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24915" windowHeight="1207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" i="1"/>
  <c r="S4"/>
  <c r="H4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H120" s="1"/>
  <c r="H121" s="1"/>
  <c r="H122" s="1"/>
  <c r="H123" s="1"/>
  <c r="H124" s="1"/>
  <c r="H125" s="1"/>
  <c r="H126" s="1"/>
  <c r="H127" s="1"/>
  <c r="H128" s="1"/>
  <c r="H129" s="1"/>
  <c r="H130" s="1"/>
  <c r="H131" s="1"/>
  <c r="H132" s="1"/>
  <c r="H133" s="1"/>
  <c r="H134" s="1"/>
  <c r="H135" s="1"/>
  <c r="H136" s="1"/>
  <c r="H137" s="1"/>
  <c r="H138" s="1"/>
  <c r="H139" s="1"/>
  <c r="H140" s="1"/>
  <c r="H141" s="1"/>
  <c r="H142" s="1"/>
  <c r="H143" s="1"/>
  <c r="H144" s="1"/>
  <c r="H145" s="1"/>
  <c r="H146" s="1"/>
  <c r="H147" s="1"/>
  <c r="H148" s="1"/>
  <c r="H149" s="1"/>
  <c r="H150" s="1"/>
  <c r="H151" s="1"/>
  <c r="H152" s="1"/>
  <c r="H153" s="1"/>
  <c r="H154" s="1"/>
  <c r="H155" s="1"/>
  <c r="H156" s="1"/>
  <c r="H157" s="1"/>
  <c r="H158" s="1"/>
  <c r="H159" s="1"/>
  <c r="H160" s="1"/>
  <c r="H161" s="1"/>
  <c r="H162" s="1"/>
  <c r="H163" s="1"/>
  <c r="H164" s="1"/>
  <c r="H165" s="1"/>
  <c r="H166" s="1"/>
  <c r="H167" s="1"/>
  <c r="H168" s="1"/>
  <c r="H169" s="1"/>
  <c r="H170" s="1"/>
  <c r="H171" s="1"/>
  <c r="H172" s="1"/>
  <c r="H173" s="1"/>
  <c r="H174" s="1"/>
  <c r="H175" s="1"/>
  <c r="H176" s="1"/>
  <c r="H177" s="1"/>
  <c r="H178" s="1"/>
  <c r="H179" s="1"/>
  <c r="H180" s="1"/>
  <c r="H181" s="1"/>
  <c r="H182" s="1"/>
  <c r="H183" s="1"/>
  <c r="H184" s="1"/>
  <c r="H185" s="1"/>
  <c r="H186" s="1"/>
  <c r="H187" s="1"/>
  <c r="H188" s="1"/>
  <c r="H189" s="1"/>
  <c r="H190" s="1"/>
  <c r="H191" s="1"/>
  <c r="H192" s="1"/>
  <c r="H193" s="1"/>
  <c r="H194" s="1"/>
  <c r="H195" s="1"/>
  <c r="H196" s="1"/>
  <c r="H197" s="1"/>
  <c r="H198" s="1"/>
  <c r="H199" s="1"/>
  <c r="H200" s="1"/>
  <c r="H201" s="1"/>
  <c r="H202" s="1"/>
  <c r="H203" s="1"/>
  <c r="H204" s="1"/>
  <c r="H205" s="1"/>
  <c r="H206" s="1"/>
  <c r="H207" s="1"/>
  <c r="H208" s="1"/>
  <c r="H209" s="1"/>
  <c r="H210" s="1"/>
  <c r="H211" s="1"/>
  <c r="H212" s="1"/>
  <c r="H213" s="1"/>
  <c r="H214" s="1"/>
  <c r="H215" s="1"/>
  <c r="H216" s="1"/>
  <c r="H217" s="1"/>
  <c r="H218" s="1"/>
  <c r="H219" s="1"/>
  <c r="H220" s="1"/>
  <c r="H221" s="1"/>
  <c r="H222" s="1"/>
  <c r="H223" s="1"/>
  <c r="H224" s="1"/>
  <c r="H225" s="1"/>
  <c r="H226" s="1"/>
  <c r="H227" s="1"/>
  <c r="H228" s="1"/>
  <c r="H229" s="1"/>
  <c r="H230" s="1"/>
  <c r="H231" s="1"/>
  <c r="H232" s="1"/>
  <c r="H233" s="1"/>
  <c r="H234" s="1"/>
  <c r="H235" s="1"/>
  <c r="H236" s="1"/>
  <c r="H237" s="1"/>
  <c r="H238" s="1"/>
  <c r="H239" s="1"/>
  <c r="H240" s="1"/>
  <c r="H241" s="1"/>
  <c r="H242" s="1"/>
  <c r="H243" s="1"/>
  <c r="H244" s="1"/>
  <c r="H245" s="1"/>
  <c r="H246" s="1"/>
  <c r="H247" s="1"/>
  <c r="H248" s="1"/>
  <c r="H249" s="1"/>
  <c r="H250" s="1"/>
  <c r="H251" s="1"/>
  <c r="H252" s="1"/>
  <c r="H253" s="1"/>
  <c r="H254" s="1"/>
  <c r="H255" s="1"/>
  <c r="H256" s="1"/>
  <c r="H257" s="1"/>
  <c r="H258" s="1"/>
  <c r="H259" s="1"/>
  <c r="H260" s="1"/>
  <c r="H261" s="1"/>
  <c r="H262" s="1"/>
  <c r="H263" s="1"/>
  <c r="H264" s="1"/>
  <c r="H265" s="1"/>
  <c r="H266" s="1"/>
  <c r="H267" s="1"/>
  <c r="H268" s="1"/>
  <c r="H269" s="1"/>
  <c r="H270" s="1"/>
  <c r="H271" s="1"/>
  <c r="H272" s="1"/>
  <c r="H273" s="1"/>
  <c r="H274" s="1"/>
  <c r="H275" s="1"/>
  <c r="H276" s="1"/>
  <c r="H277" s="1"/>
  <c r="H278" s="1"/>
  <c r="H279" s="1"/>
  <c r="H280" s="1"/>
  <c r="H281" s="1"/>
  <c r="H282" s="1"/>
  <c r="H283" s="1"/>
  <c r="H284" s="1"/>
  <c r="H285" s="1"/>
  <c r="H286" s="1"/>
  <c r="H287" s="1"/>
  <c r="H288" s="1"/>
  <c r="H289" s="1"/>
  <c r="H290" s="1"/>
  <c r="H291" s="1"/>
  <c r="H292" s="1"/>
  <c r="H293" s="1"/>
  <c r="H294" s="1"/>
  <c r="H295" s="1"/>
  <c r="H296" s="1"/>
  <c r="H297" s="1"/>
  <c r="H298" s="1"/>
  <c r="H299" s="1"/>
  <c r="H300" s="1"/>
  <c r="H301" s="1"/>
  <c r="H302" s="1"/>
  <c r="H303" s="1"/>
  <c r="H304" s="1"/>
  <c r="H305" s="1"/>
  <c r="H306" s="1"/>
  <c r="H307" s="1"/>
  <c r="H308" s="1"/>
  <c r="H309" s="1"/>
  <c r="H310" s="1"/>
  <c r="H311" s="1"/>
  <c r="H312" s="1"/>
  <c r="H313" s="1"/>
  <c r="H314" s="1"/>
  <c r="H315" s="1"/>
  <c r="H316" s="1"/>
  <c r="H317" s="1"/>
  <c r="H318" s="1"/>
  <c r="H319" s="1"/>
  <c r="H320" s="1"/>
  <c r="H321" s="1"/>
  <c r="H322" s="1"/>
  <c r="H323" s="1"/>
  <c r="H324" s="1"/>
  <c r="H325" s="1"/>
  <c r="H326" s="1"/>
  <c r="H327" s="1"/>
  <c r="H328" s="1"/>
  <c r="H329" s="1"/>
  <c r="H330" s="1"/>
  <c r="H331" s="1"/>
  <c r="H332" s="1"/>
  <c r="H333" s="1"/>
  <c r="H334" s="1"/>
  <c r="H335" s="1"/>
  <c r="H336" s="1"/>
  <c r="H337" s="1"/>
  <c r="H338" s="1"/>
  <c r="H339" s="1"/>
  <c r="H340" s="1"/>
  <c r="H341" s="1"/>
  <c r="H342" s="1"/>
  <c r="H343" s="1"/>
  <c r="H344" s="1"/>
  <c r="H345" s="1"/>
  <c r="H346" s="1"/>
  <c r="H347" s="1"/>
  <c r="H348" s="1"/>
  <c r="H349" s="1"/>
  <c r="H350" s="1"/>
  <c r="H351" s="1"/>
  <c r="H352" s="1"/>
  <c r="H353" s="1"/>
  <c r="H354" s="1"/>
  <c r="H355" s="1"/>
  <c r="H356" s="1"/>
  <c r="H357" s="1"/>
  <c r="H358" s="1"/>
  <c r="H359" s="1"/>
  <c r="H360" s="1"/>
  <c r="H361" s="1"/>
  <c r="H362" s="1"/>
  <c r="B11"/>
  <c r="S3" s="1"/>
  <c r="B7"/>
  <c r="I3" l="1"/>
  <c r="S6"/>
  <c r="S5"/>
  <c r="N3" l="1"/>
  <c r="B12"/>
  <c r="K3" s="1"/>
  <c r="K4" l="1"/>
  <c r="O3"/>
  <c r="L3"/>
  <c r="M3" s="1"/>
  <c r="K5" l="1"/>
  <c r="I4"/>
  <c r="J4" l="1"/>
  <c r="L4" s="1"/>
  <c r="N4"/>
  <c r="K6"/>
  <c r="O4"/>
  <c r="I5" l="1"/>
  <c r="M4"/>
  <c r="K7"/>
  <c r="J5" l="1"/>
  <c r="L5" s="1"/>
  <c r="N5"/>
  <c r="O5"/>
  <c r="K8"/>
  <c r="I6" l="1"/>
  <c r="M5"/>
  <c r="K9"/>
  <c r="J6" l="1"/>
  <c r="L6" s="1"/>
  <c r="N6"/>
  <c r="O6"/>
  <c r="K10"/>
  <c r="I7" l="1"/>
  <c r="M6"/>
  <c r="K11"/>
  <c r="J7" l="1"/>
  <c r="L7" s="1"/>
  <c r="N7"/>
  <c r="O7"/>
  <c r="K12"/>
  <c r="I8" l="1"/>
  <c r="M7"/>
  <c r="K13"/>
  <c r="J8" l="1"/>
  <c r="L8" s="1"/>
  <c r="N8"/>
  <c r="O8"/>
  <c r="K14"/>
  <c r="I9" l="1"/>
  <c r="M8"/>
  <c r="K15"/>
  <c r="J9" l="1"/>
  <c r="L9" s="1"/>
  <c r="N9"/>
  <c r="O9"/>
  <c r="K16"/>
  <c r="I10" l="1"/>
  <c r="M9"/>
  <c r="K17"/>
  <c r="J10" l="1"/>
  <c r="L10" s="1"/>
  <c r="N10"/>
  <c r="O10"/>
  <c r="K18"/>
  <c r="I11" l="1"/>
  <c r="M10"/>
  <c r="K19"/>
  <c r="J11" l="1"/>
  <c r="L11" s="1"/>
  <c r="N11"/>
  <c r="O11"/>
  <c r="K20"/>
  <c r="I12" l="1"/>
  <c r="M11"/>
  <c r="K21"/>
  <c r="J12" l="1"/>
  <c r="L12" s="1"/>
  <c r="N12"/>
  <c r="O12"/>
  <c r="K22"/>
  <c r="I13" l="1"/>
  <c r="M12"/>
  <c r="K23"/>
  <c r="J13" l="1"/>
  <c r="L13" s="1"/>
  <c r="N13"/>
  <c r="O13"/>
  <c r="K24"/>
  <c r="I14" l="1"/>
  <c r="M13"/>
  <c r="K25"/>
  <c r="J14" l="1"/>
  <c r="L14" s="1"/>
  <c r="N14"/>
  <c r="O14"/>
  <c r="K26"/>
  <c r="I15" l="1"/>
  <c r="M14"/>
  <c r="K27"/>
  <c r="J15" l="1"/>
  <c r="L15" s="1"/>
  <c r="N15"/>
  <c r="O15"/>
  <c r="K28"/>
  <c r="I16" l="1"/>
  <c r="M15"/>
  <c r="K29"/>
  <c r="J16" l="1"/>
  <c r="L16" s="1"/>
  <c r="N16"/>
  <c r="O16"/>
  <c r="K30"/>
  <c r="I17" l="1"/>
  <c r="M16"/>
  <c r="K31"/>
  <c r="J17" l="1"/>
  <c r="L17" s="1"/>
  <c r="N17"/>
  <c r="O17"/>
  <c r="K32"/>
  <c r="I18" l="1"/>
  <c r="M17"/>
  <c r="K33"/>
  <c r="J18" l="1"/>
  <c r="L18" s="1"/>
  <c r="N18"/>
  <c r="O18"/>
  <c r="K34"/>
  <c r="I19" l="1"/>
  <c r="M18"/>
  <c r="K35"/>
  <c r="J19" l="1"/>
  <c r="L19" s="1"/>
  <c r="N19"/>
  <c r="O19"/>
  <c r="K36"/>
  <c r="I20" l="1"/>
  <c r="M19"/>
  <c r="K37"/>
  <c r="J20" l="1"/>
  <c r="L20" s="1"/>
  <c r="N20"/>
  <c r="O20"/>
  <c r="K38"/>
  <c r="I21" l="1"/>
  <c r="M20"/>
  <c r="K39"/>
  <c r="J21" l="1"/>
  <c r="L21" s="1"/>
  <c r="N21"/>
  <c r="O21"/>
  <c r="K40"/>
  <c r="I22" l="1"/>
  <c r="M21"/>
  <c r="K41"/>
  <c r="J22" l="1"/>
  <c r="L22" s="1"/>
  <c r="N22"/>
  <c r="O22"/>
  <c r="K42"/>
  <c r="I23" l="1"/>
  <c r="M22"/>
  <c r="K43"/>
  <c r="J23" l="1"/>
  <c r="L23" s="1"/>
  <c r="N23"/>
  <c r="O23"/>
  <c r="K44"/>
  <c r="I24" l="1"/>
  <c r="M23"/>
  <c r="K45"/>
  <c r="J24" l="1"/>
  <c r="L24" s="1"/>
  <c r="N24"/>
  <c r="O24"/>
  <c r="K46"/>
  <c r="I25" l="1"/>
  <c r="M24"/>
  <c r="K47"/>
  <c r="J25" l="1"/>
  <c r="L25" s="1"/>
  <c r="N25"/>
  <c r="O25"/>
  <c r="K48"/>
  <c r="I26" l="1"/>
  <c r="M25"/>
  <c r="K49"/>
  <c r="J26" l="1"/>
  <c r="L26" s="1"/>
  <c r="N26"/>
  <c r="O26"/>
  <c r="K50"/>
  <c r="I27" l="1"/>
  <c r="M26"/>
  <c r="K51"/>
  <c r="J27" l="1"/>
  <c r="L27" s="1"/>
  <c r="N27"/>
  <c r="O27"/>
  <c r="K52"/>
  <c r="I28" l="1"/>
  <c r="M27"/>
  <c r="K53"/>
  <c r="J28" l="1"/>
  <c r="L28" s="1"/>
  <c r="N28"/>
  <c r="O28"/>
  <c r="K54"/>
  <c r="I29" l="1"/>
  <c r="M28"/>
  <c r="K55"/>
  <c r="J29" l="1"/>
  <c r="L29" s="1"/>
  <c r="N29"/>
  <c r="O29"/>
  <c r="K56"/>
  <c r="I30" l="1"/>
  <c r="M29"/>
  <c r="K57"/>
  <c r="J30" l="1"/>
  <c r="L30" s="1"/>
  <c r="N30"/>
  <c r="O30"/>
  <c r="K58"/>
  <c r="I31" l="1"/>
  <c r="M30"/>
  <c r="K59"/>
  <c r="J31" l="1"/>
  <c r="L31" s="1"/>
  <c r="N31"/>
  <c r="O31"/>
  <c r="K60"/>
  <c r="I32" l="1"/>
  <c r="M31"/>
  <c r="K61"/>
  <c r="J32" l="1"/>
  <c r="L32" s="1"/>
  <c r="N32"/>
  <c r="O32"/>
  <c r="K62"/>
  <c r="I33" l="1"/>
  <c r="M32"/>
  <c r="K63"/>
  <c r="J33" l="1"/>
  <c r="L33" s="1"/>
  <c r="N33"/>
  <c r="O33"/>
  <c r="K64"/>
  <c r="I34" l="1"/>
  <c r="M33"/>
  <c r="K65"/>
  <c r="J34" l="1"/>
  <c r="L34" s="1"/>
  <c r="N34"/>
  <c r="O34"/>
  <c r="K66"/>
  <c r="I35" l="1"/>
  <c r="M34"/>
  <c r="K67"/>
  <c r="J35" l="1"/>
  <c r="L35" s="1"/>
  <c r="N35"/>
  <c r="O35"/>
  <c r="K68"/>
  <c r="I36" l="1"/>
  <c r="M35"/>
  <c r="K69"/>
  <c r="J36" l="1"/>
  <c r="L36" s="1"/>
  <c r="N36"/>
  <c r="O36"/>
  <c r="K70"/>
  <c r="I37" l="1"/>
  <c r="M36"/>
  <c r="K71"/>
  <c r="J37" l="1"/>
  <c r="L37" s="1"/>
  <c r="N37"/>
  <c r="O37"/>
  <c r="K72"/>
  <c r="I38" l="1"/>
  <c r="M37"/>
  <c r="K73"/>
  <c r="J38" l="1"/>
  <c r="L38" s="1"/>
  <c r="N38"/>
  <c r="O38"/>
  <c r="K74"/>
  <c r="I39" l="1"/>
  <c r="M38"/>
  <c r="K75"/>
  <c r="J39" l="1"/>
  <c r="L39" s="1"/>
  <c r="N39"/>
  <c r="O39"/>
  <c r="K76"/>
  <c r="I40" l="1"/>
  <c r="M39"/>
  <c r="K77"/>
  <c r="J40" l="1"/>
  <c r="L40" s="1"/>
  <c r="N40"/>
  <c r="O40"/>
  <c r="K78"/>
  <c r="I41" l="1"/>
  <c r="M40"/>
  <c r="K79"/>
  <c r="J41" l="1"/>
  <c r="L41" s="1"/>
  <c r="N41"/>
  <c r="O41"/>
  <c r="K80"/>
  <c r="I42" l="1"/>
  <c r="M41"/>
  <c r="K81"/>
  <c r="J42" l="1"/>
  <c r="L42" s="1"/>
  <c r="N42"/>
  <c r="O42"/>
  <c r="K82"/>
  <c r="I43" l="1"/>
  <c r="M42"/>
  <c r="K83"/>
  <c r="J43" l="1"/>
  <c r="L43" s="1"/>
  <c r="N43"/>
  <c r="O43"/>
  <c r="K84"/>
  <c r="I44" l="1"/>
  <c r="M43"/>
  <c r="K85"/>
  <c r="J44" l="1"/>
  <c r="L44" s="1"/>
  <c r="N44"/>
  <c r="O44"/>
  <c r="K86"/>
  <c r="I45" l="1"/>
  <c r="M44"/>
  <c r="K87"/>
  <c r="J45" l="1"/>
  <c r="L45" s="1"/>
  <c r="N45"/>
  <c r="O45"/>
  <c r="K88"/>
  <c r="I46" l="1"/>
  <c r="M45"/>
  <c r="K89"/>
  <c r="J46" l="1"/>
  <c r="L46" s="1"/>
  <c r="N46"/>
  <c r="O46"/>
  <c r="K90"/>
  <c r="I47" l="1"/>
  <c r="M46"/>
  <c r="K91"/>
  <c r="J47" l="1"/>
  <c r="L47" s="1"/>
  <c r="N47"/>
  <c r="O47"/>
  <c r="K92"/>
  <c r="I48" l="1"/>
  <c r="M47"/>
  <c r="K93"/>
  <c r="J48" l="1"/>
  <c r="L48" s="1"/>
  <c r="N48"/>
  <c r="O48"/>
  <c r="K94"/>
  <c r="I49" l="1"/>
  <c r="M48"/>
  <c r="K95"/>
  <c r="J49" l="1"/>
  <c r="L49" s="1"/>
  <c r="N49"/>
  <c r="O49"/>
  <c r="K96"/>
  <c r="I50" l="1"/>
  <c r="M49"/>
  <c r="K97"/>
  <c r="J50" l="1"/>
  <c r="L50" s="1"/>
  <c r="N50"/>
  <c r="O50"/>
  <c r="K98"/>
  <c r="I51" l="1"/>
  <c r="M50"/>
  <c r="K99"/>
  <c r="J51" l="1"/>
  <c r="L51" s="1"/>
  <c r="N51"/>
  <c r="O51"/>
  <c r="K100"/>
  <c r="I52" l="1"/>
  <c r="M51"/>
  <c r="K101"/>
  <c r="J52" l="1"/>
  <c r="L52" s="1"/>
  <c r="N52"/>
  <c r="O52"/>
  <c r="K102"/>
  <c r="M52" l="1"/>
  <c r="I53"/>
  <c r="K103"/>
  <c r="J53" l="1"/>
  <c r="L53" s="1"/>
  <c r="N53"/>
  <c r="O53"/>
  <c r="K104"/>
  <c r="I54" l="1"/>
  <c r="M53"/>
  <c r="K105"/>
  <c r="J54" l="1"/>
  <c r="L54" s="1"/>
  <c r="N54"/>
  <c r="O54"/>
  <c r="K106"/>
  <c r="I55" l="1"/>
  <c r="M54"/>
  <c r="K107"/>
  <c r="J55" l="1"/>
  <c r="L55" s="1"/>
  <c r="N55"/>
  <c r="O55"/>
  <c r="K108"/>
  <c r="I56" l="1"/>
  <c r="M55"/>
  <c r="K109"/>
  <c r="J56" l="1"/>
  <c r="L56" s="1"/>
  <c r="N56"/>
  <c r="O56"/>
  <c r="K110"/>
  <c r="I57" l="1"/>
  <c r="M56"/>
  <c r="K111"/>
  <c r="J57" l="1"/>
  <c r="L57" s="1"/>
  <c r="N57"/>
  <c r="O57"/>
  <c r="K112"/>
  <c r="I58" l="1"/>
  <c r="M57"/>
  <c r="K113"/>
  <c r="J58" l="1"/>
  <c r="L58" s="1"/>
  <c r="N58"/>
  <c r="O58"/>
  <c r="K114"/>
  <c r="I59" l="1"/>
  <c r="M58"/>
  <c r="K115"/>
  <c r="J59" l="1"/>
  <c r="L59" s="1"/>
  <c r="N59"/>
  <c r="O59"/>
  <c r="K116"/>
  <c r="I60" l="1"/>
  <c r="M59"/>
  <c r="K117"/>
  <c r="J60" l="1"/>
  <c r="L60" s="1"/>
  <c r="N60"/>
  <c r="O60"/>
  <c r="K118"/>
  <c r="I61" l="1"/>
  <c r="M60"/>
  <c r="K119"/>
  <c r="J61" l="1"/>
  <c r="L61" s="1"/>
  <c r="N61"/>
  <c r="O61"/>
  <c r="K120"/>
  <c r="I62" l="1"/>
  <c r="M61"/>
  <c r="K121"/>
  <c r="J62" l="1"/>
  <c r="L62" s="1"/>
  <c r="N62"/>
  <c r="O62"/>
  <c r="K122"/>
  <c r="I63" l="1"/>
  <c r="M62"/>
  <c r="K123"/>
  <c r="J63" l="1"/>
  <c r="L63" s="1"/>
  <c r="N63"/>
  <c r="O63"/>
  <c r="K124"/>
  <c r="I64" l="1"/>
  <c r="M63"/>
  <c r="K125"/>
  <c r="J64" l="1"/>
  <c r="L64" s="1"/>
  <c r="N64"/>
  <c r="O64"/>
  <c r="K126"/>
  <c r="I65" l="1"/>
  <c r="M64"/>
  <c r="K127"/>
  <c r="J65" l="1"/>
  <c r="L65" s="1"/>
  <c r="N65"/>
  <c r="O65"/>
  <c r="K128"/>
  <c r="I66" l="1"/>
  <c r="M65"/>
  <c r="K129"/>
  <c r="J66" l="1"/>
  <c r="L66" s="1"/>
  <c r="N66"/>
  <c r="O66"/>
  <c r="K130"/>
  <c r="I67" l="1"/>
  <c r="M66"/>
  <c r="K131"/>
  <c r="J67" l="1"/>
  <c r="L67" s="1"/>
  <c r="N67"/>
  <c r="O67"/>
  <c r="K132"/>
  <c r="I68" l="1"/>
  <c r="M67"/>
  <c r="K133"/>
  <c r="J68" l="1"/>
  <c r="L68" s="1"/>
  <c r="N68"/>
  <c r="O68"/>
  <c r="K134"/>
  <c r="I69" l="1"/>
  <c r="M68"/>
  <c r="K135"/>
  <c r="J69" l="1"/>
  <c r="L69" s="1"/>
  <c r="N69"/>
  <c r="O69"/>
  <c r="K136"/>
  <c r="I70" l="1"/>
  <c r="M69"/>
  <c r="K137"/>
  <c r="J70" l="1"/>
  <c r="L70" s="1"/>
  <c r="N70"/>
  <c r="O70"/>
  <c r="K138"/>
  <c r="I71" l="1"/>
  <c r="M70"/>
  <c r="K139"/>
  <c r="J71" l="1"/>
  <c r="L71" s="1"/>
  <c r="N71"/>
  <c r="O71"/>
  <c r="K140"/>
  <c r="I72" l="1"/>
  <c r="M71"/>
  <c r="K141"/>
  <c r="J72" l="1"/>
  <c r="L72" s="1"/>
  <c r="N72"/>
  <c r="O72"/>
  <c r="K142"/>
  <c r="I73" l="1"/>
  <c r="M72"/>
  <c r="K143"/>
  <c r="J73" l="1"/>
  <c r="L73" s="1"/>
  <c r="N73"/>
  <c r="O73"/>
  <c r="K144"/>
  <c r="I74" l="1"/>
  <c r="M73"/>
  <c r="K145"/>
  <c r="J74" l="1"/>
  <c r="L74" s="1"/>
  <c r="N74"/>
  <c r="O74"/>
  <c r="K146"/>
  <c r="I75" l="1"/>
  <c r="M74"/>
  <c r="K147"/>
  <c r="J75" l="1"/>
  <c r="L75" s="1"/>
  <c r="N75"/>
  <c r="O75"/>
  <c r="K148"/>
  <c r="I76" l="1"/>
  <c r="M75"/>
  <c r="K149"/>
  <c r="J76" l="1"/>
  <c r="L76" s="1"/>
  <c r="N76"/>
  <c r="O76"/>
  <c r="K150"/>
  <c r="I77" l="1"/>
  <c r="M76"/>
  <c r="K151"/>
  <c r="J77" l="1"/>
  <c r="L77" s="1"/>
  <c r="N77"/>
  <c r="O77"/>
  <c r="K152"/>
  <c r="I78" l="1"/>
  <c r="M77"/>
  <c r="K153"/>
  <c r="J78" l="1"/>
  <c r="L78" s="1"/>
  <c r="N78"/>
  <c r="O78"/>
  <c r="K154"/>
  <c r="I79" l="1"/>
  <c r="M78"/>
  <c r="K155"/>
  <c r="J79" l="1"/>
  <c r="L79" s="1"/>
  <c r="N79"/>
  <c r="O79"/>
  <c r="K156"/>
  <c r="I80" l="1"/>
  <c r="M79"/>
  <c r="K157"/>
  <c r="J80" l="1"/>
  <c r="L80" s="1"/>
  <c r="N80"/>
  <c r="O80"/>
  <c r="K158"/>
  <c r="M80" l="1"/>
  <c r="I81"/>
  <c r="K159"/>
  <c r="J81" l="1"/>
  <c r="L81" s="1"/>
  <c r="N81"/>
  <c r="O81"/>
  <c r="K160"/>
  <c r="I82" l="1"/>
  <c r="M81"/>
  <c r="K161"/>
  <c r="J82" l="1"/>
  <c r="L82" s="1"/>
  <c r="N82"/>
  <c r="O82"/>
  <c r="K162"/>
  <c r="I83" l="1"/>
  <c r="M82"/>
  <c r="K163"/>
  <c r="J83" l="1"/>
  <c r="L83" s="1"/>
  <c r="N83"/>
  <c r="O83"/>
  <c r="K164"/>
  <c r="M83" l="1"/>
  <c r="I84"/>
  <c r="K165"/>
  <c r="J84" l="1"/>
  <c r="L84" s="1"/>
  <c r="N84"/>
  <c r="O84"/>
  <c r="K166"/>
  <c r="I85" l="1"/>
  <c r="M84"/>
  <c r="K167"/>
  <c r="J85" l="1"/>
  <c r="L85" s="1"/>
  <c r="N85"/>
  <c r="O85"/>
  <c r="K168"/>
  <c r="I86" l="1"/>
  <c r="M85"/>
  <c r="K169"/>
  <c r="J86" l="1"/>
  <c r="L86" s="1"/>
  <c r="N86"/>
  <c r="O86"/>
  <c r="K170"/>
  <c r="I87" l="1"/>
  <c r="M86"/>
  <c r="K171"/>
  <c r="J87" l="1"/>
  <c r="L87" s="1"/>
  <c r="N87"/>
  <c r="O87"/>
  <c r="K172"/>
  <c r="I88" l="1"/>
  <c r="M87"/>
  <c r="K173"/>
  <c r="J88" l="1"/>
  <c r="L88" s="1"/>
  <c r="N88"/>
  <c r="O88"/>
  <c r="K174"/>
  <c r="I89" l="1"/>
  <c r="M88"/>
  <c r="K175"/>
  <c r="J89" l="1"/>
  <c r="L89" s="1"/>
  <c r="N89"/>
  <c r="O89"/>
  <c r="K176"/>
  <c r="I90" l="1"/>
  <c r="M89"/>
  <c r="K177"/>
  <c r="J90" l="1"/>
  <c r="L90" s="1"/>
  <c r="N90"/>
  <c r="O90"/>
  <c r="K178"/>
  <c r="I91" l="1"/>
  <c r="M90"/>
  <c r="K179"/>
  <c r="J91" l="1"/>
  <c r="L91" s="1"/>
  <c r="N91"/>
  <c r="O91"/>
  <c r="K180"/>
  <c r="I92" l="1"/>
  <c r="M91"/>
  <c r="K181"/>
  <c r="J92" l="1"/>
  <c r="L92" s="1"/>
  <c r="N92"/>
  <c r="O92"/>
  <c r="K182"/>
  <c r="I93" l="1"/>
  <c r="M92"/>
  <c r="K183"/>
  <c r="J93" l="1"/>
  <c r="L93" s="1"/>
  <c r="N93"/>
  <c r="O93"/>
  <c r="K184"/>
  <c r="I94" l="1"/>
  <c r="M93"/>
  <c r="K185"/>
  <c r="J94" l="1"/>
  <c r="L94" s="1"/>
  <c r="N94"/>
  <c r="O94"/>
  <c r="K186"/>
  <c r="I95" l="1"/>
  <c r="M94"/>
  <c r="K187"/>
  <c r="J95" l="1"/>
  <c r="L95" s="1"/>
  <c r="N95"/>
  <c r="O95"/>
  <c r="K188"/>
  <c r="I96" l="1"/>
  <c r="M95"/>
  <c r="K189"/>
  <c r="J96" l="1"/>
  <c r="L96" s="1"/>
  <c r="N96"/>
  <c r="O96"/>
  <c r="K190"/>
  <c r="I97" l="1"/>
  <c r="M96"/>
  <c r="K191"/>
  <c r="J97" l="1"/>
  <c r="L97" s="1"/>
  <c r="N97"/>
  <c r="O97"/>
  <c r="K192"/>
  <c r="I98" l="1"/>
  <c r="M97"/>
  <c r="K193"/>
  <c r="J98" l="1"/>
  <c r="L98" s="1"/>
  <c r="N98"/>
  <c r="O98"/>
  <c r="K194"/>
  <c r="I99" l="1"/>
  <c r="M98"/>
  <c r="K195"/>
  <c r="J99" l="1"/>
  <c r="L99" s="1"/>
  <c r="N99"/>
  <c r="O99"/>
  <c r="K196"/>
  <c r="I100" l="1"/>
  <c r="M99"/>
  <c r="K197"/>
  <c r="J100" l="1"/>
  <c r="L100" s="1"/>
  <c r="N100"/>
  <c r="O100"/>
  <c r="K198"/>
  <c r="I101" l="1"/>
  <c r="M100"/>
  <c r="K199"/>
  <c r="J101" l="1"/>
  <c r="L101" s="1"/>
  <c r="N101"/>
  <c r="O101"/>
  <c r="K200"/>
  <c r="I102" l="1"/>
  <c r="M101"/>
  <c r="K201"/>
  <c r="J102" l="1"/>
  <c r="L102" s="1"/>
  <c r="N102"/>
  <c r="O102"/>
  <c r="K202"/>
  <c r="I103" l="1"/>
  <c r="M102"/>
  <c r="K203"/>
  <c r="J103" l="1"/>
  <c r="L103" s="1"/>
  <c r="N103"/>
  <c r="O103"/>
  <c r="K204"/>
  <c r="I104" l="1"/>
  <c r="M103"/>
  <c r="K205"/>
  <c r="J104" l="1"/>
  <c r="L104" s="1"/>
  <c r="N104"/>
  <c r="O104"/>
  <c r="K206"/>
  <c r="I105" l="1"/>
  <c r="M104"/>
  <c r="K207"/>
  <c r="J105" l="1"/>
  <c r="L105" s="1"/>
  <c r="N105"/>
  <c r="O105"/>
  <c r="K208"/>
  <c r="I106" l="1"/>
  <c r="M105"/>
  <c r="K209"/>
  <c r="J106" l="1"/>
  <c r="L106" s="1"/>
  <c r="N106"/>
  <c r="O106"/>
  <c r="K210"/>
  <c r="I107" l="1"/>
  <c r="M106"/>
  <c r="K211"/>
  <c r="J107" l="1"/>
  <c r="L107" s="1"/>
  <c r="N107"/>
  <c r="O107"/>
  <c r="K212"/>
  <c r="I108" l="1"/>
  <c r="M107"/>
  <c r="K213"/>
  <c r="J108" l="1"/>
  <c r="L108" s="1"/>
  <c r="N108"/>
  <c r="O108"/>
  <c r="K214"/>
  <c r="I109" l="1"/>
  <c r="M108"/>
  <c r="K215"/>
  <c r="J109" l="1"/>
  <c r="L109" s="1"/>
  <c r="N109"/>
  <c r="O109"/>
  <c r="K216"/>
  <c r="I110" l="1"/>
  <c r="M109"/>
  <c r="K217"/>
  <c r="J110" l="1"/>
  <c r="L110" s="1"/>
  <c r="N110"/>
  <c r="O110"/>
  <c r="K218"/>
  <c r="I111" l="1"/>
  <c r="M110"/>
  <c r="K219"/>
  <c r="J111" l="1"/>
  <c r="L111" s="1"/>
  <c r="N111"/>
  <c r="O111"/>
  <c r="K220"/>
  <c r="I112" l="1"/>
  <c r="M111"/>
  <c r="K221"/>
  <c r="J112" l="1"/>
  <c r="L112" s="1"/>
  <c r="N112"/>
  <c r="O112"/>
  <c r="K222"/>
  <c r="I113" l="1"/>
  <c r="M112"/>
  <c r="K223"/>
  <c r="J113" l="1"/>
  <c r="L113" s="1"/>
  <c r="N113"/>
  <c r="O113"/>
  <c r="K224"/>
  <c r="I114" l="1"/>
  <c r="M113"/>
  <c r="K225"/>
  <c r="J114" l="1"/>
  <c r="L114" s="1"/>
  <c r="N114"/>
  <c r="O114"/>
  <c r="K226"/>
  <c r="I115" l="1"/>
  <c r="M114"/>
  <c r="K227"/>
  <c r="J115" l="1"/>
  <c r="L115" s="1"/>
  <c r="N115"/>
  <c r="O115"/>
  <c r="K228"/>
  <c r="I116" l="1"/>
  <c r="M115"/>
  <c r="K229"/>
  <c r="J116" l="1"/>
  <c r="L116" s="1"/>
  <c r="N116"/>
  <c r="O116"/>
  <c r="K230"/>
  <c r="I117" l="1"/>
  <c r="M116"/>
  <c r="K231"/>
  <c r="J117" l="1"/>
  <c r="L117" s="1"/>
  <c r="N117"/>
  <c r="O117"/>
  <c r="K232"/>
  <c r="I118" l="1"/>
  <c r="M117"/>
  <c r="K233"/>
  <c r="J118" l="1"/>
  <c r="L118" s="1"/>
  <c r="N118"/>
  <c r="O118"/>
  <c r="K234"/>
  <c r="I119" l="1"/>
  <c r="M118"/>
  <c r="K235"/>
  <c r="J119" l="1"/>
  <c r="L119" s="1"/>
  <c r="N119"/>
  <c r="O119"/>
  <c r="K236"/>
  <c r="I120" l="1"/>
  <c r="M119"/>
  <c r="K237"/>
  <c r="J120" l="1"/>
  <c r="L120" s="1"/>
  <c r="N120"/>
  <c r="O120"/>
  <c r="K238"/>
  <c r="I121" l="1"/>
  <c r="M120"/>
  <c r="K239"/>
  <c r="J121" l="1"/>
  <c r="L121" s="1"/>
  <c r="N121"/>
  <c r="O121"/>
  <c r="K240"/>
  <c r="I122" l="1"/>
  <c r="M121"/>
  <c r="K241"/>
  <c r="J122" l="1"/>
  <c r="L122" s="1"/>
  <c r="N122"/>
  <c r="O122"/>
  <c r="K242"/>
  <c r="I123" l="1"/>
  <c r="M122"/>
  <c r="K243"/>
  <c r="J123" l="1"/>
  <c r="L123" s="1"/>
  <c r="N123"/>
  <c r="O123"/>
  <c r="K244"/>
  <c r="I124" l="1"/>
  <c r="M123"/>
  <c r="K245"/>
  <c r="J124" l="1"/>
  <c r="L124" s="1"/>
  <c r="N124"/>
  <c r="O124"/>
  <c r="K246"/>
  <c r="I125" l="1"/>
  <c r="M124"/>
  <c r="K247"/>
  <c r="J125" l="1"/>
  <c r="L125" s="1"/>
  <c r="N125"/>
  <c r="O125"/>
  <c r="K248"/>
  <c r="I126" l="1"/>
  <c r="M125"/>
  <c r="K249"/>
  <c r="J126" l="1"/>
  <c r="L126" s="1"/>
  <c r="N126"/>
  <c r="O126"/>
  <c r="K250"/>
  <c r="I127" l="1"/>
  <c r="M126"/>
  <c r="K251"/>
  <c r="J127" l="1"/>
  <c r="L127" s="1"/>
  <c r="N127"/>
  <c r="O127"/>
  <c r="K252"/>
  <c r="I128" l="1"/>
  <c r="M127"/>
  <c r="K253"/>
  <c r="J128" l="1"/>
  <c r="L128" s="1"/>
  <c r="N128"/>
  <c r="O128"/>
  <c r="K254"/>
  <c r="I129" l="1"/>
  <c r="M128"/>
  <c r="K255"/>
  <c r="J129" l="1"/>
  <c r="L129" s="1"/>
  <c r="N129"/>
  <c r="O129"/>
  <c r="K256"/>
  <c r="I130" l="1"/>
  <c r="M129"/>
  <c r="K257"/>
  <c r="J130" l="1"/>
  <c r="L130" s="1"/>
  <c r="N130"/>
  <c r="O130"/>
  <c r="K258"/>
  <c r="I131" l="1"/>
  <c r="M130"/>
  <c r="K259"/>
  <c r="J131" l="1"/>
  <c r="L131" s="1"/>
  <c r="N131"/>
  <c r="O131"/>
  <c r="K260"/>
  <c r="I132" l="1"/>
  <c r="M131"/>
  <c r="K261"/>
  <c r="J132" l="1"/>
  <c r="L132" s="1"/>
  <c r="N132"/>
  <c r="O132"/>
  <c r="K262"/>
  <c r="I133" l="1"/>
  <c r="M132"/>
  <c r="K263"/>
  <c r="J133" l="1"/>
  <c r="L133" s="1"/>
  <c r="N133"/>
  <c r="O133"/>
  <c r="K264"/>
  <c r="I134" l="1"/>
  <c r="M133"/>
  <c r="K265"/>
  <c r="J134" l="1"/>
  <c r="L134" s="1"/>
  <c r="N134"/>
  <c r="O134"/>
  <c r="K266"/>
  <c r="I135" l="1"/>
  <c r="M134"/>
  <c r="K267"/>
  <c r="J135" l="1"/>
  <c r="L135" s="1"/>
  <c r="N135"/>
  <c r="O135"/>
  <c r="K268"/>
  <c r="I136" l="1"/>
  <c r="M135"/>
  <c r="K269"/>
  <c r="J136" l="1"/>
  <c r="L136" s="1"/>
  <c r="N136"/>
  <c r="O136"/>
  <c r="K270"/>
  <c r="I137" l="1"/>
  <c r="M136"/>
  <c r="K271"/>
  <c r="J137" l="1"/>
  <c r="L137" s="1"/>
  <c r="N137"/>
  <c r="O137"/>
  <c r="K272"/>
  <c r="M137" l="1"/>
  <c r="I138"/>
  <c r="J138" s="1"/>
  <c r="L138" s="1"/>
  <c r="K273"/>
  <c r="I139" l="1"/>
  <c r="M138"/>
  <c r="N138"/>
  <c r="O138"/>
  <c r="K274"/>
  <c r="J139" l="1"/>
  <c r="L139" s="1"/>
  <c r="N139"/>
  <c r="O139"/>
  <c r="K275"/>
  <c r="I140" l="1"/>
  <c r="M139"/>
  <c r="K276"/>
  <c r="J140" l="1"/>
  <c r="L140" s="1"/>
  <c r="N140"/>
  <c r="O140"/>
  <c r="K277"/>
  <c r="I141" l="1"/>
  <c r="M140"/>
  <c r="K278"/>
  <c r="J141" l="1"/>
  <c r="L141" s="1"/>
  <c r="N141"/>
  <c r="O141"/>
  <c r="K279"/>
  <c r="I142" l="1"/>
  <c r="M141"/>
  <c r="K280"/>
  <c r="J142" l="1"/>
  <c r="L142" s="1"/>
  <c r="N142"/>
  <c r="O142"/>
  <c r="K281"/>
  <c r="I143" l="1"/>
  <c r="M142"/>
  <c r="K282"/>
  <c r="J143" l="1"/>
  <c r="L143" s="1"/>
  <c r="N143"/>
  <c r="O143"/>
  <c r="K283"/>
  <c r="I144" l="1"/>
  <c r="M143"/>
  <c r="K284"/>
  <c r="J144" l="1"/>
  <c r="L144" s="1"/>
  <c r="N144"/>
  <c r="O144"/>
  <c r="K285"/>
  <c r="I145" l="1"/>
  <c r="M144"/>
  <c r="K286"/>
  <c r="J145" l="1"/>
  <c r="L145" s="1"/>
  <c r="N145"/>
  <c r="O145"/>
  <c r="K287"/>
  <c r="I146" l="1"/>
  <c r="M145"/>
  <c r="K288"/>
  <c r="J146" l="1"/>
  <c r="L146" s="1"/>
  <c r="N146"/>
  <c r="O146"/>
  <c r="K289"/>
  <c r="I147" l="1"/>
  <c r="M146"/>
  <c r="K290"/>
  <c r="J147" l="1"/>
  <c r="L147" s="1"/>
  <c r="N147"/>
  <c r="O147"/>
  <c r="K291"/>
  <c r="I148" l="1"/>
  <c r="M147"/>
  <c r="K292"/>
  <c r="J148" l="1"/>
  <c r="L148" s="1"/>
  <c r="N148"/>
  <c r="O148"/>
  <c r="K293"/>
  <c r="I149" l="1"/>
  <c r="M148"/>
  <c r="K294"/>
  <c r="J149" l="1"/>
  <c r="L149" s="1"/>
  <c r="N149"/>
  <c r="O149"/>
  <c r="K295"/>
  <c r="I150" l="1"/>
  <c r="M149"/>
  <c r="K296"/>
  <c r="J150" l="1"/>
  <c r="L150" s="1"/>
  <c r="N150"/>
  <c r="O150"/>
  <c r="K297"/>
  <c r="I151" l="1"/>
  <c r="M150"/>
  <c r="K298"/>
  <c r="J151" l="1"/>
  <c r="L151" s="1"/>
  <c r="N151"/>
  <c r="O151"/>
  <c r="K299"/>
  <c r="I152" l="1"/>
  <c r="M151"/>
  <c r="K300"/>
  <c r="J152" l="1"/>
  <c r="L152" s="1"/>
  <c r="N152"/>
  <c r="O152"/>
  <c r="K301"/>
  <c r="I153" l="1"/>
  <c r="M152"/>
  <c r="K302"/>
  <c r="J153" l="1"/>
  <c r="L153" s="1"/>
  <c r="N153"/>
  <c r="O153"/>
  <c r="K303"/>
  <c r="I154" l="1"/>
  <c r="M153"/>
  <c r="K304"/>
  <c r="J154" l="1"/>
  <c r="L154" s="1"/>
  <c r="N154"/>
  <c r="O154"/>
  <c r="K305"/>
  <c r="I155" l="1"/>
  <c r="M154"/>
  <c r="K306"/>
  <c r="J155" l="1"/>
  <c r="L155" s="1"/>
  <c r="N155"/>
  <c r="O155"/>
  <c r="K307"/>
  <c r="I156" l="1"/>
  <c r="M155"/>
  <c r="K308"/>
  <c r="J156" l="1"/>
  <c r="L156" s="1"/>
  <c r="N156"/>
  <c r="O156"/>
  <c r="K309"/>
  <c r="I157" l="1"/>
  <c r="M156"/>
  <c r="K310"/>
  <c r="J157" l="1"/>
  <c r="L157" s="1"/>
  <c r="N157"/>
  <c r="O157"/>
  <c r="K311"/>
  <c r="I158" l="1"/>
  <c r="M157"/>
  <c r="K312"/>
  <c r="J158" l="1"/>
  <c r="L158" s="1"/>
  <c r="N158"/>
  <c r="O158"/>
  <c r="K313"/>
  <c r="I159" l="1"/>
  <c r="M158"/>
  <c r="K314"/>
  <c r="J159" l="1"/>
  <c r="L159" s="1"/>
  <c r="N159"/>
  <c r="O159"/>
  <c r="K315"/>
  <c r="I160" l="1"/>
  <c r="M159"/>
  <c r="K316"/>
  <c r="J160" l="1"/>
  <c r="L160" s="1"/>
  <c r="N160"/>
  <c r="O160"/>
  <c r="K317"/>
  <c r="I161" l="1"/>
  <c r="M160"/>
  <c r="K318"/>
  <c r="J161" l="1"/>
  <c r="L161" s="1"/>
  <c r="N161"/>
  <c r="O161"/>
  <c r="K319"/>
  <c r="I162" l="1"/>
  <c r="M161"/>
  <c r="K320"/>
  <c r="J162" l="1"/>
  <c r="L162" s="1"/>
  <c r="N162"/>
  <c r="O162"/>
  <c r="K321"/>
  <c r="I163" l="1"/>
  <c r="M162"/>
  <c r="K322"/>
  <c r="J163" l="1"/>
  <c r="L163" s="1"/>
  <c r="N163"/>
  <c r="O163"/>
  <c r="K323"/>
  <c r="I164" l="1"/>
  <c r="M163"/>
  <c r="K324"/>
  <c r="J164" l="1"/>
  <c r="L164" s="1"/>
  <c r="N164"/>
  <c r="O164"/>
  <c r="K325"/>
  <c r="I165" l="1"/>
  <c r="M164"/>
  <c r="K326"/>
  <c r="J165" l="1"/>
  <c r="L165" s="1"/>
  <c r="N165"/>
  <c r="O165"/>
  <c r="K327"/>
  <c r="I166" l="1"/>
  <c r="M165"/>
  <c r="K328"/>
  <c r="J166" l="1"/>
  <c r="L166" s="1"/>
  <c r="N166"/>
  <c r="O166"/>
  <c r="K329"/>
  <c r="I167" l="1"/>
  <c r="M166"/>
  <c r="K330"/>
  <c r="J167" l="1"/>
  <c r="L167" s="1"/>
  <c r="N167"/>
  <c r="O167"/>
  <c r="K331"/>
  <c r="I168" l="1"/>
  <c r="M167"/>
  <c r="K332"/>
  <c r="J168" l="1"/>
  <c r="L168" s="1"/>
  <c r="N168"/>
  <c r="O168"/>
  <c r="K333"/>
  <c r="I169" l="1"/>
  <c r="M168"/>
  <c r="K334"/>
  <c r="J169" l="1"/>
  <c r="L169" s="1"/>
  <c r="N169"/>
  <c r="O169"/>
  <c r="K335"/>
  <c r="I170" l="1"/>
  <c r="M169"/>
  <c r="K336"/>
  <c r="J170" l="1"/>
  <c r="L170" s="1"/>
  <c r="N170"/>
  <c r="O170"/>
  <c r="K337"/>
  <c r="I171" l="1"/>
  <c r="M170"/>
  <c r="K338"/>
  <c r="J171" l="1"/>
  <c r="L171" s="1"/>
  <c r="N171"/>
  <c r="O171"/>
  <c r="K339"/>
  <c r="I172" l="1"/>
  <c r="M171"/>
  <c r="K340"/>
  <c r="J172" l="1"/>
  <c r="L172" s="1"/>
  <c r="N172"/>
  <c r="O172"/>
  <c r="K341"/>
  <c r="I173" l="1"/>
  <c r="M172"/>
  <c r="K342"/>
  <c r="J173" l="1"/>
  <c r="L173" s="1"/>
  <c r="N173"/>
  <c r="O173"/>
  <c r="K343"/>
  <c r="I174" l="1"/>
  <c r="M173"/>
  <c r="K344"/>
  <c r="J174" l="1"/>
  <c r="L174" s="1"/>
  <c r="N174"/>
  <c r="O174"/>
  <c r="K345"/>
  <c r="I175" l="1"/>
  <c r="M174"/>
  <c r="K346"/>
  <c r="J175" l="1"/>
  <c r="L175" s="1"/>
  <c r="N175"/>
  <c r="O175"/>
  <c r="K347"/>
  <c r="I176" l="1"/>
  <c r="M175"/>
  <c r="K348"/>
  <c r="J176" l="1"/>
  <c r="L176" s="1"/>
  <c r="N176"/>
  <c r="O176"/>
  <c r="K349"/>
  <c r="I177" l="1"/>
  <c r="M176"/>
  <c r="K350"/>
  <c r="J177" l="1"/>
  <c r="L177" s="1"/>
  <c r="N177"/>
  <c r="O177"/>
  <c r="K351"/>
  <c r="I178" l="1"/>
  <c r="M177"/>
  <c r="K352"/>
  <c r="J178" l="1"/>
  <c r="L178" s="1"/>
  <c r="N178"/>
  <c r="O178"/>
  <c r="K353"/>
  <c r="I179" l="1"/>
  <c r="M178"/>
  <c r="K354"/>
  <c r="J179" l="1"/>
  <c r="L179" s="1"/>
  <c r="N179"/>
  <c r="O179"/>
  <c r="K355"/>
  <c r="I180" l="1"/>
  <c r="M179"/>
  <c r="K356"/>
  <c r="J180" l="1"/>
  <c r="L180" s="1"/>
  <c r="N180"/>
  <c r="O180"/>
  <c r="K357"/>
  <c r="I181" l="1"/>
  <c r="M180"/>
  <c r="K358"/>
  <c r="J181" l="1"/>
  <c r="L181" s="1"/>
  <c r="N181"/>
  <c r="O181"/>
  <c r="K359"/>
  <c r="I182" l="1"/>
  <c r="M181"/>
  <c r="K360"/>
  <c r="J182" l="1"/>
  <c r="L182" s="1"/>
  <c r="N182"/>
  <c r="O182"/>
  <c r="K361"/>
  <c r="I183" l="1"/>
  <c r="M182"/>
  <c r="K362"/>
  <c r="J183" l="1"/>
  <c r="L183" s="1"/>
  <c r="N183"/>
  <c r="O183"/>
  <c r="I184" l="1"/>
  <c r="M183"/>
  <c r="J184" l="1"/>
  <c r="L184" s="1"/>
  <c r="N184"/>
  <c r="O184"/>
  <c r="I185" l="1"/>
  <c r="M184"/>
  <c r="J185" l="1"/>
  <c r="L185" s="1"/>
  <c r="N185"/>
  <c r="O185"/>
  <c r="I186" l="1"/>
  <c r="M185"/>
  <c r="J186" l="1"/>
  <c r="L186" s="1"/>
  <c r="N186"/>
  <c r="O186"/>
  <c r="I187" l="1"/>
  <c r="M186"/>
  <c r="J187" l="1"/>
  <c r="L187" s="1"/>
  <c r="N187"/>
  <c r="O187"/>
  <c r="I188" l="1"/>
  <c r="M187"/>
  <c r="J188" l="1"/>
  <c r="L188" s="1"/>
  <c r="N188"/>
  <c r="O188"/>
  <c r="I189" l="1"/>
  <c r="M188"/>
  <c r="J189" l="1"/>
  <c r="L189" s="1"/>
  <c r="N189"/>
  <c r="O189"/>
  <c r="I190" l="1"/>
  <c r="M189"/>
  <c r="J190" l="1"/>
  <c r="L190" s="1"/>
  <c r="N190"/>
  <c r="O190"/>
  <c r="I191" l="1"/>
  <c r="M190"/>
  <c r="J191" l="1"/>
  <c r="L191" s="1"/>
  <c r="N191"/>
  <c r="O191"/>
  <c r="I192" l="1"/>
  <c r="M191"/>
  <c r="J192" l="1"/>
  <c r="L192" s="1"/>
  <c r="N192"/>
  <c r="O192"/>
  <c r="I193" l="1"/>
  <c r="M192"/>
  <c r="J193" l="1"/>
  <c r="L193" s="1"/>
  <c r="N193"/>
  <c r="O193"/>
  <c r="I194" l="1"/>
  <c r="M193"/>
  <c r="J194" l="1"/>
  <c r="L194" s="1"/>
  <c r="N194"/>
  <c r="O194"/>
  <c r="I195" l="1"/>
  <c r="M194"/>
  <c r="J195" l="1"/>
  <c r="L195" s="1"/>
  <c r="N195"/>
  <c r="O195"/>
  <c r="I196" l="1"/>
  <c r="M195"/>
  <c r="J196" l="1"/>
  <c r="L196" s="1"/>
  <c r="N196"/>
  <c r="O196"/>
  <c r="I197" l="1"/>
  <c r="M196"/>
  <c r="J197" l="1"/>
  <c r="L197" s="1"/>
  <c r="N197"/>
  <c r="O197"/>
  <c r="I198" l="1"/>
  <c r="M197"/>
  <c r="J198" l="1"/>
  <c r="L198" s="1"/>
  <c r="N198"/>
  <c r="O198"/>
  <c r="I199" l="1"/>
  <c r="M198"/>
  <c r="J199" l="1"/>
  <c r="L199" s="1"/>
  <c r="N199"/>
  <c r="O199"/>
  <c r="I200" l="1"/>
  <c r="M199"/>
  <c r="J200" l="1"/>
  <c r="L200" s="1"/>
  <c r="N200"/>
  <c r="O200"/>
  <c r="I201" l="1"/>
  <c r="M200"/>
  <c r="J201" l="1"/>
  <c r="L201" s="1"/>
  <c r="N201"/>
  <c r="O201"/>
  <c r="I202" l="1"/>
  <c r="M201"/>
  <c r="J202" l="1"/>
  <c r="L202" s="1"/>
  <c r="N202"/>
  <c r="O202"/>
  <c r="I203" l="1"/>
  <c r="M202"/>
  <c r="J203" l="1"/>
  <c r="L203" s="1"/>
  <c r="N203"/>
  <c r="O203"/>
  <c r="I204" l="1"/>
  <c r="M203"/>
  <c r="J204" l="1"/>
  <c r="L204" s="1"/>
  <c r="N204"/>
  <c r="O204"/>
  <c r="I205" l="1"/>
  <c r="M204"/>
  <c r="J205" l="1"/>
  <c r="L205" s="1"/>
  <c r="N205"/>
  <c r="O205"/>
  <c r="I206" l="1"/>
  <c r="M205"/>
  <c r="J206" l="1"/>
  <c r="L206" s="1"/>
  <c r="N206"/>
  <c r="O206"/>
  <c r="I207" l="1"/>
  <c r="M206"/>
  <c r="J207" l="1"/>
  <c r="L207" s="1"/>
  <c r="N207"/>
  <c r="O207"/>
  <c r="I208" l="1"/>
  <c r="M207"/>
  <c r="J208" l="1"/>
  <c r="L208" s="1"/>
  <c r="N208"/>
  <c r="O208"/>
  <c r="I209" l="1"/>
  <c r="M208"/>
  <c r="J209" l="1"/>
  <c r="L209" s="1"/>
  <c r="N209"/>
  <c r="O209"/>
  <c r="I210" l="1"/>
  <c r="M209"/>
  <c r="J210" l="1"/>
  <c r="L210" s="1"/>
  <c r="N210"/>
  <c r="O210"/>
  <c r="I211" l="1"/>
  <c r="M210"/>
  <c r="J211" l="1"/>
  <c r="L211" s="1"/>
  <c r="N211"/>
  <c r="O211"/>
  <c r="I212" l="1"/>
  <c r="M211"/>
  <c r="J212" l="1"/>
  <c r="L212" s="1"/>
  <c r="N212"/>
  <c r="O212"/>
  <c r="I213" l="1"/>
  <c r="M212"/>
  <c r="J213" l="1"/>
  <c r="L213" s="1"/>
  <c r="N213"/>
  <c r="O213"/>
  <c r="I214" l="1"/>
  <c r="M213"/>
  <c r="J214" l="1"/>
  <c r="L214" s="1"/>
  <c r="N214"/>
  <c r="O214"/>
  <c r="I215" l="1"/>
  <c r="M214"/>
  <c r="J215" l="1"/>
  <c r="L215" s="1"/>
  <c r="N215"/>
  <c r="O215"/>
  <c r="I216" l="1"/>
  <c r="M215"/>
  <c r="J216" l="1"/>
  <c r="L216" s="1"/>
  <c r="N216"/>
  <c r="O216"/>
  <c r="I217" l="1"/>
  <c r="M216"/>
  <c r="J217" l="1"/>
  <c r="L217" s="1"/>
  <c r="N217"/>
  <c r="O217"/>
  <c r="I218" l="1"/>
  <c r="M217"/>
  <c r="J218" l="1"/>
  <c r="L218" s="1"/>
  <c r="N218"/>
  <c r="O218"/>
  <c r="I219" l="1"/>
  <c r="M218"/>
  <c r="J219" l="1"/>
  <c r="L219" s="1"/>
  <c r="N219"/>
  <c r="O219"/>
  <c r="I220" l="1"/>
  <c r="M219"/>
  <c r="J220" l="1"/>
  <c r="L220" s="1"/>
  <c r="N220"/>
  <c r="O220"/>
  <c r="I221" l="1"/>
  <c r="M220"/>
  <c r="J221" l="1"/>
  <c r="L221" s="1"/>
  <c r="N221"/>
  <c r="O221"/>
  <c r="I222" l="1"/>
  <c r="M221"/>
  <c r="J222" l="1"/>
  <c r="L222" s="1"/>
  <c r="N222"/>
  <c r="O222"/>
  <c r="I223" l="1"/>
  <c r="M222"/>
  <c r="J223" l="1"/>
  <c r="L223" s="1"/>
  <c r="N223"/>
  <c r="O223"/>
  <c r="I224" l="1"/>
  <c r="M223"/>
  <c r="J224" l="1"/>
  <c r="L224" s="1"/>
  <c r="N224"/>
  <c r="O224"/>
  <c r="I225" l="1"/>
  <c r="M224"/>
  <c r="J225" l="1"/>
  <c r="L225" s="1"/>
  <c r="N225"/>
  <c r="O225"/>
  <c r="I226" l="1"/>
  <c r="M225"/>
  <c r="J226" l="1"/>
  <c r="L226" s="1"/>
  <c r="N226"/>
  <c r="O226"/>
  <c r="I227" l="1"/>
  <c r="M226"/>
  <c r="J227" l="1"/>
  <c r="L227" s="1"/>
  <c r="N227"/>
  <c r="O227"/>
  <c r="I228" l="1"/>
  <c r="M227"/>
  <c r="J228" l="1"/>
  <c r="L228" s="1"/>
  <c r="N228"/>
  <c r="O228"/>
  <c r="I229" l="1"/>
  <c r="M228"/>
  <c r="J229" l="1"/>
  <c r="L229" s="1"/>
  <c r="N229"/>
  <c r="O229"/>
  <c r="I230" l="1"/>
  <c r="M229"/>
  <c r="J230" l="1"/>
  <c r="L230" s="1"/>
  <c r="N230"/>
  <c r="O230"/>
  <c r="I231" l="1"/>
  <c r="M230"/>
  <c r="J231" l="1"/>
  <c r="L231" s="1"/>
  <c r="N231"/>
  <c r="O231"/>
  <c r="I232" l="1"/>
  <c r="M231"/>
  <c r="J232" l="1"/>
  <c r="L232" s="1"/>
  <c r="N232"/>
  <c r="O232"/>
  <c r="I233" l="1"/>
  <c r="M232"/>
  <c r="J233" l="1"/>
  <c r="L233" s="1"/>
  <c r="N233"/>
  <c r="O233"/>
  <c r="I234" l="1"/>
  <c r="M233"/>
  <c r="J234" l="1"/>
  <c r="L234" s="1"/>
  <c r="N234"/>
  <c r="O234"/>
  <c r="I235" l="1"/>
  <c r="M234"/>
  <c r="J235" l="1"/>
  <c r="L235" s="1"/>
  <c r="N235"/>
  <c r="O235"/>
  <c r="I236" l="1"/>
  <c r="M235"/>
  <c r="J236" l="1"/>
  <c r="L236" s="1"/>
  <c r="N236"/>
  <c r="O236"/>
  <c r="I237" l="1"/>
  <c r="M236"/>
  <c r="J237" l="1"/>
  <c r="L237" s="1"/>
  <c r="N237"/>
  <c r="O237"/>
  <c r="I238" l="1"/>
  <c r="M237"/>
  <c r="J238" l="1"/>
  <c r="L238" s="1"/>
  <c r="N238"/>
  <c r="O238"/>
  <c r="I239" l="1"/>
  <c r="M238"/>
  <c r="J239" l="1"/>
  <c r="L239" s="1"/>
  <c r="N239"/>
  <c r="O239"/>
  <c r="I240" l="1"/>
  <c r="M239"/>
  <c r="J240" l="1"/>
  <c r="L240" s="1"/>
  <c r="N240"/>
  <c r="O240"/>
  <c r="I241" l="1"/>
  <c r="M240"/>
  <c r="J241" l="1"/>
  <c r="L241" s="1"/>
  <c r="N241"/>
  <c r="O241"/>
  <c r="I242" l="1"/>
  <c r="M241"/>
  <c r="J242" l="1"/>
  <c r="L242" s="1"/>
  <c r="N242"/>
  <c r="O242"/>
  <c r="I243" l="1"/>
  <c r="M242"/>
  <c r="J243" l="1"/>
  <c r="L243" s="1"/>
  <c r="N243"/>
  <c r="O243"/>
  <c r="I244" l="1"/>
  <c r="M243"/>
  <c r="J244" l="1"/>
  <c r="L244" s="1"/>
  <c r="N244"/>
  <c r="O244"/>
  <c r="I245" l="1"/>
  <c r="M244"/>
  <c r="J245" l="1"/>
  <c r="L245" s="1"/>
  <c r="N245"/>
  <c r="O245"/>
  <c r="I246" l="1"/>
  <c r="M245"/>
  <c r="J246" l="1"/>
  <c r="L246" s="1"/>
  <c r="N246"/>
  <c r="O246"/>
  <c r="I247" l="1"/>
  <c r="M246"/>
  <c r="J247" l="1"/>
  <c r="L247" s="1"/>
  <c r="N247"/>
  <c r="O247"/>
  <c r="I248" l="1"/>
  <c r="M247"/>
  <c r="J248" l="1"/>
  <c r="L248" s="1"/>
  <c r="N248"/>
  <c r="O248"/>
  <c r="I249" l="1"/>
  <c r="M248"/>
  <c r="J249" l="1"/>
  <c r="L249" s="1"/>
  <c r="N249"/>
  <c r="O249"/>
  <c r="I250" l="1"/>
  <c r="M249"/>
  <c r="J250" l="1"/>
  <c r="L250" s="1"/>
  <c r="N250"/>
  <c r="O250"/>
  <c r="I251" l="1"/>
  <c r="M250"/>
  <c r="J251" l="1"/>
  <c r="L251" s="1"/>
  <c r="N251"/>
  <c r="O251"/>
  <c r="I252" l="1"/>
  <c r="M251"/>
  <c r="J252" l="1"/>
  <c r="L252" s="1"/>
  <c r="N252"/>
  <c r="O252"/>
  <c r="I253" l="1"/>
  <c r="M252"/>
  <c r="J253" l="1"/>
  <c r="L253" s="1"/>
  <c r="N253"/>
  <c r="O253"/>
  <c r="I254" l="1"/>
  <c r="M253"/>
  <c r="J254" l="1"/>
  <c r="L254" s="1"/>
  <c r="N254"/>
  <c r="O254"/>
  <c r="I255" l="1"/>
  <c r="M254"/>
  <c r="J255" l="1"/>
  <c r="L255" s="1"/>
  <c r="N255"/>
  <c r="O255"/>
  <c r="I256" l="1"/>
  <c r="M255"/>
  <c r="J256" l="1"/>
  <c r="L256" s="1"/>
  <c r="N256"/>
  <c r="O256"/>
  <c r="I257" l="1"/>
  <c r="M256"/>
  <c r="J257" l="1"/>
  <c r="L257" s="1"/>
  <c r="N257"/>
  <c r="O257"/>
  <c r="I258" l="1"/>
  <c r="M257"/>
  <c r="J258" l="1"/>
  <c r="L258" s="1"/>
  <c r="N258"/>
  <c r="O258"/>
  <c r="I259" l="1"/>
  <c r="M258"/>
  <c r="J259" l="1"/>
  <c r="L259" s="1"/>
  <c r="N259"/>
  <c r="O259"/>
  <c r="I260" l="1"/>
  <c r="M259"/>
  <c r="J260" l="1"/>
  <c r="L260" s="1"/>
  <c r="N260"/>
  <c r="O260"/>
  <c r="I261" l="1"/>
  <c r="M260"/>
  <c r="J261" l="1"/>
  <c r="L261" s="1"/>
  <c r="N261"/>
  <c r="O261"/>
  <c r="I262" l="1"/>
  <c r="M261"/>
  <c r="J262" l="1"/>
  <c r="L262" s="1"/>
  <c r="N262"/>
  <c r="O262"/>
  <c r="I263" l="1"/>
  <c r="M262"/>
  <c r="J263" l="1"/>
  <c r="L263" s="1"/>
  <c r="N263"/>
  <c r="O263"/>
  <c r="I264" l="1"/>
  <c r="M263"/>
  <c r="J264" l="1"/>
  <c r="L264" s="1"/>
  <c r="N264"/>
  <c r="O264"/>
  <c r="I265" l="1"/>
  <c r="M264"/>
  <c r="J265" l="1"/>
  <c r="L265" s="1"/>
  <c r="N265"/>
  <c r="O265"/>
  <c r="I266" l="1"/>
  <c r="M265"/>
  <c r="J266" l="1"/>
  <c r="L266" s="1"/>
  <c r="N266"/>
  <c r="O266"/>
  <c r="I267" l="1"/>
  <c r="M266"/>
  <c r="J267" l="1"/>
  <c r="L267" s="1"/>
  <c r="N267"/>
  <c r="O267"/>
  <c r="I268" l="1"/>
  <c r="M267"/>
  <c r="J268" l="1"/>
  <c r="L268" s="1"/>
  <c r="N268"/>
  <c r="O268"/>
  <c r="I269" l="1"/>
  <c r="M268"/>
  <c r="J269" l="1"/>
  <c r="L269" s="1"/>
  <c r="N269"/>
  <c r="O269"/>
  <c r="I270" l="1"/>
  <c r="M269"/>
  <c r="J270" l="1"/>
  <c r="L270" s="1"/>
  <c r="N270"/>
  <c r="O270"/>
  <c r="I271" l="1"/>
  <c r="M270"/>
  <c r="J271" l="1"/>
  <c r="L271" s="1"/>
  <c r="N271"/>
  <c r="O271"/>
  <c r="I272" l="1"/>
  <c r="M271"/>
  <c r="J272" l="1"/>
  <c r="L272" s="1"/>
  <c r="N272"/>
  <c r="O272"/>
  <c r="I273" l="1"/>
  <c r="M272"/>
  <c r="J273" l="1"/>
  <c r="L273" s="1"/>
  <c r="N273"/>
  <c r="O273"/>
  <c r="I274" l="1"/>
  <c r="M273"/>
  <c r="J274" l="1"/>
  <c r="L274" s="1"/>
  <c r="N274"/>
  <c r="O274"/>
  <c r="I275" l="1"/>
  <c r="M274"/>
  <c r="J275" l="1"/>
  <c r="L275" s="1"/>
  <c r="N275"/>
  <c r="O275"/>
  <c r="I276" l="1"/>
  <c r="M275"/>
  <c r="J276" l="1"/>
  <c r="L276" s="1"/>
  <c r="N276"/>
  <c r="O276"/>
  <c r="I277" l="1"/>
  <c r="M276"/>
  <c r="J277" l="1"/>
  <c r="L277" s="1"/>
  <c r="N277"/>
  <c r="O277"/>
  <c r="I278" l="1"/>
  <c r="M277"/>
  <c r="J278" l="1"/>
  <c r="L278" s="1"/>
  <c r="N278"/>
  <c r="O278"/>
  <c r="I279" l="1"/>
  <c r="M278"/>
  <c r="J279" l="1"/>
  <c r="L279" s="1"/>
  <c r="N279"/>
  <c r="O279"/>
  <c r="I280" l="1"/>
  <c r="M279"/>
  <c r="J280" l="1"/>
  <c r="L280" s="1"/>
  <c r="N280"/>
  <c r="O280"/>
  <c r="M280" l="1"/>
  <c r="I281"/>
  <c r="J281" l="1"/>
  <c r="L281" s="1"/>
  <c r="N281"/>
  <c r="O281"/>
  <c r="I282" l="1"/>
  <c r="M281"/>
  <c r="J282" l="1"/>
  <c r="L282" s="1"/>
  <c r="N282"/>
  <c r="O282"/>
  <c r="I283" l="1"/>
  <c r="M282"/>
  <c r="J283" l="1"/>
  <c r="L283" s="1"/>
  <c r="N283"/>
  <c r="O283"/>
  <c r="I284" l="1"/>
  <c r="M283"/>
  <c r="J284" l="1"/>
  <c r="L284" s="1"/>
  <c r="N284"/>
  <c r="O284"/>
  <c r="I285" l="1"/>
  <c r="M284"/>
  <c r="J285" l="1"/>
  <c r="L285" s="1"/>
  <c r="N285"/>
  <c r="O285"/>
  <c r="I286" l="1"/>
  <c r="M285"/>
  <c r="J286" l="1"/>
  <c r="L286" s="1"/>
  <c r="N286"/>
  <c r="O286"/>
  <c r="I287" l="1"/>
  <c r="M286"/>
  <c r="J287" l="1"/>
  <c r="L287" s="1"/>
  <c r="N287"/>
  <c r="O287"/>
  <c r="I288" l="1"/>
  <c r="M287"/>
  <c r="J288" l="1"/>
  <c r="L288" s="1"/>
  <c r="N288"/>
  <c r="O288"/>
  <c r="I289" l="1"/>
  <c r="M288"/>
  <c r="J289" l="1"/>
  <c r="L289" s="1"/>
  <c r="N289"/>
  <c r="O289"/>
  <c r="I290" l="1"/>
  <c r="M289"/>
  <c r="J290" l="1"/>
  <c r="L290" s="1"/>
  <c r="N290"/>
  <c r="O290"/>
  <c r="I291" l="1"/>
  <c r="M290"/>
  <c r="J291" l="1"/>
  <c r="L291" s="1"/>
  <c r="N291"/>
  <c r="O291"/>
  <c r="I292" l="1"/>
  <c r="M291"/>
  <c r="J292" l="1"/>
  <c r="L292" s="1"/>
  <c r="N292"/>
  <c r="O292"/>
  <c r="I293" l="1"/>
  <c r="M292"/>
  <c r="J293" l="1"/>
  <c r="L293" s="1"/>
  <c r="N293"/>
  <c r="O293"/>
  <c r="I294" l="1"/>
  <c r="M293"/>
  <c r="J294" l="1"/>
  <c r="L294" s="1"/>
  <c r="N294"/>
  <c r="O294"/>
  <c r="I295" l="1"/>
  <c r="M294"/>
  <c r="J295" l="1"/>
  <c r="L295" s="1"/>
  <c r="N295"/>
  <c r="O295"/>
  <c r="I296" l="1"/>
  <c r="M295"/>
  <c r="J296" l="1"/>
  <c r="L296" s="1"/>
  <c r="N296"/>
  <c r="O296"/>
  <c r="I297" l="1"/>
  <c r="M296"/>
  <c r="J297" l="1"/>
  <c r="L297" s="1"/>
  <c r="N297"/>
  <c r="O297"/>
  <c r="I298" l="1"/>
  <c r="M297"/>
  <c r="J298" l="1"/>
  <c r="L298" s="1"/>
  <c r="N298"/>
  <c r="O298"/>
  <c r="I299" l="1"/>
  <c r="M298"/>
  <c r="J299" l="1"/>
  <c r="L299" s="1"/>
  <c r="N299"/>
  <c r="O299"/>
  <c r="I300" l="1"/>
  <c r="M299"/>
  <c r="J300" l="1"/>
  <c r="L300" s="1"/>
  <c r="N300"/>
  <c r="O300"/>
  <c r="I301" l="1"/>
  <c r="M300"/>
  <c r="J301" l="1"/>
  <c r="L301" s="1"/>
  <c r="N301"/>
  <c r="O301"/>
  <c r="I302" l="1"/>
  <c r="M301"/>
  <c r="J302" l="1"/>
  <c r="L302" s="1"/>
  <c r="N302"/>
  <c r="O302"/>
  <c r="I303" l="1"/>
  <c r="M302"/>
  <c r="J303" l="1"/>
  <c r="L303" s="1"/>
  <c r="N303"/>
  <c r="O303"/>
  <c r="I304" l="1"/>
  <c r="M303"/>
  <c r="J304" l="1"/>
  <c r="L304" s="1"/>
  <c r="N304"/>
  <c r="O304"/>
  <c r="I305" l="1"/>
  <c r="M304"/>
  <c r="J305" l="1"/>
  <c r="L305" s="1"/>
  <c r="N305"/>
  <c r="O305"/>
  <c r="I306" l="1"/>
  <c r="M305"/>
  <c r="J306" l="1"/>
  <c r="L306" s="1"/>
  <c r="N306"/>
  <c r="O306"/>
  <c r="I307" l="1"/>
  <c r="M306"/>
  <c r="J307" l="1"/>
  <c r="L307" s="1"/>
  <c r="N307"/>
  <c r="O307"/>
  <c r="I308" l="1"/>
  <c r="M307"/>
  <c r="J308" l="1"/>
  <c r="L308" s="1"/>
  <c r="N308"/>
  <c r="O308"/>
  <c r="I309" l="1"/>
  <c r="M308"/>
  <c r="J309" l="1"/>
  <c r="L309" s="1"/>
  <c r="N309"/>
  <c r="O309"/>
  <c r="I310" l="1"/>
  <c r="M309"/>
  <c r="J310" l="1"/>
  <c r="L310" s="1"/>
  <c r="N310"/>
  <c r="O310"/>
  <c r="I311" l="1"/>
  <c r="M310"/>
  <c r="J311" l="1"/>
  <c r="L311" s="1"/>
  <c r="N311"/>
  <c r="O311"/>
  <c r="I312" l="1"/>
  <c r="M311"/>
  <c r="J312" l="1"/>
  <c r="L312" s="1"/>
  <c r="N312"/>
  <c r="O312"/>
  <c r="I313" l="1"/>
  <c r="M312"/>
  <c r="J313" l="1"/>
  <c r="L313" s="1"/>
  <c r="N313"/>
  <c r="O313"/>
  <c r="I314" l="1"/>
  <c r="M313"/>
  <c r="J314" l="1"/>
  <c r="L314" s="1"/>
  <c r="N314"/>
  <c r="O314"/>
  <c r="I315" l="1"/>
  <c r="M314"/>
  <c r="J315" l="1"/>
  <c r="L315" s="1"/>
  <c r="N315"/>
  <c r="O315"/>
  <c r="I316" l="1"/>
  <c r="M315"/>
  <c r="J316" l="1"/>
  <c r="L316" s="1"/>
  <c r="N316"/>
  <c r="O316"/>
  <c r="I317" l="1"/>
  <c r="M316"/>
  <c r="J317" l="1"/>
  <c r="L317" s="1"/>
  <c r="N317"/>
  <c r="O317"/>
  <c r="I318" l="1"/>
  <c r="M317"/>
  <c r="J318" l="1"/>
  <c r="L318" s="1"/>
  <c r="N318"/>
  <c r="O318"/>
  <c r="I319" l="1"/>
  <c r="M318"/>
  <c r="J319" l="1"/>
  <c r="L319" s="1"/>
  <c r="N319"/>
  <c r="O319"/>
  <c r="I320" l="1"/>
  <c r="M319"/>
  <c r="J320" l="1"/>
  <c r="L320" s="1"/>
  <c r="N320"/>
  <c r="O320"/>
  <c r="I321" l="1"/>
  <c r="M320"/>
  <c r="J321" l="1"/>
  <c r="L321" s="1"/>
  <c r="N321"/>
  <c r="O321"/>
  <c r="I322" l="1"/>
  <c r="M321"/>
  <c r="J322" l="1"/>
  <c r="L322" s="1"/>
  <c r="N322"/>
  <c r="O322"/>
  <c r="I323" l="1"/>
  <c r="M322"/>
  <c r="J323" l="1"/>
  <c r="L323" s="1"/>
  <c r="N323"/>
  <c r="O323"/>
  <c r="I324" l="1"/>
  <c r="M323"/>
  <c r="J324" l="1"/>
  <c r="L324" s="1"/>
  <c r="N324"/>
  <c r="O324"/>
  <c r="I325" l="1"/>
  <c r="M324"/>
  <c r="J325" l="1"/>
  <c r="L325" s="1"/>
  <c r="N325"/>
  <c r="O325"/>
  <c r="I326" l="1"/>
  <c r="M325"/>
  <c r="J326" l="1"/>
  <c r="L326" s="1"/>
  <c r="N326"/>
  <c r="O326"/>
  <c r="I327" l="1"/>
  <c r="M326"/>
  <c r="J327" l="1"/>
  <c r="L327" s="1"/>
  <c r="N327"/>
  <c r="O327"/>
  <c r="I328" l="1"/>
  <c r="M327"/>
  <c r="J328" l="1"/>
  <c r="L328" s="1"/>
  <c r="N328"/>
  <c r="O328"/>
  <c r="I329" l="1"/>
  <c r="M328"/>
  <c r="J329" l="1"/>
  <c r="L329" s="1"/>
  <c r="N329"/>
  <c r="O329"/>
  <c r="I330" l="1"/>
  <c r="M329"/>
  <c r="J330" l="1"/>
  <c r="L330" s="1"/>
  <c r="N330"/>
  <c r="O330"/>
  <c r="I331" l="1"/>
  <c r="M330"/>
  <c r="J331" l="1"/>
  <c r="L331" s="1"/>
  <c r="N331"/>
  <c r="O331"/>
  <c r="I332" l="1"/>
  <c r="M331"/>
  <c r="J332" l="1"/>
  <c r="L332" s="1"/>
  <c r="N332"/>
  <c r="O332"/>
  <c r="I333" l="1"/>
  <c r="M332"/>
  <c r="J333" l="1"/>
  <c r="L333" s="1"/>
  <c r="N333"/>
  <c r="O333"/>
  <c r="I334" l="1"/>
  <c r="M333"/>
  <c r="J334" l="1"/>
  <c r="L334" s="1"/>
  <c r="N334"/>
  <c r="O334"/>
  <c r="I335" l="1"/>
  <c r="M334"/>
  <c r="J335" l="1"/>
  <c r="L335" s="1"/>
  <c r="N335"/>
  <c r="O335"/>
  <c r="I336" l="1"/>
  <c r="M335"/>
  <c r="J336" l="1"/>
  <c r="L336" s="1"/>
  <c r="N336"/>
  <c r="O336"/>
  <c r="I337" l="1"/>
  <c r="M336"/>
  <c r="J337" l="1"/>
  <c r="L337" s="1"/>
  <c r="N337"/>
  <c r="O337"/>
  <c r="I338" l="1"/>
  <c r="M337"/>
  <c r="J338" l="1"/>
  <c r="L338" s="1"/>
  <c r="N338"/>
  <c r="O338"/>
  <c r="I339" l="1"/>
  <c r="M338"/>
  <c r="J339" l="1"/>
  <c r="L339" s="1"/>
  <c r="N339"/>
  <c r="O339"/>
  <c r="I340" l="1"/>
  <c r="M339"/>
  <c r="J340" l="1"/>
  <c r="L340" s="1"/>
  <c r="N340"/>
  <c r="O340"/>
  <c r="I341" l="1"/>
  <c r="M340"/>
  <c r="J341" l="1"/>
  <c r="L341" s="1"/>
  <c r="N341"/>
  <c r="O341"/>
  <c r="I342" l="1"/>
  <c r="M341"/>
  <c r="J342" l="1"/>
  <c r="L342" s="1"/>
  <c r="N342"/>
  <c r="O342"/>
  <c r="I343" l="1"/>
  <c r="M342"/>
  <c r="J343" l="1"/>
  <c r="L343" s="1"/>
  <c r="N343"/>
  <c r="O343"/>
  <c r="I344" l="1"/>
  <c r="M343"/>
  <c r="J344" l="1"/>
  <c r="L344" s="1"/>
  <c r="N344"/>
  <c r="O344"/>
  <c r="I345" l="1"/>
  <c r="M344"/>
  <c r="J345" l="1"/>
  <c r="L345" s="1"/>
  <c r="N345"/>
  <c r="O345"/>
  <c r="I346" l="1"/>
  <c r="M345"/>
  <c r="J346" l="1"/>
  <c r="L346" s="1"/>
  <c r="N346"/>
  <c r="O346"/>
  <c r="I347" l="1"/>
  <c r="M346"/>
  <c r="J347" l="1"/>
  <c r="L347" s="1"/>
  <c r="N347"/>
  <c r="O347"/>
  <c r="I348" l="1"/>
  <c r="M347"/>
  <c r="J348" l="1"/>
  <c r="L348" s="1"/>
  <c r="N348"/>
  <c r="O348"/>
  <c r="I349" l="1"/>
  <c r="M348"/>
  <c r="J349" l="1"/>
  <c r="L349" s="1"/>
  <c r="N349"/>
  <c r="O349"/>
  <c r="I350" l="1"/>
  <c r="M349"/>
  <c r="J350" l="1"/>
  <c r="L350" s="1"/>
  <c r="N350"/>
  <c r="O350"/>
  <c r="I351" l="1"/>
  <c r="M350"/>
  <c r="J351" l="1"/>
  <c r="L351" s="1"/>
  <c r="N351"/>
  <c r="O351"/>
  <c r="I352" l="1"/>
  <c r="M351"/>
  <c r="J352" l="1"/>
  <c r="L352" s="1"/>
  <c r="N352"/>
  <c r="O352"/>
  <c r="I353" l="1"/>
  <c r="M352"/>
  <c r="J353" l="1"/>
  <c r="L353" s="1"/>
  <c r="N353"/>
  <c r="O353"/>
  <c r="I354" l="1"/>
  <c r="M353"/>
  <c r="J354" l="1"/>
  <c r="L354" s="1"/>
  <c r="N354"/>
  <c r="O354"/>
  <c r="I355" l="1"/>
  <c r="M354"/>
  <c r="J355" l="1"/>
  <c r="L355" s="1"/>
  <c r="N355"/>
  <c r="O355"/>
  <c r="I356" l="1"/>
  <c r="M355"/>
  <c r="J356" l="1"/>
  <c r="L356" s="1"/>
  <c r="N356"/>
  <c r="O356"/>
  <c r="I357" l="1"/>
  <c r="M356"/>
  <c r="J357" l="1"/>
  <c r="L357" s="1"/>
  <c r="N357"/>
  <c r="O357"/>
  <c r="I358" l="1"/>
  <c r="M357"/>
  <c r="J358" l="1"/>
  <c r="L358" s="1"/>
  <c r="N358"/>
  <c r="O358"/>
  <c r="I359" l="1"/>
  <c r="M358"/>
  <c r="J359" l="1"/>
  <c r="L359" s="1"/>
  <c r="N359"/>
  <c r="O359"/>
  <c r="I360" l="1"/>
  <c r="M359"/>
  <c r="J360" l="1"/>
  <c r="L360" s="1"/>
  <c r="N360"/>
  <c r="O360"/>
  <c r="I361" l="1"/>
  <c r="M360"/>
  <c r="J361" l="1"/>
  <c r="L361" s="1"/>
  <c r="N361"/>
  <c r="O361"/>
  <c r="I362" l="1"/>
  <c r="M361"/>
  <c r="J362" l="1"/>
  <c r="L362" s="1"/>
  <c r="M362" s="1"/>
  <c r="N362"/>
  <c r="O362"/>
</calcChain>
</file>

<file path=xl/sharedStrings.xml><?xml version="1.0" encoding="utf-8"?>
<sst xmlns="http://schemas.openxmlformats.org/spreadsheetml/2006/main" count="23" uniqueCount="22">
  <si>
    <t>Fixed Mortgage Calculator</t>
  </si>
  <si>
    <t>Interest Rate</t>
  </si>
  <si>
    <t>Home Purchase Price</t>
  </si>
  <si>
    <t>Down Payment</t>
  </si>
  <si>
    <t>Initial Loan</t>
  </si>
  <si>
    <t>Term (in years)</t>
  </si>
  <si>
    <t>Monthly Interest Rate</t>
  </si>
  <si>
    <t>Payment</t>
  </si>
  <si>
    <t xml:space="preserve">Month </t>
  </si>
  <si>
    <t>Helper Variables (Don't worry about these)</t>
  </si>
  <si>
    <t>r</t>
  </si>
  <si>
    <t>n</t>
  </si>
  <si>
    <t>r-r^(n+1)</t>
  </si>
  <si>
    <t>1-r</t>
  </si>
  <si>
    <t>Interest Accrued</t>
  </si>
  <si>
    <t>Principal</t>
  </si>
  <si>
    <t>Loan Balance</t>
  </si>
  <si>
    <t>Pre-payment Balance</t>
  </si>
  <si>
    <t>Marginal Tax Rate</t>
  </si>
  <si>
    <t>Tax Savings</t>
  </si>
  <si>
    <t>Equity *</t>
  </si>
  <si>
    <t>*Equity calculation assumes stable home prices</t>
  </si>
</sst>
</file>

<file path=xl/styles.xml><?xml version="1.0" encoding="utf-8"?>
<styleSheet xmlns="http://schemas.openxmlformats.org/spreadsheetml/2006/main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9" tint="0.79998168889431442"/>
      <name val="Calibri"/>
      <family val="2"/>
      <scheme val="minor"/>
    </font>
    <font>
      <sz val="20"/>
      <color theme="9" tint="0.79998168889431442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</fills>
  <borders count="9">
    <border>
      <left/>
      <right/>
      <top/>
      <bottom/>
      <diagonal/>
    </border>
    <border>
      <left style="medium">
        <color theme="2" tint="-0.249977111117893"/>
      </left>
      <right/>
      <top/>
      <bottom/>
      <diagonal/>
    </border>
    <border>
      <left/>
      <right style="medium">
        <color theme="2" tint="-0.249977111117893"/>
      </right>
      <top/>
      <bottom/>
      <diagonal/>
    </border>
    <border>
      <left style="medium">
        <color theme="2" tint="-0.249977111117893"/>
      </left>
      <right/>
      <top/>
      <bottom style="medium">
        <color theme="2" tint="-0.249977111117893"/>
      </bottom>
      <diagonal/>
    </border>
    <border>
      <left/>
      <right/>
      <top/>
      <bottom style="medium">
        <color theme="2" tint="-0.249977111117893"/>
      </bottom>
      <diagonal/>
    </border>
    <border>
      <left/>
      <right style="medium">
        <color theme="2" tint="-0.249977111117893"/>
      </right>
      <top/>
      <bottom style="medium">
        <color theme="2" tint="-0.249977111117893"/>
      </bottom>
      <diagonal/>
    </border>
    <border>
      <left style="medium">
        <color theme="2" tint="-0.249977111117893"/>
      </left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/>
      <top style="medium">
        <color theme="2" tint="-0.249977111117893"/>
      </top>
      <bottom style="medium">
        <color theme="2" tint="-0.249977111117893"/>
      </bottom>
      <diagonal/>
    </border>
    <border>
      <left/>
      <right style="medium">
        <color theme="2" tint="-0.249977111117893"/>
      </right>
      <top style="medium">
        <color theme="2" tint="-0.249977111117893"/>
      </top>
      <bottom style="medium">
        <color theme="2" tint="-0.249977111117893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0" xfId="0" applyFont="1" applyFill="1"/>
    <xf numFmtId="10" fontId="2" fillId="2" borderId="0" xfId="2" applyNumberFormat="1" applyFont="1" applyFill="1"/>
    <xf numFmtId="164" fontId="2" fillId="2" borderId="0" xfId="1" applyNumberFormat="1" applyFont="1" applyFill="1"/>
    <xf numFmtId="44" fontId="2" fillId="2" borderId="0" xfId="1" applyFont="1" applyFill="1"/>
    <xf numFmtId="44" fontId="2" fillId="2" borderId="0" xfId="0" applyNumberFormat="1" applyFont="1" applyFill="1"/>
    <xf numFmtId="0" fontId="2" fillId="2" borderId="1" xfId="0" applyFont="1" applyFill="1" applyBorder="1"/>
    <xf numFmtId="44" fontId="2" fillId="2" borderId="0" xfId="1" applyFont="1" applyFill="1" applyBorder="1"/>
    <xf numFmtId="44" fontId="2" fillId="2" borderId="0" xfId="0" applyNumberFormat="1" applyFont="1" applyFill="1" applyBorder="1"/>
    <xf numFmtId="44" fontId="2" fillId="2" borderId="2" xfId="0" applyNumberFormat="1" applyFont="1" applyFill="1" applyBorder="1"/>
    <xf numFmtId="0" fontId="2" fillId="2" borderId="3" xfId="0" applyFont="1" applyFill="1" applyBorder="1"/>
    <xf numFmtId="44" fontId="2" fillId="2" borderId="4" xfId="0" applyNumberFormat="1" applyFont="1" applyFill="1" applyBorder="1"/>
    <xf numFmtId="44" fontId="2" fillId="2" borderId="5" xfId="0" applyNumberFormat="1" applyFont="1" applyFill="1" applyBorder="1"/>
    <xf numFmtId="0" fontId="3" fillId="2" borderId="0" xfId="0" applyFont="1" applyFill="1"/>
    <xf numFmtId="10" fontId="2" fillId="3" borderId="0" xfId="2" applyNumberFormat="1" applyFont="1" applyFill="1"/>
    <xf numFmtId="164" fontId="2" fillId="3" borderId="0" xfId="1" applyNumberFormat="1" applyFont="1" applyFill="1"/>
    <xf numFmtId="9" fontId="2" fillId="3" borderId="0" xfId="0" applyNumberFormat="1" applyFont="1" applyFill="1"/>
    <xf numFmtId="0" fontId="2" fillId="3" borderId="0" xfId="0" applyFont="1" applyFill="1"/>
    <xf numFmtId="0" fontId="4" fillId="2" borderId="6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  <xf numFmtId="0" fontId="4" fillId="2" borderId="8" xfId="0" applyFont="1" applyFill="1" applyBorder="1" applyAlignment="1">
      <alignment horizontal="center"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tx>
        <c:rich>
          <a:bodyPr/>
          <a:lstStyle/>
          <a:p>
            <a:pPr>
              <a:defRPr/>
            </a:pPr>
            <a:r>
              <a:rPr lang="en-US"/>
              <a:t>Interest</a:t>
            </a:r>
            <a:r>
              <a:rPr lang="en-US" baseline="0"/>
              <a:t> and Principal Portions of Mortgage Payment</a:t>
            </a:r>
            <a:endParaRPr lang="en-US"/>
          </a:p>
        </c:rich>
      </c:tx>
      <c:layout/>
    </c:title>
    <c:plotArea>
      <c:layout/>
      <c:areaChart>
        <c:grouping val="stacked"/>
        <c:ser>
          <c:idx val="0"/>
          <c:order val="0"/>
          <c:tx>
            <c:v>Interest Portion of Payment</c:v>
          </c:tx>
          <c:cat>
            <c:strRef>
              <c:f>Sheet1!$H$2:$H$362</c:f>
              <c:strCache>
                <c:ptCount val="361"/>
                <c:pt idx="0">
                  <c:v>Month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strCache>
            </c:strRef>
          </c:cat>
          <c:val>
            <c:numRef>
              <c:f>Sheet1!$I$3:$I$362</c:f>
              <c:numCache>
                <c:formatCode>_("$"* #,##0.00_);_("$"* \(#,##0.00\);_("$"* "-"??_);_(@_)</c:formatCode>
                <c:ptCount val="360"/>
                <c:pt idx="0">
                  <c:v>1718.75</c:v>
                </c:pt>
                <c:pt idx="1">
                  <c:v>1716.8687307060147</c:v>
                </c:pt>
                <c:pt idx="2">
                  <c:v>1714.9788389277655</c:v>
                </c:pt>
                <c:pt idx="3">
                  <c:v>1713.0802851455326</c:v>
                </c:pt>
                <c:pt idx="4">
                  <c:v>1711.1730296584644</c:v>
                </c:pt>
                <c:pt idx="5">
                  <c:v>1709.2570325837471</c:v>
                </c:pt>
                <c:pt idx="6">
                  <c:v>1707.3322538557709</c:v>
                </c:pt>
                <c:pt idx="7">
                  <c:v>1705.3986532252914</c:v>
                </c:pt>
                <c:pt idx="8">
                  <c:v>1703.4561902585885</c:v>
                </c:pt>
                <c:pt idx="9">
                  <c:v>1701.5048243366221</c:v>
                </c:pt>
                <c:pt idx="10">
                  <c:v>1699.5445146541797</c:v>
                </c:pt>
                <c:pt idx="11">
                  <c:v>1697.5752202190263</c:v>
                </c:pt>
                <c:pt idx="12">
                  <c:v>1695.596899851045</c:v>
                </c:pt>
                <c:pt idx="13">
                  <c:v>1693.6095121813773</c:v>
                </c:pt>
                <c:pt idx="14">
                  <c:v>1691.6130156515567</c:v>
                </c:pt>
                <c:pt idx="15">
                  <c:v>1689.607368512641</c:v>
                </c:pt>
                <c:pt idx="16">
                  <c:v>1687.5925288243388</c:v>
                </c:pt>
                <c:pt idx="17">
                  <c:v>1685.5684544541321</c:v>
                </c:pt>
                <c:pt idx="18">
                  <c:v>1683.535103076395</c:v>
                </c:pt>
                <c:pt idx="19">
                  <c:v>1681.4924321715098</c:v>
                </c:pt>
                <c:pt idx="20">
                  <c:v>1679.4403990249775</c:v>
                </c:pt>
                <c:pt idx="21">
                  <c:v>1677.3789607265235</c:v>
                </c:pt>
                <c:pt idx="22">
                  <c:v>1675.3080741692017</c:v>
                </c:pt>
                <c:pt idx="23">
                  <c:v>1673.2276960484921</c:v>
                </c:pt>
                <c:pt idx="24">
                  <c:v>1671.1377828613959</c:v>
                </c:pt>
                <c:pt idx="25">
                  <c:v>1669.0382909055254</c:v>
                </c:pt>
                <c:pt idx="26">
                  <c:v>1666.9291762781907</c:v>
                </c:pt>
                <c:pt idx="27">
                  <c:v>1664.8103948754806</c:v>
                </c:pt>
                <c:pt idx="28">
                  <c:v>1662.6819023913413</c:v>
                </c:pt>
                <c:pt idx="29">
                  <c:v>1660.5436543166495</c:v>
                </c:pt>
                <c:pt idx="30">
                  <c:v>1658.3956059382824</c:v>
                </c:pt>
                <c:pt idx="31">
                  <c:v>1656.2377123381809</c:v>
                </c:pt>
                <c:pt idx="32">
                  <c:v>1654.0699283924123</c:v>
                </c:pt>
                <c:pt idx="33">
                  <c:v>1651.8922087702258</c:v>
                </c:pt>
                <c:pt idx="34">
                  <c:v>1649.704507933104</c:v>
                </c:pt>
                <c:pt idx="35">
                  <c:v>1647.5067801338123</c:v>
                </c:pt>
                <c:pt idx="36">
                  <c:v>1645.2989794154405</c:v>
                </c:pt>
                <c:pt idx="37">
                  <c:v>1643.0810596104427</c:v>
                </c:pt>
                <c:pt idx="38">
                  <c:v>1640.8529743396723</c:v>
                </c:pt>
                <c:pt idx="39">
                  <c:v>1638.6146770114105</c:v>
                </c:pt>
                <c:pt idx="40">
                  <c:v>1636.3661208203941</c:v>
                </c:pt>
                <c:pt idx="41">
                  <c:v>1634.1072587468359</c:v>
                </c:pt>
                <c:pt idx="42">
                  <c:v>1631.8380435554402</c:v>
                </c:pt>
                <c:pt idx="43">
                  <c:v>1629.5584277944176</c:v>
                </c:pt>
                <c:pt idx="44">
                  <c:v>1627.2683637944901</c:v>
                </c:pt>
                <c:pt idx="45">
                  <c:v>1624.9678036678963</c:v>
                </c:pt>
                <c:pt idx="46">
                  <c:v>1622.6566993073891</c:v>
                </c:pt>
                <c:pt idx="47">
                  <c:v>1620.3350023852292</c:v>
                </c:pt>
                <c:pt idx="48">
                  <c:v>1618.0026643521767</c:v>
                </c:pt>
                <c:pt idx="49">
                  <c:v>1615.6596364364723</c:v>
                </c:pt>
                <c:pt idx="50">
                  <c:v>1613.3058696428211</c:v>
                </c:pt>
                <c:pt idx="51">
                  <c:v>1610.9413147513656</c:v>
                </c:pt>
                <c:pt idx="52">
                  <c:v>1608.5659223166572</c:v>
                </c:pt>
                <c:pt idx="53">
                  <c:v>1606.1796426666233</c:v>
                </c:pt>
                <c:pt idx="54">
                  <c:v>1603.7824259015267</c:v>
                </c:pt>
                <c:pt idx="55">
                  <c:v>1601.3742218929235</c:v>
                </c:pt>
                <c:pt idx="56">
                  <c:v>1598.9549802826141</c:v>
                </c:pt>
                <c:pt idx="57">
                  <c:v>1596.5246504815909</c:v>
                </c:pt>
                <c:pt idx="58">
                  <c:v>1594.0831816689797</c:v>
                </c:pt>
                <c:pt idx="59">
                  <c:v>1591.6305227909775</c:v>
                </c:pt>
                <c:pt idx="60">
                  <c:v>1589.1666225597844</c:v>
                </c:pt>
                <c:pt idx="61">
                  <c:v>1586.6914294525316</c:v>
                </c:pt>
                <c:pt idx="62">
                  <c:v>1584.2048917102038</c:v>
                </c:pt>
                <c:pt idx="63">
                  <c:v>1581.706957336557</c:v>
                </c:pt>
                <c:pt idx="64">
                  <c:v>1579.1975740970311</c:v>
                </c:pt>
                <c:pt idx="65">
                  <c:v>1576.6766895176572</c:v>
                </c:pt>
                <c:pt idx="66">
                  <c:v>1574.1442508839616</c:v>
                </c:pt>
                <c:pt idx="67">
                  <c:v>1571.6002052398612</c:v>
                </c:pt>
                <c:pt idx="68">
                  <c:v>1569.0444993865585</c:v>
                </c:pt>
                <c:pt idx="69">
                  <c:v>1566.4770798814284</c:v>
                </c:pt>
                <c:pt idx="70">
                  <c:v>1563.8978930368999</c:v>
                </c:pt>
                <c:pt idx="71">
                  <c:v>1561.3068849193337</c:v>
                </c:pt>
                <c:pt idx="72">
                  <c:v>1558.7040013478957</c:v>
                </c:pt>
                <c:pt idx="73">
                  <c:v>1556.0891878934215</c:v>
                </c:pt>
                <c:pt idx="74">
                  <c:v>1553.4623898772813</c:v>
                </c:pt>
                <c:pt idx="75">
                  <c:v>1550.8235523702338</c:v>
                </c:pt>
                <c:pt idx="76">
                  <c:v>1548.1726201912788</c:v>
                </c:pt>
                <c:pt idx="77">
                  <c:v>1545.5095379065037</c:v>
                </c:pt>
                <c:pt idx="78">
                  <c:v>1542.8342498279235</c:v>
                </c:pt>
                <c:pt idx="79">
                  <c:v>1540.1467000123164</c:v>
                </c:pt>
                <c:pt idx="80">
                  <c:v>1537.4468322600544</c:v>
                </c:pt>
                <c:pt idx="81">
                  <c:v>1534.7345901139279</c:v>
                </c:pt>
                <c:pt idx="82">
                  <c:v>1532.0099168579648</c:v>
                </c:pt>
                <c:pt idx="83">
                  <c:v>1529.2727555162453</c:v>
                </c:pt>
                <c:pt idx="84">
                  <c:v>1526.5230488517095</c:v>
                </c:pt>
                <c:pt idx="85">
                  <c:v>1523.7607393649614</c:v>
                </c:pt>
                <c:pt idx="86">
                  <c:v>1520.9857692930655</c:v>
                </c:pt>
                <c:pt idx="87">
                  <c:v>1518.1980806083402</c:v>
                </c:pt>
                <c:pt idx="88">
                  <c:v>1515.3976150171432</c:v>
                </c:pt>
                <c:pt idx="89">
                  <c:v>1512.5843139586532</c:v>
                </c:pt>
                <c:pt idx="90">
                  <c:v>1509.7581186036452</c:v>
                </c:pt>
                <c:pt idx="91">
                  <c:v>1506.9189698532603</c:v>
                </c:pt>
                <c:pt idx="92">
                  <c:v>1504.0668083377691</c:v>
                </c:pt>
                <c:pt idx="93">
                  <c:v>1501.2015744153318</c:v>
                </c:pt>
                <c:pt idx="94">
                  <c:v>1498.3232081707504</c:v>
                </c:pt>
                <c:pt idx="95">
                  <c:v>1495.4316494142145</c:v>
                </c:pt>
                <c:pt idx="96">
                  <c:v>1492.5268376800445</c:v>
                </c:pt>
                <c:pt idx="97">
                  <c:v>1489.6087122254262</c:v>
                </c:pt>
                <c:pt idx="98">
                  <c:v>1486.6772120291409</c:v>
                </c:pt>
                <c:pt idx="99">
                  <c:v>1483.7322757902893</c:v>
                </c:pt>
                <c:pt idx="100">
                  <c:v>1480.7738419270097</c:v>
                </c:pt>
                <c:pt idx="101">
                  <c:v>1477.80184857519</c:v>
                </c:pt>
                <c:pt idx="102">
                  <c:v>1474.8162335871743</c:v>
                </c:pt>
                <c:pt idx="103">
                  <c:v>1471.8169345304636</c:v>
                </c:pt>
                <c:pt idx="104">
                  <c:v>1468.8038886864097</c:v>
                </c:pt>
                <c:pt idx="105">
                  <c:v>1465.7770330489038</c:v>
                </c:pt>
                <c:pt idx="106">
                  <c:v>1462.7363043230596</c:v>
                </c:pt>
                <c:pt idx="107">
                  <c:v>1459.6816389238886</c:v>
                </c:pt>
                <c:pt idx="108">
                  <c:v>1456.6129729749712</c:v>
                </c:pt>
                <c:pt idx="109">
                  <c:v>1453.5302423071212</c:v>
                </c:pt>
                <c:pt idx="110">
                  <c:v>1450.4333824570435</c:v>
                </c:pt>
                <c:pt idx="111">
                  <c:v>1447.3223286659866</c:v>
                </c:pt>
                <c:pt idx="112">
                  <c:v>1444.1970158783872</c:v>
                </c:pt>
                <c:pt idx="113">
                  <c:v>1441.0573787405115</c:v>
                </c:pt>
                <c:pt idx="114">
                  <c:v>1437.9033515990868</c:v>
                </c:pt>
                <c:pt idx="115">
                  <c:v>1434.7348684999308</c:v>
                </c:pt>
                <c:pt idx="116">
                  <c:v>1431.5518631865702</c:v>
                </c:pt>
                <c:pt idx="117">
                  <c:v>1428.354269098857</c:v>
                </c:pt>
                <c:pt idx="118">
                  <c:v>1425.1420193715746</c:v>
                </c:pt>
                <c:pt idx="119">
                  <c:v>1421.9150468330427</c:v>
                </c:pt>
                <c:pt idx="120">
                  <c:v>1418.6732840037089</c:v>
                </c:pt>
                <c:pt idx="121">
                  <c:v>1415.4166630947407</c:v>
                </c:pt>
                <c:pt idx="122">
                  <c:v>1412.1451160066063</c:v>
                </c:pt>
                <c:pt idx="123">
                  <c:v>1408.8585743276512</c:v>
                </c:pt>
                <c:pt idx="124">
                  <c:v>1405.5569693326679</c:v>
                </c:pt>
                <c:pt idx="125">
                  <c:v>1402.2402319814576</c:v>
                </c:pt>
                <c:pt idx="126">
                  <c:v>1398.9082929173874</c:v>
                </c:pt>
                <c:pt idx="127">
                  <c:v>1395.56108246594</c:v>
                </c:pt>
                <c:pt idx="128">
                  <c:v>1392.198530633257</c:v>
                </c:pt>
                <c:pt idx="129">
                  <c:v>1388.8205671046742</c:v>
                </c:pt>
                <c:pt idx="130">
                  <c:v>1385.427121243252</c:v>
                </c:pt>
                <c:pt idx="131">
                  <c:v>1382.0181220882985</c:v>
                </c:pt>
                <c:pt idx="132">
                  <c:v>1378.5934983538848</c:v>
                </c:pt>
                <c:pt idx="133">
                  <c:v>1375.153178427355</c:v>
                </c:pt>
                <c:pt idx="134">
                  <c:v>1371.6970903678284</c:v>
                </c:pt>
                <c:pt idx="135">
                  <c:v>1368.2251619046961</c:v>
                </c:pt>
                <c:pt idx="136">
                  <c:v>1364.7373204361074</c:v>
                </c:pt>
                <c:pt idx="137">
                  <c:v>1361.2334930274544</c:v>
                </c:pt>
                <c:pt idx="138">
                  <c:v>1357.7136064098449</c:v>
                </c:pt>
                <c:pt idx="139">
                  <c:v>1354.1775869785715</c:v>
                </c:pt>
                <c:pt idx="140">
                  <c:v>1350.6253607915717</c:v>
                </c:pt>
                <c:pt idx="141">
                  <c:v>1347.0568535678813</c:v>
                </c:pt>
                <c:pt idx="142">
                  <c:v>1343.4719906860821</c:v>
                </c:pt>
                <c:pt idx="143">
                  <c:v>1339.8706971827417</c:v>
                </c:pt>
                <c:pt idx="144">
                  <c:v>1336.2528977508439</c:v>
                </c:pt>
                <c:pt idx="145">
                  <c:v>1332.6185167382166</c:v>
                </c:pt>
                <c:pt idx="146">
                  <c:v>1328.9674781459485</c:v>
                </c:pt>
                <c:pt idx="147">
                  <c:v>1325.2997056267989</c:v>
                </c:pt>
                <c:pt idx="148">
                  <c:v>1321.615122483603</c:v>
                </c:pt>
                <c:pt idx="149">
                  <c:v>1317.9136516676676</c:v>
                </c:pt>
                <c:pt idx="150">
                  <c:v>1314.1952157771593</c:v>
                </c:pt>
                <c:pt idx="151">
                  <c:v>1310.4597370554861</c:v>
                </c:pt>
                <c:pt idx="152">
                  <c:v>1306.7071373896717</c:v>
                </c:pt>
                <c:pt idx="153">
                  <c:v>1302.9373383087227</c:v>
                </c:pt>
                <c:pt idx="154">
                  <c:v>1299.1502609819859</c:v>
                </c:pt>
                <c:pt idx="155">
                  <c:v>1295.3458262175013</c:v>
                </c:pt>
                <c:pt idx="156">
                  <c:v>1291.5239544603464</c:v>
                </c:pt>
                <c:pt idx="157">
                  <c:v>1287.6845657909712</c:v>
                </c:pt>
                <c:pt idx="158">
                  <c:v>1283.827579923528</c:v>
                </c:pt>
                <c:pt idx="159">
                  <c:v>1279.9529162041924</c:v>
                </c:pt>
                <c:pt idx="160">
                  <c:v>1276.0604936094765</c:v>
                </c:pt>
                <c:pt idx="161">
                  <c:v>1272.1502307445346</c:v>
                </c:pt>
                <c:pt idx="162">
                  <c:v>1268.222045841462</c:v>
                </c:pt>
                <c:pt idx="163">
                  <c:v>1264.2758567575836</c:v>
                </c:pt>
                <c:pt idx="164">
                  <c:v>1260.3115809737374</c:v>
                </c:pt>
                <c:pt idx="165">
                  <c:v>1256.3291355925485</c:v>
                </c:pt>
                <c:pt idx="166">
                  <c:v>1252.3284373366957</c:v>
                </c:pt>
                <c:pt idx="167">
                  <c:v>1248.3094025471707</c:v>
                </c:pt>
                <c:pt idx="168">
                  <c:v>1244.2719471815267</c:v>
                </c:pt>
                <c:pt idx="169">
                  <c:v>1240.2159868121237</c:v>
                </c:pt>
                <c:pt idx="170">
                  <c:v>1236.1414366243609</c:v>
                </c:pt>
                <c:pt idx="171">
                  <c:v>1232.048211414904</c:v>
                </c:pt>
                <c:pt idx="172">
                  <c:v>1227.9362255899036</c:v>
                </c:pt>
                <c:pt idx="173">
                  <c:v>1223.8053931632055</c:v>
                </c:pt>
                <c:pt idx="174">
                  <c:v>1219.6556277545517</c:v>
                </c:pt>
                <c:pt idx="175">
                  <c:v>1215.4868425877751</c:v>
                </c:pt>
                <c:pt idx="176">
                  <c:v>1211.2989504889838</c:v>
                </c:pt>
                <c:pt idx="177">
                  <c:v>1207.0918638847397</c:v>
                </c:pt>
                <c:pt idx="178">
                  <c:v>1202.8654948002265</c:v>
                </c:pt>
                <c:pt idx="179">
                  <c:v>1198.6197548574091</c:v>
                </c:pt>
                <c:pt idx="180">
                  <c:v>1194.3545552731871</c:v>
                </c:pt>
                <c:pt idx="181">
                  <c:v>1190.0698068575375</c:v>
                </c:pt>
                <c:pt idx="182">
                  <c:v>1185.7654200116497</c:v>
                </c:pt>
                <c:pt idx="183">
                  <c:v>1181.4413047260512</c:v>
                </c:pt>
                <c:pt idx="184">
                  <c:v>1177.0973705787274</c:v>
                </c:pt>
                <c:pt idx="185">
                  <c:v>1172.7335267332282</c:v>
                </c:pt>
                <c:pt idx="186">
                  <c:v>1168.3496819367704</c:v>
                </c:pt>
                <c:pt idx="187">
                  <c:v>1163.9457445183289</c:v>
                </c:pt>
                <c:pt idx="188">
                  <c:v>1159.5216223867196</c:v>
                </c:pt>
                <c:pt idx="189">
                  <c:v>1155.0772230286736</c:v>
                </c:pt>
                <c:pt idx="190">
                  <c:v>1150.6124535069034</c:v>
                </c:pt>
                <c:pt idx="191">
                  <c:v>1146.1272204581585</c:v>
                </c:pt>
                <c:pt idx="192">
                  <c:v>1141.6214300912732</c:v>
                </c:pt>
                <c:pt idx="193">
                  <c:v>1137.0949881852064</c:v>
                </c:pt>
                <c:pt idx="194">
                  <c:v>1132.5478000870703</c:v>
                </c:pt>
                <c:pt idx="195">
                  <c:v>1127.9797707101511</c:v>
                </c:pt>
                <c:pt idx="196">
                  <c:v>1123.3908045319208</c:v>
                </c:pt>
                <c:pt idx="197">
                  <c:v>1118.7808055920405</c:v>
                </c:pt>
                <c:pt idx="198">
                  <c:v>1114.1496774903524</c:v>
                </c:pt>
                <c:pt idx="199">
                  <c:v>1109.4973233848648</c:v>
                </c:pt>
                <c:pt idx="200">
                  <c:v>1104.8236459897269</c:v>
                </c:pt>
                <c:pt idx="201">
                  <c:v>1100.1285475731947</c:v>
                </c:pt>
                <c:pt idx="202">
                  <c:v>1095.4119299555869</c:v>
                </c:pt>
                <c:pt idx="203">
                  <c:v>1090.6736945072316</c:v>
                </c:pt>
                <c:pt idx="204">
                  <c:v>1085.9137421464047</c:v>
                </c:pt>
                <c:pt idx="205">
                  <c:v>1081.1319733372575</c:v>
                </c:pt>
                <c:pt idx="206">
                  <c:v>1076.3282880877348</c:v>
                </c:pt>
                <c:pt idx="207">
                  <c:v>1071.5025859474852</c:v>
                </c:pt>
                <c:pt idx="208">
                  <c:v>1066.6547660057595</c:v>
                </c:pt>
                <c:pt idx="209">
                  <c:v>1061.7847268893008</c:v>
                </c:pt>
                <c:pt idx="210">
                  <c:v>1056.8923667602251</c:v>
                </c:pt>
                <c:pt idx="211">
                  <c:v>1051.9775833138913</c:v>
                </c:pt>
                <c:pt idx="212">
                  <c:v>1047.0402737767615</c:v>
                </c:pt>
                <c:pt idx="213">
                  <c:v>1042.0803349042533</c:v>
                </c:pt>
                <c:pt idx="214">
                  <c:v>1037.0976629785794</c:v>
                </c:pt>
                <c:pt idx="215">
                  <c:v>1032.0921538065795</c:v>
                </c:pt>
                <c:pt idx="216">
                  <c:v>1027.0637027175414</c:v>
                </c:pt>
                <c:pt idx="217">
                  <c:v>1022.0122045610117</c:v>
                </c:pt>
                <c:pt idx="218">
                  <c:v>1016.9375537045979</c:v>
                </c:pt>
                <c:pt idx="219">
                  <c:v>1011.839644031759</c:v>
                </c:pt>
                <c:pt idx="220">
                  <c:v>1006.7183689395861</c:v>
                </c:pt>
                <c:pt idx="221">
                  <c:v>1001.5736213365742</c:v>
                </c:pt>
                <c:pt idx="222">
                  <c:v>996.40529364038173</c:v>
                </c:pt>
                <c:pt idx="223">
                  <c:v>991.2132777755819</c:v>
                </c:pt>
                <c:pt idx="224">
                  <c:v>985.99746517140159</c:v>
                </c:pt>
                <c:pt idx="225">
                  <c:v>980.75774675945217</c:v>
                </c:pt>
                <c:pt idx="226">
                  <c:v>975.494012971448</c:v>
                </c:pt>
                <c:pt idx="227">
                  <c:v>970.20615373691544</c:v>
                </c:pt>
                <c:pt idx="228">
                  <c:v>964.8940584808912</c:v>
                </c:pt>
                <c:pt idx="229">
                  <c:v>959.55761612161029</c:v>
                </c:pt>
                <c:pt idx="230">
                  <c:v>954.19671506818258</c:v>
                </c:pt>
                <c:pt idx="231">
                  <c:v>948.81124321826007</c:v>
                </c:pt>
                <c:pt idx="232">
                  <c:v>943.40108795569199</c:v>
                </c:pt>
                <c:pt idx="233">
                  <c:v>937.96613614817056</c:v>
                </c:pt>
                <c:pt idx="234">
                  <c:v>932.50627414486462</c:v>
                </c:pt>
                <c:pt idx="235">
                  <c:v>927.02138777404355</c:v>
                </c:pt>
                <c:pt idx="236">
                  <c:v>921.51136234068952</c:v>
                </c:pt>
                <c:pt idx="237">
                  <c:v>915.97608262409926</c:v>
                </c:pt>
                <c:pt idx="238">
                  <c:v>910.41543287547472</c:v>
                </c:pt>
                <c:pt idx="239">
                  <c:v>904.82929681550229</c:v>
                </c:pt>
                <c:pt idx="240">
                  <c:v>899.21755763192164</c:v>
                </c:pt>
                <c:pt idx="241">
                  <c:v>893.58009797708291</c:v>
                </c:pt>
                <c:pt idx="242">
                  <c:v>887.91679996549283</c:v>
                </c:pt>
                <c:pt idx="243">
                  <c:v>882.22754517134956</c:v>
                </c:pt>
                <c:pt idx="244">
                  <c:v>876.51221462606657</c:v>
                </c:pt>
                <c:pt idx="245">
                  <c:v>870.7706888157843</c:v>
                </c:pt>
                <c:pt idx="246">
                  <c:v>865.0028476788716</c:v>
                </c:pt>
                <c:pt idx="247">
                  <c:v>859.20857060341473</c:v>
                </c:pt>
                <c:pt idx="248">
                  <c:v>853.38773642469539</c:v>
                </c:pt>
                <c:pt idx="249">
                  <c:v>847.54022342265682</c:v>
                </c:pt>
                <c:pt idx="250">
                  <c:v>841.665909319359</c:v>
                </c:pt>
                <c:pt idx="251">
                  <c:v>835.76467127642104</c:v>
                </c:pt>
                <c:pt idx="252">
                  <c:v>829.83638589245288</c:v>
                </c:pt>
                <c:pt idx="253">
                  <c:v>823.88092920047484</c:v>
                </c:pt>
                <c:pt idx="254">
                  <c:v>817.89817666532531</c:v>
                </c:pt>
                <c:pt idx="255">
                  <c:v>811.88800318105632</c:v>
                </c:pt>
                <c:pt idx="256">
                  <c:v>805.85028306831782</c:v>
                </c:pt>
                <c:pt idx="257">
                  <c:v>799.78489007172925</c:v>
                </c:pt>
                <c:pt idx="258">
                  <c:v>793.6916973572396</c:v>
                </c:pt>
                <c:pt idx="259">
                  <c:v>787.57057750947524</c:v>
                </c:pt>
                <c:pt idx="260">
                  <c:v>781.42140252907529</c:v>
                </c:pt>
                <c:pt idx="261">
                  <c:v>775.24404383001524</c:v>
                </c:pt>
                <c:pt idx="262">
                  <c:v>769.03837223691789</c:v>
                </c:pt>
                <c:pt idx="263">
                  <c:v>762.80425798235194</c:v>
                </c:pt>
                <c:pt idx="264">
                  <c:v>756.54157070411941</c:v>
                </c:pt>
                <c:pt idx="265">
                  <c:v>750.25017944252818</c:v>
                </c:pt>
                <c:pt idx="266">
                  <c:v>743.92995263765476</c:v>
                </c:pt>
                <c:pt idx="267">
                  <c:v>737.58075812659217</c:v>
                </c:pt>
                <c:pt idx="268">
                  <c:v>731.20246314068743</c:v>
                </c:pt>
                <c:pt idx="269">
                  <c:v>724.79493430276386</c:v>
                </c:pt>
                <c:pt idx="270">
                  <c:v>718.35803762433318</c:v>
                </c:pt>
                <c:pt idx="271">
                  <c:v>711.89163850279294</c:v>
                </c:pt>
                <c:pt idx="272">
                  <c:v>705.39560171861251</c:v>
                </c:pt>
                <c:pt idx="273">
                  <c:v>698.86979143250437</c:v>
                </c:pt>
                <c:pt idx="274">
                  <c:v>692.31407118258505</c:v>
                </c:pt>
                <c:pt idx="275">
                  <c:v>685.72830388152022</c:v>
                </c:pt>
                <c:pt idx="276">
                  <c:v>679.11235181365873</c:v>
                </c:pt>
                <c:pt idx="277">
                  <c:v>672.46607663215286</c:v>
                </c:pt>
                <c:pt idx="278">
                  <c:v>665.78933935606517</c:v>
                </c:pt>
                <c:pt idx="279">
                  <c:v>659.08200036746211</c:v>
                </c:pt>
                <c:pt idx="280">
                  <c:v>652.34391940849468</c:v>
                </c:pt>
                <c:pt idx="281">
                  <c:v>645.57495557846528</c:v>
                </c:pt>
                <c:pt idx="282">
                  <c:v>638.77496733088151</c:v>
                </c:pt>
                <c:pt idx="283">
                  <c:v>631.94381247049637</c:v>
                </c:pt>
                <c:pt idx="284">
                  <c:v>625.08134815033441</c:v>
                </c:pt>
                <c:pt idx="285">
                  <c:v>618.18743086870506</c:v>
                </c:pt>
                <c:pt idx="286">
                  <c:v>611.26191646620168</c:v>
                </c:pt>
                <c:pt idx="287">
                  <c:v>604.30466012268676</c:v>
                </c:pt>
                <c:pt idx="288">
                  <c:v>597.31551635426399</c:v>
                </c:pt>
                <c:pt idx="289">
                  <c:v>590.29433901023594</c:v>
                </c:pt>
                <c:pt idx="290">
                  <c:v>583.24098127004788</c:v>
                </c:pt>
                <c:pt idx="291">
                  <c:v>576.1552956402171</c:v>
                </c:pt>
                <c:pt idx="292">
                  <c:v>569.03713395124964</c:v>
                </c:pt>
                <c:pt idx="293">
                  <c:v>561.88634735454116</c:v>
                </c:pt>
                <c:pt idx="294">
                  <c:v>554.70278631926442</c:v>
                </c:pt>
                <c:pt idx="295">
                  <c:v>547.48630062924258</c:v>
                </c:pt>
                <c:pt idx="296">
                  <c:v>540.23673937980823</c:v>
                </c:pt>
                <c:pt idx="297">
                  <c:v>532.95395097464723</c:v>
                </c:pt>
                <c:pt idx="298">
                  <c:v>525.63778312262934</c:v>
                </c:pt>
                <c:pt idx="299">
                  <c:v>518.28808283462308</c:v>
                </c:pt>
                <c:pt idx="300">
                  <c:v>510.90469642029672</c:v>
                </c:pt>
                <c:pt idx="301">
                  <c:v>503.48746948490469</c:v>
                </c:pt>
                <c:pt idx="302">
                  <c:v>496.03624692605871</c:v>
                </c:pt>
                <c:pt idx="303">
                  <c:v>488.55087293048479</c:v>
                </c:pt>
                <c:pt idx="304">
                  <c:v>481.03119097076444</c:v>
                </c:pt>
                <c:pt idx="305">
                  <c:v>473.47704380206204</c:v>
                </c:pt>
                <c:pt idx="306">
                  <c:v>465.88827345883647</c:v>
                </c:pt>
                <c:pt idx="307">
                  <c:v>458.26472125153782</c:v>
                </c:pt>
                <c:pt idx="308">
                  <c:v>450.60622776328893</c:v>
                </c:pt>
                <c:pt idx="309">
                  <c:v>442.9126328465523</c:v>
                </c:pt>
                <c:pt idx="310">
                  <c:v>435.18377561978059</c:v>
                </c:pt>
                <c:pt idx="311">
                  <c:v>427.41949446405283</c:v>
                </c:pt>
                <c:pt idx="312">
                  <c:v>419.61962701969463</c:v>
                </c:pt>
                <c:pt idx="313">
                  <c:v>411.78401018288315</c:v>
                </c:pt>
                <c:pt idx="314">
                  <c:v>403.9124801022362</c:v>
                </c:pt>
                <c:pt idx="315">
                  <c:v>396.00487217538642</c:v>
                </c:pt>
                <c:pt idx="316">
                  <c:v>388.0610210455385</c:v>
                </c:pt>
                <c:pt idx="317">
                  <c:v>380.08076059801215</c:v>
                </c:pt>
                <c:pt idx="318">
                  <c:v>372.06392395676795</c:v>
                </c:pt>
                <c:pt idx="319">
                  <c:v>364.0103434809181</c:v>
                </c:pt>
                <c:pt idx="320">
                  <c:v>355.91985076122057</c:v>
                </c:pt>
                <c:pt idx="321">
                  <c:v>347.79227661655779</c:v>
                </c:pt>
                <c:pt idx="322">
                  <c:v>339.62745109039867</c:v>
                </c:pt>
                <c:pt idx="323">
                  <c:v>331.42520344724466</c:v>
                </c:pt>
                <c:pt idx="324">
                  <c:v>323.18536216905937</c:v>
                </c:pt>
                <c:pt idx="325">
                  <c:v>314.90775495168253</c:v>
                </c:pt>
                <c:pt idx="326">
                  <c:v>306.59220870122601</c:v>
                </c:pt>
                <c:pt idx="327">
                  <c:v>298.23854953045492</c:v>
                </c:pt>
                <c:pt idx="328">
                  <c:v>289.84660275515108</c:v>
                </c:pt>
                <c:pt idx="329">
                  <c:v>281.41619289046048</c:v>
                </c:pt>
                <c:pt idx="330">
                  <c:v>272.9471436472233</c:v>
                </c:pt>
                <c:pt idx="331">
                  <c:v>264.43927792828805</c:v>
                </c:pt>
                <c:pt idx="332">
                  <c:v>255.89241782480761</c:v>
                </c:pt>
                <c:pt idx="333">
                  <c:v>247.30638461251957</c:v>
                </c:pt>
                <c:pt idx="334">
                  <c:v>238.68099874800856</c:v>
                </c:pt>
                <c:pt idx="335">
                  <c:v>230.01607986495185</c:v>
                </c:pt>
                <c:pt idx="336">
                  <c:v>221.3114467703478</c:v>
                </c:pt>
                <c:pt idx="337">
                  <c:v>212.56691744072685</c:v>
                </c:pt>
                <c:pt idx="338">
                  <c:v>203.78230901834513</c:v>
                </c:pt>
                <c:pt idx="339">
                  <c:v>194.9574378073608</c:v>
                </c:pt>
                <c:pt idx="340">
                  <c:v>186.09211926999279</c:v>
                </c:pt>
                <c:pt idx="341">
                  <c:v>177.18616802266183</c:v>
                </c:pt>
                <c:pt idx="342">
                  <c:v>168.23939783211398</c:v>
                </c:pt>
                <c:pt idx="343">
                  <c:v>159.2516216115261</c:v>
                </c:pt>
                <c:pt idx="344">
                  <c:v>150.22265141659386</c:v>
                </c:pt>
                <c:pt idx="345">
                  <c:v>141.15229844160152</c:v>
                </c:pt>
                <c:pt idx="346">
                  <c:v>132.04037301547379</c:v>
                </c:pt>
                <c:pt idx="347">
                  <c:v>122.88668459780963</c:v>
                </c:pt>
                <c:pt idx="348">
                  <c:v>113.69104177489784</c:v>
                </c:pt>
                <c:pt idx="349">
                  <c:v>104.45325225571439</c:v>
                </c:pt>
                <c:pt idx="350">
                  <c:v>95.173122867901341</c:v>
                </c:pt>
                <c:pt idx="351">
                  <c:v>85.850459553727489</c:v>
                </c:pt>
                <c:pt idx="352">
                  <c:v>76.485067366030336</c:v>
                </c:pt>
                <c:pt idx="353">
                  <c:v>67.076750464139565</c:v>
                </c:pt>
                <c:pt idx="354">
                  <c:v>57.625312109781802</c:v>
                </c:pt>
                <c:pt idx="355">
                  <c:v>48.130554662966567</c:v>
                </c:pt>
                <c:pt idx="356">
                  <c:v>38.592279577853425</c:v>
                </c:pt>
                <c:pt idx="357">
                  <c:v>29.010287398600184</c:v>
                </c:pt>
                <c:pt idx="358">
                  <c:v>19.384377755192027</c:v>
                </c:pt>
                <c:pt idx="359">
                  <c:v>9.7143493592515888</c:v>
                </c:pt>
              </c:numCache>
            </c:numRef>
          </c:val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Principal</c:v>
                </c:pt>
              </c:strCache>
            </c:strRef>
          </c:tx>
          <c:cat>
            <c:strRef>
              <c:f>Sheet1!$H$2:$H$362</c:f>
              <c:strCache>
                <c:ptCount val="361"/>
                <c:pt idx="0">
                  <c:v>Month 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</c:strCache>
            </c:strRef>
          </c:cat>
          <c:val>
            <c:numRef>
              <c:f>Sheet1!$O$3:$O$362</c:f>
              <c:numCache>
                <c:formatCode>_("$"* #,##0.00_);_("$"* \(#,##0.00\);_("$"* "-"??_);_(@_)</c:formatCode>
                <c:ptCount val="360"/>
                <c:pt idx="0">
                  <c:v>410.45875505128788</c:v>
                </c:pt>
                <c:pt idx="1">
                  <c:v>412.34002434527315</c:v>
                </c:pt>
                <c:pt idx="2">
                  <c:v>414.22991612352234</c:v>
                </c:pt>
                <c:pt idx="3">
                  <c:v>416.12846990575531</c:v>
                </c:pt>
                <c:pt idx="4">
                  <c:v>418.03572539282345</c:v>
                </c:pt>
                <c:pt idx="5">
                  <c:v>419.95172246754078</c:v>
                </c:pt>
                <c:pt idx="6">
                  <c:v>421.87650119551699</c:v>
                </c:pt>
                <c:pt idx="7">
                  <c:v>423.81010182599653</c:v>
                </c:pt>
                <c:pt idx="8">
                  <c:v>425.75256479269933</c:v>
                </c:pt>
                <c:pt idx="9">
                  <c:v>427.70393071466583</c:v>
                </c:pt>
                <c:pt idx="10">
                  <c:v>429.66424039710819</c:v>
                </c:pt>
                <c:pt idx="11">
                  <c:v>431.6335348322616</c:v>
                </c:pt>
                <c:pt idx="12">
                  <c:v>433.61185520024287</c:v>
                </c:pt>
                <c:pt idx="13">
                  <c:v>435.59924286991054</c:v>
                </c:pt>
                <c:pt idx="14">
                  <c:v>437.5957393997312</c:v>
                </c:pt>
                <c:pt idx="15">
                  <c:v>439.60138653864692</c:v>
                </c:pt>
                <c:pt idx="16">
                  <c:v>441.61622622694904</c:v>
                </c:pt>
                <c:pt idx="17">
                  <c:v>443.64030059715583</c:v>
                </c:pt>
                <c:pt idx="18">
                  <c:v>445.67365197489289</c:v>
                </c:pt>
                <c:pt idx="19">
                  <c:v>447.71632287977809</c:v>
                </c:pt>
                <c:pt idx="20">
                  <c:v>449.76835602631036</c:v>
                </c:pt>
                <c:pt idx="21">
                  <c:v>451.82979432476441</c:v>
                </c:pt>
                <c:pt idx="22">
                  <c:v>453.90068088208614</c:v>
                </c:pt>
                <c:pt idx="23">
                  <c:v>455.98105900279575</c:v>
                </c:pt>
                <c:pt idx="24">
                  <c:v>458.07097218989202</c:v>
                </c:pt>
                <c:pt idx="25">
                  <c:v>460.17046414576248</c:v>
                </c:pt>
                <c:pt idx="26">
                  <c:v>462.27957877309723</c:v>
                </c:pt>
                <c:pt idx="27">
                  <c:v>464.39836017580728</c:v>
                </c:pt>
                <c:pt idx="28">
                  <c:v>466.5268526599466</c:v>
                </c:pt>
                <c:pt idx="29">
                  <c:v>468.66510073463837</c:v>
                </c:pt>
                <c:pt idx="30">
                  <c:v>470.81314911300547</c:v>
                </c:pt>
                <c:pt idx="31">
                  <c:v>472.97104271310695</c:v>
                </c:pt>
                <c:pt idx="32">
                  <c:v>475.13882665887559</c:v>
                </c:pt>
                <c:pt idx="33">
                  <c:v>477.31654628106207</c:v>
                </c:pt>
                <c:pt idx="34">
                  <c:v>479.50424711818391</c:v>
                </c:pt>
                <c:pt idx="35">
                  <c:v>481.70197491747558</c:v>
                </c:pt>
                <c:pt idx="36">
                  <c:v>483.90977563584738</c:v>
                </c:pt>
                <c:pt idx="37">
                  <c:v>486.12769544084517</c:v>
                </c:pt>
                <c:pt idx="38">
                  <c:v>488.35578071161558</c:v>
                </c:pt>
                <c:pt idx="39">
                  <c:v>490.59407803987733</c:v>
                </c:pt>
                <c:pt idx="40">
                  <c:v>492.84263423089374</c:v>
                </c:pt>
                <c:pt idx="41">
                  <c:v>495.10149630445198</c:v>
                </c:pt>
                <c:pt idx="42">
                  <c:v>497.37071149584767</c:v>
                </c:pt>
                <c:pt idx="43">
                  <c:v>499.65032725687024</c:v>
                </c:pt>
                <c:pt idx="44">
                  <c:v>501.94039125679774</c:v>
                </c:pt>
                <c:pt idx="45">
                  <c:v>504.24095138339158</c:v>
                </c:pt>
                <c:pt idx="46">
                  <c:v>506.55205574389879</c:v>
                </c:pt>
                <c:pt idx="47">
                  <c:v>508.87375266605864</c:v>
                </c:pt>
                <c:pt idx="48">
                  <c:v>511.2060906991112</c:v>
                </c:pt>
                <c:pt idx="49">
                  <c:v>513.5491186148156</c:v>
                </c:pt>
                <c:pt idx="50">
                  <c:v>515.90288540846677</c:v>
                </c:pt>
                <c:pt idx="51">
                  <c:v>518.26744029992233</c:v>
                </c:pt>
                <c:pt idx="52">
                  <c:v>520.6428327346307</c:v>
                </c:pt>
                <c:pt idx="53">
                  <c:v>523.02911238466459</c:v>
                </c:pt>
                <c:pt idx="54">
                  <c:v>525.42632914976116</c:v>
                </c:pt>
                <c:pt idx="55">
                  <c:v>527.83453315836437</c:v>
                </c:pt>
                <c:pt idx="56">
                  <c:v>530.25377476867379</c:v>
                </c:pt>
                <c:pt idx="57">
                  <c:v>532.68410456969696</c:v>
                </c:pt>
                <c:pt idx="58">
                  <c:v>535.12557338230818</c:v>
                </c:pt>
                <c:pt idx="59">
                  <c:v>537.57823226031041</c:v>
                </c:pt>
                <c:pt idx="60">
                  <c:v>540.04213249150348</c:v>
                </c:pt>
                <c:pt idx="61">
                  <c:v>542.51732559875632</c:v>
                </c:pt>
                <c:pt idx="62">
                  <c:v>545.00386334108407</c:v>
                </c:pt>
                <c:pt idx="63">
                  <c:v>547.50179771473086</c:v>
                </c:pt>
                <c:pt idx="64">
                  <c:v>550.01118095425682</c:v>
                </c:pt>
                <c:pt idx="65">
                  <c:v>552.53206553363066</c:v>
                </c:pt>
                <c:pt idx="66">
                  <c:v>555.06450416732628</c:v>
                </c:pt>
                <c:pt idx="67">
                  <c:v>557.60854981142666</c:v>
                </c:pt>
                <c:pt idx="68">
                  <c:v>560.16425566472935</c:v>
                </c:pt>
                <c:pt idx="69">
                  <c:v>562.7316751698595</c:v>
                </c:pt>
                <c:pt idx="70">
                  <c:v>565.31086201438802</c:v>
                </c:pt>
                <c:pt idx="71">
                  <c:v>567.90187013195418</c:v>
                </c:pt>
                <c:pt idx="72">
                  <c:v>570.50475370339223</c:v>
                </c:pt>
                <c:pt idx="73">
                  <c:v>573.11956715786641</c:v>
                </c:pt>
                <c:pt idx="74">
                  <c:v>575.74636517400654</c:v>
                </c:pt>
                <c:pt idx="75">
                  <c:v>578.38520268105412</c:v>
                </c:pt>
                <c:pt idx="76">
                  <c:v>581.03613486000904</c:v>
                </c:pt>
                <c:pt idx="77">
                  <c:v>583.69921714478414</c:v>
                </c:pt>
                <c:pt idx="78">
                  <c:v>586.37450522336439</c:v>
                </c:pt>
                <c:pt idx="79">
                  <c:v>589.06205503897149</c:v>
                </c:pt>
                <c:pt idx="80">
                  <c:v>591.76192279123347</c:v>
                </c:pt>
                <c:pt idx="81">
                  <c:v>594.47416493736</c:v>
                </c:pt>
                <c:pt idx="82">
                  <c:v>597.19883819332313</c:v>
                </c:pt>
                <c:pt idx="83">
                  <c:v>599.93599953504258</c:v>
                </c:pt>
                <c:pt idx="84">
                  <c:v>602.68570619957836</c:v>
                </c:pt>
                <c:pt idx="85">
                  <c:v>605.44801568632647</c:v>
                </c:pt>
                <c:pt idx="86">
                  <c:v>608.22298575822242</c:v>
                </c:pt>
                <c:pt idx="87">
                  <c:v>611.01067444294767</c:v>
                </c:pt>
                <c:pt idx="88">
                  <c:v>613.81114003414473</c:v>
                </c:pt>
                <c:pt idx="89">
                  <c:v>616.6244410926347</c:v>
                </c:pt>
                <c:pt idx="90">
                  <c:v>619.45063644764264</c:v>
                </c:pt>
                <c:pt idx="91">
                  <c:v>622.28978519802763</c:v>
                </c:pt>
                <c:pt idx="92">
                  <c:v>625.14194671351879</c:v>
                </c:pt>
                <c:pt idx="93">
                  <c:v>628.00718063595605</c:v>
                </c:pt>
                <c:pt idx="94">
                  <c:v>630.8855468805375</c:v>
                </c:pt>
                <c:pt idx="95">
                  <c:v>633.77710563707342</c:v>
                </c:pt>
                <c:pt idx="96">
                  <c:v>636.68191737124334</c:v>
                </c:pt>
                <c:pt idx="97">
                  <c:v>639.60004282586169</c:v>
                </c:pt>
                <c:pt idx="98">
                  <c:v>642.53154302214693</c:v>
                </c:pt>
                <c:pt idx="99">
                  <c:v>645.47647926099853</c:v>
                </c:pt>
                <c:pt idx="100">
                  <c:v>648.43491312427818</c:v>
                </c:pt>
                <c:pt idx="101">
                  <c:v>651.4069064760979</c:v>
                </c:pt>
                <c:pt idx="102">
                  <c:v>654.39252146411354</c:v>
                </c:pt>
                <c:pt idx="103">
                  <c:v>657.39182052082424</c:v>
                </c:pt>
                <c:pt idx="104">
                  <c:v>660.40486636487822</c:v>
                </c:pt>
                <c:pt idx="105">
                  <c:v>663.43172200238405</c:v>
                </c:pt>
                <c:pt idx="106">
                  <c:v>666.4724507282283</c:v>
                </c:pt>
                <c:pt idx="107">
                  <c:v>669.52711612739927</c:v>
                </c:pt>
                <c:pt idx="108">
                  <c:v>672.59578207631671</c:v>
                </c:pt>
                <c:pt idx="109">
                  <c:v>675.67851274416671</c:v>
                </c:pt>
                <c:pt idx="110">
                  <c:v>678.77537259424435</c:v>
                </c:pt>
                <c:pt idx="111">
                  <c:v>681.88642638530132</c:v>
                </c:pt>
                <c:pt idx="112">
                  <c:v>685.01173917290066</c:v>
                </c:pt>
                <c:pt idx="113">
                  <c:v>688.15137631077641</c:v>
                </c:pt>
                <c:pt idx="114">
                  <c:v>691.30540345220106</c:v>
                </c:pt>
                <c:pt idx="115">
                  <c:v>694.47388655135705</c:v>
                </c:pt>
                <c:pt idx="116">
                  <c:v>697.65689186471764</c:v>
                </c:pt>
                <c:pt idx="117">
                  <c:v>700.85448595243088</c:v>
                </c:pt>
                <c:pt idx="118">
                  <c:v>704.06673567971325</c:v>
                </c:pt>
                <c:pt idx="119">
                  <c:v>707.29370821824523</c:v>
                </c:pt>
                <c:pt idx="120">
                  <c:v>710.53547104757899</c:v>
                </c:pt>
                <c:pt idx="121">
                  <c:v>713.79209195654721</c:v>
                </c:pt>
                <c:pt idx="122">
                  <c:v>717.06363904468162</c:v>
                </c:pt>
                <c:pt idx="123">
                  <c:v>720.35018072363664</c:v>
                </c:pt>
                <c:pt idx="124">
                  <c:v>723.65178571861998</c:v>
                </c:pt>
                <c:pt idx="125">
                  <c:v>726.96852306983033</c:v>
                </c:pt>
                <c:pt idx="126">
                  <c:v>730.30046213390051</c:v>
                </c:pt>
                <c:pt idx="127">
                  <c:v>733.64767258534789</c:v>
                </c:pt>
                <c:pt idx="128">
                  <c:v>737.01022441803093</c:v>
                </c:pt>
                <c:pt idx="129">
                  <c:v>740.3881879466137</c:v>
                </c:pt>
                <c:pt idx="130">
                  <c:v>743.78163380803585</c:v>
                </c:pt>
                <c:pt idx="131">
                  <c:v>747.19063296298941</c:v>
                </c:pt>
                <c:pt idx="132">
                  <c:v>750.61525669740308</c:v>
                </c:pt>
                <c:pt idx="133">
                  <c:v>754.05557662393289</c:v>
                </c:pt>
                <c:pt idx="134">
                  <c:v>757.51166468345946</c:v>
                </c:pt>
                <c:pt idx="135">
                  <c:v>760.98359314659183</c:v>
                </c:pt>
                <c:pt idx="136">
                  <c:v>764.47143461518044</c:v>
                </c:pt>
                <c:pt idx="137">
                  <c:v>767.97526202383347</c:v>
                </c:pt>
                <c:pt idx="138">
                  <c:v>771.49514864144294</c:v>
                </c:pt>
                <c:pt idx="139">
                  <c:v>775.03116807271635</c:v>
                </c:pt>
                <c:pt idx="140">
                  <c:v>778.58339425971621</c:v>
                </c:pt>
                <c:pt idx="141">
                  <c:v>782.15190148340662</c:v>
                </c:pt>
                <c:pt idx="142">
                  <c:v>785.73676436520577</c:v>
                </c:pt>
                <c:pt idx="143">
                  <c:v>789.33805786854623</c:v>
                </c:pt>
                <c:pt idx="144">
                  <c:v>792.95585730044399</c:v>
                </c:pt>
                <c:pt idx="145">
                  <c:v>796.59023831307127</c:v>
                </c:pt>
                <c:pt idx="146">
                  <c:v>800.24127690533942</c:v>
                </c:pt>
                <c:pt idx="147">
                  <c:v>803.90904942448901</c:v>
                </c:pt>
                <c:pt idx="148">
                  <c:v>807.59363256768484</c:v>
                </c:pt>
                <c:pt idx="149">
                  <c:v>811.29510338362024</c:v>
                </c:pt>
                <c:pt idx="150">
                  <c:v>815.01353927412856</c:v>
                </c:pt>
                <c:pt idx="151">
                  <c:v>818.74901799580175</c:v>
                </c:pt>
                <c:pt idx="152">
                  <c:v>822.50161766161614</c:v>
                </c:pt>
                <c:pt idx="153">
                  <c:v>826.27141674256518</c:v>
                </c:pt>
                <c:pt idx="154">
                  <c:v>830.05849406930201</c:v>
                </c:pt>
                <c:pt idx="155">
                  <c:v>833.86292883378655</c:v>
                </c:pt>
                <c:pt idx="156">
                  <c:v>837.68480059094145</c:v>
                </c:pt>
                <c:pt idx="157">
                  <c:v>841.52418926031669</c:v>
                </c:pt>
                <c:pt idx="158">
                  <c:v>845.38117512775989</c:v>
                </c:pt>
                <c:pt idx="159">
                  <c:v>849.25583884709545</c:v>
                </c:pt>
                <c:pt idx="160">
                  <c:v>853.14826144181143</c:v>
                </c:pt>
                <c:pt idx="161">
                  <c:v>857.05852430675327</c:v>
                </c:pt>
                <c:pt idx="162">
                  <c:v>860.9867092098259</c:v>
                </c:pt>
                <c:pt idx="163">
                  <c:v>864.93289829370428</c:v>
                </c:pt>
                <c:pt idx="164">
                  <c:v>868.89717407755052</c:v>
                </c:pt>
                <c:pt idx="165">
                  <c:v>872.8796194587394</c:v>
                </c:pt>
                <c:pt idx="166">
                  <c:v>876.88031771459214</c:v>
                </c:pt>
                <c:pt idx="167">
                  <c:v>880.89935250411713</c:v>
                </c:pt>
                <c:pt idx="168">
                  <c:v>884.9368078697612</c:v>
                </c:pt>
                <c:pt idx="169">
                  <c:v>888.99276823916421</c:v>
                </c:pt>
                <c:pt idx="170">
                  <c:v>893.06731842692693</c:v>
                </c:pt>
                <c:pt idx="171">
                  <c:v>897.16054363638386</c:v>
                </c:pt>
                <c:pt idx="172">
                  <c:v>901.27252946138424</c:v>
                </c:pt>
                <c:pt idx="173">
                  <c:v>905.40336188808237</c:v>
                </c:pt>
                <c:pt idx="174">
                  <c:v>909.55312729673619</c:v>
                </c:pt>
                <c:pt idx="175">
                  <c:v>913.72191246351281</c:v>
                </c:pt>
                <c:pt idx="176">
                  <c:v>917.90980456230409</c:v>
                </c:pt>
                <c:pt idx="177">
                  <c:v>922.11689116654816</c:v>
                </c:pt>
                <c:pt idx="178">
                  <c:v>926.34326025106134</c:v>
                </c:pt>
                <c:pt idx="179">
                  <c:v>930.58900019387875</c:v>
                </c:pt>
                <c:pt idx="180">
                  <c:v>934.85419977810079</c:v>
                </c:pt>
                <c:pt idx="181">
                  <c:v>939.13894819375037</c:v>
                </c:pt>
                <c:pt idx="182">
                  <c:v>943.44333503963821</c:v>
                </c:pt>
                <c:pt idx="183">
                  <c:v>947.76745032523672</c:v>
                </c:pt>
                <c:pt idx="184">
                  <c:v>952.11138447256053</c:v>
                </c:pt>
                <c:pt idx="185">
                  <c:v>956.47522831805964</c:v>
                </c:pt>
                <c:pt idx="186">
                  <c:v>960.85907311451751</c:v>
                </c:pt>
                <c:pt idx="187">
                  <c:v>965.26301053295902</c:v>
                </c:pt>
                <c:pt idx="188">
                  <c:v>969.68713266456825</c:v>
                </c:pt>
                <c:pt idx="189">
                  <c:v>974.13153202261424</c:v>
                </c:pt>
                <c:pt idx="190">
                  <c:v>978.59630154438446</c:v>
                </c:pt>
                <c:pt idx="191">
                  <c:v>983.08153459312939</c:v>
                </c:pt>
                <c:pt idx="192">
                  <c:v>987.58732496001471</c:v>
                </c:pt>
                <c:pt idx="193">
                  <c:v>992.11376686608151</c:v>
                </c:pt>
                <c:pt idx="194">
                  <c:v>996.66095496421758</c:v>
                </c:pt>
                <c:pt idx="195">
                  <c:v>1001.2289843411368</c:v>
                </c:pt>
                <c:pt idx="196">
                  <c:v>1005.8179505193671</c:v>
                </c:pt>
                <c:pt idx="197">
                  <c:v>1010.4279494592474</c:v>
                </c:pt>
                <c:pt idx="198">
                  <c:v>1015.0590775609355</c:v>
                </c:pt>
                <c:pt idx="199">
                  <c:v>1019.7114316664231</c:v>
                </c:pt>
                <c:pt idx="200">
                  <c:v>1024.385109061561</c:v>
                </c:pt>
                <c:pt idx="201">
                  <c:v>1029.0802074780931</c:v>
                </c:pt>
                <c:pt idx="202">
                  <c:v>1033.796825095701</c:v>
                </c:pt>
                <c:pt idx="203">
                  <c:v>1038.5350605440563</c:v>
                </c:pt>
                <c:pt idx="204">
                  <c:v>1043.2950129048832</c:v>
                </c:pt>
                <c:pt idx="205">
                  <c:v>1048.0767817140304</c:v>
                </c:pt>
                <c:pt idx="206">
                  <c:v>1052.8804669635531</c:v>
                </c:pt>
                <c:pt idx="207">
                  <c:v>1057.7061691038027</c:v>
                </c:pt>
                <c:pt idx="208">
                  <c:v>1062.5539890455284</c:v>
                </c:pt>
                <c:pt idx="209">
                  <c:v>1067.4240281619871</c:v>
                </c:pt>
                <c:pt idx="210">
                  <c:v>1072.3163882910628</c:v>
                </c:pt>
                <c:pt idx="211">
                  <c:v>1077.2311717373966</c:v>
                </c:pt>
                <c:pt idx="212">
                  <c:v>1082.1684812745264</c:v>
                </c:pt>
                <c:pt idx="213">
                  <c:v>1087.1284201470346</c:v>
                </c:pt>
                <c:pt idx="214">
                  <c:v>1092.1110920727085</c:v>
                </c:pt>
                <c:pt idx="215">
                  <c:v>1097.1166012447084</c:v>
                </c:pt>
                <c:pt idx="216">
                  <c:v>1102.1450523337464</c:v>
                </c:pt>
                <c:pt idx="217">
                  <c:v>1107.1965504902762</c:v>
                </c:pt>
                <c:pt idx="218">
                  <c:v>1112.2712013466898</c:v>
                </c:pt>
                <c:pt idx="219">
                  <c:v>1117.3691110195289</c:v>
                </c:pt>
                <c:pt idx="220">
                  <c:v>1122.4903861117018</c:v>
                </c:pt>
                <c:pt idx="221">
                  <c:v>1127.6351337147137</c:v>
                </c:pt>
                <c:pt idx="222">
                  <c:v>1132.803461410906</c:v>
                </c:pt>
                <c:pt idx="223">
                  <c:v>1137.995477275706</c:v>
                </c:pt>
                <c:pt idx="224">
                  <c:v>1143.2112898798864</c:v>
                </c:pt>
                <c:pt idx="225">
                  <c:v>1148.4510082918357</c:v>
                </c:pt>
                <c:pt idx="226">
                  <c:v>1153.7147420798399</c:v>
                </c:pt>
                <c:pt idx="227">
                  <c:v>1159.0026013143724</c:v>
                </c:pt>
                <c:pt idx="228">
                  <c:v>1164.3146965703968</c:v>
                </c:pt>
                <c:pt idx="229">
                  <c:v>1169.6511389296775</c:v>
                </c:pt>
                <c:pt idx="230">
                  <c:v>1175.0120399831053</c:v>
                </c:pt>
                <c:pt idx="231">
                  <c:v>1180.3975118330277</c:v>
                </c:pt>
                <c:pt idx="232">
                  <c:v>1185.8076670955959</c:v>
                </c:pt>
                <c:pt idx="233">
                  <c:v>1191.2426189031173</c:v>
                </c:pt>
                <c:pt idx="234">
                  <c:v>1196.7024809064233</c:v>
                </c:pt>
                <c:pt idx="235">
                  <c:v>1202.1873672772444</c:v>
                </c:pt>
                <c:pt idx="236">
                  <c:v>1207.6973927105983</c:v>
                </c:pt>
                <c:pt idx="237">
                  <c:v>1213.2326724271886</c:v>
                </c:pt>
                <c:pt idx="238">
                  <c:v>1218.793322175813</c:v>
                </c:pt>
                <c:pt idx="239">
                  <c:v>1224.3794582357855</c:v>
                </c:pt>
                <c:pt idx="240">
                  <c:v>1229.9911974193662</c:v>
                </c:pt>
                <c:pt idx="241">
                  <c:v>1235.628657074205</c:v>
                </c:pt>
                <c:pt idx="242">
                  <c:v>1241.2919550857951</c:v>
                </c:pt>
                <c:pt idx="243">
                  <c:v>1246.9812098799384</c:v>
                </c:pt>
                <c:pt idx="244">
                  <c:v>1252.6965404252214</c:v>
                </c:pt>
                <c:pt idx="245">
                  <c:v>1258.4380662355036</c:v>
                </c:pt>
                <c:pt idx="246">
                  <c:v>1264.2059073724163</c:v>
                </c:pt>
                <c:pt idx="247">
                  <c:v>1270.0001844478732</c:v>
                </c:pt>
                <c:pt idx="248">
                  <c:v>1275.8210186265924</c:v>
                </c:pt>
                <c:pt idx="249">
                  <c:v>1281.6685316286312</c:v>
                </c:pt>
                <c:pt idx="250">
                  <c:v>1287.542845731929</c:v>
                </c:pt>
                <c:pt idx="251">
                  <c:v>1293.4440837748668</c:v>
                </c:pt>
                <c:pt idx="252">
                  <c:v>1299.372369158835</c:v>
                </c:pt>
                <c:pt idx="253">
                  <c:v>1305.327825850813</c:v>
                </c:pt>
                <c:pt idx="254">
                  <c:v>1311.3105783859626</c:v>
                </c:pt>
                <c:pt idx="255">
                  <c:v>1317.3207518702316</c:v>
                </c:pt>
                <c:pt idx="256">
                  <c:v>1323.3584719829701</c:v>
                </c:pt>
                <c:pt idx="257">
                  <c:v>1329.4238649795586</c:v>
                </c:pt>
                <c:pt idx="258">
                  <c:v>1335.5170576940482</c:v>
                </c:pt>
                <c:pt idx="259">
                  <c:v>1341.6381775418126</c:v>
                </c:pt>
                <c:pt idx="260">
                  <c:v>1347.7873525222126</c:v>
                </c:pt>
                <c:pt idx="261">
                  <c:v>1353.9647112212726</c:v>
                </c:pt>
                <c:pt idx="262">
                  <c:v>1360.17038281437</c:v>
                </c:pt>
                <c:pt idx="263">
                  <c:v>1366.4044970689361</c:v>
                </c:pt>
                <c:pt idx="264">
                  <c:v>1372.6671843471686</c:v>
                </c:pt>
                <c:pt idx="265">
                  <c:v>1378.9585756087597</c:v>
                </c:pt>
                <c:pt idx="266">
                  <c:v>1385.278802413633</c:v>
                </c:pt>
                <c:pt idx="267">
                  <c:v>1391.6279969246957</c:v>
                </c:pt>
                <c:pt idx="268">
                  <c:v>1398.0062919106003</c:v>
                </c:pt>
                <c:pt idx="269">
                  <c:v>1404.4138207485239</c:v>
                </c:pt>
                <c:pt idx="270">
                  <c:v>1410.8507174269548</c:v>
                </c:pt>
                <c:pt idx="271">
                  <c:v>1417.3171165484951</c:v>
                </c:pt>
                <c:pt idx="272">
                  <c:v>1423.8131533326755</c:v>
                </c:pt>
                <c:pt idx="273">
                  <c:v>1430.3389636187835</c:v>
                </c:pt>
                <c:pt idx="274">
                  <c:v>1436.8946838687029</c:v>
                </c:pt>
                <c:pt idx="275">
                  <c:v>1443.4804511697675</c:v>
                </c:pt>
                <c:pt idx="276">
                  <c:v>1450.0964032376291</c:v>
                </c:pt>
                <c:pt idx="277">
                  <c:v>1456.742678419135</c:v>
                </c:pt>
                <c:pt idx="278">
                  <c:v>1463.4194156952226</c:v>
                </c:pt>
                <c:pt idx="279">
                  <c:v>1470.1267546838258</c:v>
                </c:pt>
                <c:pt idx="280">
                  <c:v>1476.8648356427932</c:v>
                </c:pt>
                <c:pt idx="281">
                  <c:v>1483.6337994728226</c:v>
                </c:pt>
                <c:pt idx="282">
                  <c:v>1490.4337877204064</c:v>
                </c:pt>
                <c:pt idx="283">
                  <c:v>1497.2649425807915</c:v>
                </c:pt>
                <c:pt idx="284">
                  <c:v>1504.1274069009535</c:v>
                </c:pt>
                <c:pt idx="285">
                  <c:v>1511.0213241825827</c:v>
                </c:pt>
                <c:pt idx="286">
                  <c:v>1517.9468385850862</c:v>
                </c:pt>
                <c:pt idx="287">
                  <c:v>1524.9040949286011</c:v>
                </c:pt>
                <c:pt idx="288">
                  <c:v>1531.8932386970239</c:v>
                </c:pt>
                <c:pt idx="289">
                  <c:v>1538.9144160410519</c:v>
                </c:pt>
                <c:pt idx="290">
                  <c:v>1545.9677737812399</c:v>
                </c:pt>
                <c:pt idx="291">
                  <c:v>1553.0534594110709</c:v>
                </c:pt>
                <c:pt idx="292">
                  <c:v>1560.1716211000382</c:v>
                </c:pt>
                <c:pt idx="293">
                  <c:v>1567.3224076967467</c:v>
                </c:pt>
                <c:pt idx="294">
                  <c:v>1574.5059687320236</c:v>
                </c:pt>
                <c:pt idx="295">
                  <c:v>1581.7224544220453</c:v>
                </c:pt>
                <c:pt idx="296">
                  <c:v>1588.9720156714798</c:v>
                </c:pt>
                <c:pt idx="297">
                  <c:v>1596.2548040766405</c:v>
                </c:pt>
                <c:pt idx="298">
                  <c:v>1603.5709719286585</c:v>
                </c:pt>
                <c:pt idx="299">
                  <c:v>1610.9206722166648</c:v>
                </c:pt>
                <c:pt idx="300">
                  <c:v>1618.3040586309912</c:v>
                </c:pt>
                <c:pt idx="301">
                  <c:v>1625.7212855663831</c:v>
                </c:pt>
                <c:pt idx="302">
                  <c:v>1633.1725081252291</c:v>
                </c:pt>
                <c:pt idx="303">
                  <c:v>1640.6578821208032</c:v>
                </c:pt>
                <c:pt idx="304">
                  <c:v>1648.1775640805236</c:v>
                </c:pt>
                <c:pt idx="305">
                  <c:v>1655.7317112492258</c:v>
                </c:pt>
                <c:pt idx="306">
                  <c:v>1663.3204815924514</c:v>
                </c:pt>
                <c:pt idx="307">
                  <c:v>1670.9440337997501</c:v>
                </c:pt>
                <c:pt idx="308">
                  <c:v>1678.602527287999</c:v>
                </c:pt>
                <c:pt idx="309">
                  <c:v>1686.2961222047356</c:v>
                </c:pt>
                <c:pt idx="310">
                  <c:v>1694.0249794315073</c:v>
                </c:pt>
                <c:pt idx="311">
                  <c:v>1701.789260587235</c:v>
                </c:pt>
                <c:pt idx="312">
                  <c:v>1709.5891280315932</c:v>
                </c:pt>
                <c:pt idx="313">
                  <c:v>1717.4247448684048</c:v>
                </c:pt>
                <c:pt idx="314">
                  <c:v>1725.2962749490516</c:v>
                </c:pt>
                <c:pt idx="315">
                  <c:v>1733.2038828759014</c:v>
                </c:pt>
                <c:pt idx="316">
                  <c:v>1741.1477340057495</c:v>
                </c:pt>
                <c:pt idx="317">
                  <c:v>1749.1279944532757</c:v>
                </c:pt>
                <c:pt idx="318">
                  <c:v>1757.14483109452</c:v>
                </c:pt>
                <c:pt idx="319">
                  <c:v>1765.1984115703699</c:v>
                </c:pt>
                <c:pt idx="320">
                  <c:v>1773.2889042900674</c:v>
                </c:pt>
                <c:pt idx="321">
                  <c:v>1781.4164784347302</c:v>
                </c:pt>
                <c:pt idx="322">
                  <c:v>1789.5813039608893</c:v>
                </c:pt>
                <c:pt idx="323">
                  <c:v>1797.7835516040432</c:v>
                </c:pt>
                <c:pt idx="324">
                  <c:v>1806.0233928822286</c:v>
                </c:pt>
                <c:pt idx="325">
                  <c:v>1814.3010000996053</c:v>
                </c:pt>
                <c:pt idx="326">
                  <c:v>1822.616546350062</c:v>
                </c:pt>
                <c:pt idx="327">
                  <c:v>1830.9702055208329</c:v>
                </c:pt>
                <c:pt idx="328">
                  <c:v>1839.3621522961369</c:v>
                </c:pt>
                <c:pt idx="329">
                  <c:v>1847.7925621608274</c:v>
                </c:pt>
                <c:pt idx="330">
                  <c:v>1856.2616114040645</c:v>
                </c:pt>
                <c:pt idx="331">
                  <c:v>1864.7694771229999</c:v>
                </c:pt>
                <c:pt idx="332">
                  <c:v>1873.3163372264803</c:v>
                </c:pt>
                <c:pt idx="333">
                  <c:v>1881.9023704387682</c:v>
                </c:pt>
                <c:pt idx="334">
                  <c:v>1890.5277563032794</c:v>
                </c:pt>
                <c:pt idx="335">
                  <c:v>1899.1926751863361</c:v>
                </c:pt>
                <c:pt idx="336">
                  <c:v>1907.89730828094</c:v>
                </c:pt>
                <c:pt idx="337">
                  <c:v>1916.641837610561</c:v>
                </c:pt>
                <c:pt idx="338">
                  <c:v>1925.4264460329427</c:v>
                </c:pt>
                <c:pt idx="339">
                  <c:v>1934.2513172439271</c:v>
                </c:pt>
                <c:pt idx="340">
                  <c:v>1943.1166357812951</c:v>
                </c:pt>
                <c:pt idx="341">
                  <c:v>1952.022587028626</c:v>
                </c:pt>
                <c:pt idx="342">
                  <c:v>1960.9693572191738</c:v>
                </c:pt>
                <c:pt idx="343">
                  <c:v>1969.9571334397617</c:v>
                </c:pt>
                <c:pt idx="344">
                  <c:v>1978.986103634694</c:v>
                </c:pt>
                <c:pt idx="345">
                  <c:v>1988.0564566096864</c:v>
                </c:pt>
                <c:pt idx="346">
                  <c:v>1997.1683820358141</c:v>
                </c:pt>
                <c:pt idx="347">
                  <c:v>2006.3220704534783</c:v>
                </c:pt>
                <c:pt idx="348">
                  <c:v>2015.5177132763899</c:v>
                </c:pt>
                <c:pt idx="349">
                  <c:v>2024.7555027955734</c:v>
                </c:pt>
                <c:pt idx="350">
                  <c:v>2034.0356321833865</c:v>
                </c:pt>
                <c:pt idx="351">
                  <c:v>2043.3582954975604</c:v>
                </c:pt>
                <c:pt idx="352">
                  <c:v>2052.7236876852576</c:v>
                </c:pt>
                <c:pt idx="353">
                  <c:v>2062.1320045871485</c:v>
                </c:pt>
                <c:pt idx="354">
                  <c:v>2071.5834429415063</c:v>
                </c:pt>
                <c:pt idx="355">
                  <c:v>2081.0782003883214</c:v>
                </c:pt>
                <c:pt idx="356">
                  <c:v>2090.6164754734345</c:v>
                </c:pt>
                <c:pt idx="357">
                  <c:v>2100.1984676526877</c:v>
                </c:pt>
                <c:pt idx="358">
                  <c:v>2109.8243772960959</c:v>
                </c:pt>
                <c:pt idx="359">
                  <c:v>2119.4944056920363</c:v>
                </c:pt>
              </c:numCache>
            </c:numRef>
          </c:val>
        </c:ser>
        <c:dLbls/>
        <c:axId val="79128448"/>
        <c:axId val="79129984"/>
      </c:areaChart>
      <c:catAx>
        <c:axId val="79128448"/>
        <c:scaling>
          <c:orientation val="minMax"/>
        </c:scaling>
        <c:axPos val="b"/>
        <c:majorTickMark val="none"/>
        <c:tickLblPos val="nextTo"/>
        <c:crossAx val="79129984"/>
        <c:crosses val="autoZero"/>
        <c:auto val="1"/>
        <c:lblAlgn val="ctr"/>
        <c:lblOffset val="100"/>
      </c:catAx>
      <c:valAx>
        <c:axId val="79129984"/>
        <c:scaling>
          <c:orientation val="minMax"/>
        </c:scaling>
        <c:axPos val="l"/>
        <c:majorGridlines/>
        <c:numFmt formatCode="_(&quot;$&quot;* #,##0.00_);_(&quot;$&quot;* \(#,##0.00\);_(&quot;$&quot;* &quot;-&quot;??_);_(@_)" sourceLinked="1"/>
        <c:majorTickMark val="none"/>
        <c:tickLblPos val="nextTo"/>
        <c:crossAx val="79128448"/>
        <c:crosses val="autoZero"/>
        <c:crossBetween val="midCat"/>
      </c:valAx>
    </c:plotArea>
    <c:legend>
      <c:legendPos val="t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15</xdr:row>
      <xdr:rowOff>114300</xdr:rowOff>
    </xdr:from>
    <xdr:to>
      <xdr:col>6</xdr:col>
      <xdr:colOff>695325</xdr:colOff>
      <xdr:row>37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378"/>
  <sheetViews>
    <sheetView tabSelected="1" workbookViewId="0">
      <selection activeCell="J4" sqref="J4"/>
    </sheetView>
  </sheetViews>
  <sheetFormatPr defaultRowHeight="15"/>
  <cols>
    <col min="1" max="1" width="30.85546875" style="1" customWidth="1"/>
    <col min="2" max="2" width="15.28515625" style="1" bestFit="1" customWidth="1"/>
    <col min="3" max="7" width="13.7109375" style="1" customWidth="1"/>
    <col min="8" max="8" width="12.5703125" style="1" bestFit="1" customWidth="1"/>
    <col min="9" max="9" width="15.5703125" style="1" customWidth="1"/>
    <col min="10" max="10" width="12.42578125" style="1" customWidth="1"/>
    <col min="11" max="11" width="13.28515625" style="1" customWidth="1"/>
    <col min="12" max="13" width="13.85546875" style="1" customWidth="1"/>
    <col min="14" max="14" width="10.5703125" style="1" bestFit="1" customWidth="1"/>
    <col min="15" max="15" width="11.7109375" style="1" customWidth="1"/>
    <col min="16" max="16384" width="9.140625" style="1"/>
  </cols>
  <sheetData>
    <row r="1" spans="1:19" ht="27" thickBot="1">
      <c r="A1" s="13" t="s">
        <v>0</v>
      </c>
    </row>
    <row r="2" spans="1:19" ht="31.5" customHeight="1" thickBot="1">
      <c r="H2" s="18" t="s">
        <v>8</v>
      </c>
      <c r="I2" s="19" t="s">
        <v>14</v>
      </c>
      <c r="J2" s="19" t="s">
        <v>17</v>
      </c>
      <c r="K2" s="19" t="s">
        <v>7</v>
      </c>
      <c r="L2" s="19" t="s">
        <v>16</v>
      </c>
      <c r="M2" s="19" t="s">
        <v>20</v>
      </c>
      <c r="N2" s="19" t="s">
        <v>19</v>
      </c>
      <c r="O2" s="20" t="s">
        <v>15</v>
      </c>
      <c r="R2" s="1" t="s">
        <v>9</v>
      </c>
    </row>
    <row r="3" spans="1:19">
      <c r="H3" s="6">
        <v>1</v>
      </c>
      <c r="I3" s="7">
        <f>+B7*B11</f>
        <v>1718.75</v>
      </c>
      <c r="J3" s="8">
        <f>+I3+B7</f>
        <v>376718.75</v>
      </c>
      <c r="K3" s="8">
        <f>$B$12</f>
        <v>2129.2087550512879</v>
      </c>
      <c r="L3" s="8">
        <f>J3-K3</f>
        <v>374589.54124494869</v>
      </c>
      <c r="M3" s="8">
        <f>$B$5-L3</f>
        <v>125410.45875505131</v>
      </c>
      <c r="N3" s="8">
        <f>I3*$B$9</f>
        <v>601.5625</v>
      </c>
      <c r="O3" s="9">
        <f>+K3-I3</f>
        <v>410.45875505128788</v>
      </c>
      <c r="R3" s="1" t="s">
        <v>10</v>
      </c>
      <c r="S3" s="1">
        <f>1/(1+B11)</f>
        <v>0.99543757776856068</v>
      </c>
    </row>
    <row r="4" spans="1:19">
      <c r="A4" s="1" t="s">
        <v>1</v>
      </c>
      <c r="B4" s="14">
        <v>5.5E-2</v>
      </c>
      <c r="H4" s="6">
        <f>H3+1</f>
        <v>2</v>
      </c>
      <c r="I4" s="8">
        <f t="shared" ref="I4:I67" si="0">+MAX(0,$B$11*L3)</f>
        <v>1716.8687307060147</v>
      </c>
      <c r="J4" s="8">
        <f>MAX(0,L3+I4)</f>
        <v>376306.40997565468</v>
      </c>
      <c r="K4" s="8">
        <f>+K3</f>
        <v>2129.2087550512879</v>
      </c>
      <c r="L4" s="8">
        <f>MAX(0,J4-K4)</f>
        <v>374177.20122060337</v>
      </c>
      <c r="M4" s="8">
        <f t="shared" ref="M4:M67" si="1">$B$5-L4</f>
        <v>125822.79877939663</v>
      </c>
      <c r="N4" s="8">
        <f t="shared" ref="N4:N67" si="2">I4*$B$9</f>
        <v>600.90405574710508</v>
      </c>
      <c r="O4" s="9">
        <f t="shared" ref="O4:O67" si="3">+K4-I4</f>
        <v>412.34002434527315</v>
      </c>
      <c r="R4" s="1" t="s">
        <v>11</v>
      </c>
      <c r="S4" s="1">
        <f>B8*12</f>
        <v>360</v>
      </c>
    </row>
    <row r="5" spans="1:19">
      <c r="A5" s="1" t="s">
        <v>2</v>
      </c>
      <c r="B5" s="15">
        <v>500000</v>
      </c>
      <c r="H5" s="6">
        <f t="shared" ref="H5:H68" si="4">H4+1</f>
        <v>3</v>
      </c>
      <c r="I5" s="8">
        <f t="shared" si="0"/>
        <v>1714.9788389277655</v>
      </c>
      <c r="J5" s="8">
        <f t="shared" ref="J5:J68" si="5">MAX(0,L4+I5)</f>
        <v>375892.18005953112</v>
      </c>
      <c r="K5" s="8">
        <f t="shared" ref="K5:K68" si="6">+K4</f>
        <v>2129.2087550512879</v>
      </c>
      <c r="L5" s="8">
        <f t="shared" ref="L5:L68" si="7">MAX(0,J5-K5)</f>
        <v>373762.97130447981</v>
      </c>
      <c r="M5" s="8">
        <f t="shared" si="1"/>
        <v>126237.02869552019</v>
      </c>
      <c r="N5" s="8">
        <f t="shared" si="2"/>
        <v>600.24259362471787</v>
      </c>
      <c r="O5" s="9">
        <f t="shared" si="3"/>
        <v>414.22991612352234</v>
      </c>
      <c r="R5" s="1" t="s">
        <v>12</v>
      </c>
      <c r="S5" s="1">
        <f>S3-S3^(S4+1)</f>
        <v>0.80354184752003532</v>
      </c>
    </row>
    <row r="6" spans="1:19">
      <c r="A6" s="1" t="s">
        <v>3</v>
      </c>
      <c r="B6" s="16">
        <v>0.25</v>
      </c>
      <c r="H6" s="6">
        <f t="shared" si="4"/>
        <v>4</v>
      </c>
      <c r="I6" s="8">
        <f t="shared" si="0"/>
        <v>1713.0802851455326</v>
      </c>
      <c r="J6" s="8">
        <f t="shared" si="5"/>
        <v>375476.05158962536</v>
      </c>
      <c r="K6" s="8">
        <f t="shared" si="6"/>
        <v>2129.2087550512879</v>
      </c>
      <c r="L6" s="8">
        <f t="shared" si="7"/>
        <v>373346.84283457405</v>
      </c>
      <c r="M6" s="8">
        <f t="shared" si="1"/>
        <v>126653.15716542595</v>
      </c>
      <c r="N6" s="8">
        <f t="shared" si="2"/>
        <v>599.57809980093634</v>
      </c>
      <c r="O6" s="9">
        <f t="shared" si="3"/>
        <v>416.12846990575531</v>
      </c>
      <c r="R6" s="1" t="s">
        <v>13</v>
      </c>
      <c r="S6" s="1">
        <f>1-S3</f>
        <v>4.5624222314393226E-3</v>
      </c>
    </row>
    <row r="7" spans="1:19">
      <c r="A7" s="1" t="s">
        <v>4</v>
      </c>
      <c r="B7" s="3">
        <f>(1-B6)*B5</f>
        <v>375000</v>
      </c>
      <c r="H7" s="6">
        <f t="shared" si="4"/>
        <v>5</v>
      </c>
      <c r="I7" s="8">
        <f t="shared" si="0"/>
        <v>1711.1730296584644</v>
      </c>
      <c r="J7" s="8">
        <f t="shared" si="5"/>
        <v>375058.0158642325</v>
      </c>
      <c r="K7" s="8">
        <f t="shared" si="6"/>
        <v>2129.2087550512879</v>
      </c>
      <c r="L7" s="8">
        <f t="shared" si="7"/>
        <v>372928.80710918119</v>
      </c>
      <c r="M7" s="8">
        <f t="shared" si="1"/>
        <v>127071.19289081881</v>
      </c>
      <c r="N7" s="8">
        <f t="shared" si="2"/>
        <v>598.91056038046247</v>
      </c>
      <c r="O7" s="9">
        <f t="shared" si="3"/>
        <v>418.03572539282345</v>
      </c>
    </row>
    <row r="8" spans="1:19">
      <c r="A8" s="1" t="s">
        <v>5</v>
      </c>
      <c r="B8" s="17">
        <v>30</v>
      </c>
      <c r="H8" s="6">
        <f t="shared" si="4"/>
        <v>6</v>
      </c>
      <c r="I8" s="8">
        <f t="shared" si="0"/>
        <v>1709.2570325837471</v>
      </c>
      <c r="J8" s="8">
        <f t="shared" si="5"/>
        <v>374638.06414176495</v>
      </c>
      <c r="K8" s="8">
        <f t="shared" si="6"/>
        <v>2129.2087550512879</v>
      </c>
      <c r="L8" s="8">
        <f t="shared" si="7"/>
        <v>372508.85538671364</v>
      </c>
      <c r="M8" s="8">
        <f t="shared" si="1"/>
        <v>127491.14461328636</v>
      </c>
      <c r="N8" s="8">
        <f t="shared" si="2"/>
        <v>598.23996140431143</v>
      </c>
      <c r="O8" s="9">
        <f t="shared" si="3"/>
        <v>419.95172246754078</v>
      </c>
    </row>
    <row r="9" spans="1:19">
      <c r="A9" s="1" t="s">
        <v>18</v>
      </c>
      <c r="B9" s="16">
        <v>0.35</v>
      </c>
      <c r="H9" s="6">
        <f t="shared" si="4"/>
        <v>7</v>
      </c>
      <c r="I9" s="8">
        <f t="shared" si="0"/>
        <v>1707.3322538557709</v>
      </c>
      <c r="J9" s="8">
        <f t="shared" si="5"/>
        <v>374216.18764056941</v>
      </c>
      <c r="K9" s="8">
        <f t="shared" si="6"/>
        <v>2129.2087550512879</v>
      </c>
      <c r="L9" s="8">
        <f t="shared" si="7"/>
        <v>372086.9788855181</v>
      </c>
      <c r="M9" s="8">
        <f t="shared" si="1"/>
        <v>127913.0211144819</v>
      </c>
      <c r="N9" s="8">
        <f t="shared" si="2"/>
        <v>597.56628884951976</v>
      </c>
      <c r="O9" s="9">
        <f t="shared" si="3"/>
        <v>421.87650119551699</v>
      </c>
    </row>
    <row r="10" spans="1:19">
      <c r="H10" s="6">
        <f t="shared" si="4"/>
        <v>8</v>
      </c>
      <c r="I10" s="8">
        <f t="shared" si="0"/>
        <v>1705.3986532252914</v>
      </c>
      <c r="J10" s="8">
        <f t="shared" si="5"/>
        <v>373792.37753874337</v>
      </c>
      <c r="K10" s="8">
        <f t="shared" si="6"/>
        <v>2129.2087550512879</v>
      </c>
      <c r="L10" s="8">
        <f t="shared" si="7"/>
        <v>371663.16878369206</v>
      </c>
      <c r="M10" s="8">
        <f t="shared" si="1"/>
        <v>128336.83121630794</v>
      </c>
      <c r="N10" s="8">
        <f t="shared" si="2"/>
        <v>596.88952862885196</v>
      </c>
      <c r="O10" s="9">
        <f t="shared" si="3"/>
        <v>423.81010182599653</v>
      </c>
    </row>
    <row r="11" spans="1:19">
      <c r="A11" s="1" t="s">
        <v>6</v>
      </c>
      <c r="B11" s="2">
        <f>B4/12</f>
        <v>4.5833333333333334E-3</v>
      </c>
      <c r="H11" s="6">
        <f t="shared" si="4"/>
        <v>9</v>
      </c>
      <c r="I11" s="8">
        <f t="shared" si="0"/>
        <v>1703.4561902585885</v>
      </c>
      <c r="J11" s="8">
        <f t="shared" si="5"/>
        <v>373366.62497395067</v>
      </c>
      <c r="K11" s="8">
        <f t="shared" si="6"/>
        <v>2129.2087550512879</v>
      </c>
      <c r="L11" s="8">
        <f t="shared" si="7"/>
        <v>371237.41621889937</v>
      </c>
      <c r="M11" s="8">
        <f t="shared" si="1"/>
        <v>128762.58378110063</v>
      </c>
      <c r="N11" s="8">
        <f t="shared" si="2"/>
        <v>596.209666590506</v>
      </c>
      <c r="O11" s="9">
        <f t="shared" si="3"/>
        <v>425.75256479269933</v>
      </c>
    </row>
    <row r="12" spans="1:19">
      <c r="A12" s="1" t="s">
        <v>7</v>
      </c>
      <c r="B12" s="4">
        <f>B7*(S6/S5)</f>
        <v>2129.2087550512879</v>
      </c>
      <c r="H12" s="6">
        <f t="shared" si="4"/>
        <v>10</v>
      </c>
      <c r="I12" s="8">
        <f t="shared" si="0"/>
        <v>1701.5048243366221</v>
      </c>
      <c r="J12" s="8">
        <f t="shared" si="5"/>
        <v>372938.92104323598</v>
      </c>
      <c r="K12" s="8">
        <f t="shared" si="6"/>
        <v>2129.2087550512879</v>
      </c>
      <c r="L12" s="8">
        <f t="shared" si="7"/>
        <v>370809.71228818467</v>
      </c>
      <c r="M12" s="8">
        <f t="shared" si="1"/>
        <v>129190.28771181533</v>
      </c>
      <c r="N12" s="8">
        <f t="shared" si="2"/>
        <v>595.52668851781766</v>
      </c>
      <c r="O12" s="9">
        <f t="shared" si="3"/>
        <v>427.70393071466583</v>
      </c>
    </row>
    <row r="13" spans="1:19">
      <c r="H13" s="6">
        <f t="shared" si="4"/>
        <v>11</v>
      </c>
      <c r="I13" s="8">
        <f t="shared" si="0"/>
        <v>1699.5445146541797</v>
      </c>
      <c r="J13" s="8">
        <f t="shared" si="5"/>
        <v>372509.25680283888</v>
      </c>
      <c r="K13" s="8">
        <f t="shared" si="6"/>
        <v>2129.2087550512879</v>
      </c>
      <c r="L13" s="8">
        <f t="shared" si="7"/>
        <v>370380.04804778757</v>
      </c>
      <c r="M13" s="8">
        <f t="shared" si="1"/>
        <v>129619.95195221243</v>
      </c>
      <c r="N13" s="8">
        <f t="shared" si="2"/>
        <v>594.84058012896287</v>
      </c>
      <c r="O13" s="9">
        <f t="shared" si="3"/>
        <v>429.66424039710819</v>
      </c>
    </row>
    <row r="14" spans="1:19">
      <c r="A14" s="1" t="s">
        <v>21</v>
      </c>
      <c r="H14" s="6">
        <f t="shared" si="4"/>
        <v>12</v>
      </c>
      <c r="I14" s="8">
        <f t="shared" si="0"/>
        <v>1697.5752202190263</v>
      </c>
      <c r="J14" s="8">
        <f t="shared" si="5"/>
        <v>372077.6232680066</v>
      </c>
      <c r="K14" s="8">
        <f t="shared" si="6"/>
        <v>2129.2087550512879</v>
      </c>
      <c r="L14" s="8">
        <f t="shared" si="7"/>
        <v>369948.41451295529</v>
      </c>
      <c r="M14" s="8">
        <f t="shared" si="1"/>
        <v>130051.58548704471</v>
      </c>
      <c r="N14" s="8">
        <f t="shared" si="2"/>
        <v>594.15132707665919</v>
      </c>
      <c r="O14" s="9">
        <f t="shared" si="3"/>
        <v>431.6335348322616</v>
      </c>
    </row>
    <row r="15" spans="1:19">
      <c r="H15" s="6">
        <f t="shared" si="4"/>
        <v>13</v>
      </c>
      <c r="I15" s="8">
        <f t="shared" si="0"/>
        <v>1695.596899851045</v>
      </c>
      <c r="J15" s="8">
        <f t="shared" si="5"/>
        <v>371644.01141280634</v>
      </c>
      <c r="K15" s="8">
        <f t="shared" si="6"/>
        <v>2129.2087550512879</v>
      </c>
      <c r="L15" s="8">
        <f t="shared" si="7"/>
        <v>369514.80265775503</v>
      </c>
      <c r="M15" s="8">
        <f t="shared" si="1"/>
        <v>130485.19734224497</v>
      </c>
      <c r="N15" s="8">
        <f t="shared" si="2"/>
        <v>593.45891494786576</v>
      </c>
      <c r="O15" s="9">
        <f t="shared" si="3"/>
        <v>433.61185520024287</v>
      </c>
    </row>
    <row r="16" spans="1:19">
      <c r="H16" s="6">
        <f t="shared" si="4"/>
        <v>14</v>
      </c>
      <c r="I16" s="8">
        <f t="shared" si="0"/>
        <v>1693.6095121813773</v>
      </c>
      <c r="J16" s="8">
        <f t="shared" si="5"/>
        <v>371208.4121699364</v>
      </c>
      <c r="K16" s="8">
        <f t="shared" si="6"/>
        <v>2129.2087550512879</v>
      </c>
      <c r="L16" s="8">
        <f t="shared" si="7"/>
        <v>369079.20341488509</v>
      </c>
      <c r="M16" s="8">
        <f t="shared" si="1"/>
        <v>130920.79658511491</v>
      </c>
      <c r="N16" s="8">
        <f t="shared" si="2"/>
        <v>592.76332926348198</v>
      </c>
      <c r="O16" s="9">
        <f t="shared" si="3"/>
        <v>435.59924286991054</v>
      </c>
    </row>
    <row r="17" spans="8:15">
      <c r="H17" s="6">
        <f t="shared" si="4"/>
        <v>15</v>
      </c>
      <c r="I17" s="8">
        <f t="shared" si="0"/>
        <v>1691.6130156515567</v>
      </c>
      <c r="J17" s="8">
        <f t="shared" si="5"/>
        <v>370770.81643053662</v>
      </c>
      <c r="K17" s="8">
        <f t="shared" si="6"/>
        <v>2129.2087550512879</v>
      </c>
      <c r="L17" s="8">
        <f t="shared" si="7"/>
        <v>368641.60767548531</v>
      </c>
      <c r="M17" s="8">
        <f t="shared" si="1"/>
        <v>131358.39232451469</v>
      </c>
      <c r="N17" s="8">
        <f t="shared" si="2"/>
        <v>592.06455547804478</v>
      </c>
      <c r="O17" s="9">
        <f t="shared" si="3"/>
        <v>437.5957393997312</v>
      </c>
    </row>
    <row r="18" spans="8:15">
      <c r="H18" s="6">
        <f t="shared" si="4"/>
        <v>16</v>
      </c>
      <c r="I18" s="8">
        <f t="shared" si="0"/>
        <v>1689.607368512641</v>
      </c>
      <c r="J18" s="8">
        <f t="shared" si="5"/>
        <v>370331.21504399797</v>
      </c>
      <c r="K18" s="8">
        <f t="shared" si="6"/>
        <v>2129.2087550512879</v>
      </c>
      <c r="L18" s="8">
        <f t="shared" si="7"/>
        <v>368202.00628894666</v>
      </c>
      <c r="M18" s="8">
        <f t="shared" si="1"/>
        <v>131797.99371105334</v>
      </c>
      <c r="N18" s="8">
        <f t="shared" si="2"/>
        <v>591.36257897942426</v>
      </c>
      <c r="O18" s="9">
        <f t="shared" si="3"/>
        <v>439.60138653864692</v>
      </c>
    </row>
    <row r="19" spans="8:15">
      <c r="H19" s="6">
        <f t="shared" si="4"/>
        <v>17</v>
      </c>
      <c r="I19" s="8">
        <f t="shared" si="0"/>
        <v>1687.5925288243388</v>
      </c>
      <c r="J19" s="8">
        <f t="shared" si="5"/>
        <v>369889.59881777101</v>
      </c>
      <c r="K19" s="8">
        <f t="shared" si="6"/>
        <v>2129.2087550512879</v>
      </c>
      <c r="L19" s="8">
        <f t="shared" si="7"/>
        <v>367760.3900627197</v>
      </c>
      <c r="M19" s="8">
        <f t="shared" si="1"/>
        <v>132239.6099372803</v>
      </c>
      <c r="N19" s="8">
        <f t="shared" si="2"/>
        <v>590.65738508851859</v>
      </c>
      <c r="O19" s="9">
        <f t="shared" si="3"/>
        <v>441.61622622694904</v>
      </c>
    </row>
    <row r="20" spans="8:15">
      <c r="H20" s="6">
        <f t="shared" si="4"/>
        <v>18</v>
      </c>
      <c r="I20" s="8">
        <f t="shared" si="0"/>
        <v>1685.5684544541321</v>
      </c>
      <c r="J20" s="8">
        <f t="shared" si="5"/>
        <v>369445.95851717383</v>
      </c>
      <c r="K20" s="8">
        <f t="shared" si="6"/>
        <v>2129.2087550512879</v>
      </c>
      <c r="L20" s="8">
        <f t="shared" si="7"/>
        <v>367316.74976212252</v>
      </c>
      <c r="M20" s="8">
        <f t="shared" si="1"/>
        <v>132683.25023787748</v>
      </c>
      <c r="N20" s="8">
        <f t="shared" si="2"/>
        <v>589.94895905894623</v>
      </c>
      <c r="O20" s="9">
        <f t="shared" si="3"/>
        <v>443.64030059715583</v>
      </c>
    </row>
    <row r="21" spans="8:15">
      <c r="H21" s="6">
        <f t="shared" si="4"/>
        <v>19</v>
      </c>
      <c r="I21" s="8">
        <f t="shared" si="0"/>
        <v>1683.535103076395</v>
      </c>
      <c r="J21" s="8">
        <f t="shared" si="5"/>
        <v>369000.28486519889</v>
      </c>
      <c r="K21" s="8">
        <f t="shared" si="6"/>
        <v>2129.2087550512879</v>
      </c>
      <c r="L21" s="8">
        <f t="shared" si="7"/>
        <v>366871.07611014758</v>
      </c>
      <c r="M21" s="8">
        <f t="shared" si="1"/>
        <v>133128.92388985242</v>
      </c>
      <c r="N21" s="8">
        <f t="shared" si="2"/>
        <v>589.2372860767382</v>
      </c>
      <c r="O21" s="9">
        <f t="shared" si="3"/>
        <v>445.67365197489289</v>
      </c>
    </row>
    <row r="22" spans="8:15">
      <c r="H22" s="6">
        <f t="shared" si="4"/>
        <v>20</v>
      </c>
      <c r="I22" s="8">
        <f t="shared" si="0"/>
        <v>1681.4924321715098</v>
      </c>
      <c r="J22" s="8">
        <f t="shared" si="5"/>
        <v>368552.56854231912</v>
      </c>
      <c r="K22" s="8">
        <f t="shared" si="6"/>
        <v>2129.2087550512879</v>
      </c>
      <c r="L22" s="8">
        <f t="shared" si="7"/>
        <v>366423.35978726781</v>
      </c>
      <c r="M22" s="8">
        <f t="shared" si="1"/>
        <v>133576.64021273219</v>
      </c>
      <c r="N22" s="8">
        <f t="shared" si="2"/>
        <v>588.52235126002836</v>
      </c>
      <c r="O22" s="9">
        <f t="shared" si="3"/>
        <v>447.71632287977809</v>
      </c>
    </row>
    <row r="23" spans="8:15">
      <c r="H23" s="6">
        <f t="shared" si="4"/>
        <v>21</v>
      </c>
      <c r="I23" s="8">
        <f t="shared" si="0"/>
        <v>1679.4403990249775</v>
      </c>
      <c r="J23" s="8">
        <f t="shared" si="5"/>
        <v>368102.80018629279</v>
      </c>
      <c r="K23" s="8">
        <f t="shared" si="6"/>
        <v>2129.2087550512879</v>
      </c>
      <c r="L23" s="8">
        <f t="shared" si="7"/>
        <v>365973.59143124148</v>
      </c>
      <c r="M23" s="8">
        <f t="shared" si="1"/>
        <v>134026.40856875852</v>
      </c>
      <c r="N23" s="8">
        <f t="shared" si="2"/>
        <v>587.80413965874209</v>
      </c>
      <c r="O23" s="9">
        <f t="shared" si="3"/>
        <v>449.76835602631036</v>
      </c>
    </row>
    <row r="24" spans="8:15">
      <c r="H24" s="6">
        <f t="shared" si="4"/>
        <v>22</v>
      </c>
      <c r="I24" s="8">
        <f t="shared" si="0"/>
        <v>1677.3789607265235</v>
      </c>
      <c r="J24" s="8">
        <f t="shared" si="5"/>
        <v>367650.97039196803</v>
      </c>
      <c r="K24" s="8">
        <f t="shared" si="6"/>
        <v>2129.2087550512879</v>
      </c>
      <c r="L24" s="8">
        <f t="shared" si="7"/>
        <v>365521.76163691672</v>
      </c>
      <c r="M24" s="8">
        <f t="shared" si="1"/>
        <v>134478.23836308328</v>
      </c>
      <c r="N24" s="8">
        <f t="shared" si="2"/>
        <v>587.08263625428322</v>
      </c>
      <c r="O24" s="9">
        <f t="shared" si="3"/>
        <v>451.82979432476441</v>
      </c>
    </row>
    <row r="25" spans="8:15">
      <c r="H25" s="6">
        <f t="shared" si="4"/>
        <v>23</v>
      </c>
      <c r="I25" s="8">
        <f t="shared" si="0"/>
        <v>1675.3080741692017</v>
      </c>
      <c r="J25" s="8">
        <f t="shared" si="5"/>
        <v>367197.06971108593</v>
      </c>
      <c r="K25" s="8">
        <f t="shared" si="6"/>
        <v>2129.2087550512879</v>
      </c>
      <c r="L25" s="8">
        <f t="shared" si="7"/>
        <v>365067.86095603462</v>
      </c>
      <c r="M25" s="8">
        <f t="shared" si="1"/>
        <v>134932.13904396538</v>
      </c>
      <c r="N25" s="8">
        <f t="shared" si="2"/>
        <v>586.35782595922058</v>
      </c>
      <c r="O25" s="9">
        <f t="shared" si="3"/>
        <v>453.90068088208614</v>
      </c>
    </row>
    <row r="26" spans="8:15">
      <c r="H26" s="6">
        <f t="shared" si="4"/>
        <v>24</v>
      </c>
      <c r="I26" s="8">
        <f t="shared" si="0"/>
        <v>1673.2276960484921</v>
      </c>
      <c r="J26" s="8">
        <f t="shared" si="5"/>
        <v>366741.08865208313</v>
      </c>
      <c r="K26" s="8">
        <f t="shared" si="6"/>
        <v>2129.2087550512879</v>
      </c>
      <c r="L26" s="8">
        <f t="shared" si="7"/>
        <v>364611.87989703182</v>
      </c>
      <c r="M26" s="8">
        <f t="shared" si="1"/>
        <v>135388.12010296818</v>
      </c>
      <c r="N26" s="8">
        <f t="shared" si="2"/>
        <v>585.62969361697219</v>
      </c>
      <c r="O26" s="9">
        <f t="shared" si="3"/>
        <v>455.98105900279575</v>
      </c>
    </row>
    <row r="27" spans="8:15">
      <c r="H27" s="6">
        <f t="shared" si="4"/>
        <v>25</v>
      </c>
      <c r="I27" s="8">
        <f t="shared" si="0"/>
        <v>1671.1377828613959</v>
      </c>
      <c r="J27" s="8">
        <f t="shared" si="5"/>
        <v>366283.01767989324</v>
      </c>
      <c r="K27" s="8">
        <f t="shared" si="6"/>
        <v>2129.2087550512879</v>
      </c>
      <c r="L27" s="8">
        <f t="shared" si="7"/>
        <v>364153.80892484193</v>
      </c>
      <c r="M27" s="8">
        <f t="shared" si="1"/>
        <v>135846.19107515807</v>
      </c>
      <c r="N27" s="8">
        <f t="shared" si="2"/>
        <v>584.89822400148853</v>
      </c>
      <c r="O27" s="9">
        <f t="shared" si="3"/>
        <v>458.07097218989202</v>
      </c>
    </row>
    <row r="28" spans="8:15">
      <c r="H28" s="6">
        <f t="shared" si="4"/>
        <v>26</v>
      </c>
      <c r="I28" s="8">
        <f t="shared" si="0"/>
        <v>1669.0382909055254</v>
      </c>
      <c r="J28" s="8">
        <f t="shared" si="5"/>
        <v>365822.84721574746</v>
      </c>
      <c r="K28" s="8">
        <f t="shared" si="6"/>
        <v>2129.2087550512879</v>
      </c>
      <c r="L28" s="8">
        <f t="shared" si="7"/>
        <v>363693.63846069615</v>
      </c>
      <c r="M28" s="8">
        <f t="shared" si="1"/>
        <v>136306.36153930385</v>
      </c>
      <c r="N28" s="8">
        <f t="shared" si="2"/>
        <v>584.16340181693386</v>
      </c>
      <c r="O28" s="9">
        <f t="shared" si="3"/>
        <v>460.17046414576248</v>
      </c>
    </row>
    <row r="29" spans="8:15">
      <c r="H29" s="6">
        <f t="shared" si="4"/>
        <v>27</v>
      </c>
      <c r="I29" s="8">
        <f t="shared" si="0"/>
        <v>1666.9291762781907</v>
      </c>
      <c r="J29" s="8">
        <f t="shared" si="5"/>
        <v>365360.56763697433</v>
      </c>
      <c r="K29" s="8">
        <f t="shared" si="6"/>
        <v>2129.2087550512879</v>
      </c>
      <c r="L29" s="8">
        <f t="shared" si="7"/>
        <v>363231.35888192302</v>
      </c>
      <c r="M29" s="8">
        <f t="shared" si="1"/>
        <v>136768.64111807698</v>
      </c>
      <c r="N29" s="8">
        <f t="shared" si="2"/>
        <v>583.42521169736665</v>
      </c>
      <c r="O29" s="9">
        <f t="shared" si="3"/>
        <v>462.27957877309723</v>
      </c>
    </row>
    <row r="30" spans="8:15">
      <c r="H30" s="6">
        <f t="shared" si="4"/>
        <v>28</v>
      </c>
      <c r="I30" s="8">
        <f t="shared" si="0"/>
        <v>1664.8103948754806</v>
      </c>
      <c r="J30" s="8">
        <f t="shared" si="5"/>
        <v>364896.16927679849</v>
      </c>
      <c r="K30" s="8">
        <f t="shared" si="6"/>
        <v>2129.2087550512879</v>
      </c>
      <c r="L30" s="8">
        <f t="shared" si="7"/>
        <v>362766.96052174718</v>
      </c>
      <c r="M30" s="8">
        <f t="shared" si="1"/>
        <v>137233.03947825282</v>
      </c>
      <c r="N30" s="8">
        <f t="shared" si="2"/>
        <v>582.68363820641821</v>
      </c>
      <c r="O30" s="9">
        <f t="shared" si="3"/>
        <v>464.39836017580728</v>
      </c>
    </row>
    <row r="31" spans="8:15">
      <c r="H31" s="6">
        <f t="shared" si="4"/>
        <v>29</v>
      </c>
      <c r="I31" s="8">
        <f t="shared" si="0"/>
        <v>1662.6819023913413</v>
      </c>
      <c r="J31" s="8">
        <f t="shared" si="5"/>
        <v>364429.6424241385</v>
      </c>
      <c r="K31" s="8">
        <f t="shared" si="6"/>
        <v>2129.2087550512879</v>
      </c>
      <c r="L31" s="8">
        <f t="shared" si="7"/>
        <v>362300.43366908719</v>
      </c>
      <c r="M31" s="8">
        <f t="shared" si="1"/>
        <v>137699.56633091281</v>
      </c>
      <c r="N31" s="8">
        <f t="shared" si="2"/>
        <v>581.93866583696945</v>
      </c>
      <c r="O31" s="9">
        <f t="shared" si="3"/>
        <v>466.5268526599466</v>
      </c>
    </row>
    <row r="32" spans="8:15">
      <c r="H32" s="6">
        <f t="shared" si="4"/>
        <v>30</v>
      </c>
      <c r="I32" s="8">
        <f t="shared" si="0"/>
        <v>1660.5436543166495</v>
      </c>
      <c r="J32" s="8">
        <f t="shared" si="5"/>
        <v>363960.97732340381</v>
      </c>
      <c r="K32" s="8">
        <f t="shared" si="6"/>
        <v>2129.2087550512879</v>
      </c>
      <c r="L32" s="8">
        <f t="shared" si="7"/>
        <v>361831.76856835251</v>
      </c>
      <c r="M32" s="8">
        <f t="shared" si="1"/>
        <v>138168.23143164749</v>
      </c>
      <c r="N32" s="8">
        <f t="shared" si="2"/>
        <v>581.19027901082734</v>
      </c>
      <c r="O32" s="9">
        <f t="shared" si="3"/>
        <v>468.66510073463837</v>
      </c>
    </row>
    <row r="33" spans="8:15">
      <c r="H33" s="6">
        <f t="shared" si="4"/>
        <v>31</v>
      </c>
      <c r="I33" s="8">
        <f t="shared" si="0"/>
        <v>1658.3956059382824</v>
      </c>
      <c r="J33" s="8">
        <f t="shared" si="5"/>
        <v>363490.16417429078</v>
      </c>
      <c r="K33" s="8">
        <f t="shared" si="6"/>
        <v>2129.2087550512879</v>
      </c>
      <c r="L33" s="8">
        <f t="shared" si="7"/>
        <v>361360.95541923947</v>
      </c>
      <c r="M33" s="8">
        <f t="shared" si="1"/>
        <v>138639.04458076053</v>
      </c>
      <c r="N33" s="8">
        <f t="shared" si="2"/>
        <v>580.43846207839886</v>
      </c>
      <c r="O33" s="9">
        <f t="shared" si="3"/>
        <v>470.81314911300547</v>
      </c>
    </row>
    <row r="34" spans="8:15">
      <c r="H34" s="6">
        <f t="shared" si="4"/>
        <v>32</v>
      </c>
      <c r="I34" s="8">
        <f t="shared" si="0"/>
        <v>1656.2377123381809</v>
      </c>
      <c r="J34" s="8">
        <f t="shared" si="5"/>
        <v>363017.19313157763</v>
      </c>
      <c r="K34" s="8">
        <f t="shared" si="6"/>
        <v>2129.2087550512879</v>
      </c>
      <c r="L34" s="8">
        <f t="shared" si="7"/>
        <v>360887.98437652632</v>
      </c>
      <c r="M34" s="8">
        <f t="shared" si="1"/>
        <v>139112.01562347368</v>
      </c>
      <c r="N34" s="8">
        <f t="shared" si="2"/>
        <v>579.68319931836334</v>
      </c>
      <c r="O34" s="9">
        <f t="shared" si="3"/>
        <v>472.97104271310695</v>
      </c>
    </row>
    <row r="35" spans="8:15">
      <c r="H35" s="6">
        <f t="shared" si="4"/>
        <v>33</v>
      </c>
      <c r="I35" s="8">
        <f t="shared" si="0"/>
        <v>1654.0699283924123</v>
      </c>
      <c r="J35" s="8">
        <f t="shared" si="5"/>
        <v>362542.05430491874</v>
      </c>
      <c r="K35" s="8">
        <f t="shared" si="6"/>
        <v>2129.2087550512879</v>
      </c>
      <c r="L35" s="8">
        <f t="shared" si="7"/>
        <v>360412.84554986743</v>
      </c>
      <c r="M35" s="8">
        <f t="shared" si="1"/>
        <v>139587.15445013257</v>
      </c>
      <c r="N35" s="8">
        <f t="shared" si="2"/>
        <v>578.92447493734426</v>
      </c>
      <c r="O35" s="9">
        <f t="shared" si="3"/>
        <v>475.13882665887559</v>
      </c>
    </row>
    <row r="36" spans="8:15">
      <c r="H36" s="6">
        <f t="shared" si="4"/>
        <v>34</v>
      </c>
      <c r="I36" s="8">
        <f t="shared" si="0"/>
        <v>1651.8922087702258</v>
      </c>
      <c r="J36" s="8">
        <f t="shared" si="5"/>
        <v>362064.73775863764</v>
      </c>
      <c r="K36" s="8">
        <f t="shared" si="6"/>
        <v>2129.2087550512879</v>
      </c>
      <c r="L36" s="8">
        <f t="shared" si="7"/>
        <v>359935.52900358633</v>
      </c>
      <c r="M36" s="8">
        <f t="shared" si="1"/>
        <v>140064.47099641367</v>
      </c>
      <c r="N36" s="8">
        <f t="shared" si="2"/>
        <v>578.16227306957899</v>
      </c>
      <c r="O36" s="9">
        <f t="shared" si="3"/>
        <v>477.31654628106207</v>
      </c>
    </row>
    <row r="37" spans="8:15">
      <c r="H37" s="6">
        <f t="shared" si="4"/>
        <v>35</v>
      </c>
      <c r="I37" s="8">
        <f t="shared" si="0"/>
        <v>1649.704507933104</v>
      </c>
      <c r="J37" s="8">
        <f t="shared" si="5"/>
        <v>361585.23351151944</v>
      </c>
      <c r="K37" s="8">
        <f t="shared" si="6"/>
        <v>2129.2087550512879</v>
      </c>
      <c r="L37" s="8">
        <f t="shared" si="7"/>
        <v>359456.02475646813</v>
      </c>
      <c r="M37" s="8">
        <f t="shared" si="1"/>
        <v>140543.97524353187</v>
      </c>
      <c r="N37" s="8">
        <f t="shared" si="2"/>
        <v>577.39657777658635</v>
      </c>
      <c r="O37" s="9">
        <f t="shared" si="3"/>
        <v>479.50424711818391</v>
      </c>
    </row>
    <row r="38" spans="8:15">
      <c r="H38" s="6">
        <f t="shared" si="4"/>
        <v>36</v>
      </c>
      <c r="I38" s="8">
        <f t="shared" si="0"/>
        <v>1647.5067801338123</v>
      </c>
      <c r="J38" s="8">
        <f t="shared" si="5"/>
        <v>361103.53153660195</v>
      </c>
      <c r="K38" s="8">
        <f t="shared" si="6"/>
        <v>2129.2087550512879</v>
      </c>
      <c r="L38" s="8">
        <f t="shared" si="7"/>
        <v>358974.32278155064</v>
      </c>
      <c r="M38" s="8">
        <f t="shared" si="1"/>
        <v>141025.67721844936</v>
      </c>
      <c r="N38" s="8">
        <f t="shared" si="2"/>
        <v>576.62737304683424</v>
      </c>
      <c r="O38" s="9">
        <f t="shared" si="3"/>
        <v>481.70197491747558</v>
      </c>
    </row>
    <row r="39" spans="8:15">
      <c r="H39" s="6">
        <f t="shared" si="4"/>
        <v>37</v>
      </c>
      <c r="I39" s="8">
        <f t="shared" si="0"/>
        <v>1645.2989794154405</v>
      </c>
      <c r="J39" s="8">
        <f t="shared" si="5"/>
        <v>360619.62176096608</v>
      </c>
      <c r="K39" s="8">
        <f t="shared" si="6"/>
        <v>2129.2087550512879</v>
      </c>
      <c r="L39" s="8">
        <f t="shared" si="7"/>
        <v>358490.41300591477</v>
      </c>
      <c r="M39" s="8">
        <f t="shared" si="1"/>
        <v>141509.58699408523</v>
      </c>
      <c r="N39" s="8">
        <f t="shared" si="2"/>
        <v>575.85464279540417</v>
      </c>
      <c r="O39" s="9">
        <f t="shared" si="3"/>
        <v>483.90977563584738</v>
      </c>
    </row>
    <row r="40" spans="8:15">
      <c r="H40" s="6">
        <f t="shared" si="4"/>
        <v>38</v>
      </c>
      <c r="I40" s="8">
        <f t="shared" si="0"/>
        <v>1643.0810596104427</v>
      </c>
      <c r="J40" s="8">
        <f t="shared" si="5"/>
        <v>360133.49406552524</v>
      </c>
      <c r="K40" s="8">
        <f t="shared" si="6"/>
        <v>2129.2087550512879</v>
      </c>
      <c r="L40" s="8">
        <f t="shared" si="7"/>
        <v>358004.28531047393</v>
      </c>
      <c r="M40" s="8">
        <f t="shared" si="1"/>
        <v>141995.71468952607</v>
      </c>
      <c r="N40" s="8">
        <f t="shared" si="2"/>
        <v>575.07837086365487</v>
      </c>
      <c r="O40" s="9">
        <f t="shared" si="3"/>
        <v>486.12769544084517</v>
      </c>
    </row>
    <row r="41" spans="8:15">
      <c r="H41" s="6">
        <f t="shared" si="4"/>
        <v>39</v>
      </c>
      <c r="I41" s="8">
        <f t="shared" si="0"/>
        <v>1640.8529743396723</v>
      </c>
      <c r="J41" s="8">
        <f t="shared" si="5"/>
        <v>359645.13828481361</v>
      </c>
      <c r="K41" s="8">
        <f t="shared" si="6"/>
        <v>2129.2087550512879</v>
      </c>
      <c r="L41" s="8">
        <f t="shared" si="7"/>
        <v>357515.9295297623</v>
      </c>
      <c r="M41" s="8">
        <f t="shared" si="1"/>
        <v>142484.0704702377</v>
      </c>
      <c r="N41" s="8">
        <f t="shared" si="2"/>
        <v>574.29854101888532</v>
      </c>
      <c r="O41" s="9">
        <f t="shared" si="3"/>
        <v>488.35578071161558</v>
      </c>
    </row>
    <row r="42" spans="8:15">
      <c r="H42" s="6">
        <f t="shared" si="4"/>
        <v>40</v>
      </c>
      <c r="I42" s="8">
        <f t="shared" si="0"/>
        <v>1638.6146770114105</v>
      </c>
      <c r="J42" s="8">
        <f t="shared" si="5"/>
        <v>359154.54420677369</v>
      </c>
      <c r="K42" s="8">
        <f t="shared" si="6"/>
        <v>2129.2087550512879</v>
      </c>
      <c r="L42" s="8">
        <f t="shared" si="7"/>
        <v>357025.33545172238</v>
      </c>
      <c r="M42" s="8">
        <f t="shared" si="1"/>
        <v>142974.66454827762</v>
      </c>
      <c r="N42" s="8">
        <f t="shared" si="2"/>
        <v>573.51513695399365</v>
      </c>
      <c r="O42" s="9">
        <f t="shared" si="3"/>
        <v>490.59407803987733</v>
      </c>
    </row>
    <row r="43" spans="8:15">
      <c r="H43" s="6">
        <f t="shared" si="4"/>
        <v>41</v>
      </c>
      <c r="I43" s="8">
        <f t="shared" si="0"/>
        <v>1636.3661208203941</v>
      </c>
      <c r="J43" s="8">
        <f t="shared" si="5"/>
        <v>358661.70157254278</v>
      </c>
      <c r="K43" s="8">
        <f t="shared" si="6"/>
        <v>2129.2087550512879</v>
      </c>
      <c r="L43" s="8">
        <f t="shared" si="7"/>
        <v>356532.49281749147</v>
      </c>
      <c r="M43" s="8">
        <f t="shared" si="1"/>
        <v>143467.50718250853</v>
      </c>
      <c r="N43" s="8">
        <f t="shared" si="2"/>
        <v>572.72814228713787</v>
      </c>
      <c r="O43" s="9">
        <f t="shared" si="3"/>
        <v>492.84263423089374</v>
      </c>
    </row>
    <row r="44" spans="8:15">
      <c r="H44" s="6">
        <f t="shared" si="4"/>
        <v>42</v>
      </c>
      <c r="I44" s="8">
        <f t="shared" si="0"/>
        <v>1634.1072587468359</v>
      </c>
      <c r="J44" s="8">
        <f t="shared" si="5"/>
        <v>358166.60007623828</v>
      </c>
      <c r="K44" s="8">
        <f t="shared" si="6"/>
        <v>2129.2087550512879</v>
      </c>
      <c r="L44" s="8">
        <f t="shared" si="7"/>
        <v>356037.39132118697</v>
      </c>
      <c r="M44" s="8">
        <f t="shared" si="1"/>
        <v>143962.60867881303</v>
      </c>
      <c r="N44" s="8">
        <f t="shared" si="2"/>
        <v>571.93754056139255</v>
      </c>
      <c r="O44" s="9">
        <f t="shared" si="3"/>
        <v>495.10149630445198</v>
      </c>
    </row>
    <row r="45" spans="8:15">
      <c r="H45" s="6">
        <f t="shared" si="4"/>
        <v>43</v>
      </c>
      <c r="I45" s="8">
        <f t="shared" si="0"/>
        <v>1631.8380435554402</v>
      </c>
      <c r="J45" s="8">
        <f t="shared" si="5"/>
        <v>357669.22936474241</v>
      </c>
      <c r="K45" s="8">
        <f t="shared" si="6"/>
        <v>2129.2087550512879</v>
      </c>
      <c r="L45" s="8">
        <f t="shared" si="7"/>
        <v>355540.0206096911</v>
      </c>
      <c r="M45" s="8">
        <f t="shared" si="1"/>
        <v>144459.9793903089</v>
      </c>
      <c r="N45" s="8">
        <f t="shared" si="2"/>
        <v>571.14331524440399</v>
      </c>
      <c r="O45" s="9">
        <f t="shared" si="3"/>
        <v>497.37071149584767</v>
      </c>
    </row>
    <row r="46" spans="8:15">
      <c r="H46" s="6">
        <f t="shared" si="4"/>
        <v>44</v>
      </c>
      <c r="I46" s="8">
        <f t="shared" si="0"/>
        <v>1629.5584277944176</v>
      </c>
      <c r="J46" s="8">
        <f t="shared" si="5"/>
        <v>357169.57903748553</v>
      </c>
      <c r="K46" s="8">
        <f t="shared" si="6"/>
        <v>2129.2087550512879</v>
      </c>
      <c r="L46" s="8">
        <f t="shared" si="7"/>
        <v>355040.37028243422</v>
      </c>
      <c r="M46" s="8">
        <f t="shared" si="1"/>
        <v>144959.62971756578</v>
      </c>
      <c r="N46" s="8">
        <f t="shared" si="2"/>
        <v>570.34544972804611</v>
      </c>
      <c r="O46" s="9">
        <f t="shared" si="3"/>
        <v>499.65032725687024</v>
      </c>
    </row>
    <row r="47" spans="8:15">
      <c r="H47" s="6">
        <f t="shared" si="4"/>
        <v>45</v>
      </c>
      <c r="I47" s="8">
        <f t="shared" si="0"/>
        <v>1627.2683637944901</v>
      </c>
      <c r="J47" s="8">
        <f t="shared" si="5"/>
        <v>356667.6386462287</v>
      </c>
      <c r="K47" s="8">
        <f t="shared" si="6"/>
        <v>2129.2087550512879</v>
      </c>
      <c r="L47" s="8">
        <f t="shared" si="7"/>
        <v>354538.42989117739</v>
      </c>
      <c r="M47" s="8">
        <f t="shared" si="1"/>
        <v>145461.57010882261</v>
      </c>
      <c r="N47" s="8">
        <f t="shared" si="2"/>
        <v>569.5439273280715</v>
      </c>
      <c r="O47" s="9">
        <f t="shared" si="3"/>
        <v>501.94039125679774</v>
      </c>
    </row>
    <row r="48" spans="8:15">
      <c r="H48" s="6">
        <f t="shared" si="4"/>
        <v>46</v>
      </c>
      <c r="I48" s="8">
        <f t="shared" si="0"/>
        <v>1624.9678036678963</v>
      </c>
      <c r="J48" s="8">
        <f t="shared" si="5"/>
        <v>356163.39769484528</v>
      </c>
      <c r="K48" s="8">
        <f t="shared" si="6"/>
        <v>2129.2087550512879</v>
      </c>
      <c r="L48" s="8">
        <f t="shared" si="7"/>
        <v>354034.18893979397</v>
      </c>
      <c r="M48" s="8">
        <f t="shared" si="1"/>
        <v>145965.81106020603</v>
      </c>
      <c r="N48" s="8">
        <f t="shared" si="2"/>
        <v>568.73873128376363</v>
      </c>
      <c r="O48" s="9">
        <f t="shared" si="3"/>
        <v>504.24095138339158</v>
      </c>
    </row>
    <row r="49" spans="8:15">
      <c r="H49" s="6">
        <f t="shared" si="4"/>
        <v>47</v>
      </c>
      <c r="I49" s="8">
        <f t="shared" si="0"/>
        <v>1622.6566993073891</v>
      </c>
      <c r="J49" s="8">
        <f t="shared" si="5"/>
        <v>355656.84563910135</v>
      </c>
      <c r="K49" s="8">
        <f t="shared" si="6"/>
        <v>2129.2087550512879</v>
      </c>
      <c r="L49" s="8">
        <f t="shared" si="7"/>
        <v>353527.63688405004</v>
      </c>
      <c r="M49" s="8">
        <f t="shared" si="1"/>
        <v>146472.36311594996</v>
      </c>
      <c r="N49" s="8">
        <f t="shared" si="2"/>
        <v>567.92984475758612</v>
      </c>
      <c r="O49" s="9">
        <f t="shared" si="3"/>
        <v>506.55205574389879</v>
      </c>
    </row>
    <row r="50" spans="8:15">
      <c r="H50" s="6">
        <f t="shared" si="4"/>
        <v>48</v>
      </c>
      <c r="I50" s="8">
        <f t="shared" si="0"/>
        <v>1620.3350023852292</v>
      </c>
      <c r="J50" s="8">
        <f t="shared" si="5"/>
        <v>355147.97188643529</v>
      </c>
      <c r="K50" s="8">
        <f t="shared" si="6"/>
        <v>2129.2087550512879</v>
      </c>
      <c r="L50" s="8">
        <f t="shared" si="7"/>
        <v>353018.76313138398</v>
      </c>
      <c r="M50" s="8">
        <f t="shared" si="1"/>
        <v>146981.23686861602</v>
      </c>
      <c r="N50" s="8">
        <f t="shared" si="2"/>
        <v>567.1172508348302</v>
      </c>
      <c r="O50" s="9">
        <f t="shared" si="3"/>
        <v>508.87375266605864</v>
      </c>
    </row>
    <row r="51" spans="8:15">
      <c r="H51" s="6">
        <f t="shared" si="4"/>
        <v>49</v>
      </c>
      <c r="I51" s="8">
        <f t="shared" si="0"/>
        <v>1618.0026643521767</v>
      </c>
      <c r="J51" s="8">
        <f t="shared" si="5"/>
        <v>354636.76579573617</v>
      </c>
      <c r="K51" s="8">
        <f t="shared" si="6"/>
        <v>2129.2087550512879</v>
      </c>
      <c r="L51" s="8">
        <f t="shared" si="7"/>
        <v>352507.55704068486</v>
      </c>
      <c r="M51" s="8">
        <f t="shared" si="1"/>
        <v>147492.44295931514</v>
      </c>
      <c r="N51" s="8">
        <f t="shared" si="2"/>
        <v>566.30093252326185</v>
      </c>
      <c r="O51" s="9">
        <f t="shared" si="3"/>
        <v>511.2060906991112</v>
      </c>
    </row>
    <row r="52" spans="8:15">
      <c r="H52" s="6">
        <f t="shared" si="4"/>
        <v>50</v>
      </c>
      <c r="I52" s="8">
        <f t="shared" si="0"/>
        <v>1615.6596364364723</v>
      </c>
      <c r="J52" s="8">
        <f t="shared" si="5"/>
        <v>354123.21667712135</v>
      </c>
      <c r="K52" s="8">
        <f t="shared" si="6"/>
        <v>2129.2087550512879</v>
      </c>
      <c r="L52" s="8">
        <f t="shared" si="7"/>
        <v>351994.00792207004</v>
      </c>
      <c r="M52" s="8">
        <f t="shared" si="1"/>
        <v>148005.99207792996</v>
      </c>
      <c r="N52" s="8">
        <f t="shared" si="2"/>
        <v>565.48087275276521</v>
      </c>
      <c r="O52" s="9">
        <f t="shared" si="3"/>
        <v>513.5491186148156</v>
      </c>
    </row>
    <row r="53" spans="8:15">
      <c r="H53" s="6">
        <f t="shared" si="4"/>
        <v>51</v>
      </c>
      <c r="I53" s="8">
        <f t="shared" si="0"/>
        <v>1613.3058696428211</v>
      </c>
      <c r="J53" s="8">
        <f t="shared" si="5"/>
        <v>353607.31379171286</v>
      </c>
      <c r="K53" s="8">
        <f t="shared" si="6"/>
        <v>2129.2087550512879</v>
      </c>
      <c r="L53" s="8">
        <f t="shared" si="7"/>
        <v>351478.10503666155</v>
      </c>
      <c r="M53" s="8">
        <f t="shared" si="1"/>
        <v>148521.89496333845</v>
      </c>
      <c r="N53" s="8">
        <f t="shared" si="2"/>
        <v>564.6570543749873</v>
      </c>
      <c r="O53" s="9">
        <f t="shared" si="3"/>
        <v>515.90288540846677</v>
      </c>
    </row>
    <row r="54" spans="8:15">
      <c r="H54" s="6">
        <f t="shared" si="4"/>
        <v>52</v>
      </c>
      <c r="I54" s="8">
        <f t="shared" si="0"/>
        <v>1610.9413147513656</v>
      </c>
      <c r="J54" s="8">
        <f t="shared" si="5"/>
        <v>353089.04635141289</v>
      </c>
      <c r="K54" s="8">
        <f t="shared" si="6"/>
        <v>2129.2087550512879</v>
      </c>
      <c r="L54" s="8">
        <f t="shared" si="7"/>
        <v>350959.83759636158</v>
      </c>
      <c r="M54" s="8">
        <f t="shared" si="1"/>
        <v>149040.16240363842</v>
      </c>
      <c r="N54" s="8">
        <f t="shared" si="2"/>
        <v>563.82946016297785</v>
      </c>
      <c r="O54" s="9">
        <f t="shared" si="3"/>
        <v>518.26744029992233</v>
      </c>
    </row>
    <row r="55" spans="8:15">
      <c r="H55" s="6">
        <f t="shared" si="4"/>
        <v>53</v>
      </c>
      <c r="I55" s="8">
        <f t="shared" si="0"/>
        <v>1608.5659223166572</v>
      </c>
      <c r="J55" s="8">
        <f t="shared" si="5"/>
        <v>352568.40351867821</v>
      </c>
      <c r="K55" s="8">
        <f t="shared" si="6"/>
        <v>2129.2087550512879</v>
      </c>
      <c r="L55" s="8">
        <f t="shared" si="7"/>
        <v>350439.1947636269</v>
      </c>
      <c r="M55" s="8">
        <f t="shared" si="1"/>
        <v>149560.8052363731</v>
      </c>
      <c r="N55" s="8">
        <f t="shared" si="2"/>
        <v>562.99807281082997</v>
      </c>
      <c r="O55" s="9">
        <f t="shared" si="3"/>
        <v>520.6428327346307</v>
      </c>
    </row>
    <row r="56" spans="8:15">
      <c r="H56" s="6">
        <f t="shared" si="4"/>
        <v>54</v>
      </c>
      <c r="I56" s="8">
        <f t="shared" si="0"/>
        <v>1606.1796426666233</v>
      </c>
      <c r="J56" s="8">
        <f t="shared" si="5"/>
        <v>352045.3744062935</v>
      </c>
      <c r="K56" s="8">
        <f t="shared" si="6"/>
        <v>2129.2087550512879</v>
      </c>
      <c r="L56" s="8">
        <f t="shared" si="7"/>
        <v>349916.16565124219</v>
      </c>
      <c r="M56" s="8">
        <f t="shared" si="1"/>
        <v>150083.83434875781</v>
      </c>
      <c r="N56" s="8">
        <f t="shared" si="2"/>
        <v>562.16287493331811</v>
      </c>
      <c r="O56" s="9">
        <f t="shared" si="3"/>
        <v>523.02911238466459</v>
      </c>
    </row>
    <row r="57" spans="8:15">
      <c r="H57" s="6">
        <f t="shared" si="4"/>
        <v>55</v>
      </c>
      <c r="I57" s="8">
        <f t="shared" si="0"/>
        <v>1603.7824259015267</v>
      </c>
      <c r="J57" s="8">
        <f t="shared" si="5"/>
        <v>351519.94807714369</v>
      </c>
      <c r="K57" s="8">
        <f t="shared" si="6"/>
        <v>2129.2087550512879</v>
      </c>
      <c r="L57" s="8">
        <f t="shared" si="7"/>
        <v>349390.73932209238</v>
      </c>
      <c r="M57" s="8">
        <f t="shared" si="1"/>
        <v>150609.26067790762</v>
      </c>
      <c r="N57" s="8">
        <f t="shared" si="2"/>
        <v>561.32384906553432</v>
      </c>
      <c r="O57" s="9">
        <f t="shared" si="3"/>
        <v>525.42632914976116</v>
      </c>
    </row>
    <row r="58" spans="8:15">
      <c r="H58" s="6">
        <f t="shared" si="4"/>
        <v>56</v>
      </c>
      <c r="I58" s="8">
        <f t="shared" si="0"/>
        <v>1601.3742218929235</v>
      </c>
      <c r="J58" s="8">
        <f t="shared" si="5"/>
        <v>350992.1135439853</v>
      </c>
      <c r="K58" s="8">
        <f t="shared" si="6"/>
        <v>2129.2087550512879</v>
      </c>
      <c r="L58" s="8">
        <f t="shared" si="7"/>
        <v>348862.90478893399</v>
      </c>
      <c r="M58" s="8">
        <f t="shared" si="1"/>
        <v>151137.09521106601</v>
      </c>
      <c r="N58" s="8">
        <f t="shared" si="2"/>
        <v>560.48097766252317</v>
      </c>
      <c r="O58" s="9">
        <f t="shared" si="3"/>
        <v>527.83453315836437</v>
      </c>
    </row>
    <row r="59" spans="8:15">
      <c r="H59" s="6">
        <f t="shared" si="4"/>
        <v>57</v>
      </c>
      <c r="I59" s="8">
        <f t="shared" si="0"/>
        <v>1598.9549802826141</v>
      </c>
      <c r="J59" s="8">
        <f t="shared" si="5"/>
        <v>350461.85976921662</v>
      </c>
      <c r="K59" s="8">
        <f t="shared" si="6"/>
        <v>2129.2087550512879</v>
      </c>
      <c r="L59" s="8">
        <f t="shared" si="7"/>
        <v>348332.65101416531</v>
      </c>
      <c r="M59" s="8">
        <f t="shared" si="1"/>
        <v>151667.34898583469</v>
      </c>
      <c r="N59" s="8">
        <f t="shared" si="2"/>
        <v>559.63424309891491</v>
      </c>
      <c r="O59" s="9">
        <f t="shared" si="3"/>
        <v>530.25377476867379</v>
      </c>
    </row>
    <row r="60" spans="8:15">
      <c r="H60" s="6">
        <f t="shared" si="4"/>
        <v>58</v>
      </c>
      <c r="I60" s="8">
        <f t="shared" si="0"/>
        <v>1596.5246504815909</v>
      </c>
      <c r="J60" s="8">
        <f t="shared" si="5"/>
        <v>349929.1756646469</v>
      </c>
      <c r="K60" s="8">
        <f t="shared" si="6"/>
        <v>2129.2087550512879</v>
      </c>
      <c r="L60" s="8">
        <f t="shared" si="7"/>
        <v>347799.96690959559</v>
      </c>
      <c r="M60" s="8">
        <f t="shared" si="1"/>
        <v>152200.03309040441</v>
      </c>
      <c r="N60" s="8">
        <f t="shared" si="2"/>
        <v>558.78362766855673</v>
      </c>
      <c r="O60" s="9">
        <f t="shared" si="3"/>
        <v>532.68410456969696</v>
      </c>
    </row>
    <row r="61" spans="8:15">
      <c r="H61" s="6">
        <f t="shared" si="4"/>
        <v>59</v>
      </c>
      <c r="I61" s="8">
        <f t="shared" si="0"/>
        <v>1594.0831816689797</v>
      </c>
      <c r="J61" s="8">
        <f t="shared" si="5"/>
        <v>349394.05009126459</v>
      </c>
      <c r="K61" s="8">
        <f t="shared" si="6"/>
        <v>2129.2087550512879</v>
      </c>
      <c r="L61" s="8">
        <f t="shared" si="7"/>
        <v>347264.84133621329</v>
      </c>
      <c r="M61" s="8">
        <f t="shared" si="1"/>
        <v>152735.15866378671</v>
      </c>
      <c r="N61" s="8">
        <f t="shared" si="2"/>
        <v>557.9291135841429</v>
      </c>
      <c r="O61" s="9">
        <f t="shared" si="3"/>
        <v>535.12557338230818</v>
      </c>
    </row>
    <row r="62" spans="8:15">
      <c r="H62" s="6">
        <f t="shared" si="4"/>
        <v>60</v>
      </c>
      <c r="I62" s="8">
        <f t="shared" si="0"/>
        <v>1591.6305227909775</v>
      </c>
      <c r="J62" s="8">
        <f t="shared" si="5"/>
        <v>348856.47185900429</v>
      </c>
      <c r="K62" s="8">
        <f t="shared" si="6"/>
        <v>2129.2087550512879</v>
      </c>
      <c r="L62" s="8">
        <f t="shared" si="7"/>
        <v>346727.26310395298</v>
      </c>
      <c r="M62" s="8">
        <f t="shared" si="1"/>
        <v>153272.73689604702</v>
      </c>
      <c r="N62" s="8">
        <f t="shared" si="2"/>
        <v>557.07068297684202</v>
      </c>
      <c r="O62" s="9">
        <f t="shared" si="3"/>
        <v>537.57823226031041</v>
      </c>
    </row>
    <row r="63" spans="8:15">
      <c r="H63" s="6">
        <f t="shared" si="4"/>
        <v>61</v>
      </c>
      <c r="I63" s="8">
        <f t="shared" si="0"/>
        <v>1589.1666225597844</v>
      </c>
      <c r="J63" s="8">
        <f t="shared" si="5"/>
        <v>348316.42972651275</v>
      </c>
      <c r="K63" s="8">
        <f t="shared" si="6"/>
        <v>2129.2087550512879</v>
      </c>
      <c r="L63" s="8">
        <f t="shared" si="7"/>
        <v>346187.22097146144</v>
      </c>
      <c r="M63" s="8">
        <f t="shared" si="1"/>
        <v>153812.77902853856</v>
      </c>
      <c r="N63" s="8">
        <f t="shared" si="2"/>
        <v>556.20831789592455</v>
      </c>
      <c r="O63" s="9">
        <f t="shared" si="3"/>
        <v>540.04213249150348</v>
      </c>
    </row>
    <row r="64" spans="8:15">
      <c r="H64" s="6">
        <f t="shared" si="4"/>
        <v>62</v>
      </c>
      <c r="I64" s="8">
        <f t="shared" si="0"/>
        <v>1586.6914294525316</v>
      </c>
      <c r="J64" s="8">
        <f t="shared" si="5"/>
        <v>347773.91240091395</v>
      </c>
      <c r="K64" s="8">
        <f t="shared" si="6"/>
        <v>2129.2087550512879</v>
      </c>
      <c r="L64" s="8">
        <f t="shared" si="7"/>
        <v>345644.70364586264</v>
      </c>
      <c r="M64" s="8">
        <f t="shared" si="1"/>
        <v>154355.29635413736</v>
      </c>
      <c r="N64" s="8">
        <f t="shared" si="2"/>
        <v>555.34200030838599</v>
      </c>
      <c r="O64" s="9">
        <f t="shared" si="3"/>
        <v>542.51732559875632</v>
      </c>
    </row>
    <row r="65" spans="8:15">
      <c r="H65" s="6">
        <f t="shared" si="4"/>
        <v>63</v>
      </c>
      <c r="I65" s="8">
        <f t="shared" si="0"/>
        <v>1584.2048917102038</v>
      </c>
      <c r="J65" s="8">
        <f t="shared" si="5"/>
        <v>347228.90853757283</v>
      </c>
      <c r="K65" s="8">
        <f t="shared" si="6"/>
        <v>2129.2087550512879</v>
      </c>
      <c r="L65" s="8">
        <f t="shared" si="7"/>
        <v>345099.69978252152</v>
      </c>
      <c r="M65" s="8">
        <f t="shared" si="1"/>
        <v>154900.30021747848</v>
      </c>
      <c r="N65" s="8">
        <f t="shared" si="2"/>
        <v>554.47171209857129</v>
      </c>
      <c r="O65" s="9">
        <f t="shared" si="3"/>
        <v>545.00386334108407</v>
      </c>
    </row>
    <row r="66" spans="8:15">
      <c r="H66" s="6">
        <f t="shared" si="4"/>
        <v>64</v>
      </c>
      <c r="I66" s="8">
        <f t="shared" si="0"/>
        <v>1581.706957336557</v>
      </c>
      <c r="J66" s="8">
        <f t="shared" si="5"/>
        <v>346681.4067398581</v>
      </c>
      <c r="K66" s="8">
        <f t="shared" si="6"/>
        <v>2129.2087550512879</v>
      </c>
      <c r="L66" s="8">
        <f t="shared" si="7"/>
        <v>344552.19798480679</v>
      </c>
      <c r="M66" s="8">
        <f t="shared" si="1"/>
        <v>155447.80201519321</v>
      </c>
      <c r="N66" s="8">
        <f t="shared" si="2"/>
        <v>553.59743506779489</v>
      </c>
      <c r="O66" s="9">
        <f t="shared" si="3"/>
        <v>547.50179771473086</v>
      </c>
    </row>
    <row r="67" spans="8:15">
      <c r="H67" s="6">
        <f t="shared" si="4"/>
        <v>65</v>
      </c>
      <c r="I67" s="8">
        <f t="shared" si="0"/>
        <v>1579.1975740970311</v>
      </c>
      <c r="J67" s="8">
        <f t="shared" si="5"/>
        <v>346131.39555890381</v>
      </c>
      <c r="K67" s="8">
        <f t="shared" si="6"/>
        <v>2129.2087550512879</v>
      </c>
      <c r="L67" s="8">
        <f t="shared" si="7"/>
        <v>344002.1868038525</v>
      </c>
      <c r="M67" s="8">
        <f t="shared" si="1"/>
        <v>155997.8131961475</v>
      </c>
      <c r="N67" s="8">
        <f t="shared" si="2"/>
        <v>552.7191509339608</v>
      </c>
      <c r="O67" s="9">
        <f t="shared" si="3"/>
        <v>550.01118095425682</v>
      </c>
    </row>
    <row r="68" spans="8:15">
      <c r="H68" s="6">
        <f t="shared" si="4"/>
        <v>66</v>
      </c>
      <c r="I68" s="8">
        <f t="shared" ref="I68:I131" si="8">+MAX(0,$B$11*L67)</f>
        <v>1576.6766895176572</v>
      </c>
      <c r="J68" s="8">
        <f t="shared" si="5"/>
        <v>345578.86349337018</v>
      </c>
      <c r="K68" s="8">
        <f t="shared" si="6"/>
        <v>2129.2087550512879</v>
      </c>
      <c r="L68" s="8">
        <f t="shared" si="7"/>
        <v>343449.65473831887</v>
      </c>
      <c r="M68" s="8">
        <f t="shared" ref="M68:M131" si="9">$B$5-L68</f>
        <v>156550.34526168113</v>
      </c>
      <c r="N68" s="8">
        <f t="shared" ref="N68:N131" si="10">I68*$B$9</f>
        <v>551.83684133118004</v>
      </c>
      <c r="O68" s="9">
        <f t="shared" ref="O68:O131" si="11">+K68-I68</f>
        <v>552.53206553363066</v>
      </c>
    </row>
    <row r="69" spans="8:15">
      <c r="H69" s="6">
        <f t="shared" ref="H69:H132" si="12">H68+1</f>
        <v>67</v>
      </c>
      <c r="I69" s="8">
        <f t="shared" si="8"/>
        <v>1574.1442508839616</v>
      </c>
      <c r="J69" s="8">
        <f t="shared" ref="J69:J132" si="13">MAX(0,L68+I69)</f>
        <v>345023.79898920283</v>
      </c>
      <c r="K69" s="8">
        <f t="shared" ref="K69:K132" si="14">+K68</f>
        <v>2129.2087550512879</v>
      </c>
      <c r="L69" s="8">
        <f t="shared" ref="L69:L132" si="15">MAX(0,J69-K69)</f>
        <v>342894.59023415152</v>
      </c>
      <c r="M69" s="8">
        <f t="shared" si="9"/>
        <v>157105.40976584848</v>
      </c>
      <c r="N69" s="8">
        <f t="shared" si="10"/>
        <v>550.95048780938657</v>
      </c>
      <c r="O69" s="9">
        <f t="shared" si="11"/>
        <v>555.06450416732628</v>
      </c>
    </row>
    <row r="70" spans="8:15">
      <c r="H70" s="6">
        <f t="shared" si="12"/>
        <v>68</v>
      </c>
      <c r="I70" s="8">
        <f t="shared" si="8"/>
        <v>1571.6002052398612</v>
      </c>
      <c r="J70" s="8">
        <f t="shared" si="13"/>
        <v>344466.19043939136</v>
      </c>
      <c r="K70" s="8">
        <f t="shared" si="14"/>
        <v>2129.2087550512879</v>
      </c>
      <c r="L70" s="8">
        <f t="shared" si="15"/>
        <v>342336.98168434005</v>
      </c>
      <c r="M70" s="8">
        <f t="shared" si="9"/>
        <v>157663.01831565995</v>
      </c>
      <c r="N70" s="8">
        <f t="shared" si="10"/>
        <v>550.06007183395138</v>
      </c>
      <c r="O70" s="9">
        <f t="shared" si="11"/>
        <v>557.60854981142666</v>
      </c>
    </row>
    <row r="71" spans="8:15">
      <c r="H71" s="6">
        <f t="shared" si="12"/>
        <v>69</v>
      </c>
      <c r="I71" s="8">
        <f t="shared" si="8"/>
        <v>1569.0444993865585</v>
      </c>
      <c r="J71" s="8">
        <f t="shared" si="13"/>
        <v>343906.02618372662</v>
      </c>
      <c r="K71" s="8">
        <f t="shared" si="14"/>
        <v>2129.2087550512879</v>
      </c>
      <c r="L71" s="8">
        <f t="shared" si="15"/>
        <v>341776.81742867531</v>
      </c>
      <c r="M71" s="8">
        <f t="shared" si="9"/>
        <v>158223.18257132469</v>
      </c>
      <c r="N71" s="8">
        <f t="shared" si="10"/>
        <v>549.16557478529546</v>
      </c>
      <c r="O71" s="9">
        <f t="shared" si="11"/>
        <v>560.16425566472935</v>
      </c>
    </row>
    <row r="72" spans="8:15">
      <c r="H72" s="6">
        <f t="shared" si="12"/>
        <v>70</v>
      </c>
      <c r="I72" s="8">
        <f t="shared" si="8"/>
        <v>1566.4770798814284</v>
      </c>
      <c r="J72" s="8">
        <f t="shared" si="13"/>
        <v>343343.29450855672</v>
      </c>
      <c r="K72" s="8">
        <f t="shared" si="14"/>
        <v>2129.2087550512879</v>
      </c>
      <c r="L72" s="8">
        <f t="shared" si="15"/>
        <v>341214.08575350541</v>
      </c>
      <c r="M72" s="8">
        <f t="shared" si="9"/>
        <v>158785.91424649459</v>
      </c>
      <c r="N72" s="8">
        <f t="shared" si="10"/>
        <v>548.26697795849987</v>
      </c>
      <c r="O72" s="9">
        <f t="shared" si="11"/>
        <v>562.7316751698595</v>
      </c>
    </row>
    <row r="73" spans="8:15">
      <c r="H73" s="6">
        <f t="shared" si="12"/>
        <v>71</v>
      </c>
      <c r="I73" s="8">
        <f t="shared" si="8"/>
        <v>1563.8978930368999</v>
      </c>
      <c r="J73" s="8">
        <f t="shared" si="13"/>
        <v>342777.9836465423</v>
      </c>
      <c r="K73" s="8">
        <f t="shared" si="14"/>
        <v>2129.2087550512879</v>
      </c>
      <c r="L73" s="8">
        <f t="shared" si="15"/>
        <v>340648.77489149099</v>
      </c>
      <c r="M73" s="8">
        <f t="shared" si="9"/>
        <v>159351.22510850901</v>
      </c>
      <c r="N73" s="8">
        <f t="shared" si="10"/>
        <v>547.36426256291486</v>
      </c>
      <c r="O73" s="9">
        <f t="shared" si="11"/>
        <v>565.31086201438802</v>
      </c>
    </row>
    <row r="74" spans="8:15">
      <c r="H74" s="6">
        <f t="shared" si="12"/>
        <v>72</v>
      </c>
      <c r="I74" s="8">
        <f t="shared" si="8"/>
        <v>1561.3068849193337</v>
      </c>
      <c r="J74" s="8">
        <f t="shared" si="13"/>
        <v>342210.08177641034</v>
      </c>
      <c r="K74" s="8">
        <f t="shared" si="14"/>
        <v>2129.2087550512879</v>
      </c>
      <c r="L74" s="8">
        <f t="shared" si="15"/>
        <v>340080.87302135903</v>
      </c>
      <c r="M74" s="8">
        <f t="shared" si="9"/>
        <v>159919.12697864097</v>
      </c>
      <c r="N74" s="8">
        <f t="shared" si="10"/>
        <v>546.45740972176679</v>
      </c>
      <c r="O74" s="9">
        <f t="shared" si="11"/>
        <v>567.90187013195418</v>
      </c>
    </row>
    <row r="75" spans="8:15">
      <c r="H75" s="6">
        <f t="shared" si="12"/>
        <v>73</v>
      </c>
      <c r="I75" s="8">
        <f t="shared" si="8"/>
        <v>1558.7040013478957</v>
      </c>
      <c r="J75" s="8">
        <f t="shared" si="13"/>
        <v>341639.57702270692</v>
      </c>
      <c r="K75" s="8">
        <f t="shared" si="14"/>
        <v>2129.2087550512879</v>
      </c>
      <c r="L75" s="8">
        <f t="shared" si="15"/>
        <v>339510.36826765561</v>
      </c>
      <c r="M75" s="8">
        <f t="shared" si="9"/>
        <v>160489.63173234439</v>
      </c>
      <c r="N75" s="8">
        <f t="shared" si="10"/>
        <v>545.54640047176349</v>
      </c>
      <c r="O75" s="9">
        <f t="shared" si="11"/>
        <v>570.50475370339223</v>
      </c>
    </row>
    <row r="76" spans="8:15">
      <c r="H76" s="6">
        <f t="shared" si="12"/>
        <v>74</v>
      </c>
      <c r="I76" s="8">
        <f t="shared" si="8"/>
        <v>1556.0891878934215</v>
      </c>
      <c r="J76" s="8">
        <f t="shared" si="13"/>
        <v>341066.45745554904</v>
      </c>
      <c r="K76" s="8">
        <f t="shared" si="14"/>
        <v>2129.2087550512879</v>
      </c>
      <c r="L76" s="8">
        <f t="shared" si="15"/>
        <v>338937.24870049773</v>
      </c>
      <c r="M76" s="8">
        <f t="shared" si="9"/>
        <v>161062.75129950227</v>
      </c>
      <c r="N76" s="8">
        <f t="shared" si="10"/>
        <v>544.63121576269748</v>
      </c>
      <c r="O76" s="9">
        <f t="shared" si="11"/>
        <v>573.11956715786641</v>
      </c>
    </row>
    <row r="77" spans="8:15">
      <c r="H77" s="6">
        <f t="shared" si="12"/>
        <v>75</v>
      </c>
      <c r="I77" s="8">
        <f t="shared" si="8"/>
        <v>1553.4623898772813</v>
      </c>
      <c r="J77" s="8">
        <f t="shared" si="13"/>
        <v>340490.71109037503</v>
      </c>
      <c r="K77" s="8">
        <f t="shared" si="14"/>
        <v>2129.2087550512879</v>
      </c>
      <c r="L77" s="8">
        <f t="shared" si="15"/>
        <v>338361.50233532372</v>
      </c>
      <c r="M77" s="8">
        <f t="shared" si="9"/>
        <v>161638.49766467628</v>
      </c>
      <c r="N77" s="8">
        <f t="shared" si="10"/>
        <v>543.71183645704843</v>
      </c>
      <c r="O77" s="9">
        <f t="shared" si="11"/>
        <v>575.74636517400654</v>
      </c>
    </row>
    <row r="78" spans="8:15">
      <c r="H78" s="6">
        <f t="shared" si="12"/>
        <v>76</v>
      </c>
      <c r="I78" s="8">
        <f t="shared" si="8"/>
        <v>1550.8235523702338</v>
      </c>
      <c r="J78" s="8">
        <f t="shared" si="13"/>
        <v>339912.32588769397</v>
      </c>
      <c r="K78" s="8">
        <f t="shared" si="14"/>
        <v>2129.2087550512879</v>
      </c>
      <c r="L78" s="8">
        <f t="shared" si="15"/>
        <v>337783.11713264266</v>
      </c>
      <c r="M78" s="8">
        <f t="shared" si="9"/>
        <v>162216.88286735734</v>
      </c>
      <c r="N78" s="8">
        <f t="shared" si="10"/>
        <v>542.78824332958175</v>
      </c>
      <c r="O78" s="9">
        <f t="shared" si="11"/>
        <v>578.38520268105412</v>
      </c>
    </row>
    <row r="79" spans="8:15">
      <c r="H79" s="6">
        <f t="shared" si="12"/>
        <v>77</v>
      </c>
      <c r="I79" s="8">
        <f t="shared" si="8"/>
        <v>1548.1726201912788</v>
      </c>
      <c r="J79" s="8">
        <f t="shared" si="13"/>
        <v>339331.28975283395</v>
      </c>
      <c r="K79" s="8">
        <f t="shared" si="14"/>
        <v>2129.2087550512879</v>
      </c>
      <c r="L79" s="8">
        <f t="shared" si="15"/>
        <v>337202.08099778264</v>
      </c>
      <c r="M79" s="8">
        <f t="shared" si="9"/>
        <v>162797.91900221736</v>
      </c>
      <c r="N79" s="8">
        <f t="shared" si="10"/>
        <v>541.86041706694755</v>
      </c>
      <c r="O79" s="9">
        <f t="shared" si="11"/>
        <v>581.03613486000904</v>
      </c>
    </row>
    <row r="80" spans="8:15">
      <c r="H80" s="6">
        <f t="shared" si="12"/>
        <v>78</v>
      </c>
      <c r="I80" s="8">
        <f t="shared" si="8"/>
        <v>1545.5095379065037</v>
      </c>
      <c r="J80" s="8">
        <f t="shared" si="13"/>
        <v>338747.59053568915</v>
      </c>
      <c r="K80" s="8">
        <f t="shared" si="14"/>
        <v>2129.2087550512879</v>
      </c>
      <c r="L80" s="8">
        <f t="shared" si="15"/>
        <v>336618.38178063784</v>
      </c>
      <c r="M80" s="8">
        <f t="shared" si="9"/>
        <v>163381.61821936216</v>
      </c>
      <c r="N80" s="8">
        <f t="shared" si="10"/>
        <v>540.92833826727622</v>
      </c>
      <c r="O80" s="9">
        <f t="shared" si="11"/>
        <v>583.69921714478414</v>
      </c>
    </row>
    <row r="81" spans="8:15">
      <c r="H81" s="6">
        <f t="shared" si="12"/>
        <v>79</v>
      </c>
      <c r="I81" s="8">
        <f t="shared" si="8"/>
        <v>1542.8342498279235</v>
      </c>
      <c r="J81" s="8">
        <f t="shared" si="13"/>
        <v>338161.21603046579</v>
      </c>
      <c r="K81" s="8">
        <f t="shared" si="14"/>
        <v>2129.2087550512879</v>
      </c>
      <c r="L81" s="8">
        <f t="shared" si="15"/>
        <v>336032.00727541448</v>
      </c>
      <c r="M81" s="8">
        <f t="shared" si="9"/>
        <v>163967.99272458552</v>
      </c>
      <c r="N81" s="8">
        <f t="shared" si="10"/>
        <v>539.9919874397732</v>
      </c>
      <c r="O81" s="9">
        <f t="shared" si="11"/>
        <v>586.37450522336439</v>
      </c>
    </row>
    <row r="82" spans="8:15">
      <c r="H82" s="6">
        <f t="shared" si="12"/>
        <v>80</v>
      </c>
      <c r="I82" s="8">
        <f t="shared" si="8"/>
        <v>1540.1467000123164</v>
      </c>
      <c r="J82" s="8">
        <f t="shared" si="13"/>
        <v>337572.1539754268</v>
      </c>
      <c r="K82" s="8">
        <f t="shared" si="14"/>
        <v>2129.2087550512879</v>
      </c>
      <c r="L82" s="8">
        <f t="shared" si="15"/>
        <v>335442.94522037549</v>
      </c>
      <c r="M82" s="8">
        <f t="shared" si="9"/>
        <v>164557.05477962451</v>
      </c>
      <c r="N82" s="8">
        <f t="shared" si="10"/>
        <v>539.05134500431075</v>
      </c>
      <c r="O82" s="9">
        <f t="shared" si="11"/>
        <v>589.06205503897149</v>
      </c>
    </row>
    <row r="83" spans="8:15">
      <c r="H83" s="6">
        <f t="shared" si="12"/>
        <v>81</v>
      </c>
      <c r="I83" s="8">
        <f t="shared" si="8"/>
        <v>1537.4468322600544</v>
      </c>
      <c r="J83" s="8">
        <f t="shared" si="13"/>
        <v>336980.39205263555</v>
      </c>
      <c r="K83" s="8">
        <f t="shared" si="14"/>
        <v>2129.2087550512879</v>
      </c>
      <c r="L83" s="8">
        <f t="shared" si="15"/>
        <v>334851.18329758424</v>
      </c>
      <c r="M83" s="8">
        <f t="shared" si="9"/>
        <v>165148.81670241576</v>
      </c>
      <c r="N83" s="8">
        <f t="shared" si="10"/>
        <v>538.10639129101901</v>
      </c>
      <c r="O83" s="9">
        <f t="shared" si="11"/>
        <v>591.76192279123347</v>
      </c>
    </row>
    <row r="84" spans="8:15">
      <c r="H84" s="6">
        <f t="shared" si="12"/>
        <v>82</v>
      </c>
      <c r="I84" s="8">
        <f t="shared" si="8"/>
        <v>1534.7345901139279</v>
      </c>
      <c r="J84" s="8">
        <f t="shared" si="13"/>
        <v>336385.91788769816</v>
      </c>
      <c r="K84" s="8">
        <f t="shared" si="14"/>
        <v>2129.2087550512879</v>
      </c>
      <c r="L84" s="8">
        <f t="shared" si="15"/>
        <v>334256.70913264685</v>
      </c>
      <c r="M84" s="8">
        <f t="shared" si="9"/>
        <v>165743.29086735315</v>
      </c>
      <c r="N84" s="8">
        <f t="shared" si="10"/>
        <v>537.15710653987469</v>
      </c>
      <c r="O84" s="9">
        <f t="shared" si="11"/>
        <v>594.47416493736</v>
      </c>
    </row>
    <row r="85" spans="8:15">
      <c r="H85" s="6">
        <f t="shared" si="12"/>
        <v>83</v>
      </c>
      <c r="I85" s="8">
        <f t="shared" si="8"/>
        <v>1532.0099168579648</v>
      </c>
      <c r="J85" s="8">
        <f t="shared" si="13"/>
        <v>335788.71904950484</v>
      </c>
      <c r="K85" s="8">
        <f t="shared" si="14"/>
        <v>2129.2087550512879</v>
      </c>
      <c r="L85" s="8">
        <f t="shared" si="15"/>
        <v>333659.51029445353</v>
      </c>
      <c r="M85" s="8">
        <f t="shared" si="9"/>
        <v>166340.48970554647</v>
      </c>
      <c r="N85" s="8">
        <f t="shared" si="10"/>
        <v>536.20347090028758</v>
      </c>
      <c r="O85" s="9">
        <f t="shared" si="11"/>
        <v>597.19883819332313</v>
      </c>
    </row>
    <row r="86" spans="8:15">
      <c r="H86" s="6">
        <f t="shared" si="12"/>
        <v>84</v>
      </c>
      <c r="I86" s="8">
        <f t="shared" si="8"/>
        <v>1529.2727555162453</v>
      </c>
      <c r="J86" s="8">
        <f t="shared" si="13"/>
        <v>335188.78304996976</v>
      </c>
      <c r="K86" s="8">
        <f t="shared" si="14"/>
        <v>2129.2087550512879</v>
      </c>
      <c r="L86" s="8">
        <f t="shared" si="15"/>
        <v>333059.57429491845</v>
      </c>
      <c r="M86" s="8">
        <f t="shared" si="9"/>
        <v>166940.42570508155</v>
      </c>
      <c r="N86" s="8">
        <f t="shared" si="10"/>
        <v>535.24546443068584</v>
      </c>
      <c r="O86" s="9">
        <f t="shared" si="11"/>
        <v>599.93599953504258</v>
      </c>
    </row>
    <row r="87" spans="8:15">
      <c r="H87" s="6">
        <f t="shared" si="12"/>
        <v>85</v>
      </c>
      <c r="I87" s="8">
        <f t="shared" si="8"/>
        <v>1526.5230488517095</v>
      </c>
      <c r="J87" s="8">
        <f t="shared" si="13"/>
        <v>334586.09734377015</v>
      </c>
      <c r="K87" s="8">
        <f t="shared" si="14"/>
        <v>2129.2087550512879</v>
      </c>
      <c r="L87" s="8">
        <f t="shared" si="15"/>
        <v>332456.88858871884</v>
      </c>
      <c r="M87" s="8">
        <f t="shared" si="9"/>
        <v>167543.11141128116</v>
      </c>
      <c r="N87" s="8">
        <f t="shared" si="10"/>
        <v>534.28306709809829</v>
      </c>
      <c r="O87" s="9">
        <f t="shared" si="11"/>
        <v>602.68570619957836</v>
      </c>
    </row>
    <row r="88" spans="8:15">
      <c r="H88" s="6">
        <f t="shared" si="12"/>
        <v>86</v>
      </c>
      <c r="I88" s="8">
        <f t="shared" si="8"/>
        <v>1523.7607393649614</v>
      </c>
      <c r="J88" s="8">
        <f t="shared" si="13"/>
        <v>333980.64932808379</v>
      </c>
      <c r="K88" s="8">
        <f t="shared" si="14"/>
        <v>2129.2087550512879</v>
      </c>
      <c r="L88" s="8">
        <f t="shared" si="15"/>
        <v>331851.44057303248</v>
      </c>
      <c r="M88" s="8">
        <f t="shared" si="9"/>
        <v>168148.55942696752</v>
      </c>
      <c r="N88" s="8">
        <f t="shared" si="10"/>
        <v>533.31625877773649</v>
      </c>
      <c r="O88" s="9">
        <f t="shared" si="11"/>
        <v>605.44801568632647</v>
      </c>
    </row>
    <row r="89" spans="8:15">
      <c r="H89" s="6">
        <f t="shared" si="12"/>
        <v>87</v>
      </c>
      <c r="I89" s="8">
        <f t="shared" si="8"/>
        <v>1520.9857692930655</v>
      </c>
      <c r="J89" s="8">
        <f t="shared" si="13"/>
        <v>333372.42634232552</v>
      </c>
      <c r="K89" s="8">
        <f t="shared" si="14"/>
        <v>2129.2087550512879</v>
      </c>
      <c r="L89" s="8">
        <f t="shared" si="15"/>
        <v>331243.21758727421</v>
      </c>
      <c r="M89" s="8">
        <f t="shared" si="9"/>
        <v>168756.78241272579</v>
      </c>
      <c r="N89" s="8">
        <f t="shared" si="10"/>
        <v>532.34501925257291</v>
      </c>
      <c r="O89" s="9">
        <f t="shared" si="11"/>
        <v>608.22298575822242</v>
      </c>
    </row>
    <row r="90" spans="8:15">
      <c r="H90" s="6">
        <f t="shared" si="12"/>
        <v>88</v>
      </c>
      <c r="I90" s="8">
        <f t="shared" si="8"/>
        <v>1518.1980806083402</v>
      </c>
      <c r="J90" s="8">
        <f t="shared" si="13"/>
        <v>332761.41566788254</v>
      </c>
      <c r="K90" s="8">
        <f t="shared" si="14"/>
        <v>2129.2087550512879</v>
      </c>
      <c r="L90" s="8">
        <f t="shared" si="15"/>
        <v>330632.20691283123</v>
      </c>
      <c r="M90" s="8">
        <f t="shared" si="9"/>
        <v>169367.79308716877</v>
      </c>
      <c r="N90" s="8">
        <f t="shared" si="10"/>
        <v>531.36932821291907</v>
      </c>
      <c r="O90" s="9">
        <f t="shared" si="11"/>
        <v>611.01067444294767</v>
      </c>
    </row>
    <row r="91" spans="8:15">
      <c r="H91" s="6">
        <f t="shared" si="12"/>
        <v>89</v>
      </c>
      <c r="I91" s="8">
        <f t="shared" si="8"/>
        <v>1515.3976150171432</v>
      </c>
      <c r="J91" s="8">
        <f t="shared" si="13"/>
        <v>332147.60452784837</v>
      </c>
      <c r="K91" s="8">
        <f t="shared" si="14"/>
        <v>2129.2087550512879</v>
      </c>
      <c r="L91" s="8">
        <f t="shared" si="15"/>
        <v>330018.39577279706</v>
      </c>
      <c r="M91" s="8">
        <f t="shared" si="9"/>
        <v>169981.60422720294</v>
      </c>
      <c r="N91" s="8">
        <f t="shared" si="10"/>
        <v>530.38916525600007</v>
      </c>
      <c r="O91" s="9">
        <f t="shared" si="11"/>
        <v>613.81114003414473</v>
      </c>
    </row>
    <row r="92" spans="8:15">
      <c r="H92" s="6">
        <f t="shared" si="12"/>
        <v>90</v>
      </c>
      <c r="I92" s="8">
        <f t="shared" si="8"/>
        <v>1512.5843139586532</v>
      </c>
      <c r="J92" s="8">
        <f t="shared" si="13"/>
        <v>331530.98008675571</v>
      </c>
      <c r="K92" s="8">
        <f t="shared" si="14"/>
        <v>2129.2087550512879</v>
      </c>
      <c r="L92" s="8">
        <f t="shared" si="15"/>
        <v>329401.7713317044</v>
      </c>
      <c r="M92" s="8">
        <f t="shared" si="9"/>
        <v>170598.2286682956</v>
      </c>
      <c r="N92" s="8">
        <f t="shared" si="10"/>
        <v>529.40450988552857</v>
      </c>
      <c r="O92" s="9">
        <f t="shared" si="11"/>
        <v>616.6244410926347</v>
      </c>
    </row>
    <row r="93" spans="8:15">
      <c r="H93" s="6">
        <f t="shared" si="12"/>
        <v>91</v>
      </c>
      <c r="I93" s="8">
        <f t="shared" si="8"/>
        <v>1509.7581186036452</v>
      </c>
      <c r="J93" s="8">
        <f t="shared" si="13"/>
        <v>330911.52945030807</v>
      </c>
      <c r="K93" s="8">
        <f t="shared" si="14"/>
        <v>2129.2087550512879</v>
      </c>
      <c r="L93" s="8">
        <f t="shared" si="15"/>
        <v>328782.32069525676</v>
      </c>
      <c r="M93" s="8">
        <f t="shared" si="9"/>
        <v>171217.67930474324</v>
      </c>
      <c r="N93" s="8">
        <f t="shared" si="10"/>
        <v>528.41534151127576</v>
      </c>
      <c r="O93" s="9">
        <f t="shared" si="11"/>
        <v>619.45063644764264</v>
      </c>
    </row>
    <row r="94" spans="8:15">
      <c r="H94" s="6">
        <f t="shared" si="12"/>
        <v>92</v>
      </c>
      <c r="I94" s="8">
        <f t="shared" si="8"/>
        <v>1506.9189698532603</v>
      </c>
      <c r="J94" s="8">
        <f t="shared" si="13"/>
        <v>330289.23966511001</v>
      </c>
      <c r="K94" s="8">
        <f t="shared" si="14"/>
        <v>2129.2087550512879</v>
      </c>
      <c r="L94" s="8">
        <f t="shared" si="15"/>
        <v>328160.0309100587</v>
      </c>
      <c r="M94" s="8">
        <f t="shared" si="9"/>
        <v>171839.9690899413</v>
      </c>
      <c r="N94" s="8">
        <f t="shared" si="10"/>
        <v>527.42163944864103</v>
      </c>
      <c r="O94" s="9">
        <f t="shared" si="11"/>
        <v>622.28978519802763</v>
      </c>
    </row>
    <row r="95" spans="8:15">
      <c r="H95" s="6">
        <f t="shared" si="12"/>
        <v>93</v>
      </c>
      <c r="I95" s="8">
        <f t="shared" si="8"/>
        <v>1504.0668083377691</v>
      </c>
      <c r="J95" s="8">
        <f t="shared" si="13"/>
        <v>329664.09771839646</v>
      </c>
      <c r="K95" s="8">
        <f t="shared" si="14"/>
        <v>2129.2087550512879</v>
      </c>
      <c r="L95" s="8">
        <f t="shared" si="15"/>
        <v>327534.88896334515</v>
      </c>
      <c r="M95" s="8">
        <f t="shared" si="9"/>
        <v>172465.11103665485</v>
      </c>
      <c r="N95" s="8">
        <f t="shared" si="10"/>
        <v>526.4233829182192</v>
      </c>
      <c r="O95" s="9">
        <f t="shared" si="11"/>
        <v>625.14194671351879</v>
      </c>
    </row>
    <row r="96" spans="8:15">
      <c r="H96" s="6">
        <f t="shared" si="12"/>
        <v>94</v>
      </c>
      <c r="I96" s="8">
        <f t="shared" si="8"/>
        <v>1501.2015744153318</v>
      </c>
      <c r="J96" s="8">
        <f t="shared" si="13"/>
        <v>329036.09053776046</v>
      </c>
      <c r="K96" s="8">
        <f t="shared" si="14"/>
        <v>2129.2087550512879</v>
      </c>
      <c r="L96" s="8">
        <f t="shared" si="15"/>
        <v>326906.88178270916</v>
      </c>
      <c r="M96" s="8">
        <f t="shared" si="9"/>
        <v>173093.11821729084</v>
      </c>
      <c r="N96" s="8">
        <f t="shared" si="10"/>
        <v>525.4205510453661</v>
      </c>
      <c r="O96" s="9">
        <f t="shared" si="11"/>
        <v>628.00718063595605</v>
      </c>
    </row>
    <row r="97" spans="8:15">
      <c r="H97" s="6">
        <f t="shared" si="12"/>
        <v>95</v>
      </c>
      <c r="I97" s="8">
        <f t="shared" si="8"/>
        <v>1498.3232081707504</v>
      </c>
      <c r="J97" s="8">
        <f t="shared" si="13"/>
        <v>328405.20499087992</v>
      </c>
      <c r="K97" s="8">
        <f t="shared" si="14"/>
        <v>2129.2087550512879</v>
      </c>
      <c r="L97" s="8">
        <f t="shared" si="15"/>
        <v>326275.99623582861</v>
      </c>
      <c r="M97" s="8">
        <f t="shared" si="9"/>
        <v>173724.00376417139</v>
      </c>
      <c r="N97" s="8">
        <f t="shared" si="10"/>
        <v>524.41312285976255</v>
      </c>
      <c r="O97" s="9">
        <f t="shared" si="11"/>
        <v>630.8855468805375</v>
      </c>
    </row>
    <row r="98" spans="8:15">
      <c r="H98" s="6">
        <f t="shared" si="12"/>
        <v>96</v>
      </c>
      <c r="I98" s="8">
        <f t="shared" si="8"/>
        <v>1495.4316494142145</v>
      </c>
      <c r="J98" s="8">
        <f t="shared" si="13"/>
        <v>327771.42788524285</v>
      </c>
      <c r="K98" s="8">
        <f t="shared" si="14"/>
        <v>2129.2087550512879</v>
      </c>
      <c r="L98" s="8">
        <f t="shared" si="15"/>
        <v>325642.21913019154</v>
      </c>
      <c r="M98" s="8">
        <f t="shared" si="9"/>
        <v>174357.78086980846</v>
      </c>
      <c r="N98" s="8">
        <f t="shared" si="10"/>
        <v>523.40107729497504</v>
      </c>
      <c r="O98" s="9">
        <f t="shared" si="11"/>
        <v>633.77710563707342</v>
      </c>
    </row>
    <row r="99" spans="8:15">
      <c r="H99" s="6">
        <f t="shared" si="12"/>
        <v>97</v>
      </c>
      <c r="I99" s="8">
        <f t="shared" si="8"/>
        <v>1492.5268376800445</v>
      </c>
      <c r="J99" s="8">
        <f t="shared" si="13"/>
        <v>327134.74596787157</v>
      </c>
      <c r="K99" s="8">
        <f t="shared" si="14"/>
        <v>2129.2087550512879</v>
      </c>
      <c r="L99" s="8">
        <f t="shared" si="15"/>
        <v>325005.53721282026</v>
      </c>
      <c r="M99" s="8">
        <f t="shared" si="9"/>
        <v>174994.46278717974</v>
      </c>
      <c r="N99" s="8">
        <f t="shared" si="10"/>
        <v>522.38439318801557</v>
      </c>
      <c r="O99" s="9">
        <f t="shared" si="11"/>
        <v>636.68191737124334</v>
      </c>
    </row>
    <row r="100" spans="8:15">
      <c r="H100" s="6">
        <f t="shared" si="12"/>
        <v>98</v>
      </c>
      <c r="I100" s="8">
        <f t="shared" si="8"/>
        <v>1489.6087122254262</v>
      </c>
      <c r="J100" s="8">
        <f t="shared" si="13"/>
        <v>326495.14592504571</v>
      </c>
      <c r="K100" s="8">
        <f t="shared" si="14"/>
        <v>2129.2087550512879</v>
      </c>
      <c r="L100" s="8">
        <f t="shared" si="15"/>
        <v>324365.9371699944</v>
      </c>
      <c r="M100" s="8">
        <f t="shared" si="9"/>
        <v>175634.0628300056</v>
      </c>
      <c r="N100" s="8">
        <f t="shared" si="10"/>
        <v>521.3630492788991</v>
      </c>
      <c r="O100" s="9">
        <f t="shared" si="11"/>
        <v>639.60004282586169</v>
      </c>
    </row>
    <row r="101" spans="8:15">
      <c r="H101" s="6">
        <f t="shared" si="12"/>
        <v>99</v>
      </c>
      <c r="I101" s="8">
        <f t="shared" si="8"/>
        <v>1486.6772120291409</v>
      </c>
      <c r="J101" s="8">
        <f t="shared" si="13"/>
        <v>325852.61438202352</v>
      </c>
      <c r="K101" s="8">
        <f t="shared" si="14"/>
        <v>2129.2087550512879</v>
      </c>
      <c r="L101" s="8">
        <f t="shared" si="15"/>
        <v>323723.40562697221</v>
      </c>
      <c r="M101" s="8">
        <f t="shared" si="9"/>
        <v>176276.59437302779</v>
      </c>
      <c r="N101" s="8">
        <f t="shared" si="10"/>
        <v>520.33702421019927</v>
      </c>
      <c r="O101" s="9">
        <f t="shared" si="11"/>
        <v>642.53154302214693</v>
      </c>
    </row>
    <row r="102" spans="8:15">
      <c r="H102" s="6">
        <f t="shared" si="12"/>
        <v>100</v>
      </c>
      <c r="I102" s="8">
        <f t="shared" si="8"/>
        <v>1483.7322757902893</v>
      </c>
      <c r="J102" s="8">
        <f t="shared" si="13"/>
        <v>325207.13790276251</v>
      </c>
      <c r="K102" s="8">
        <f t="shared" si="14"/>
        <v>2129.2087550512879</v>
      </c>
      <c r="L102" s="8">
        <f t="shared" si="15"/>
        <v>323077.9291477112</v>
      </c>
      <c r="M102" s="8">
        <f t="shared" si="9"/>
        <v>176922.0708522888</v>
      </c>
      <c r="N102" s="8">
        <f t="shared" si="10"/>
        <v>519.30629652660127</v>
      </c>
      <c r="O102" s="9">
        <f t="shared" si="11"/>
        <v>645.47647926099853</v>
      </c>
    </row>
    <row r="103" spans="8:15">
      <c r="H103" s="6">
        <f t="shared" si="12"/>
        <v>101</v>
      </c>
      <c r="I103" s="8">
        <f t="shared" si="8"/>
        <v>1480.7738419270097</v>
      </c>
      <c r="J103" s="8">
        <f t="shared" si="13"/>
        <v>324558.7029896382</v>
      </c>
      <c r="K103" s="8">
        <f t="shared" si="14"/>
        <v>2129.2087550512879</v>
      </c>
      <c r="L103" s="8">
        <f t="shared" si="15"/>
        <v>322429.49423458689</v>
      </c>
      <c r="M103" s="8">
        <f t="shared" si="9"/>
        <v>177570.50576541311</v>
      </c>
      <c r="N103" s="8">
        <f t="shared" si="10"/>
        <v>518.27084467445331</v>
      </c>
      <c r="O103" s="9">
        <f t="shared" si="11"/>
        <v>648.43491312427818</v>
      </c>
    </row>
    <row r="104" spans="8:15">
      <c r="H104" s="6">
        <f t="shared" si="12"/>
        <v>102</v>
      </c>
      <c r="I104" s="8">
        <f t="shared" si="8"/>
        <v>1477.80184857519</v>
      </c>
      <c r="J104" s="8">
        <f t="shared" si="13"/>
        <v>323907.29608316207</v>
      </c>
      <c r="K104" s="8">
        <f t="shared" si="14"/>
        <v>2129.2087550512879</v>
      </c>
      <c r="L104" s="8">
        <f t="shared" si="15"/>
        <v>321778.08732811076</v>
      </c>
      <c r="M104" s="8">
        <f t="shared" si="9"/>
        <v>178221.91267188924</v>
      </c>
      <c r="N104" s="8">
        <f t="shared" si="10"/>
        <v>517.23064700131647</v>
      </c>
      <c r="O104" s="9">
        <f t="shared" si="11"/>
        <v>651.4069064760979</v>
      </c>
    </row>
    <row r="105" spans="8:15">
      <c r="H105" s="6">
        <f t="shared" si="12"/>
        <v>103</v>
      </c>
      <c r="I105" s="8">
        <f t="shared" si="8"/>
        <v>1474.8162335871743</v>
      </c>
      <c r="J105" s="8">
        <f t="shared" si="13"/>
        <v>323252.90356169792</v>
      </c>
      <c r="K105" s="8">
        <f t="shared" si="14"/>
        <v>2129.2087550512879</v>
      </c>
      <c r="L105" s="8">
        <f t="shared" si="15"/>
        <v>321123.69480664661</v>
      </c>
      <c r="M105" s="8">
        <f t="shared" si="9"/>
        <v>178876.30519335339</v>
      </c>
      <c r="N105" s="8">
        <f t="shared" si="10"/>
        <v>516.18568175551104</v>
      </c>
      <c r="O105" s="9">
        <f t="shared" si="11"/>
        <v>654.39252146411354</v>
      </c>
    </row>
    <row r="106" spans="8:15">
      <c r="H106" s="6">
        <f t="shared" si="12"/>
        <v>104</v>
      </c>
      <c r="I106" s="8">
        <f t="shared" si="8"/>
        <v>1471.8169345304636</v>
      </c>
      <c r="J106" s="8">
        <f t="shared" si="13"/>
        <v>322595.51174117706</v>
      </c>
      <c r="K106" s="8">
        <f t="shared" si="14"/>
        <v>2129.2087550512879</v>
      </c>
      <c r="L106" s="8">
        <f t="shared" si="15"/>
        <v>320466.30298612575</v>
      </c>
      <c r="M106" s="8">
        <f t="shared" si="9"/>
        <v>179533.69701387425</v>
      </c>
      <c r="N106" s="8">
        <f t="shared" si="10"/>
        <v>515.13592708566227</v>
      </c>
      <c r="O106" s="9">
        <f t="shared" si="11"/>
        <v>657.39182052082424</v>
      </c>
    </row>
    <row r="107" spans="8:15">
      <c r="H107" s="6">
        <f t="shared" si="12"/>
        <v>105</v>
      </c>
      <c r="I107" s="8">
        <f t="shared" si="8"/>
        <v>1468.8038886864097</v>
      </c>
      <c r="J107" s="8">
        <f t="shared" si="13"/>
        <v>321935.10687481216</v>
      </c>
      <c r="K107" s="8">
        <f t="shared" si="14"/>
        <v>2129.2087550512879</v>
      </c>
      <c r="L107" s="8">
        <f t="shared" si="15"/>
        <v>319805.89811976085</v>
      </c>
      <c r="M107" s="8">
        <f t="shared" si="9"/>
        <v>180194.10188023915</v>
      </c>
      <c r="N107" s="8">
        <f t="shared" si="10"/>
        <v>514.08136104024334</v>
      </c>
      <c r="O107" s="9">
        <f t="shared" si="11"/>
        <v>660.40486636487822</v>
      </c>
    </row>
    <row r="108" spans="8:15">
      <c r="H108" s="6">
        <f t="shared" si="12"/>
        <v>106</v>
      </c>
      <c r="I108" s="8">
        <f t="shared" si="8"/>
        <v>1465.7770330489038</v>
      </c>
      <c r="J108" s="8">
        <f t="shared" si="13"/>
        <v>321271.67515280977</v>
      </c>
      <c r="K108" s="8">
        <f t="shared" si="14"/>
        <v>2129.2087550512879</v>
      </c>
      <c r="L108" s="8">
        <f t="shared" si="15"/>
        <v>319142.46639775846</v>
      </c>
      <c r="M108" s="8">
        <f t="shared" si="9"/>
        <v>180857.53360224154</v>
      </c>
      <c r="N108" s="8">
        <f t="shared" si="10"/>
        <v>513.02196156711636</v>
      </c>
      <c r="O108" s="9">
        <f t="shared" si="11"/>
        <v>663.43172200238405</v>
      </c>
    </row>
    <row r="109" spans="8:15">
      <c r="H109" s="6">
        <f t="shared" si="12"/>
        <v>107</v>
      </c>
      <c r="I109" s="8">
        <f t="shared" si="8"/>
        <v>1462.7363043230596</v>
      </c>
      <c r="J109" s="8">
        <f t="shared" si="13"/>
        <v>320605.20270208153</v>
      </c>
      <c r="K109" s="8">
        <f t="shared" si="14"/>
        <v>2129.2087550512879</v>
      </c>
      <c r="L109" s="8">
        <f t="shared" si="15"/>
        <v>318475.99394703022</v>
      </c>
      <c r="M109" s="8">
        <f t="shared" si="9"/>
        <v>181524.00605296978</v>
      </c>
      <c r="N109" s="8">
        <f t="shared" si="10"/>
        <v>511.95770651307083</v>
      </c>
      <c r="O109" s="9">
        <f t="shared" si="11"/>
        <v>666.4724507282283</v>
      </c>
    </row>
    <row r="110" spans="8:15">
      <c r="H110" s="6">
        <f t="shared" si="12"/>
        <v>108</v>
      </c>
      <c r="I110" s="8">
        <f t="shared" si="8"/>
        <v>1459.6816389238886</v>
      </c>
      <c r="J110" s="8">
        <f t="shared" si="13"/>
        <v>319935.6755859541</v>
      </c>
      <c r="K110" s="8">
        <f t="shared" si="14"/>
        <v>2129.2087550512879</v>
      </c>
      <c r="L110" s="8">
        <f t="shared" si="15"/>
        <v>317806.46683090279</v>
      </c>
      <c r="M110" s="8">
        <f t="shared" si="9"/>
        <v>182193.53316909721</v>
      </c>
      <c r="N110" s="8">
        <f t="shared" si="10"/>
        <v>510.88857362336097</v>
      </c>
      <c r="O110" s="9">
        <f t="shared" si="11"/>
        <v>669.52711612739927</v>
      </c>
    </row>
    <row r="111" spans="8:15">
      <c r="H111" s="6">
        <f t="shared" si="12"/>
        <v>109</v>
      </c>
      <c r="I111" s="8">
        <f t="shared" si="8"/>
        <v>1456.6129729749712</v>
      </c>
      <c r="J111" s="8">
        <f t="shared" si="13"/>
        <v>319263.07980387774</v>
      </c>
      <c r="K111" s="8">
        <f t="shared" si="14"/>
        <v>2129.2087550512879</v>
      </c>
      <c r="L111" s="8">
        <f t="shared" si="15"/>
        <v>317133.87104882643</v>
      </c>
      <c r="M111" s="8">
        <f t="shared" si="9"/>
        <v>182866.12895117357</v>
      </c>
      <c r="N111" s="8">
        <f t="shared" si="10"/>
        <v>509.81454054123986</v>
      </c>
      <c r="O111" s="9">
        <f t="shared" si="11"/>
        <v>672.59578207631671</v>
      </c>
    </row>
    <row r="112" spans="8:15">
      <c r="H112" s="6">
        <f t="shared" si="12"/>
        <v>110</v>
      </c>
      <c r="I112" s="8">
        <f t="shared" si="8"/>
        <v>1453.5302423071212</v>
      </c>
      <c r="J112" s="8">
        <f t="shared" si="13"/>
        <v>318587.40129113354</v>
      </c>
      <c r="K112" s="8">
        <f t="shared" si="14"/>
        <v>2129.2087550512879</v>
      </c>
      <c r="L112" s="8">
        <f t="shared" si="15"/>
        <v>316458.19253608224</v>
      </c>
      <c r="M112" s="8">
        <f t="shared" si="9"/>
        <v>183541.80746391776</v>
      </c>
      <c r="N112" s="8">
        <f t="shared" si="10"/>
        <v>508.73558480749239</v>
      </c>
      <c r="O112" s="9">
        <f t="shared" si="11"/>
        <v>675.67851274416671</v>
      </c>
    </row>
    <row r="113" spans="8:15">
      <c r="H113" s="6">
        <f t="shared" si="12"/>
        <v>111</v>
      </c>
      <c r="I113" s="8">
        <f t="shared" si="8"/>
        <v>1450.4333824570435</v>
      </c>
      <c r="J113" s="8">
        <f t="shared" si="13"/>
        <v>317908.6259185393</v>
      </c>
      <c r="K113" s="8">
        <f t="shared" si="14"/>
        <v>2129.2087550512879</v>
      </c>
      <c r="L113" s="8">
        <f t="shared" si="15"/>
        <v>315779.41716348799</v>
      </c>
      <c r="M113" s="8">
        <f t="shared" si="9"/>
        <v>184220.58283651201</v>
      </c>
      <c r="N113" s="8">
        <f t="shared" si="10"/>
        <v>507.6516838599652</v>
      </c>
      <c r="O113" s="9">
        <f t="shared" si="11"/>
        <v>678.77537259424435</v>
      </c>
    </row>
    <row r="114" spans="8:15">
      <c r="H114" s="6">
        <f t="shared" si="12"/>
        <v>112</v>
      </c>
      <c r="I114" s="8">
        <f t="shared" si="8"/>
        <v>1447.3223286659866</v>
      </c>
      <c r="J114" s="8">
        <f t="shared" si="13"/>
        <v>317226.73949215398</v>
      </c>
      <c r="K114" s="8">
        <f t="shared" si="14"/>
        <v>2129.2087550512879</v>
      </c>
      <c r="L114" s="8">
        <f t="shared" si="15"/>
        <v>315097.53073710267</v>
      </c>
      <c r="M114" s="8">
        <f t="shared" si="9"/>
        <v>184902.46926289733</v>
      </c>
      <c r="N114" s="8">
        <f t="shared" si="10"/>
        <v>506.56281503309526</v>
      </c>
      <c r="O114" s="9">
        <f t="shared" si="11"/>
        <v>681.88642638530132</v>
      </c>
    </row>
    <row r="115" spans="8:15">
      <c r="H115" s="6">
        <f t="shared" si="12"/>
        <v>113</v>
      </c>
      <c r="I115" s="8">
        <f t="shared" si="8"/>
        <v>1444.1970158783872</v>
      </c>
      <c r="J115" s="8">
        <f t="shared" si="13"/>
        <v>316541.72775298107</v>
      </c>
      <c r="K115" s="8">
        <f t="shared" si="14"/>
        <v>2129.2087550512879</v>
      </c>
      <c r="L115" s="8">
        <f t="shared" si="15"/>
        <v>314412.51899792976</v>
      </c>
      <c r="M115" s="8">
        <f t="shared" si="9"/>
        <v>185587.48100207024</v>
      </c>
      <c r="N115" s="8">
        <f t="shared" si="10"/>
        <v>505.46895555743549</v>
      </c>
      <c r="O115" s="9">
        <f t="shared" si="11"/>
        <v>685.01173917290066</v>
      </c>
    </row>
    <row r="116" spans="8:15">
      <c r="H116" s="6">
        <f t="shared" si="12"/>
        <v>114</v>
      </c>
      <c r="I116" s="8">
        <f t="shared" si="8"/>
        <v>1441.0573787405115</v>
      </c>
      <c r="J116" s="8">
        <f t="shared" si="13"/>
        <v>315853.57637667027</v>
      </c>
      <c r="K116" s="8">
        <f t="shared" si="14"/>
        <v>2129.2087550512879</v>
      </c>
      <c r="L116" s="8">
        <f t="shared" si="15"/>
        <v>313724.36762161896</v>
      </c>
      <c r="M116" s="8">
        <f t="shared" si="9"/>
        <v>186275.63237838104</v>
      </c>
      <c r="N116" s="8">
        <f t="shared" si="10"/>
        <v>504.37008255917897</v>
      </c>
      <c r="O116" s="9">
        <f t="shared" si="11"/>
        <v>688.15137631077641</v>
      </c>
    </row>
    <row r="117" spans="8:15">
      <c r="H117" s="6">
        <f t="shared" si="12"/>
        <v>115</v>
      </c>
      <c r="I117" s="8">
        <f t="shared" si="8"/>
        <v>1437.9033515990868</v>
      </c>
      <c r="J117" s="8">
        <f t="shared" si="13"/>
        <v>315162.27097321802</v>
      </c>
      <c r="K117" s="8">
        <f t="shared" si="14"/>
        <v>2129.2087550512879</v>
      </c>
      <c r="L117" s="8">
        <f t="shared" si="15"/>
        <v>313033.06221816671</v>
      </c>
      <c r="M117" s="8">
        <f t="shared" si="9"/>
        <v>186966.93778183329</v>
      </c>
      <c r="N117" s="8">
        <f t="shared" si="10"/>
        <v>503.26617305968034</v>
      </c>
      <c r="O117" s="9">
        <f t="shared" si="11"/>
        <v>691.30540345220106</v>
      </c>
    </row>
    <row r="118" spans="8:15">
      <c r="H118" s="6">
        <f t="shared" si="12"/>
        <v>116</v>
      </c>
      <c r="I118" s="8">
        <f t="shared" si="8"/>
        <v>1434.7348684999308</v>
      </c>
      <c r="J118" s="8">
        <f t="shared" si="13"/>
        <v>314467.79708666663</v>
      </c>
      <c r="K118" s="8">
        <f t="shared" si="14"/>
        <v>2129.2087550512879</v>
      </c>
      <c r="L118" s="8">
        <f t="shared" si="15"/>
        <v>312338.58833161532</v>
      </c>
      <c r="M118" s="8">
        <f t="shared" si="9"/>
        <v>187661.41166838468</v>
      </c>
      <c r="N118" s="8">
        <f t="shared" si="10"/>
        <v>502.15720397497574</v>
      </c>
      <c r="O118" s="9">
        <f t="shared" si="11"/>
        <v>694.47388655135705</v>
      </c>
    </row>
    <row r="119" spans="8:15">
      <c r="H119" s="6">
        <f t="shared" si="12"/>
        <v>117</v>
      </c>
      <c r="I119" s="8">
        <f t="shared" si="8"/>
        <v>1431.5518631865702</v>
      </c>
      <c r="J119" s="8">
        <f t="shared" si="13"/>
        <v>313770.1401948019</v>
      </c>
      <c r="K119" s="8">
        <f t="shared" si="14"/>
        <v>2129.2087550512879</v>
      </c>
      <c r="L119" s="8">
        <f t="shared" si="15"/>
        <v>311640.9314397506</v>
      </c>
      <c r="M119" s="8">
        <f t="shared" si="9"/>
        <v>188359.0685602494</v>
      </c>
      <c r="N119" s="8">
        <f t="shared" si="10"/>
        <v>501.04315211529956</v>
      </c>
      <c r="O119" s="9">
        <f t="shared" si="11"/>
        <v>697.65689186471764</v>
      </c>
    </row>
    <row r="120" spans="8:15">
      <c r="H120" s="6">
        <f t="shared" si="12"/>
        <v>118</v>
      </c>
      <c r="I120" s="8">
        <f t="shared" si="8"/>
        <v>1428.354269098857</v>
      </c>
      <c r="J120" s="8">
        <f t="shared" si="13"/>
        <v>313069.28570884943</v>
      </c>
      <c r="K120" s="8">
        <f t="shared" si="14"/>
        <v>2129.2087550512879</v>
      </c>
      <c r="L120" s="8">
        <f t="shared" si="15"/>
        <v>310940.07695379813</v>
      </c>
      <c r="M120" s="8">
        <f t="shared" si="9"/>
        <v>189059.92304620187</v>
      </c>
      <c r="N120" s="8">
        <f t="shared" si="10"/>
        <v>499.92399418459991</v>
      </c>
      <c r="O120" s="9">
        <f t="shared" si="11"/>
        <v>700.85448595243088</v>
      </c>
    </row>
    <row r="121" spans="8:15">
      <c r="H121" s="6">
        <f t="shared" si="12"/>
        <v>119</v>
      </c>
      <c r="I121" s="8">
        <f t="shared" si="8"/>
        <v>1425.1420193715746</v>
      </c>
      <c r="J121" s="8">
        <f t="shared" si="13"/>
        <v>312365.21897316969</v>
      </c>
      <c r="K121" s="8">
        <f t="shared" si="14"/>
        <v>2129.2087550512879</v>
      </c>
      <c r="L121" s="8">
        <f t="shared" si="15"/>
        <v>310236.01021811838</v>
      </c>
      <c r="M121" s="8">
        <f t="shared" si="9"/>
        <v>189763.98978188162</v>
      </c>
      <c r="N121" s="8">
        <f t="shared" si="10"/>
        <v>498.79970678005111</v>
      </c>
      <c r="O121" s="9">
        <f t="shared" si="11"/>
        <v>704.06673567971325</v>
      </c>
    </row>
    <row r="122" spans="8:15">
      <c r="H122" s="6">
        <f t="shared" si="12"/>
        <v>120</v>
      </c>
      <c r="I122" s="8">
        <f t="shared" si="8"/>
        <v>1421.9150468330427</v>
      </c>
      <c r="J122" s="8">
        <f t="shared" si="13"/>
        <v>311657.92526495142</v>
      </c>
      <c r="K122" s="8">
        <f t="shared" si="14"/>
        <v>2129.2087550512879</v>
      </c>
      <c r="L122" s="8">
        <f t="shared" si="15"/>
        <v>309528.71650990011</v>
      </c>
      <c r="M122" s="8">
        <f t="shared" si="9"/>
        <v>190471.28349009989</v>
      </c>
      <c r="N122" s="8">
        <f t="shared" si="10"/>
        <v>497.67026639156489</v>
      </c>
      <c r="O122" s="9">
        <f t="shared" si="11"/>
        <v>707.29370821824523</v>
      </c>
    </row>
    <row r="123" spans="8:15">
      <c r="H123" s="6">
        <f t="shared" si="12"/>
        <v>121</v>
      </c>
      <c r="I123" s="8">
        <f t="shared" si="8"/>
        <v>1418.6732840037089</v>
      </c>
      <c r="J123" s="8">
        <f t="shared" si="13"/>
        <v>310947.3897939038</v>
      </c>
      <c r="K123" s="8">
        <f t="shared" si="14"/>
        <v>2129.2087550512879</v>
      </c>
      <c r="L123" s="8">
        <f t="shared" si="15"/>
        <v>308818.18103885249</v>
      </c>
      <c r="M123" s="8">
        <f t="shared" si="9"/>
        <v>191181.81896114751</v>
      </c>
      <c r="N123" s="8">
        <f t="shared" si="10"/>
        <v>496.53564940129809</v>
      </c>
      <c r="O123" s="9">
        <f t="shared" si="11"/>
        <v>710.53547104757899</v>
      </c>
    </row>
    <row r="124" spans="8:15">
      <c r="H124" s="6">
        <f t="shared" si="12"/>
        <v>122</v>
      </c>
      <c r="I124" s="8">
        <f t="shared" si="8"/>
        <v>1415.4166630947407</v>
      </c>
      <c r="J124" s="8">
        <f t="shared" si="13"/>
        <v>310233.5977019472</v>
      </c>
      <c r="K124" s="8">
        <f t="shared" si="14"/>
        <v>2129.2087550512879</v>
      </c>
      <c r="L124" s="8">
        <f t="shared" si="15"/>
        <v>308104.3889468959</v>
      </c>
      <c r="M124" s="8">
        <f t="shared" si="9"/>
        <v>191895.6110531041</v>
      </c>
      <c r="N124" s="8">
        <f t="shared" si="10"/>
        <v>495.39583208315918</v>
      </c>
      <c r="O124" s="9">
        <f t="shared" si="11"/>
        <v>713.79209195654721</v>
      </c>
    </row>
    <row r="125" spans="8:15">
      <c r="H125" s="6">
        <f t="shared" si="12"/>
        <v>123</v>
      </c>
      <c r="I125" s="8">
        <f t="shared" si="8"/>
        <v>1412.1451160066063</v>
      </c>
      <c r="J125" s="8">
        <f t="shared" si="13"/>
        <v>309516.5340629025</v>
      </c>
      <c r="K125" s="8">
        <f t="shared" si="14"/>
        <v>2129.2087550512879</v>
      </c>
      <c r="L125" s="8">
        <f t="shared" si="15"/>
        <v>307387.32530785119</v>
      </c>
      <c r="M125" s="8">
        <f t="shared" si="9"/>
        <v>192612.67469214881</v>
      </c>
      <c r="N125" s="8">
        <f t="shared" si="10"/>
        <v>494.25079060231218</v>
      </c>
      <c r="O125" s="9">
        <f t="shared" si="11"/>
        <v>717.06363904468162</v>
      </c>
    </row>
    <row r="126" spans="8:15">
      <c r="H126" s="6">
        <f t="shared" si="12"/>
        <v>124</v>
      </c>
      <c r="I126" s="8">
        <f t="shared" si="8"/>
        <v>1408.8585743276512</v>
      </c>
      <c r="J126" s="8">
        <f t="shared" si="13"/>
        <v>308796.18388217886</v>
      </c>
      <c r="K126" s="8">
        <f t="shared" si="14"/>
        <v>2129.2087550512879</v>
      </c>
      <c r="L126" s="8">
        <f t="shared" si="15"/>
        <v>306666.97512712755</v>
      </c>
      <c r="M126" s="8">
        <f t="shared" si="9"/>
        <v>193333.02487287245</v>
      </c>
      <c r="N126" s="8">
        <f t="shared" si="10"/>
        <v>493.10050101467789</v>
      </c>
      <c r="O126" s="9">
        <f t="shared" si="11"/>
        <v>720.35018072363664</v>
      </c>
    </row>
    <row r="127" spans="8:15">
      <c r="H127" s="6">
        <f t="shared" si="12"/>
        <v>125</v>
      </c>
      <c r="I127" s="8">
        <f t="shared" si="8"/>
        <v>1405.5569693326679</v>
      </c>
      <c r="J127" s="8">
        <f t="shared" si="13"/>
        <v>308072.53209646023</v>
      </c>
      <c r="K127" s="8">
        <f t="shared" si="14"/>
        <v>2129.2087550512879</v>
      </c>
      <c r="L127" s="8">
        <f t="shared" si="15"/>
        <v>305943.32334140892</v>
      </c>
      <c r="M127" s="8">
        <f t="shared" si="9"/>
        <v>194056.67665859108</v>
      </c>
      <c r="N127" s="8">
        <f t="shared" si="10"/>
        <v>491.94493926643372</v>
      </c>
      <c r="O127" s="9">
        <f t="shared" si="11"/>
        <v>723.65178571861998</v>
      </c>
    </row>
    <row r="128" spans="8:15">
      <c r="H128" s="6">
        <f t="shared" si="12"/>
        <v>126</v>
      </c>
      <c r="I128" s="8">
        <f t="shared" si="8"/>
        <v>1402.2402319814576</v>
      </c>
      <c r="J128" s="8">
        <f t="shared" si="13"/>
        <v>307345.56357339036</v>
      </c>
      <c r="K128" s="8">
        <f t="shared" si="14"/>
        <v>2129.2087550512879</v>
      </c>
      <c r="L128" s="8">
        <f t="shared" si="15"/>
        <v>305216.35481833905</v>
      </c>
      <c r="M128" s="8">
        <f t="shared" si="9"/>
        <v>194783.64518166095</v>
      </c>
      <c r="N128" s="8">
        <f t="shared" si="10"/>
        <v>490.78408119351013</v>
      </c>
      <c r="O128" s="9">
        <f t="shared" si="11"/>
        <v>726.96852306983033</v>
      </c>
    </row>
    <row r="129" spans="8:15">
      <c r="H129" s="6">
        <f t="shared" si="12"/>
        <v>127</v>
      </c>
      <c r="I129" s="8">
        <f t="shared" si="8"/>
        <v>1398.9082929173874</v>
      </c>
      <c r="J129" s="8">
        <f t="shared" si="13"/>
        <v>306615.26311125641</v>
      </c>
      <c r="K129" s="8">
        <f t="shared" si="14"/>
        <v>2129.2087550512879</v>
      </c>
      <c r="L129" s="8">
        <f t="shared" si="15"/>
        <v>304486.0543562051</v>
      </c>
      <c r="M129" s="8">
        <f t="shared" si="9"/>
        <v>195513.9456437949</v>
      </c>
      <c r="N129" s="8">
        <f t="shared" si="10"/>
        <v>489.61790252108557</v>
      </c>
      <c r="O129" s="9">
        <f t="shared" si="11"/>
        <v>730.30046213390051</v>
      </c>
    </row>
    <row r="130" spans="8:15">
      <c r="H130" s="6">
        <f t="shared" si="12"/>
        <v>128</v>
      </c>
      <c r="I130" s="8">
        <f t="shared" si="8"/>
        <v>1395.56108246594</v>
      </c>
      <c r="J130" s="8">
        <f t="shared" si="13"/>
        <v>305881.61543867103</v>
      </c>
      <c r="K130" s="8">
        <f t="shared" si="14"/>
        <v>2129.2087550512879</v>
      </c>
      <c r="L130" s="8">
        <f t="shared" si="15"/>
        <v>303752.40668361972</v>
      </c>
      <c r="M130" s="8">
        <f t="shared" si="9"/>
        <v>196247.59331638028</v>
      </c>
      <c r="N130" s="8">
        <f t="shared" si="10"/>
        <v>488.44637886307896</v>
      </c>
      <c r="O130" s="9">
        <f t="shared" si="11"/>
        <v>733.64767258534789</v>
      </c>
    </row>
    <row r="131" spans="8:15">
      <c r="H131" s="6">
        <f t="shared" si="12"/>
        <v>129</v>
      </c>
      <c r="I131" s="8">
        <f t="shared" si="8"/>
        <v>1392.198530633257</v>
      </c>
      <c r="J131" s="8">
        <f t="shared" si="13"/>
        <v>305144.60521425295</v>
      </c>
      <c r="K131" s="8">
        <f t="shared" si="14"/>
        <v>2129.2087550512879</v>
      </c>
      <c r="L131" s="8">
        <f t="shared" si="15"/>
        <v>303015.39645920164</v>
      </c>
      <c r="M131" s="8">
        <f t="shared" si="9"/>
        <v>196984.60354079836</v>
      </c>
      <c r="N131" s="8">
        <f t="shared" si="10"/>
        <v>487.26948572163991</v>
      </c>
      <c r="O131" s="9">
        <f t="shared" si="11"/>
        <v>737.01022441803093</v>
      </c>
    </row>
    <row r="132" spans="8:15">
      <c r="H132" s="6">
        <f t="shared" si="12"/>
        <v>130</v>
      </c>
      <c r="I132" s="8">
        <f t="shared" ref="I132:I195" si="16">+MAX(0,$B$11*L131)</f>
        <v>1388.8205671046742</v>
      </c>
      <c r="J132" s="8">
        <f t="shared" si="13"/>
        <v>304404.21702630632</v>
      </c>
      <c r="K132" s="8">
        <f t="shared" si="14"/>
        <v>2129.2087550512879</v>
      </c>
      <c r="L132" s="8">
        <f t="shared" si="15"/>
        <v>302275.00827125501</v>
      </c>
      <c r="M132" s="8">
        <f t="shared" ref="M132:M195" si="17">$B$5-L132</f>
        <v>197724.99172874499</v>
      </c>
      <c r="N132" s="8">
        <f t="shared" ref="N132:N195" si="18">I132*$B$9</f>
        <v>486.08719848663594</v>
      </c>
      <c r="O132" s="9">
        <f t="shared" ref="O132:O195" si="19">+K132-I132</f>
        <v>740.3881879466137</v>
      </c>
    </row>
    <row r="133" spans="8:15">
      <c r="H133" s="6">
        <f t="shared" ref="H133:H196" si="20">H132+1</f>
        <v>131</v>
      </c>
      <c r="I133" s="8">
        <f t="shared" si="16"/>
        <v>1385.427121243252</v>
      </c>
      <c r="J133" s="8">
        <f t="shared" ref="J133:J196" si="21">MAX(0,L132+I133)</f>
        <v>303660.43539249827</v>
      </c>
      <c r="K133" s="8">
        <f t="shared" ref="K133:K196" si="22">+K132</f>
        <v>2129.2087550512879</v>
      </c>
      <c r="L133" s="8">
        <f t="shared" ref="L133:L196" si="23">MAX(0,J133-K133)</f>
        <v>301531.22663744696</v>
      </c>
      <c r="M133" s="8">
        <f t="shared" si="17"/>
        <v>198468.77336255304</v>
      </c>
      <c r="N133" s="8">
        <f t="shared" si="18"/>
        <v>484.8994924351382</v>
      </c>
      <c r="O133" s="9">
        <f t="shared" si="19"/>
        <v>743.78163380803585</v>
      </c>
    </row>
    <row r="134" spans="8:15">
      <c r="H134" s="6">
        <f t="shared" si="20"/>
        <v>132</v>
      </c>
      <c r="I134" s="8">
        <f t="shared" si="16"/>
        <v>1382.0181220882985</v>
      </c>
      <c r="J134" s="8">
        <f t="shared" si="21"/>
        <v>302913.24475953524</v>
      </c>
      <c r="K134" s="8">
        <f t="shared" si="22"/>
        <v>2129.2087550512879</v>
      </c>
      <c r="L134" s="8">
        <f t="shared" si="23"/>
        <v>300784.03600448393</v>
      </c>
      <c r="M134" s="8">
        <f t="shared" si="17"/>
        <v>199215.96399551607</v>
      </c>
      <c r="N134" s="8">
        <f t="shared" si="18"/>
        <v>483.70634273090445</v>
      </c>
      <c r="O134" s="9">
        <f t="shared" si="19"/>
        <v>747.19063296298941</v>
      </c>
    </row>
    <row r="135" spans="8:15">
      <c r="H135" s="6">
        <f t="shared" si="20"/>
        <v>133</v>
      </c>
      <c r="I135" s="8">
        <f t="shared" si="16"/>
        <v>1378.5934983538848</v>
      </c>
      <c r="J135" s="8">
        <f t="shared" si="21"/>
        <v>302162.62950283784</v>
      </c>
      <c r="K135" s="8">
        <f t="shared" si="22"/>
        <v>2129.2087550512879</v>
      </c>
      <c r="L135" s="8">
        <f t="shared" si="23"/>
        <v>300033.42074778653</v>
      </c>
      <c r="M135" s="8">
        <f t="shared" si="17"/>
        <v>199966.57925221347</v>
      </c>
      <c r="N135" s="8">
        <f t="shared" si="18"/>
        <v>482.50772442385966</v>
      </c>
      <c r="O135" s="9">
        <f t="shared" si="19"/>
        <v>750.61525669740308</v>
      </c>
    </row>
    <row r="136" spans="8:15">
      <c r="H136" s="6">
        <f t="shared" si="20"/>
        <v>134</v>
      </c>
      <c r="I136" s="8">
        <f t="shared" si="16"/>
        <v>1375.153178427355</v>
      </c>
      <c r="J136" s="8">
        <f t="shared" si="21"/>
        <v>301408.5739262139</v>
      </c>
      <c r="K136" s="8">
        <f t="shared" si="22"/>
        <v>2129.2087550512879</v>
      </c>
      <c r="L136" s="8">
        <f t="shared" si="23"/>
        <v>299279.36517116259</v>
      </c>
      <c r="M136" s="8">
        <f t="shared" si="17"/>
        <v>200720.63482883741</v>
      </c>
      <c r="N136" s="8">
        <f t="shared" si="18"/>
        <v>481.30361244957419</v>
      </c>
      <c r="O136" s="9">
        <f t="shared" si="19"/>
        <v>754.05557662393289</v>
      </c>
    </row>
    <row r="137" spans="8:15">
      <c r="H137" s="6">
        <f t="shared" si="20"/>
        <v>135</v>
      </c>
      <c r="I137" s="8">
        <f t="shared" si="16"/>
        <v>1371.6970903678284</v>
      </c>
      <c r="J137" s="8">
        <f t="shared" si="21"/>
        <v>300651.06226153043</v>
      </c>
      <c r="K137" s="8">
        <f t="shared" si="22"/>
        <v>2129.2087550512879</v>
      </c>
      <c r="L137" s="8">
        <f t="shared" si="23"/>
        <v>298521.85350647912</v>
      </c>
      <c r="M137" s="8">
        <f t="shared" si="17"/>
        <v>201478.14649352088</v>
      </c>
      <c r="N137" s="8">
        <f t="shared" si="18"/>
        <v>480.09398162873993</v>
      </c>
      <c r="O137" s="9">
        <f t="shared" si="19"/>
        <v>757.51166468345946</v>
      </c>
    </row>
    <row r="138" spans="8:15">
      <c r="H138" s="6">
        <f t="shared" si="20"/>
        <v>136</v>
      </c>
      <c r="I138" s="8">
        <f t="shared" si="16"/>
        <v>1368.2251619046961</v>
      </c>
      <c r="J138" s="8">
        <f t="shared" si="21"/>
        <v>299890.07866838382</v>
      </c>
      <c r="K138" s="8">
        <f t="shared" si="22"/>
        <v>2129.2087550512879</v>
      </c>
      <c r="L138" s="8">
        <f t="shared" si="23"/>
        <v>297760.86991333251</v>
      </c>
      <c r="M138" s="8">
        <f t="shared" si="17"/>
        <v>202239.13008666749</v>
      </c>
      <c r="N138" s="8">
        <f t="shared" si="18"/>
        <v>478.87880666664358</v>
      </c>
      <c r="O138" s="9">
        <f t="shared" si="19"/>
        <v>760.98359314659183</v>
      </c>
    </row>
    <row r="139" spans="8:15">
      <c r="H139" s="6">
        <f t="shared" si="20"/>
        <v>137</v>
      </c>
      <c r="I139" s="8">
        <f t="shared" si="16"/>
        <v>1364.7373204361074</v>
      </c>
      <c r="J139" s="8">
        <f t="shared" si="21"/>
        <v>299125.60723376862</v>
      </c>
      <c r="K139" s="8">
        <f t="shared" si="22"/>
        <v>2129.2087550512879</v>
      </c>
      <c r="L139" s="8">
        <f t="shared" si="23"/>
        <v>296996.39847871731</v>
      </c>
      <c r="M139" s="8">
        <f t="shared" si="17"/>
        <v>203003.60152128269</v>
      </c>
      <c r="N139" s="8">
        <f t="shared" si="18"/>
        <v>477.65806215263757</v>
      </c>
      <c r="O139" s="9">
        <f t="shared" si="19"/>
        <v>764.47143461518044</v>
      </c>
    </row>
    <row r="140" spans="8:15">
      <c r="H140" s="6">
        <f t="shared" si="20"/>
        <v>138</v>
      </c>
      <c r="I140" s="8">
        <f t="shared" si="16"/>
        <v>1361.2334930274544</v>
      </c>
      <c r="J140" s="8">
        <f t="shared" si="21"/>
        <v>298357.63197174476</v>
      </c>
      <c r="K140" s="8">
        <f t="shared" si="22"/>
        <v>2129.2087550512879</v>
      </c>
      <c r="L140" s="8">
        <f t="shared" si="23"/>
        <v>296228.42321669345</v>
      </c>
      <c r="M140" s="8">
        <f t="shared" si="17"/>
        <v>203771.57678330655</v>
      </c>
      <c r="N140" s="8">
        <f t="shared" si="18"/>
        <v>476.431722559609</v>
      </c>
      <c r="O140" s="9">
        <f t="shared" si="19"/>
        <v>767.97526202383347</v>
      </c>
    </row>
    <row r="141" spans="8:15">
      <c r="H141" s="6">
        <f t="shared" si="20"/>
        <v>139</v>
      </c>
      <c r="I141" s="8">
        <f t="shared" si="16"/>
        <v>1357.7136064098449</v>
      </c>
      <c r="J141" s="8">
        <f t="shared" si="21"/>
        <v>297586.1368231033</v>
      </c>
      <c r="K141" s="8">
        <f t="shared" si="22"/>
        <v>2129.2087550512879</v>
      </c>
      <c r="L141" s="8">
        <f t="shared" si="23"/>
        <v>295456.92806805199</v>
      </c>
      <c r="M141" s="8">
        <f t="shared" si="17"/>
        <v>204543.07193194801</v>
      </c>
      <c r="N141" s="8">
        <f t="shared" si="18"/>
        <v>475.19976224344572</v>
      </c>
      <c r="O141" s="9">
        <f t="shared" si="19"/>
        <v>771.49514864144294</v>
      </c>
    </row>
    <row r="142" spans="8:15">
      <c r="H142" s="6">
        <f t="shared" si="20"/>
        <v>140</v>
      </c>
      <c r="I142" s="8">
        <f t="shared" si="16"/>
        <v>1354.1775869785715</v>
      </c>
      <c r="J142" s="8">
        <f t="shared" si="21"/>
        <v>296811.10565503058</v>
      </c>
      <c r="K142" s="8">
        <f t="shared" si="22"/>
        <v>2129.2087550512879</v>
      </c>
      <c r="L142" s="8">
        <f t="shared" si="23"/>
        <v>294681.89689997927</v>
      </c>
      <c r="M142" s="8">
        <f t="shared" si="17"/>
        <v>205318.10310002073</v>
      </c>
      <c r="N142" s="8">
        <f t="shared" si="18"/>
        <v>473.96215544249998</v>
      </c>
      <c r="O142" s="9">
        <f t="shared" si="19"/>
        <v>775.03116807271635</v>
      </c>
    </row>
    <row r="143" spans="8:15">
      <c r="H143" s="6">
        <f t="shared" si="20"/>
        <v>141</v>
      </c>
      <c r="I143" s="8">
        <f t="shared" si="16"/>
        <v>1350.6253607915717</v>
      </c>
      <c r="J143" s="8">
        <f t="shared" si="21"/>
        <v>296032.52226077084</v>
      </c>
      <c r="K143" s="8">
        <f t="shared" si="22"/>
        <v>2129.2087550512879</v>
      </c>
      <c r="L143" s="8">
        <f t="shared" si="23"/>
        <v>293903.31350571953</v>
      </c>
      <c r="M143" s="8">
        <f t="shared" si="17"/>
        <v>206096.68649428047</v>
      </c>
      <c r="N143" s="8">
        <f t="shared" si="18"/>
        <v>472.71887627705007</v>
      </c>
      <c r="O143" s="9">
        <f t="shared" si="19"/>
        <v>778.58339425971621</v>
      </c>
    </row>
    <row r="144" spans="8:15">
      <c r="H144" s="6">
        <f t="shared" si="20"/>
        <v>142</v>
      </c>
      <c r="I144" s="8">
        <f t="shared" si="16"/>
        <v>1347.0568535678813</v>
      </c>
      <c r="J144" s="8">
        <f t="shared" si="21"/>
        <v>295250.37035928742</v>
      </c>
      <c r="K144" s="8">
        <f t="shared" si="22"/>
        <v>2129.2087550512879</v>
      </c>
      <c r="L144" s="8">
        <f t="shared" si="23"/>
        <v>293121.16160423611</v>
      </c>
      <c r="M144" s="8">
        <f t="shared" si="17"/>
        <v>206878.83839576389</v>
      </c>
      <c r="N144" s="8">
        <f t="shared" si="18"/>
        <v>471.4698987487584</v>
      </c>
      <c r="O144" s="9">
        <f t="shared" si="19"/>
        <v>782.15190148340662</v>
      </c>
    </row>
    <row r="145" spans="8:15">
      <c r="H145" s="6">
        <f t="shared" si="20"/>
        <v>143</v>
      </c>
      <c r="I145" s="8">
        <f t="shared" si="16"/>
        <v>1343.4719906860821</v>
      </c>
      <c r="J145" s="8">
        <f t="shared" si="21"/>
        <v>294464.6335949222</v>
      </c>
      <c r="K145" s="8">
        <f t="shared" si="22"/>
        <v>2129.2087550512879</v>
      </c>
      <c r="L145" s="8">
        <f t="shared" si="23"/>
        <v>292335.42483987089</v>
      </c>
      <c r="M145" s="8">
        <f t="shared" si="17"/>
        <v>207664.57516012911</v>
      </c>
      <c r="N145" s="8">
        <f t="shared" si="18"/>
        <v>470.2151967401287</v>
      </c>
      <c r="O145" s="9">
        <f t="shared" si="19"/>
        <v>785.73676436520577</v>
      </c>
    </row>
    <row r="146" spans="8:15">
      <c r="H146" s="6">
        <f t="shared" si="20"/>
        <v>144</v>
      </c>
      <c r="I146" s="8">
        <f t="shared" si="16"/>
        <v>1339.8706971827417</v>
      </c>
      <c r="J146" s="8">
        <f t="shared" si="21"/>
        <v>293675.29553705361</v>
      </c>
      <c r="K146" s="8">
        <f t="shared" si="22"/>
        <v>2129.2087550512879</v>
      </c>
      <c r="L146" s="8">
        <f t="shared" si="23"/>
        <v>291546.0867820023</v>
      </c>
      <c r="M146" s="8">
        <f t="shared" si="17"/>
        <v>208453.9132179977</v>
      </c>
      <c r="N146" s="8">
        <f t="shared" si="18"/>
        <v>468.95474401395956</v>
      </c>
      <c r="O146" s="9">
        <f t="shared" si="19"/>
        <v>789.33805786854623</v>
      </c>
    </row>
    <row r="147" spans="8:15">
      <c r="H147" s="6">
        <f t="shared" si="20"/>
        <v>145</v>
      </c>
      <c r="I147" s="8">
        <f t="shared" si="16"/>
        <v>1336.2528977508439</v>
      </c>
      <c r="J147" s="8">
        <f t="shared" si="21"/>
        <v>292882.33967975312</v>
      </c>
      <c r="K147" s="8">
        <f t="shared" si="22"/>
        <v>2129.2087550512879</v>
      </c>
      <c r="L147" s="8">
        <f t="shared" si="23"/>
        <v>290753.13092470181</v>
      </c>
      <c r="M147" s="8">
        <f t="shared" si="17"/>
        <v>209246.86907529819</v>
      </c>
      <c r="N147" s="8">
        <f t="shared" si="18"/>
        <v>467.68851421279533</v>
      </c>
      <c r="O147" s="9">
        <f t="shared" si="19"/>
        <v>792.95585730044399</v>
      </c>
    </row>
    <row r="148" spans="8:15">
      <c r="H148" s="6">
        <f t="shared" si="20"/>
        <v>146</v>
      </c>
      <c r="I148" s="8">
        <f t="shared" si="16"/>
        <v>1332.6185167382166</v>
      </c>
      <c r="J148" s="8">
        <f t="shared" si="21"/>
        <v>292085.74944144004</v>
      </c>
      <c r="K148" s="8">
        <f t="shared" si="22"/>
        <v>2129.2087550512879</v>
      </c>
      <c r="L148" s="8">
        <f t="shared" si="23"/>
        <v>289956.54068638873</v>
      </c>
      <c r="M148" s="8">
        <f t="shared" si="17"/>
        <v>210043.45931361127</v>
      </c>
      <c r="N148" s="8">
        <f t="shared" si="18"/>
        <v>466.41648085837579</v>
      </c>
      <c r="O148" s="9">
        <f t="shared" si="19"/>
        <v>796.59023831307127</v>
      </c>
    </row>
    <row r="149" spans="8:15">
      <c r="H149" s="6">
        <f t="shared" si="20"/>
        <v>147</v>
      </c>
      <c r="I149" s="8">
        <f t="shared" si="16"/>
        <v>1328.9674781459485</v>
      </c>
      <c r="J149" s="8">
        <f t="shared" si="21"/>
        <v>291285.50816453469</v>
      </c>
      <c r="K149" s="8">
        <f t="shared" si="22"/>
        <v>2129.2087550512879</v>
      </c>
      <c r="L149" s="8">
        <f t="shared" si="23"/>
        <v>289156.29940948338</v>
      </c>
      <c r="M149" s="8">
        <f t="shared" si="17"/>
        <v>210843.70059051662</v>
      </c>
      <c r="N149" s="8">
        <f t="shared" si="18"/>
        <v>465.1386173510819</v>
      </c>
      <c r="O149" s="9">
        <f t="shared" si="19"/>
        <v>800.24127690533942</v>
      </c>
    </row>
    <row r="150" spans="8:15">
      <c r="H150" s="6">
        <f t="shared" si="20"/>
        <v>148</v>
      </c>
      <c r="I150" s="8">
        <f t="shared" si="16"/>
        <v>1325.2997056267989</v>
      </c>
      <c r="J150" s="8">
        <f t="shared" si="21"/>
        <v>290481.59911511018</v>
      </c>
      <c r="K150" s="8">
        <f t="shared" si="22"/>
        <v>2129.2087550512879</v>
      </c>
      <c r="L150" s="8">
        <f t="shared" si="23"/>
        <v>288352.39036005887</v>
      </c>
      <c r="M150" s="8">
        <f t="shared" si="17"/>
        <v>211647.60963994113</v>
      </c>
      <c r="N150" s="8">
        <f t="shared" si="18"/>
        <v>463.85489696937958</v>
      </c>
      <c r="O150" s="9">
        <f t="shared" si="19"/>
        <v>803.90904942448901</v>
      </c>
    </row>
    <row r="151" spans="8:15">
      <c r="H151" s="6">
        <f t="shared" si="20"/>
        <v>149</v>
      </c>
      <c r="I151" s="8">
        <f t="shared" si="16"/>
        <v>1321.615122483603</v>
      </c>
      <c r="J151" s="8">
        <f t="shared" si="21"/>
        <v>289674.00548254244</v>
      </c>
      <c r="K151" s="8">
        <f t="shared" si="22"/>
        <v>2129.2087550512879</v>
      </c>
      <c r="L151" s="8">
        <f t="shared" si="23"/>
        <v>287544.79672749114</v>
      </c>
      <c r="M151" s="8">
        <f t="shared" si="17"/>
        <v>212455.20327250886</v>
      </c>
      <c r="N151" s="8">
        <f t="shared" si="18"/>
        <v>462.56529286926104</v>
      </c>
      <c r="O151" s="9">
        <f t="shared" si="19"/>
        <v>807.59363256768484</v>
      </c>
    </row>
    <row r="152" spans="8:15">
      <c r="H152" s="6">
        <f t="shared" si="20"/>
        <v>150</v>
      </c>
      <c r="I152" s="8">
        <f t="shared" si="16"/>
        <v>1317.9136516676676</v>
      </c>
      <c r="J152" s="8">
        <f t="shared" si="21"/>
        <v>288862.71037915879</v>
      </c>
      <c r="K152" s="8">
        <f t="shared" si="22"/>
        <v>2129.2087550512879</v>
      </c>
      <c r="L152" s="8">
        <f t="shared" si="23"/>
        <v>286733.50162410748</v>
      </c>
      <c r="M152" s="8">
        <f t="shared" si="17"/>
        <v>213266.49837589252</v>
      </c>
      <c r="N152" s="8">
        <f t="shared" si="18"/>
        <v>461.26977808368366</v>
      </c>
      <c r="O152" s="9">
        <f t="shared" si="19"/>
        <v>811.29510338362024</v>
      </c>
    </row>
    <row r="153" spans="8:15">
      <c r="H153" s="6">
        <f t="shared" si="20"/>
        <v>151</v>
      </c>
      <c r="I153" s="8">
        <f t="shared" si="16"/>
        <v>1314.1952157771593</v>
      </c>
      <c r="J153" s="8">
        <f t="shared" si="21"/>
        <v>288047.69683988462</v>
      </c>
      <c r="K153" s="8">
        <f t="shared" si="22"/>
        <v>2129.2087550512879</v>
      </c>
      <c r="L153" s="8">
        <f t="shared" si="23"/>
        <v>285918.48808483331</v>
      </c>
      <c r="M153" s="8">
        <f t="shared" si="17"/>
        <v>214081.51191516669</v>
      </c>
      <c r="N153" s="8">
        <f t="shared" si="18"/>
        <v>459.96832552200573</v>
      </c>
      <c r="O153" s="9">
        <f t="shared" si="19"/>
        <v>815.01353927412856</v>
      </c>
    </row>
    <row r="154" spans="8:15">
      <c r="H154" s="6">
        <f t="shared" si="20"/>
        <v>152</v>
      </c>
      <c r="I154" s="8">
        <f t="shared" si="16"/>
        <v>1310.4597370554861</v>
      </c>
      <c r="J154" s="8">
        <f t="shared" si="21"/>
        <v>287228.94782188878</v>
      </c>
      <c r="K154" s="8">
        <f t="shared" si="22"/>
        <v>2129.2087550512879</v>
      </c>
      <c r="L154" s="8">
        <f t="shared" si="23"/>
        <v>285099.73906683747</v>
      </c>
      <c r="M154" s="8">
        <f t="shared" si="17"/>
        <v>214900.26093316253</v>
      </c>
      <c r="N154" s="8">
        <f t="shared" si="18"/>
        <v>458.66090796942012</v>
      </c>
      <c r="O154" s="9">
        <f t="shared" si="19"/>
        <v>818.74901799580175</v>
      </c>
    </row>
    <row r="155" spans="8:15">
      <c r="H155" s="6">
        <f t="shared" si="20"/>
        <v>153</v>
      </c>
      <c r="I155" s="8">
        <f t="shared" si="16"/>
        <v>1306.7071373896717</v>
      </c>
      <c r="J155" s="8">
        <f t="shared" si="21"/>
        <v>286406.44620422716</v>
      </c>
      <c r="K155" s="8">
        <f t="shared" si="22"/>
        <v>2129.2087550512879</v>
      </c>
      <c r="L155" s="8">
        <f t="shared" si="23"/>
        <v>284277.23744917585</v>
      </c>
      <c r="M155" s="8">
        <f t="shared" si="17"/>
        <v>215722.76255082415</v>
      </c>
      <c r="N155" s="8">
        <f t="shared" si="18"/>
        <v>457.34749808638509</v>
      </c>
      <c r="O155" s="9">
        <f t="shared" si="19"/>
        <v>822.50161766161614</v>
      </c>
    </row>
    <row r="156" spans="8:15">
      <c r="H156" s="6">
        <f t="shared" si="20"/>
        <v>154</v>
      </c>
      <c r="I156" s="8">
        <f t="shared" si="16"/>
        <v>1302.9373383087227</v>
      </c>
      <c r="J156" s="8">
        <f t="shared" si="21"/>
        <v>285580.17478748458</v>
      </c>
      <c r="K156" s="8">
        <f t="shared" si="22"/>
        <v>2129.2087550512879</v>
      </c>
      <c r="L156" s="8">
        <f t="shared" si="23"/>
        <v>283450.96603243327</v>
      </c>
      <c r="M156" s="8">
        <f t="shared" si="17"/>
        <v>216549.03396756673</v>
      </c>
      <c r="N156" s="8">
        <f t="shared" si="18"/>
        <v>456.02806840805289</v>
      </c>
      <c r="O156" s="9">
        <f t="shared" si="19"/>
        <v>826.27141674256518</v>
      </c>
    </row>
    <row r="157" spans="8:15">
      <c r="H157" s="6">
        <f t="shared" si="20"/>
        <v>155</v>
      </c>
      <c r="I157" s="8">
        <f t="shared" si="16"/>
        <v>1299.1502609819859</v>
      </c>
      <c r="J157" s="8">
        <f t="shared" si="21"/>
        <v>284750.11629341525</v>
      </c>
      <c r="K157" s="8">
        <f t="shared" si="22"/>
        <v>2129.2087550512879</v>
      </c>
      <c r="L157" s="8">
        <f t="shared" si="23"/>
        <v>282620.90753836394</v>
      </c>
      <c r="M157" s="8">
        <f t="shared" si="17"/>
        <v>217379.09246163606</v>
      </c>
      <c r="N157" s="8">
        <f t="shared" si="18"/>
        <v>454.70259134369502</v>
      </c>
      <c r="O157" s="9">
        <f t="shared" si="19"/>
        <v>830.05849406930201</v>
      </c>
    </row>
    <row r="158" spans="8:15">
      <c r="H158" s="6">
        <f t="shared" si="20"/>
        <v>156</v>
      </c>
      <c r="I158" s="8">
        <f t="shared" si="16"/>
        <v>1295.3458262175013</v>
      </c>
      <c r="J158" s="8">
        <f t="shared" si="21"/>
        <v>283916.25336458144</v>
      </c>
      <c r="K158" s="8">
        <f t="shared" si="22"/>
        <v>2129.2087550512879</v>
      </c>
      <c r="L158" s="8">
        <f t="shared" si="23"/>
        <v>281787.04460953013</v>
      </c>
      <c r="M158" s="8">
        <f t="shared" si="17"/>
        <v>218212.95539046987</v>
      </c>
      <c r="N158" s="8">
        <f t="shared" si="18"/>
        <v>453.37103917612541</v>
      </c>
      <c r="O158" s="9">
        <f t="shared" si="19"/>
        <v>833.86292883378655</v>
      </c>
    </row>
    <row r="159" spans="8:15">
      <c r="H159" s="6">
        <f t="shared" si="20"/>
        <v>157</v>
      </c>
      <c r="I159" s="8">
        <f t="shared" si="16"/>
        <v>1291.5239544603464</v>
      </c>
      <c r="J159" s="8">
        <f t="shared" si="21"/>
        <v>283078.56856399047</v>
      </c>
      <c r="K159" s="8">
        <f t="shared" si="22"/>
        <v>2129.2087550512879</v>
      </c>
      <c r="L159" s="8">
        <f t="shared" si="23"/>
        <v>280949.35980893916</v>
      </c>
      <c r="M159" s="8">
        <f t="shared" si="17"/>
        <v>219050.64019106084</v>
      </c>
      <c r="N159" s="8">
        <f t="shared" si="18"/>
        <v>452.03338406112124</v>
      </c>
      <c r="O159" s="9">
        <f t="shared" si="19"/>
        <v>837.68480059094145</v>
      </c>
    </row>
    <row r="160" spans="8:15">
      <c r="H160" s="6">
        <f t="shared" si="20"/>
        <v>158</v>
      </c>
      <c r="I160" s="8">
        <f t="shared" si="16"/>
        <v>1287.6845657909712</v>
      </c>
      <c r="J160" s="8">
        <f t="shared" si="21"/>
        <v>282237.04437473015</v>
      </c>
      <c r="K160" s="8">
        <f t="shared" si="22"/>
        <v>2129.2087550512879</v>
      </c>
      <c r="L160" s="8">
        <f t="shared" si="23"/>
        <v>280107.83561967884</v>
      </c>
      <c r="M160" s="8">
        <f t="shared" si="17"/>
        <v>219892.16438032116</v>
      </c>
      <c r="N160" s="8">
        <f t="shared" si="18"/>
        <v>450.68959802683986</v>
      </c>
      <c r="O160" s="9">
        <f t="shared" si="19"/>
        <v>841.52418926031669</v>
      </c>
    </row>
    <row r="161" spans="8:15">
      <c r="H161" s="6">
        <f t="shared" si="20"/>
        <v>159</v>
      </c>
      <c r="I161" s="8">
        <f t="shared" si="16"/>
        <v>1283.827579923528</v>
      </c>
      <c r="J161" s="8">
        <f t="shared" si="21"/>
        <v>281391.66319960239</v>
      </c>
      <c r="K161" s="8">
        <f t="shared" si="22"/>
        <v>2129.2087550512879</v>
      </c>
      <c r="L161" s="8">
        <f t="shared" si="23"/>
        <v>279262.45444455108</v>
      </c>
      <c r="M161" s="8">
        <f t="shared" si="17"/>
        <v>220737.54555544892</v>
      </c>
      <c r="N161" s="8">
        <f t="shared" si="18"/>
        <v>449.33965297323476</v>
      </c>
      <c r="O161" s="9">
        <f t="shared" si="19"/>
        <v>845.38117512775989</v>
      </c>
    </row>
    <row r="162" spans="8:15">
      <c r="H162" s="6">
        <f t="shared" si="20"/>
        <v>160</v>
      </c>
      <c r="I162" s="8">
        <f t="shared" si="16"/>
        <v>1279.9529162041924</v>
      </c>
      <c r="J162" s="8">
        <f t="shared" si="21"/>
        <v>280542.40736075526</v>
      </c>
      <c r="K162" s="8">
        <f t="shared" si="22"/>
        <v>2129.2087550512879</v>
      </c>
      <c r="L162" s="8">
        <f t="shared" si="23"/>
        <v>278413.19860570395</v>
      </c>
      <c r="M162" s="8">
        <f t="shared" si="17"/>
        <v>221586.80139429605</v>
      </c>
      <c r="N162" s="8">
        <f t="shared" si="18"/>
        <v>447.98352067146732</v>
      </c>
      <c r="O162" s="9">
        <f t="shared" si="19"/>
        <v>849.25583884709545</v>
      </c>
    </row>
    <row r="163" spans="8:15">
      <c r="H163" s="6">
        <f t="shared" si="20"/>
        <v>161</v>
      </c>
      <c r="I163" s="8">
        <f t="shared" si="16"/>
        <v>1276.0604936094765</v>
      </c>
      <c r="J163" s="8">
        <f t="shared" si="21"/>
        <v>279689.25909931341</v>
      </c>
      <c r="K163" s="8">
        <f t="shared" si="22"/>
        <v>2129.2087550512879</v>
      </c>
      <c r="L163" s="8">
        <f t="shared" si="23"/>
        <v>277560.0503442621</v>
      </c>
      <c r="M163" s="8">
        <f t="shared" si="17"/>
        <v>222439.9496557379</v>
      </c>
      <c r="N163" s="8">
        <f t="shared" si="18"/>
        <v>446.62117276331674</v>
      </c>
      <c r="O163" s="9">
        <f t="shared" si="19"/>
        <v>853.14826144181143</v>
      </c>
    </row>
    <row r="164" spans="8:15">
      <c r="H164" s="6">
        <f t="shared" si="20"/>
        <v>162</v>
      </c>
      <c r="I164" s="8">
        <f t="shared" si="16"/>
        <v>1272.1502307445346</v>
      </c>
      <c r="J164" s="8">
        <f t="shared" si="21"/>
        <v>278832.20057500666</v>
      </c>
      <c r="K164" s="8">
        <f t="shared" si="22"/>
        <v>2129.2087550512879</v>
      </c>
      <c r="L164" s="8">
        <f t="shared" si="23"/>
        <v>276702.99181995535</v>
      </c>
      <c r="M164" s="8">
        <f t="shared" si="17"/>
        <v>223297.00818004465</v>
      </c>
      <c r="N164" s="8">
        <f t="shared" si="18"/>
        <v>445.25258076058708</v>
      </c>
      <c r="O164" s="9">
        <f t="shared" si="19"/>
        <v>857.05852430675327</v>
      </c>
    </row>
    <row r="165" spans="8:15">
      <c r="H165" s="6">
        <f t="shared" si="20"/>
        <v>163</v>
      </c>
      <c r="I165" s="8">
        <f t="shared" si="16"/>
        <v>1268.222045841462</v>
      </c>
      <c r="J165" s="8">
        <f t="shared" si="21"/>
        <v>277971.2138657968</v>
      </c>
      <c r="K165" s="8">
        <f t="shared" si="22"/>
        <v>2129.2087550512879</v>
      </c>
      <c r="L165" s="8">
        <f t="shared" si="23"/>
        <v>275842.00511074549</v>
      </c>
      <c r="M165" s="8">
        <f t="shared" si="17"/>
        <v>224157.99488925451</v>
      </c>
      <c r="N165" s="8">
        <f t="shared" si="18"/>
        <v>443.87771604451166</v>
      </c>
      <c r="O165" s="9">
        <f t="shared" si="19"/>
        <v>860.9867092098259</v>
      </c>
    </row>
    <row r="166" spans="8:15">
      <c r="H166" s="6">
        <f t="shared" si="20"/>
        <v>164</v>
      </c>
      <c r="I166" s="8">
        <f t="shared" si="16"/>
        <v>1264.2758567575836</v>
      </c>
      <c r="J166" s="8">
        <f t="shared" si="21"/>
        <v>277106.28096750309</v>
      </c>
      <c r="K166" s="8">
        <f t="shared" si="22"/>
        <v>2129.2087550512879</v>
      </c>
      <c r="L166" s="8">
        <f t="shared" si="23"/>
        <v>274977.07221245178</v>
      </c>
      <c r="M166" s="8">
        <f t="shared" si="17"/>
        <v>225022.92778754822</v>
      </c>
      <c r="N166" s="8">
        <f t="shared" si="18"/>
        <v>442.49654986515424</v>
      </c>
      <c r="O166" s="9">
        <f t="shared" si="19"/>
        <v>864.93289829370428</v>
      </c>
    </row>
    <row r="167" spans="8:15">
      <c r="H167" s="6">
        <f t="shared" si="20"/>
        <v>165</v>
      </c>
      <c r="I167" s="8">
        <f t="shared" si="16"/>
        <v>1260.3115809737374</v>
      </c>
      <c r="J167" s="8">
        <f t="shared" si="21"/>
        <v>276237.38379342551</v>
      </c>
      <c r="K167" s="8">
        <f t="shared" si="22"/>
        <v>2129.2087550512879</v>
      </c>
      <c r="L167" s="8">
        <f t="shared" si="23"/>
        <v>274108.1750383742</v>
      </c>
      <c r="M167" s="8">
        <f t="shared" si="17"/>
        <v>225891.8249616258</v>
      </c>
      <c r="N167" s="8">
        <f t="shared" si="18"/>
        <v>441.10905334080803</v>
      </c>
      <c r="O167" s="9">
        <f t="shared" si="19"/>
        <v>868.89717407755052</v>
      </c>
    </row>
    <row r="168" spans="8:15">
      <c r="H168" s="6">
        <f t="shared" si="20"/>
        <v>166</v>
      </c>
      <c r="I168" s="8">
        <f t="shared" si="16"/>
        <v>1256.3291355925485</v>
      </c>
      <c r="J168" s="8">
        <f t="shared" si="21"/>
        <v>275364.50417396676</v>
      </c>
      <c r="K168" s="8">
        <f t="shared" si="22"/>
        <v>2129.2087550512879</v>
      </c>
      <c r="L168" s="8">
        <f t="shared" si="23"/>
        <v>273235.29541891546</v>
      </c>
      <c r="M168" s="8">
        <f t="shared" si="17"/>
        <v>226764.70458108454</v>
      </c>
      <c r="N168" s="8">
        <f t="shared" si="18"/>
        <v>439.71519745739192</v>
      </c>
      <c r="O168" s="9">
        <f t="shared" si="19"/>
        <v>872.8796194587394</v>
      </c>
    </row>
    <row r="169" spans="8:15">
      <c r="H169" s="6">
        <f t="shared" si="20"/>
        <v>167</v>
      </c>
      <c r="I169" s="8">
        <f t="shared" si="16"/>
        <v>1252.3284373366957</v>
      </c>
      <c r="J169" s="8">
        <f t="shared" si="21"/>
        <v>274487.62385625218</v>
      </c>
      <c r="K169" s="8">
        <f t="shared" si="22"/>
        <v>2129.2087550512879</v>
      </c>
      <c r="L169" s="8">
        <f t="shared" si="23"/>
        <v>272358.41510120087</v>
      </c>
      <c r="M169" s="8">
        <f t="shared" si="17"/>
        <v>227641.58489879913</v>
      </c>
      <c r="N169" s="8">
        <f t="shared" si="18"/>
        <v>438.31495306784348</v>
      </c>
      <c r="O169" s="9">
        <f t="shared" si="19"/>
        <v>876.88031771459214</v>
      </c>
    </row>
    <row r="170" spans="8:15">
      <c r="H170" s="6">
        <f t="shared" si="20"/>
        <v>168</v>
      </c>
      <c r="I170" s="8">
        <f t="shared" si="16"/>
        <v>1248.3094025471707</v>
      </c>
      <c r="J170" s="8">
        <f t="shared" si="21"/>
        <v>273606.72450374806</v>
      </c>
      <c r="K170" s="8">
        <f t="shared" si="22"/>
        <v>2129.2087550512879</v>
      </c>
      <c r="L170" s="8">
        <f t="shared" si="23"/>
        <v>271477.51574869675</v>
      </c>
      <c r="M170" s="8">
        <f t="shared" si="17"/>
        <v>228522.48425130325</v>
      </c>
      <c r="N170" s="8">
        <f t="shared" si="18"/>
        <v>436.90829089150975</v>
      </c>
      <c r="O170" s="9">
        <f t="shared" si="19"/>
        <v>880.89935250411713</v>
      </c>
    </row>
    <row r="171" spans="8:15">
      <c r="H171" s="6">
        <f t="shared" si="20"/>
        <v>169</v>
      </c>
      <c r="I171" s="8">
        <f t="shared" si="16"/>
        <v>1244.2719471815267</v>
      </c>
      <c r="J171" s="8">
        <f t="shared" si="21"/>
        <v>272721.7876958783</v>
      </c>
      <c r="K171" s="8">
        <f t="shared" si="22"/>
        <v>2129.2087550512879</v>
      </c>
      <c r="L171" s="8">
        <f t="shared" si="23"/>
        <v>270592.57894082699</v>
      </c>
      <c r="M171" s="8">
        <f t="shared" si="17"/>
        <v>229407.42105917301</v>
      </c>
      <c r="N171" s="8">
        <f t="shared" si="18"/>
        <v>435.49518151353431</v>
      </c>
      <c r="O171" s="9">
        <f t="shared" si="19"/>
        <v>884.9368078697612</v>
      </c>
    </row>
    <row r="172" spans="8:15">
      <c r="H172" s="6">
        <f t="shared" si="20"/>
        <v>170</v>
      </c>
      <c r="I172" s="8">
        <f t="shared" si="16"/>
        <v>1240.2159868121237</v>
      </c>
      <c r="J172" s="8">
        <f t="shared" si="21"/>
        <v>271832.79492763913</v>
      </c>
      <c r="K172" s="8">
        <f t="shared" si="22"/>
        <v>2129.2087550512879</v>
      </c>
      <c r="L172" s="8">
        <f t="shared" si="23"/>
        <v>269703.58617258782</v>
      </c>
      <c r="M172" s="8">
        <f t="shared" si="17"/>
        <v>230296.41382741218</v>
      </c>
      <c r="N172" s="8">
        <f t="shared" si="18"/>
        <v>434.07559538424329</v>
      </c>
      <c r="O172" s="9">
        <f t="shared" si="19"/>
        <v>888.99276823916421</v>
      </c>
    </row>
    <row r="173" spans="8:15">
      <c r="H173" s="6">
        <f t="shared" si="20"/>
        <v>171</v>
      </c>
      <c r="I173" s="8">
        <f t="shared" si="16"/>
        <v>1236.1414366243609</v>
      </c>
      <c r="J173" s="8">
        <f t="shared" si="21"/>
        <v>270939.72760921216</v>
      </c>
      <c r="K173" s="8">
        <f t="shared" si="22"/>
        <v>2129.2087550512879</v>
      </c>
      <c r="L173" s="8">
        <f t="shared" si="23"/>
        <v>268810.51885416085</v>
      </c>
      <c r="M173" s="8">
        <f t="shared" si="17"/>
        <v>231189.48114583915</v>
      </c>
      <c r="N173" s="8">
        <f t="shared" si="18"/>
        <v>432.64950281852629</v>
      </c>
      <c r="O173" s="9">
        <f t="shared" si="19"/>
        <v>893.06731842692693</v>
      </c>
    </row>
    <row r="174" spans="8:15">
      <c r="H174" s="6">
        <f t="shared" si="20"/>
        <v>172</v>
      </c>
      <c r="I174" s="8">
        <f t="shared" si="16"/>
        <v>1232.048211414904</v>
      </c>
      <c r="J174" s="8">
        <f t="shared" si="21"/>
        <v>270042.56706557574</v>
      </c>
      <c r="K174" s="8">
        <f t="shared" si="22"/>
        <v>2129.2087550512879</v>
      </c>
      <c r="L174" s="8">
        <f t="shared" si="23"/>
        <v>267913.35831052443</v>
      </c>
      <c r="M174" s="8">
        <f t="shared" si="17"/>
        <v>232086.64168947557</v>
      </c>
      <c r="N174" s="8">
        <f t="shared" si="18"/>
        <v>431.21687399521636</v>
      </c>
      <c r="O174" s="9">
        <f t="shared" si="19"/>
        <v>897.16054363638386</v>
      </c>
    </row>
    <row r="175" spans="8:15">
      <c r="H175" s="6">
        <f t="shared" si="20"/>
        <v>173</v>
      </c>
      <c r="I175" s="8">
        <f t="shared" si="16"/>
        <v>1227.9362255899036</v>
      </c>
      <c r="J175" s="8">
        <f t="shared" si="21"/>
        <v>269141.29453611432</v>
      </c>
      <c r="K175" s="8">
        <f t="shared" si="22"/>
        <v>2129.2087550512879</v>
      </c>
      <c r="L175" s="8">
        <f t="shared" si="23"/>
        <v>267012.08578106301</v>
      </c>
      <c r="M175" s="8">
        <f t="shared" si="17"/>
        <v>232987.91421893699</v>
      </c>
      <c r="N175" s="8">
        <f t="shared" si="18"/>
        <v>429.77767895646627</v>
      </c>
      <c r="O175" s="9">
        <f t="shared" si="19"/>
        <v>901.27252946138424</v>
      </c>
    </row>
    <row r="176" spans="8:15">
      <c r="H176" s="6">
        <f t="shared" si="20"/>
        <v>174</v>
      </c>
      <c r="I176" s="8">
        <f t="shared" si="16"/>
        <v>1223.8053931632055</v>
      </c>
      <c r="J176" s="8">
        <f t="shared" si="21"/>
        <v>268235.89117422624</v>
      </c>
      <c r="K176" s="8">
        <f t="shared" si="22"/>
        <v>2129.2087550512879</v>
      </c>
      <c r="L176" s="8">
        <f t="shared" si="23"/>
        <v>266106.68241917493</v>
      </c>
      <c r="M176" s="8">
        <f t="shared" si="17"/>
        <v>233893.31758082507</v>
      </c>
      <c r="N176" s="8">
        <f t="shared" si="18"/>
        <v>428.33188760712193</v>
      </c>
      <c r="O176" s="9">
        <f t="shared" si="19"/>
        <v>905.40336188808237</v>
      </c>
    </row>
    <row r="177" spans="8:15">
      <c r="H177" s="6">
        <f t="shared" si="20"/>
        <v>175</v>
      </c>
      <c r="I177" s="8">
        <f t="shared" si="16"/>
        <v>1219.6556277545517</v>
      </c>
      <c r="J177" s="8">
        <f t="shared" si="21"/>
        <v>267326.33804692951</v>
      </c>
      <c r="K177" s="8">
        <f t="shared" si="22"/>
        <v>2129.2087550512879</v>
      </c>
      <c r="L177" s="8">
        <f t="shared" si="23"/>
        <v>265197.1292918782</v>
      </c>
      <c r="M177" s="8">
        <f t="shared" si="17"/>
        <v>234802.8707081218</v>
      </c>
      <c r="N177" s="8">
        <f t="shared" si="18"/>
        <v>426.87946971409309</v>
      </c>
      <c r="O177" s="9">
        <f t="shared" si="19"/>
        <v>909.55312729673619</v>
      </c>
    </row>
    <row r="178" spans="8:15">
      <c r="H178" s="6">
        <f t="shared" si="20"/>
        <v>176</v>
      </c>
      <c r="I178" s="8">
        <f t="shared" si="16"/>
        <v>1215.4868425877751</v>
      </c>
      <c r="J178" s="8">
        <f t="shared" si="21"/>
        <v>266412.61613446596</v>
      </c>
      <c r="K178" s="8">
        <f t="shared" si="22"/>
        <v>2129.2087550512879</v>
      </c>
      <c r="L178" s="8">
        <f t="shared" si="23"/>
        <v>264283.40737941465</v>
      </c>
      <c r="M178" s="8">
        <f t="shared" si="17"/>
        <v>235716.59262058535</v>
      </c>
      <c r="N178" s="8">
        <f t="shared" si="18"/>
        <v>425.42039490572125</v>
      </c>
      <c r="O178" s="9">
        <f t="shared" si="19"/>
        <v>913.72191246351281</v>
      </c>
    </row>
    <row r="179" spans="8:15">
      <c r="H179" s="6">
        <f t="shared" si="20"/>
        <v>177</v>
      </c>
      <c r="I179" s="8">
        <f t="shared" si="16"/>
        <v>1211.2989504889838</v>
      </c>
      <c r="J179" s="8">
        <f t="shared" si="21"/>
        <v>265494.70632990362</v>
      </c>
      <c r="K179" s="8">
        <f t="shared" si="22"/>
        <v>2129.2087550512879</v>
      </c>
      <c r="L179" s="8">
        <f t="shared" si="23"/>
        <v>263365.49757485231</v>
      </c>
      <c r="M179" s="8">
        <f t="shared" si="17"/>
        <v>236634.50242514769</v>
      </c>
      <c r="N179" s="8">
        <f t="shared" si="18"/>
        <v>423.95463267114428</v>
      </c>
      <c r="O179" s="9">
        <f t="shared" si="19"/>
        <v>917.90980456230409</v>
      </c>
    </row>
    <row r="180" spans="8:15">
      <c r="H180" s="6">
        <f t="shared" si="20"/>
        <v>178</v>
      </c>
      <c r="I180" s="8">
        <f t="shared" si="16"/>
        <v>1207.0918638847397</v>
      </c>
      <c r="J180" s="8">
        <f t="shared" si="21"/>
        <v>264572.58943873708</v>
      </c>
      <c r="K180" s="8">
        <f t="shared" si="22"/>
        <v>2129.2087550512879</v>
      </c>
      <c r="L180" s="8">
        <f t="shared" si="23"/>
        <v>262443.38068368577</v>
      </c>
      <c r="M180" s="8">
        <f t="shared" si="17"/>
        <v>237556.61931631423</v>
      </c>
      <c r="N180" s="8">
        <f t="shared" si="18"/>
        <v>422.48215235965887</v>
      </c>
      <c r="O180" s="9">
        <f t="shared" si="19"/>
        <v>922.11689116654816</v>
      </c>
    </row>
    <row r="181" spans="8:15">
      <c r="H181" s="6">
        <f t="shared" si="20"/>
        <v>179</v>
      </c>
      <c r="I181" s="8">
        <f t="shared" si="16"/>
        <v>1202.8654948002265</v>
      </c>
      <c r="J181" s="8">
        <f t="shared" si="21"/>
        <v>263646.24617848598</v>
      </c>
      <c r="K181" s="8">
        <f t="shared" si="22"/>
        <v>2129.2087550512879</v>
      </c>
      <c r="L181" s="8">
        <f t="shared" si="23"/>
        <v>261517.0374234347</v>
      </c>
      <c r="M181" s="8">
        <f t="shared" si="17"/>
        <v>238482.9625765653</v>
      </c>
      <c r="N181" s="8">
        <f t="shared" si="18"/>
        <v>421.00292318007928</v>
      </c>
      <c r="O181" s="9">
        <f t="shared" si="19"/>
        <v>926.34326025106134</v>
      </c>
    </row>
    <row r="182" spans="8:15">
      <c r="H182" s="6">
        <f t="shared" si="20"/>
        <v>180</v>
      </c>
      <c r="I182" s="8">
        <f t="shared" si="16"/>
        <v>1198.6197548574091</v>
      </c>
      <c r="J182" s="8">
        <f t="shared" si="21"/>
        <v>262715.65717829211</v>
      </c>
      <c r="K182" s="8">
        <f t="shared" si="22"/>
        <v>2129.2087550512879</v>
      </c>
      <c r="L182" s="8">
        <f t="shared" si="23"/>
        <v>260586.44842324083</v>
      </c>
      <c r="M182" s="8">
        <f t="shared" si="17"/>
        <v>239413.55157675917</v>
      </c>
      <c r="N182" s="8">
        <f t="shared" si="18"/>
        <v>419.5169142000932</v>
      </c>
      <c r="O182" s="9">
        <f t="shared" si="19"/>
        <v>930.58900019387875</v>
      </c>
    </row>
    <row r="183" spans="8:15">
      <c r="H183" s="6">
        <f t="shared" si="20"/>
        <v>181</v>
      </c>
      <c r="I183" s="8">
        <f t="shared" si="16"/>
        <v>1194.3545552731871</v>
      </c>
      <c r="J183" s="8">
        <f t="shared" si="21"/>
        <v>261780.80297851402</v>
      </c>
      <c r="K183" s="8">
        <f t="shared" si="22"/>
        <v>2129.2087550512879</v>
      </c>
      <c r="L183" s="8">
        <f t="shared" si="23"/>
        <v>259651.59422346274</v>
      </c>
      <c r="M183" s="8">
        <f t="shared" si="17"/>
        <v>240348.40577653726</v>
      </c>
      <c r="N183" s="8">
        <f t="shared" si="18"/>
        <v>418.02409434561548</v>
      </c>
      <c r="O183" s="9">
        <f t="shared" si="19"/>
        <v>934.85419977810079</v>
      </c>
    </row>
    <row r="184" spans="8:15">
      <c r="H184" s="6">
        <f t="shared" si="20"/>
        <v>182</v>
      </c>
      <c r="I184" s="8">
        <f t="shared" si="16"/>
        <v>1190.0698068575375</v>
      </c>
      <c r="J184" s="8">
        <f t="shared" si="21"/>
        <v>260841.66403032027</v>
      </c>
      <c r="K184" s="8">
        <f t="shared" si="22"/>
        <v>2129.2087550512879</v>
      </c>
      <c r="L184" s="8">
        <f t="shared" si="23"/>
        <v>258712.45527526899</v>
      </c>
      <c r="M184" s="8">
        <f t="shared" si="17"/>
        <v>241287.54472473101</v>
      </c>
      <c r="N184" s="8">
        <f t="shared" si="18"/>
        <v>416.5244324001381</v>
      </c>
      <c r="O184" s="9">
        <f t="shared" si="19"/>
        <v>939.13894819375037</v>
      </c>
    </row>
    <row r="185" spans="8:15">
      <c r="H185" s="6">
        <f t="shared" si="20"/>
        <v>183</v>
      </c>
      <c r="I185" s="8">
        <f t="shared" si="16"/>
        <v>1185.7654200116497</v>
      </c>
      <c r="J185" s="8">
        <f t="shared" si="21"/>
        <v>259898.22069528064</v>
      </c>
      <c r="K185" s="8">
        <f t="shared" si="22"/>
        <v>2129.2087550512879</v>
      </c>
      <c r="L185" s="8">
        <f t="shared" si="23"/>
        <v>257769.01194022936</v>
      </c>
      <c r="M185" s="8">
        <f t="shared" si="17"/>
        <v>242230.98805977064</v>
      </c>
      <c r="N185" s="8">
        <f t="shared" si="18"/>
        <v>415.01789700407738</v>
      </c>
      <c r="O185" s="9">
        <f t="shared" si="19"/>
        <v>943.44333503963821</v>
      </c>
    </row>
    <row r="186" spans="8:15">
      <c r="H186" s="6">
        <f t="shared" si="20"/>
        <v>184</v>
      </c>
      <c r="I186" s="8">
        <f t="shared" si="16"/>
        <v>1181.4413047260512</v>
      </c>
      <c r="J186" s="8">
        <f t="shared" si="21"/>
        <v>258950.45324495542</v>
      </c>
      <c r="K186" s="8">
        <f t="shared" si="22"/>
        <v>2129.2087550512879</v>
      </c>
      <c r="L186" s="8">
        <f t="shared" si="23"/>
        <v>256821.24448990414</v>
      </c>
      <c r="M186" s="8">
        <f t="shared" si="17"/>
        <v>243178.75551009586</v>
      </c>
      <c r="N186" s="8">
        <f t="shared" si="18"/>
        <v>413.50445665411786</v>
      </c>
      <c r="O186" s="9">
        <f t="shared" si="19"/>
        <v>947.76745032523672</v>
      </c>
    </row>
    <row r="187" spans="8:15">
      <c r="H187" s="6">
        <f t="shared" si="20"/>
        <v>185</v>
      </c>
      <c r="I187" s="8">
        <f t="shared" si="16"/>
        <v>1177.0973705787274</v>
      </c>
      <c r="J187" s="8">
        <f t="shared" si="21"/>
        <v>257998.34186048288</v>
      </c>
      <c r="K187" s="8">
        <f t="shared" si="22"/>
        <v>2129.2087550512879</v>
      </c>
      <c r="L187" s="8">
        <f t="shared" si="23"/>
        <v>255869.1331054316</v>
      </c>
      <c r="M187" s="8">
        <f t="shared" si="17"/>
        <v>244130.8668945684</v>
      </c>
      <c r="N187" s="8">
        <f t="shared" si="18"/>
        <v>411.98407970255454</v>
      </c>
      <c r="O187" s="9">
        <f t="shared" si="19"/>
        <v>952.11138447256053</v>
      </c>
    </row>
    <row r="188" spans="8:15">
      <c r="H188" s="6">
        <f t="shared" si="20"/>
        <v>186</v>
      </c>
      <c r="I188" s="8">
        <f t="shared" si="16"/>
        <v>1172.7335267332282</v>
      </c>
      <c r="J188" s="8">
        <f t="shared" si="21"/>
        <v>257041.86663216483</v>
      </c>
      <c r="K188" s="8">
        <f t="shared" si="22"/>
        <v>2129.2087550512879</v>
      </c>
      <c r="L188" s="8">
        <f t="shared" si="23"/>
        <v>254912.65787711355</v>
      </c>
      <c r="M188" s="8">
        <f t="shared" si="17"/>
        <v>245087.34212288645</v>
      </c>
      <c r="N188" s="8">
        <f t="shared" si="18"/>
        <v>410.45673435662985</v>
      </c>
      <c r="O188" s="9">
        <f t="shared" si="19"/>
        <v>956.47522831805964</v>
      </c>
    </row>
    <row r="189" spans="8:15">
      <c r="H189" s="6">
        <f t="shared" si="20"/>
        <v>187</v>
      </c>
      <c r="I189" s="8">
        <f t="shared" si="16"/>
        <v>1168.3496819367704</v>
      </c>
      <c r="J189" s="8">
        <f t="shared" si="21"/>
        <v>256081.00755905031</v>
      </c>
      <c r="K189" s="8">
        <f t="shared" si="22"/>
        <v>2129.2087550512879</v>
      </c>
      <c r="L189" s="8">
        <f t="shared" si="23"/>
        <v>253951.79880399903</v>
      </c>
      <c r="M189" s="8">
        <f t="shared" si="17"/>
        <v>246048.20119600097</v>
      </c>
      <c r="N189" s="8">
        <f t="shared" si="18"/>
        <v>408.92238867786961</v>
      </c>
      <c r="O189" s="9">
        <f t="shared" si="19"/>
        <v>960.85907311451751</v>
      </c>
    </row>
    <row r="190" spans="8:15">
      <c r="H190" s="6">
        <f t="shared" si="20"/>
        <v>188</v>
      </c>
      <c r="I190" s="8">
        <f t="shared" si="16"/>
        <v>1163.9457445183289</v>
      </c>
      <c r="J190" s="8">
        <f t="shared" si="21"/>
        <v>255115.74454851737</v>
      </c>
      <c r="K190" s="8">
        <f t="shared" si="22"/>
        <v>2129.2087550512879</v>
      </c>
      <c r="L190" s="8">
        <f t="shared" si="23"/>
        <v>252986.53579346609</v>
      </c>
      <c r="M190" s="8">
        <f t="shared" si="17"/>
        <v>247013.46420653391</v>
      </c>
      <c r="N190" s="8">
        <f t="shared" si="18"/>
        <v>407.38101058141507</v>
      </c>
      <c r="O190" s="9">
        <f t="shared" si="19"/>
        <v>965.26301053295902</v>
      </c>
    </row>
    <row r="191" spans="8:15">
      <c r="H191" s="6">
        <f t="shared" si="20"/>
        <v>189</v>
      </c>
      <c r="I191" s="8">
        <f t="shared" si="16"/>
        <v>1159.5216223867196</v>
      </c>
      <c r="J191" s="8">
        <f t="shared" si="21"/>
        <v>254146.05741585282</v>
      </c>
      <c r="K191" s="8">
        <f t="shared" si="22"/>
        <v>2129.2087550512879</v>
      </c>
      <c r="L191" s="8">
        <f t="shared" si="23"/>
        <v>252016.84866080154</v>
      </c>
      <c r="M191" s="8">
        <f t="shared" si="17"/>
        <v>247983.15133919846</v>
      </c>
      <c r="N191" s="8">
        <f t="shared" si="18"/>
        <v>405.83256783535182</v>
      </c>
      <c r="O191" s="9">
        <f t="shared" si="19"/>
        <v>969.68713266456825</v>
      </c>
    </row>
    <row r="192" spans="8:15">
      <c r="H192" s="6">
        <f t="shared" si="20"/>
        <v>190</v>
      </c>
      <c r="I192" s="8">
        <f t="shared" si="16"/>
        <v>1155.0772230286736</v>
      </c>
      <c r="J192" s="8">
        <f t="shared" si="21"/>
        <v>253171.9258838302</v>
      </c>
      <c r="K192" s="8">
        <f t="shared" si="22"/>
        <v>2129.2087550512879</v>
      </c>
      <c r="L192" s="8">
        <f t="shared" si="23"/>
        <v>251042.71712877892</v>
      </c>
      <c r="M192" s="8">
        <f t="shared" si="17"/>
        <v>248957.28287122108</v>
      </c>
      <c r="N192" s="8">
        <f t="shared" si="18"/>
        <v>404.27702806003578</v>
      </c>
      <c r="O192" s="9">
        <f t="shared" si="19"/>
        <v>974.13153202261424</v>
      </c>
    </row>
    <row r="193" spans="8:15">
      <c r="H193" s="6">
        <f t="shared" si="20"/>
        <v>191</v>
      </c>
      <c r="I193" s="8">
        <f t="shared" si="16"/>
        <v>1150.6124535069034</v>
      </c>
      <c r="J193" s="8">
        <f t="shared" si="21"/>
        <v>252193.32958228583</v>
      </c>
      <c r="K193" s="8">
        <f t="shared" si="22"/>
        <v>2129.2087550512879</v>
      </c>
      <c r="L193" s="8">
        <f t="shared" si="23"/>
        <v>250064.12082723455</v>
      </c>
      <c r="M193" s="8">
        <f t="shared" si="17"/>
        <v>249935.87917276545</v>
      </c>
      <c r="N193" s="8">
        <f t="shared" si="18"/>
        <v>402.7143587274162</v>
      </c>
      <c r="O193" s="9">
        <f t="shared" si="19"/>
        <v>978.59630154438446</v>
      </c>
    </row>
    <row r="194" spans="8:15">
      <c r="H194" s="6">
        <f t="shared" si="20"/>
        <v>192</v>
      </c>
      <c r="I194" s="8">
        <f t="shared" si="16"/>
        <v>1146.1272204581585</v>
      </c>
      <c r="J194" s="8">
        <f t="shared" si="21"/>
        <v>251210.2480476927</v>
      </c>
      <c r="K194" s="8">
        <f t="shared" si="22"/>
        <v>2129.2087550512879</v>
      </c>
      <c r="L194" s="8">
        <f t="shared" si="23"/>
        <v>249081.03929264142</v>
      </c>
      <c r="M194" s="8">
        <f t="shared" si="17"/>
        <v>250918.96070735858</v>
      </c>
      <c r="N194" s="8">
        <f t="shared" si="18"/>
        <v>401.14452716035544</v>
      </c>
      <c r="O194" s="9">
        <f t="shared" si="19"/>
        <v>983.08153459312939</v>
      </c>
    </row>
    <row r="195" spans="8:15">
      <c r="H195" s="6">
        <f t="shared" si="20"/>
        <v>193</v>
      </c>
      <c r="I195" s="8">
        <f t="shared" si="16"/>
        <v>1141.6214300912732</v>
      </c>
      <c r="J195" s="8">
        <f t="shared" si="21"/>
        <v>250222.66072273269</v>
      </c>
      <c r="K195" s="8">
        <f t="shared" si="22"/>
        <v>2129.2087550512879</v>
      </c>
      <c r="L195" s="8">
        <f t="shared" si="23"/>
        <v>248093.45196768141</v>
      </c>
      <c r="M195" s="8">
        <f t="shared" si="17"/>
        <v>251906.54803231859</v>
      </c>
      <c r="N195" s="8">
        <f t="shared" si="18"/>
        <v>399.5675005319456</v>
      </c>
      <c r="O195" s="9">
        <f t="shared" si="19"/>
        <v>987.58732496001471</v>
      </c>
    </row>
    <row r="196" spans="8:15">
      <c r="H196" s="6">
        <f t="shared" si="20"/>
        <v>194</v>
      </c>
      <c r="I196" s="8">
        <f t="shared" ref="I196:I259" si="24">+MAX(0,$B$11*L195)</f>
        <v>1137.0949881852064</v>
      </c>
      <c r="J196" s="8">
        <f t="shared" si="21"/>
        <v>249230.54695586662</v>
      </c>
      <c r="K196" s="8">
        <f t="shared" si="22"/>
        <v>2129.2087550512879</v>
      </c>
      <c r="L196" s="8">
        <f t="shared" si="23"/>
        <v>247101.33820081534</v>
      </c>
      <c r="M196" s="8">
        <f t="shared" ref="M196:M259" si="25">$B$5-L196</f>
        <v>252898.66179918466</v>
      </c>
      <c r="N196" s="8">
        <f t="shared" ref="N196:N259" si="26">I196*$B$9</f>
        <v>397.98324586482221</v>
      </c>
      <c r="O196" s="9">
        <f t="shared" ref="O196:O259" si="27">+K196-I196</f>
        <v>992.11376686608151</v>
      </c>
    </row>
    <row r="197" spans="8:15">
      <c r="H197" s="6">
        <f t="shared" ref="H197:H260" si="28">H196+1</f>
        <v>195</v>
      </c>
      <c r="I197" s="8">
        <f t="shared" si="24"/>
        <v>1132.5478000870703</v>
      </c>
      <c r="J197" s="8">
        <f t="shared" ref="J197:J260" si="29">MAX(0,L196+I197)</f>
        <v>248233.88600090242</v>
      </c>
      <c r="K197" s="8">
        <f t="shared" ref="K197:K260" si="30">+K196</f>
        <v>2129.2087550512879</v>
      </c>
      <c r="L197" s="8">
        <f t="shared" ref="L197:L260" si="31">MAX(0,J197-K197)</f>
        <v>246104.67724585114</v>
      </c>
      <c r="M197" s="8">
        <f t="shared" si="25"/>
        <v>253895.32275414886</v>
      </c>
      <c r="N197" s="8">
        <f t="shared" si="26"/>
        <v>396.3917300304746</v>
      </c>
      <c r="O197" s="9">
        <f t="shared" si="27"/>
        <v>996.66095496421758</v>
      </c>
    </row>
    <row r="198" spans="8:15">
      <c r="H198" s="6">
        <f t="shared" si="28"/>
        <v>196</v>
      </c>
      <c r="I198" s="8">
        <f t="shared" si="24"/>
        <v>1127.9797707101511</v>
      </c>
      <c r="J198" s="8">
        <f t="shared" si="29"/>
        <v>247232.65701656128</v>
      </c>
      <c r="K198" s="8">
        <f t="shared" si="30"/>
        <v>2129.2087550512879</v>
      </c>
      <c r="L198" s="8">
        <f t="shared" si="31"/>
        <v>245103.44826151</v>
      </c>
      <c r="M198" s="8">
        <f t="shared" si="25"/>
        <v>254896.55173849</v>
      </c>
      <c r="N198" s="8">
        <f t="shared" si="26"/>
        <v>394.79291974855289</v>
      </c>
      <c r="O198" s="9">
        <f t="shared" si="27"/>
        <v>1001.2289843411368</v>
      </c>
    </row>
    <row r="199" spans="8:15">
      <c r="H199" s="6">
        <f t="shared" si="28"/>
        <v>197</v>
      </c>
      <c r="I199" s="8">
        <f t="shared" si="24"/>
        <v>1123.3908045319208</v>
      </c>
      <c r="J199" s="8">
        <f t="shared" si="29"/>
        <v>246226.83906604192</v>
      </c>
      <c r="K199" s="8">
        <f t="shared" si="30"/>
        <v>2129.2087550512879</v>
      </c>
      <c r="L199" s="8">
        <f t="shared" si="31"/>
        <v>244097.63031099064</v>
      </c>
      <c r="M199" s="8">
        <f t="shared" si="25"/>
        <v>255902.36968900936</v>
      </c>
      <c r="N199" s="8">
        <f t="shared" si="26"/>
        <v>393.18678158617229</v>
      </c>
      <c r="O199" s="9">
        <f t="shared" si="27"/>
        <v>1005.8179505193671</v>
      </c>
    </row>
    <row r="200" spans="8:15">
      <c r="H200" s="6">
        <f t="shared" si="28"/>
        <v>198</v>
      </c>
      <c r="I200" s="8">
        <f t="shared" si="24"/>
        <v>1118.7808055920405</v>
      </c>
      <c r="J200" s="8">
        <f t="shared" si="29"/>
        <v>245216.41111658269</v>
      </c>
      <c r="K200" s="8">
        <f t="shared" si="30"/>
        <v>2129.2087550512879</v>
      </c>
      <c r="L200" s="8">
        <f t="shared" si="31"/>
        <v>243087.20236153141</v>
      </c>
      <c r="M200" s="8">
        <f t="shared" si="25"/>
        <v>256912.79763846859</v>
      </c>
      <c r="N200" s="8">
        <f t="shared" si="26"/>
        <v>391.57328195721414</v>
      </c>
      <c r="O200" s="9">
        <f t="shared" si="27"/>
        <v>1010.4279494592474</v>
      </c>
    </row>
    <row r="201" spans="8:15">
      <c r="H201" s="6">
        <f t="shared" si="28"/>
        <v>199</v>
      </c>
      <c r="I201" s="8">
        <f t="shared" si="24"/>
        <v>1114.1496774903524</v>
      </c>
      <c r="J201" s="8">
        <f t="shared" si="29"/>
        <v>244201.35203902176</v>
      </c>
      <c r="K201" s="8">
        <f t="shared" si="30"/>
        <v>2129.2087550512879</v>
      </c>
      <c r="L201" s="8">
        <f t="shared" si="31"/>
        <v>242072.14328397048</v>
      </c>
      <c r="M201" s="8">
        <f t="shared" si="25"/>
        <v>257927.85671602952</v>
      </c>
      <c r="N201" s="8">
        <f t="shared" si="26"/>
        <v>389.9523871216233</v>
      </c>
      <c r="O201" s="9">
        <f t="shared" si="27"/>
        <v>1015.0590775609355</v>
      </c>
    </row>
    <row r="202" spans="8:15">
      <c r="H202" s="6">
        <f t="shared" si="28"/>
        <v>200</v>
      </c>
      <c r="I202" s="8">
        <f t="shared" si="24"/>
        <v>1109.4973233848648</v>
      </c>
      <c r="J202" s="8">
        <f t="shared" si="29"/>
        <v>243181.64060735534</v>
      </c>
      <c r="K202" s="8">
        <f t="shared" si="30"/>
        <v>2129.2087550512879</v>
      </c>
      <c r="L202" s="8">
        <f t="shared" si="31"/>
        <v>241052.43185230406</v>
      </c>
      <c r="M202" s="8">
        <f t="shared" si="25"/>
        <v>258947.56814769594</v>
      </c>
      <c r="N202" s="8">
        <f t="shared" si="26"/>
        <v>388.32406318470265</v>
      </c>
      <c r="O202" s="9">
        <f t="shared" si="27"/>
        <v>1019.7114316664231</v>
      </c>
    </row>
    <row r="203" spans="8:15">
      <c r="H203" s="6">
        <f t="shared" si="28"/>
        <v>201</v>
      </c>
      <c r="I203" s="8">
        <f t="shared" si="24"/>
        <v>1104.8236459897269</v>
      </c>
      <c r="J203" s="8">
        <f t="shared" si="29"/>
        <v>242157.25549829379</v>
      </c>
      <c r="K203" s="8">
        <f t="shared" si="30"/>
        <v>2129.2087550512879</v>
      </c>
      <c r="L203" s="8">
        <f t="shared" si="31"/>
        <v>240028.04674324251</v>
      </c>
      <c r="M203" s="8">
        <f t="shared" si="25"/>
        <v>259971.95325675749</v>
      </c>
      <c r="N203" s="8">
        <f t="shared" si="26"/>
        <v>386.68827609640437</v>
      </c>
      <c r="O203" s="9">
        <f t="shared" si="27"/>
        <v>1024.385109061561</v>
      </c>
    </row>
    <row r="204" spans="8:15">
      <c r="H204" s="6">
        <f t="shared" si="28"/>
        <v>202</v>
      </c>
      <c r="I204" s="8">
        <f t="shared" si="24"/>
        <v>1100.1285475731947</v>
      </c>
      <c r="J204" s="8">
        <f t="shared" si="29"/>
        <v>241128.17529081571</v>
      </c>
      <c r="K204" s="8">
        <f t="shared" si="30"/>
        <v>2129.2087550512879</v>
      </c>
      <c r="L204" s="8">
        <f t="shared" si="31"/>
        <v>238998.96653576443</v>
      </c>
      <c r="M204" s="8">
        <f t="shared" si="25"/>
        <v>261001.03346423557</v>
      </c>
      <c r="N204" s="8">
        <f t="shared" si="26"/>
        <v>385.04499165061816</v>
      </c>
      <c r="O204" s="9">
        <f t="shared" si="27"/>
        <v>1029.0802074780931</v>
      </c>
    </row>
    <row r="205" spans="8:15">
      <c r="H205" s="6">
        <f t="shared" si="28"/>
        <v>203</v>
      </c>
      <c r="I205" s="8">
        <f t="shared" si="24"/>
        <v>1095.4119299555869</v>
      </c>
      <c r="J205" s="8">
        <f t="shared" si="29"/>
        <v>240094.37846572002</v>
      </c>
      <c r="K205" s="8">
        <f t="shared" si="30"/>
        <v>2129.2087550512879</v>
      </c>
      <c r="L205" s="8">
        <f t="shared" si="31"/>
        <v>237965.16971066874</v>
      </c>
      <c r="M205" s="8">
        <f t="shared" si="25"/>
        <v>262034.83028933126</v>
      </c>
      <c r="N205" s="8">
        <f t="shared" si="26"/>
        <v>383.39417548445539</v>
      </c>
      <c r="O205" s="9">
        <f t="shared" si="27"/>
        <v>1033.796825095701</v>
      </c>
    </row>
    <row r="206" spans="8:15">
      <c r="H206" s="6">
        <f t="shared" si="28"/>
        <v>204</v>
      </c>
      <c r="I206" s="8">
        <f t="shared" si="24"/>
        <v>1090.6736945072316</v>
      </c>
      <c r="J206" s="8">
        <f t="shared" si="29"/>
        <v>239055.84340517595</v>
      </c>
      <c r="K206" s="8">
        <f t="shared" si="30"/>
        <v>2129.2087550512879</v>
      </c>
      <c r="L206" s="8">
        <f t="shared" si="31"/>
        <v>236926.63465012467</v>
      </c>
      <c r="M206" s="8">
        <f t="shared" si="25"/>
        <v>263073.3653498753</v>
      </c>
      <c r="N206" s="8">
        <f t="shared" si="26"/>
        <v>381.73579307753107</v>
      </c>
      <c r="O206" s="9">
        <f t="shared" si="27"/>
        <v>1038.5350605440563</v>
      </c>
    </row>
    <row r="207" spans="8:15">
      <c r="H207" s="6">
        <f t="shared" si="28"/>
        <v>205</v>
      </c>
      <c r="I207" s="8">
        <f t="shared" si="24"/>
        <v>1085.9137421464047</v>
      </c>
      <c r="J207" s="8">
        <f t="shared" si="29"/>
        <v>238012.54839227107</v>
      </c>
      <c r="K207" s="8">
        <f t="shared" si="30"/>
        <v>2129.2087550512879</v>
      </c>
      <c r="L207" s="8">
        <f t="shared" si="31"/>
        <v>235883.33963721979</v>
      </c>
      <c r="M207" s="8">
        <f t="shared" si="25"/>
        <v>264116.66036278021</v>
      </c>
      <c r="N207" s="8">
        <f t="shared" si="26"/>
        <v>380.06980975124162</v>
      </c>
      <c r="O207" s="9">
        <f t="shared" si="27"/>
        <v>1043.2950129048832</v>
      </c>
    </row>
    <row r="208" spans="8:15">
      <c r="H208" s="6">
        <f t="shared" si="28"/>
        <v>206</v>
      </c>
      <c r="I208" s="8">
        <f t="shared" si="24"/>
        <v>1081.1319733372575</v>
      </c>
      <c r="J208" s="8">
        <f t="shared" si="29"/>
        <v>236964.47161055706</v>
      </c>
      <c r="K208" s="8">
        <f t="shared" si="30"/>
        <v>2129.2087550512879</v>
      </c>
      <c r="L208" s="8">
        <f t="shared" si="31"/>
        <v>234835.26285550577</v>
      </c>
      <c r="M208" s="8">
        <f t="shared" si="25"/>
        <v>265164.7371444942</v>
      </c>
      <c r="N208" s="8">
        <f t="shared" si="26"/>
        <v>378.39619066804011</v>
      </c>
      <c r="O208" s="9">
        <f t="shared" si="27"/>
        <v>1048.0767817140304</v>
      </c>
    </row>
    <row r="209" spans="8:15">
      <c r="H209" s="6">
        <f t="shared" si="28"/>
        <v>207</v>
      </c>
      <c r="I209" s="8">
        <f t="shared" si="24"/>
        <v>1076.3282880877348</v>
      </c>
      <c r="J209" s="8">
        <f t="shared" si="29"/>
        <v>235911.59114359351</v>
      </c>
      <c r="K209" s="8">
        <f t="shared" si="30"/>
        <v>2129.2087550512879</v>
      </c>
      <c r="L209" s="8">
        <f t="shared" si="31"/>
        <v>233782.38238854223</v>
      </c>
      <c r="M209" s="8">
        <f t="shared" si="25"/>
        <v>266217.61761145777</v>
      </c>
      <c r="N209" s="8">
        <f t="shared" si="26"/>
        <v>376.71490083070717</v>
      </c>
      <c r="O209" s="9">
        <f t="shared" si="27"/>
        <v>1052.8804669635531</v>
      </c>
    </row>
    <row r="210" spans="8:15">
      <c r="H210" s="6">
        <f t="shared" si="28"/>
        <v>208</v>
      </c>
      <c r="I210" s="8">
        <f t="shared" si="24"/>
        <v>1071.5025859474852</v>
      </c>
      <c r="J210" s="8">
        <f t="shared" si="29"/>
        <v>234853.88497448972</v>
      </c>
      <c r="K210" s="8">
        <f t="shared" si="30"/>
        <v>2129.2087550512879</v>
      </c>
      <c r="L210" s="8">
        <f t="shared" si="31"/>
        <v>232724.67621943844</v>
      </c>
      <c r="M210" s="8">
        <f t="shared" si="25"/>
        <v>267275.32378056156</v>
      </c>
      <c r="N210" s="8">
        <f t="shared" si="26"/>
        <v>375.02590508161978</v>
      </c>
      <c r="O210" s="9">
        <f t="shared" si="27"/>
        <v>1057.7061691038027</v>
      </c>
    </row>
    <row r="211" spans="8:15">
      <c r="H211" s="6">
        <f t="shared" si="28"/>
        <v>209</v>
      </c>
      <c r="I211" s="8">
        <f t="shared" si="24"/>
        <v>1066.6547660057595</v>
      </c>
      <c r="J211" s="8">
        <f t="shared" si="29"/>
        <v>233791.33098544419</v>
      </c>
      <c r="K211" s="8">
        <f t="shared" si="30"/>
        <v>2129.2087550512879</v>
      </c>
      <c r="L211" s="8">
        <f t="shared" si="31"/>
        <v>231662.12223039291</v>
      </c>
      <c r="M211" s="8">
        <f t="shared" si="25"/>
        <v>268337.87776960712</v>
      </c>
      <c r="N211" s="8">
        <f t="shared" si="26"/>
        <v>373.32916810201579</v>
      </c>
      <c r="O211" s="9">
        <f t="shared" si="27"/>
        <v>1062.5539890455284</v>
      </c>
    </row>
    <row r="212" spans="8:15">
      <c r="H212" s="6">
        <f t="shared" si="28"/>
        <v>210</v>
      </c>
      <c r="I212" s="8">
        <f t="shared" si="24"/>
        <v>1061.7847268893008</v>
      </c>
      <c r="J212" s="8">
        <f t="shared" si="29"/>
        <v>232723.90695728222</v>
      </c>
      <c r="K212" s="8">
        <f t="shared" si="30"/>
        <v>2129.2087550512879</v>
      </c>
      <c r="L212" s="8">
        <f t="shared" si="31"/>
        <v>230594.69820223094</v>
      </c>
      <c r="M212" s="8">
        <f t="shared" si="25"/>
        <v>269405.30179776903</v>
      </c>
      <c r="N212" s="8">
        <f t="shared" si="26"/>
        <v>371.62465441125528</v>
      </c>
      <c r="O212" s="9">
        <f t="shared" si="27"/>
        <v>1067.4240281619871</v>
      </c>
    </row>
    <row r="213" spans="8:15">
      <c r="H213" s="6">
        <f t="shared" si="28"/>
        <v>211</v>
      </c>
      <c r="I213" s="8">
        <f t="shared" si="24"/>
        <v>1056.8923667602251</v>
      </c>
      <c r="J213" s="8">
        <f t="shared" si="29"/>
        <v>231651.59056899117</v>
      </c>
      <c r="K213" s="8">
        <f t="shared" si="30"/>
        <v>2129.2087550512879</v>
      </c>
      <c r="L213" s="8">
        <f t="shared" si="31"/>
        <v>229522.38181393989</v>
      </c>
      <c r="M213" s="8">
        <f t="shared" si="25"/>
        <v>270477.61818606011</v>
      </c>
      <c r="N213" s="8">
        <f t="shared" si="26"/>
        <v>369.91232836607873</v>
      </c>
      <c r="O213" s="9">
        <f t="shared" si="27"/>
        <v>1072.3163882910628</v>
      </c>
    </row>
    <row r="214" spans="8:15">
      <c r="H214" s="6">
        <f t="shared" si="28"/>
        <v>212</v>
      </c>
      <c r="I214" s="8">
        <f t="shared" si="24"/>
        <v>1051.9775833138913</v>
      </c>
      <c r="J214" s="8">
        <f t="shared" si="29"/>
        <v>230574.35939725378</v>
      </c>
      <c r="K214" s="8">
        <f t="shared" si="30"/>
        <v>2129.2087550512879</v>
      </c>
      <c r="L214" s="8">
        <f t="shared" si="31"/>
        <v>228445.1506422025</v>
      </c>
      <c r="M214" s="8">
        <f t="shared" si="25"/>
        <v>271554.84935779753</v>
      </c>
      <c r="N214" s="8">
        <f t="shared" si="26"/>
        <v>368.1921541598619</v>
      </c>
      <c r="O214" s="9">
        <f t="shared" si="27"/>
        <v>1077.2311717373966</v>
      </c>
    </row>
    <row r="215" spans="8:15">
      <c r="H215" s="6">
        <f t="shared" si="28"/>
        <v>213</v>
      </c>
      <c r="I215" s="8">
        <f t="shared" si="24"/>
        <v>1047.0402737767615</v>
      </c>
      <c r="J215" s="8">
        <f t="shared" si="29"/>
        <v>229492.19091597927</v>
      </c>
      <c r="K215" s="8">
        <f t="shared" si="30"/>
        <v>2129.2087550512879</v>
      </c>
      <c r="L215" s="8">
        <f t="shared" si="31"/>
        <v>227362.98216092799</v>
      </c>
      <c r="M215" s="8">
        <f t="shared" si="25"/>
        <v>272637.01783907204</v>
      </c>
      <c r="N215" s="8">
        <f t="shared" si="26"/>
        <v>366.46409582186652</v>
      </c>
      <c r="O215" s="9">
        <f t="shared" si="27"/>
        <v>1082.1684812745264</v>
      </c>
    </row>
    <row r="216" spans="8:15">
      <c r="H216" s="6">
        <f t="shared" si="28"/>
        <v>214</v>
      </c>
      <c r="I216" s="8">
        <f t="shared" si="24"/>
        <v>1042.0803349042533</v>
      </c>
      <c r="J216" s="8">
        <f t="shared" si="29"/>
        <v>228405.06249583224</v>
      </c>
      <c r="K216" s="8">
        <f t="shared" si="30"/>
        <v>2129.2087550512879</v>
      </c>
      <c r="L216" s="8">
        <f t="shared" si="31"/>
        <v>226275.85374078096</v>
      </c>
      <c r="M216" s="8">
        <f t="shared" si="25"/>
        <v>273724.14625921904</v>
      </c>
      <c r="N216" s="8">
        <f t="shared" si="26"/>
        <v>364.72811721648861</v>
      </c>
      <c r="O216" s="9">
        <f t="shared" si="27"/>
        <v>1087.1284201470346</v>
      </c>
    </row>
    <row r="217" spans="8:15">
      <c r="H217" s="6">
        <f t="shared" si="28"/>
        <v>215</v>
      </c>
      <c r="I217" s="8">
        <f t="shared" si="24"/>
        <v>1037.0976629785794</v>
      </c>
      <c r="J217" s="8">
        <f t="shared" si="29"/>
        <v>227312.95140375954</v>
      </c>
      <c r="K217" s="8">
        <f t="shared" si="30"/>
        <v>2129.2087550512879</v>
      </c>
      <c r="L217" s="8">
        <f t="shared" si="31"/>
        <v>225183.74264870826</v>
      </c>
      <c r="M217" s="8">
        <f t="shared" si="25"/>
        <v>274816.25735129172</v>
      </c>
      <c r="N217" s="8">
        <f t="shared" si="26"/>
        <v>362.98418204250277</v>
      </c>
      <c r="O217" s="9">
        <f t="shared" si="27"/>
        <v>1092.1110920727085</v>
      </c>
    </row>
    <row r="218" spans="8:15">
      <c r="H218" s="6">
        <f t="shared" si="28"/>
        <v>216</v>
      </c>
      <c r="I218" s="8">
        <f t="shared" si="24"/>
        <v>1032.0921538065795</v>
      </c>
      <c r="J218" s="8">
        <f t="shared" si="29"/>
        <v>226215.83480251484</v>
      </c>
      <c r="K218" s="8">
        <f t="shared" si="30"/>
        <v>2129.2087550512879</v>
      </c>
      <c r="L218" s="8">
        <f t="shared" si="31"/>
        <v>224086.62604746356</v>
      </c>
      <c r="M218" s="8">
        <f t="shared" si="25"/>
        <v>275913.37395253644</v>
      </c>
      <c r="N218" s="8">
        <f t="shared" si="26"/>
        <v>361.23225383230283</v>
      </c>
      <c r="O218" s="9">
        <f t="shared" si="27"/>
        <v>1097.1166012447084</v>
      </c>
    </row>
    <row r="219" spans="8:15">
      <c r="H219" s="6">
        <f t="shared" si="28"/>
        <v>217</v>
      </c>
      <c r="I219" s="8">
        <f t="shared" si="24"/>
        <v>1027.0637027175414</v>
      </c>
      <c r="J219" s="8">
        <f t="shared" si="29"/>
        <v>225113.6897501811</v>
      </c>
      <c r="K219" s="8">
        <f t="shared" si="30"/>
        <v>2129.2087550512879</v>
      </c>
      <c r="L219" s="8">
        <f t="shared" si="31"/>
        <v>222984.48099512982</v>
      </c>
      <c r="M219" s="8">
        <f t="shared" si="25"/>
        <v>277015.51900487021</v>
      </c>
      <c r="N219" s="8">
        <f t="shared" si="26"/>
        <v>359.47229595113947</v>
      </c>
      <c r="O219" s="9">
        <f t="shared" si="27"/>
        <v>1102.1450523337464</v>
      </c>
    </row>
    <row r="220" spans="8:15">
      <c r="H220" s="6">
        <f t="shared" si="28"/>
        <v>218</v>
      </c>
      <c r="I220" s="8">
        <f t="shared" si="24"/>
        <v>1022.0122045610117</v>
      </c>
      <c r="J220" s="8">
        <f t="shared" si="29"/>
        <v>224006.49319969083</v>
      </c>
      <c r="K220" s="8">
        <f t="shared" si="30"/>
        <v>2129.2087550512879</v>
      </c>
      <c r="L220" s="8">
        <f t="shared" si="31"/>
        <v>221877.28444463955</v>
      </c>
      <c r="M220" s="8">
        <f t="shared" si="25"/>
        <v>278122.71555536042</v>
      </c>
      <c r="N220" s="8">
        <f t="shared" si="26"/>
        <v>357.70427159635409</v>
      </c>
      <c r="O220" s="9">
        <f t="shared" si="27"/>
        <v>1107.1965504902762</v>
      </c>
    </row>
    <row r="221" spans="8:15">
      <c r="H221" s="6">
        <f t="shared" si="28"/>
        <v>219</v>
      </c>
      <c r="I221" s="8">
        <f t="shared" si="24"/>
        <v>1016.9375537045979</v>
      </c>
      <c r="J221" s="8">
        <f t="shared" si="29"/>
        <v>222894.22199834415</v>
      </c>
      <c r="K221" s="8">
        <f t="shared" si="30"/>
        <v>2129.2087550512879</v>
      </c>
      <c r="L221" s="8">
        <f t="shared" si="31"/>
        <v>220765.01324329287</v>
      </c>
      <c r="M221" s="8">
        <f t="shared" si="25"/>
        <v>279234.98675670713</v>
      </c>
      <c r="N221" s="8">
        <f t="shared" si="26"/>
        <v>355.92814379660928</v>
      </c>
      <c r="O221" s="9">
        <f t="shared" si="27"/>
        <v>1112.2712013466898</v>
      </c>
    </row>
    <row r="222" spans="8:15">
      <c r="H222" s="6">
        <f t="shared" si="28"/>
        <v>220</v>
      </c>
      <c r="I222" s="8">
        <f t="shared" si="24"/>
        <v>1011.839644031759</v>
      </c>
      <c r="J222" s="8">
        <f t="shared" si="29"/>
        <v>221776.85288732461</v>
      </c>
      <c r="K222" s="8">
        <f t="shared" si="30"/>
        <v>2129.2087550512879</v>
      </c>
      <c r="L222" s="8">
        <f t="shared" si="31"/>
        <v>219647.64413227333</v>
      </c>
      <c r="M222" s="8">
        <f t="shared" si="25"/>
        <v>280352.35586772667</v>
      </c>
      <c r="N222" s="8">
        <f t="shared" si="26"/>
        <v>354.14387541111563</v>
      </c>
      <c r="O222" s="9">
        <f t="shared" si="27"/>
        <v>1117.3691110195289</v>
      </c>
    </row>
    <row r="223" spans="8:15">
      <c r="H223" s="6">
        <f t="shared" si="28"/>
        <v>221</v>
      </c>
      <c r="I223" s="8">
        <f t="shared" si="24"/>
        <v>1006.7183689395861</v>
      </c>
      <c r="J223" s="8">
        <f t="shared" si="29"/>
        <v>220654.36250121292</v>
      </c>
      <c r="K223" s="8">
        <f t="shared" si="30"/>
        <v>2129.2087550512879</v>
      </c>
      <c r="L223" s="8">
        <f t="shared" si="31"/>
        <v>218525.15374616164</v>
      </c>
      <c r="M223" s="8">
        <f t="shared" si="25"/>
        <v>281474.84625383839</v>
      </c>
      <c r="N223" s="8">
        <f t="shared" si="26"/>
        <v>352.3514291288551</v>
      </c>
      <c r="O223" s="9">
        <f t="shared" si="27"/>
        <v>1122.4903861117018</v>
      </c>
    </row>
    <row r="224" spans="8:15">
      <c r="H224" s="6">
        <f t="shared" si="28"/>
        <v>222</v>
      </c>
      <c r="I224" s="8">
        <f t="shared" si="24"/>
        <v>1001.5736213365742</v>
      </c>
      <c r="J224" s="8">
        <f t="shared" si="29"/>
        <v>219526.72736749821</v>
      </c>
      <c r="K224" s="8">
        <f t="shared" si="30"/>
        <v>2129.2087550512879</v>
      </c>
      <c r="L224" s="8">
        <f t="shared" si="31"/>
        <v>217397.51861244693</v>
      </c>
      <c r="M224" s="8">
        <f t="shared" si="25"/>
        <v>282602.48138755304</v>
      </c>
      <c r="N224" s="8">
        <f t="shared" si="26"/>
        <v>350.55076746780094</v>
      </c>
      <c r="O224" s="9">
        <f t="shared" si="27"/>
        <v>1127.6351337147137</v>
      </c>
    </row>
    <row r="225" spans="8:15">
      <c r="H225" s="6">
        <f t="shared" si="28"/>
        <v>223</v>
      </c>
      <c r="I225" s="8">
        <f t="shared" si="24"/>
        <v>996.40529364038173</v>
      </c>
      <c r="J225" s="8">
        <f t="shared" si="29"/>
        <v>218393.92390608732</v>
      </c>
      <c r="K225" s="8">
        <f t="shared" si="30"/>
        <v>2129.2087550512879</v>
      </c>
      <c r="L225" s="8">
        <f t="shared" si="31"/>
        <v>216264.71515103604</v>
      </c>
      <c r="M225" s="8">
        <f t="shared" si="25"/>
        <v>283735.28484896396</v>
      </c>
      <c r="N225" s="8">
        <f t="shared" si="26"/>
        <v>348.74185277413358</v>
      </c>
      <c r="O225" s="9">
        <f t="shared" si="27"/>
        <v>1132.803461410906</v>
      </c>
    </row>
    <row r="226" spans="8:15">
      <c r="H226" s="6">
        <f t="shared" si="28"/>
        <v>224</v>
      </c>
      <c r="I226" s="8">
        <f t="shared" si="24"/>
        <v>991.2132777755819</v>
      </c>
      <c r="J226" s="8">
        <f t="shared" si="29"/>
        <v>217255.92842881163</v>
      </c>
      <c r="K226" s="8">
        <f t="shared" si="30"/>
        <v>2129.2087550512879</v>
      </c>
      <c r="L226" s="8">
        <f t="shared" si="31"/>
        <v>215126.71967376035</v>
      </c>
      <c r="M226" s="8">
        <f t="shared" si="25"/>
        <v>284873.28032623965</v>
      </c>
      <c r="N226" s="8">
        <f t="shared" si="26"/>
        <v>346.92464722145365</v>
      </c>
      <c r="O226" s="9">
        <f t="shared" si="27"/>
        <v>1137.995477275706</v>
      </c>
    </row>
    <row r="227" spans="8:15">
      <c r="H227" s="6">
        <f t="shared" si="28"/>
        <v>225</v>
      </c>
      <c r="I227" s="8">
        <f t="shared" si="24"/>
        <v>985.99746517140159</v>
      </c>
      <c r="J227" s="8">
        <f t="shared" si="29"/>
        <v>216112.71713893177</v>
      </c>
      <c r="K227" s="8">
        <f t="shared" si="30"/>
        <v>2129.2087550512879</v>
      </c>
      <c r="L227" s="8">
        <f t="shared" si="31"/>
        <v>213983.50838388049</v>
      </c>
      <c r="M227" s="8">
        <f t="shared" si="25"/>
        <v>286016.49161611951</v>
      </c>
      <c r="N227" s="8">
        <f t="shared" si="26"/>
        <v>345.09911280999052</v>
      </c>
      <c r="O227" s="9">
        <f t="shared" si="27"/>
        <v>1143.2112898798864</v>
      </c>
    </row>
    <row r="228" spans="8:15">
      <c r="H228" s="6">
        <f t="shared" si="28"/>
        <v>226</v>
      </c>
      <c r="I228" s="8">
        <f t="shared" si="24"/>
        <v>980.75774675945217</v>
      </c>
      <c r="J228" s="8">
        <f t="shared" si="29"/>
        <v>214964.26613063994</v>
      </c>
      <c r="K228" s="8">
        <f t="shared" si="30"/>
        <v>2129.2087550512879</v>
      </c>
      <c r="L228" s="8">
        <f t="shared" si="31"/>
        <v>212835.05737558866</v>
      </c>
      <c r="M228" s="8">
        <f t="shared" si="25"/>
        <v>287164.94262441131</v>
      </c>
      <c r="N228" s="8">
        <f t="shared" si="26"/>
        <v>343.26521136580823</v>
      </c>
      <c r="O228" s="9">
        <f t="shared" si="27"/>
        <v>1148.4510082918357</v>
      </c>
    </row>
    <row r="229" spans="8:15">
      <c r="H229" s="6">
        <f t="shared" si="28"/>
        <v>227</v>
      </c>
      <c r="I229" s="8">
        <f t="shared" si="24"/>
        <v>975.494012971448</v>
      </c>
      <c r="J229" s="8">
        <f t="shared" si="29"/>
        <v>213810.5513885601</v>
      </c>
      <c r="K229" s="8">
        <f t="shared" si="30"/>
        <v>2129.2087550512879</v>
      </c>
      <c r="L229" s="8">
        <f t="shared" si="31"/>
        <v>211681.34263350882</v>
      </c>
      <c r="M229" s="8">
        <f t="shared" si="25"/>
        <v>288318.65736649116</v>
      </c>
      <c r="N229" s="8">
        <f t="shared" si="26"/>
        <v>341.42290454000675</v>
      </c>
      <c r="O229" s="9">
        <f t="shared" si="27"/>
        <v>1153.7147420798399</v>
      </c>
    </row>
    <row r="230" spans="8:15">
      <c r="H230" s="6">
        <f t="shared" si="28"/>
        <v>228</v>
      </c>
      <c r="I230" s="8">
        <f t="shared" si="24"/>
        <v>970.20615373691544</v>
      </c>
      <c r="J230" s="8">
        <f t="shared" si="29"/>
        <v>212651.54878724573</v>
      </c>
      <c r="K230" s="8">
        <f t="shared" si="30"/>
        <v>2129.2087550512879</v>
      </c>
      <c r="L230" s="8">
        <f t="shared" si="31"/>
        <v>210522.34003219445</v>
      </c>
      <c r="M230" s="8">
        <f t="shared" si="25"/>
        <v>289477.65996780555</v>
      </c>
      <c r="N230" s="8">
        <f t="shared" si="26"/>
        <v>339.57215380792036</v>
      </c>
      <c r="O230" s="9">
        <f t="shared" si="27"/>
        <v>1159.0026013143724</v>
      </c>
    </row>
    <row r="231" spans="8:15">
      <c r="H231" s="6">
        <f t="shared" si="28"/>
        <v>229</v>
      </c>
      <c r="I231" s="8">
        <f t="shared" si="24"/>
        <v>964.8940584808912</v>
      </c>
      <c r="J231" s="8">
        <f t="shared" si="29"/>
        <v>211487.23409067534</v>
      </c>
      <c r="K231" s="8">
        <f t="shared" si="30"/>
        <v>2129.2087550512879</v>
      </c>
      <c r="L231" s="8">
        <f t="shared" si="31"/>
        <v>209358.02533562406</v>
      </c>
      <c r="M231" s="8">
        <f t="shared" si="25"/>
        <v>290641.97466437594</v>
      </c>
      <c r="N231" s="8">
        <f t="shared" si="26"/>
        <v>337.71292046831189</v>
      </c>
      <c r="O231" s="9">
        <f t="shared" si="27"/>
        <v>1164.3146965703968</v>
      </c>
    </row>
    <row r="232" spans="8:15">
      <c r="H232" s="6">
        <f t="shared" si="28"/>
        <v>230</v>
      </c>
      <c r="I232" s="8">
        <f t="shared" si="24"/>
        <v>959.55761612161029</v>
      </c>
      <c r="J232" s="8">
        <f t="shared" si="29"/>
        <v>210317.58295174566</v>
      </c>
      <c r="K232" s="8">
        <f t="shared" si="30"/>
        <v>2129.2087550512879</v>
      </c>
      <c r="L232" s="8">
        <f t="shared" si="31"/>
        <v>208188.37419669438</v>
      </c>
      <c r="M232" s="8">
        <f t="shared" si="25"/>
        <v>291811.62580330565</v>
      </c>
      <c r="N232" s="8">
        <f t="shared" si="26"/>
        <v>335.84516564256359</v>
      </c>
      <c r="O232" s="9">
        <f t="shared" si="27"/>
        <v>1169.6511389296775</v>
      </c>
    </row>
    <row r="233" spans="8:15">
      <c r="H233" s="6">
        <f t="shared" si="28"/>
        <v>231</v>
      </c>
      <c r="I233" s="8">
        <f t="shared" si="24"/>
        <v>954.19671506818258</v>
      </c>
      <c r="J233" s="8">
        <f t="shared" si="29"/>
        <v>209142.57091176257</v>
      </c>
      <c r="K233" s="8">
        <f t="shared" si="30"/>
        <v>2129.2087550512879</v>
      </c>
      <c r="L233" s="8">
        <f t="shared" si="31"/>
        <v>207013.36215671129</v>
      </c>
      <c r="M233" s="8">
        <f t="shared" si="25"/>
        <v>292986.63784328871</v>
      </c>
      <c r="N233" s="8">
        <f t="shared" si="26"/>
        <v>333.96885027386389</v>
      </c>
      <c r="O233" s="9">
        <f t="shared" si="27"/>
        <v>1175.0120399831053</v>
      </c>
    </row>
    <row r="234" spans="8:15">
      <c r="H234" s="6">
        <f t="shared" si="28"/>
        <v>232</v>
      </c>
      <c r="I234" s="8">
        <f t="shared" si="24"/>
        <v>948.81124321826007</v>
      </c>
      <c r="J234" s="8">
        <f t="shared" si="29"/>
        <v>207962.17339992954</v>
      </c>
      <c r="K234" s="8">
        <f t="shared" si="30"/>
        <v>2129.2087550512879</v>
      </c>
      <c r="L234" s="8">
        <f t="shared" si="31"/>
        <v>205832.96464487826</v>
      </c>
      <c r="M234" s="8">
        <f t="shared" si="25"/>
        <v>294167.03535512171</v>
      </c>
      <c r="N234" s="8">
        <f t="shared" si="26"/>
        <v>332.083935126391</v>
      </c>
      <c r="O234" s="9">
        <f t="shared" si="27"/>
        <v>1180.3975118330277</v>
      </c>
    </row>
    <row r="235" spans="8:15">
      <c r="H235" s="6">
        <f t="shared" si="28"/>
        <v>233</v>
      </c>
      <c r="I235" s="8">
        <f t="shared" si="24"/>
        <v>943.40108795569199</v>
      </c>
      <c r="J235" s="8">
        <f t="shared" si="29"/>
        <v>206776.36573283395</v>
      </c>
      <c r="K235" s="8">
        <f t="shared" si="30"/>
        <v>2129.2087550512879</v>
      </c>
      <c r="L235" s="8">
        <f t="shared" si="31"/>
        <v>204647.15697778267</v>
      </c>
      <c r="M235" s="8">
        <f t="shared" si="25"/>
        <v>295352.84302221733</v>
      </c>
      <c r="N235" s="8">
        <f t="shared" si="26"/>
        <v>330.19038078449216</v>
      </c>
      <c r="O235" s="9">
        <f t="shared" si="27"/>
        <v>1185.8076670955959</v>
      </c>
    </row>
    <row r="236" spans="8:15">
      <c r="H236" s="6">
        <f t="shared" si="28"/>
        <v>234</v>
      </c>
      <c r="I236" s="8">
        <f t="shared" si="24"/>
        <v>937.96613614817056</v>
      </c>
      <c r="J236" s="8">
        <f t="shared" si="29"/>
        <v>205585.12311393084</v>
      </c>
      <c r="K236" s="8">
        <f t="shared" si="30"/>
        <v>2129.2087550512879</v>
      </c>
      <c r="L236" s="8">
        <f t="shared" si="31"/>
        <v>203455.91435887956</v>
      </c>
      <c r="M236" s="8">
        <f t="shared" si="25"/>
        <v>296544.08564112044</v>
      </c>
      <c r="N236" s="8">
        <f t="shared" si="26"/>
        <v>328.28814765185967</v>
      </c>
      <c r="O236" s="9">
        <f t="shared" si="27"/>
        <v>1191.2426189031173</v>
      </c>
    </row>
    <row r="237" spans="8:15">
      <c r="H237" s="6">
        <f t="shared" si="28"/>
        <v>235</v>
      </c>
      <c r="I237" s="8">
        <f t="shared" si="24"/>
        <v>932.50627414486462</v>
      </c>
      <c r="J237" s="8">
        <f t="shared" si="29"/>
        <v>204388.42063302442</v>
      </c>
      <c r="K237" s="8">
        <f t="shared" si="30"/>
        <v>2129.2087550512879</v>
      </c>
      <c r="L237" s="8">
        <f t="shared" si="31"/>
        <v>202259.21187797314</v>
      </c>
      <c r="M237" s="8">
        <f t="shared" si="25"/>
        <v>297740.78812202683</v>
      </c>
      <c r="N237" s="8">
        <f t="shared" si="26"/>
        <v>326.37719595070257</v>
      </c>
      <c r="O237" s="9">
        <f t="shared" si="27"/>
        <v>1196.7024809064233</v>
      </c>
    </row>
    <row r="238" spans="8:15">
      <c r="H238" s="6">
        <f t="shared" si="28"/>
        <v>236</v>
      </c>
      <c r="I238" s="8">
        <f t="shared" si="24"/>
        <v>927.02138777404355</v>
      </c>
      <c r="J238" s="8">
        <f t="shared" si="29"/>
        <v>203186.23326574717</v>
      </c>
      <c r="K238" s="8">
        <f t="shared" si="30"/>
        <v>2129.2087550512879</v>
      </c>
      <c r="L238" s="8">
        <f t="shared" si="31"/>
        <v>201057.02451069589</v>
      </c>
      <c r="M238" s="8">
        <f t="shared" si="25"/>
        <v>298942.97548930411</v>
      </c>
      <c r="N238" s="8">
        <f t="shared" si="26"/>
        <v>324.4574857209152</v>
      </c>
      <c r="O238" s="9">
        <f t="shared" si="27"/>
        <v>1202.1873672772444</v>
      </c>
    </row>
    <row r="239" spans="8:15">
      <c r="H239" s="6">
        <f t="shared" si="28"/>
        <v>237</v>
      </c>
      <c r="I239" s="8">
        <f t="shared" si="24"/>
        <v>921.51136234068952</v>
      </c>
      <c r="J239" s="8">
        <f t="shared" si="29"/>
        <v>201978.53587303657</v>
      </c>
      <c r="K239" s="8">
        <f t="shared" si="30"/>
        <v>2129.2087550512879</v>
      </c>
      <c r="L239" s="8">
        <f t="shared" si="31"/>
        <v>199849.32711798529</v>
      </c>
      <c r="M239" s="8">
        <f t="shared" si="25"/>
        <v>300150.67288201471</v>
      </c>
      <c r="N239" s="8">
        <f t="shared" si="26"/>
        <v>322.52897681924134</v>
      </c>
      <c r="O239" s="9">
        <f t="shared" si="27"/>
        <v>1207.6973927105983</v>
      </c>
    </row>
    <row r="240" spans="8:15">
      <c r="H240" s="6">
        <f t="shared" si="28"/>
        <v>238</v>
      </c>
      <c r="I240" s="8">
        <f t="shared" si="24"/>
        <v>915.97608262409926</v>
      </c>
      <c r="J240" s="8">
        <f t="shared" si="29"/>
        <v>200765.3032006094</v>
      </c>
      <c r="K240" s="8">
        <f t="shared" si="30"/>
        <v>2129.2087550512879</v>
      </c>
      <c r="L240" s="8">
        <f t="shared" si="31"/>
        <v>198636.09444555812</v>
      </c>
      <c r="M240" s="8">
        <f t="shared" si="25"/>
        <v>301363.90555444185</v>
      </c>
      <c r="N240" s="8">
        <f t="shared" si="26"/>
        <v>320.59162891843471</v>
      </c>
      <c r="O240" s="9">
        <f t="shared" si="27"/>
        <v>1213.2326724271886</v>
      </c>
    </row>
    <row r="241" spans="8:15">
      <c r="H241" s="6">
        <f t="shared" si="28"/>
        <v>239</v>
      </c>
      <c r="I241" s="8">
        <f t="shared" si="24"/>
        <v>910.41543287547472</v>
      </c>
      <c r="J241" s="8">
        <f t="shared" si="29"/>
        <v>199546.5098784336</v>
      </c>
      <c r="K241" s="8">
        <f t="shared" si="30"/>
        <v>2129.2087550512879</v>
      </c>
      <c r="L241" s="8">
        <f t="shared" si="31"/>
        <v>197417.30112338232</v>
      </c>
      <c r="M241" s="8">
        <f t="shared" si="25"/>
        <v>302582.69887661771</v>
      </c>
      <c r="N241" s="8">
        <f t="shared" si="26"/>
        <v>318.64540150641614</v>
      </c>
      <c r="O241" s="9">
        <f t="shared" si="27"/>
        <v>1218.793322175813</v>
      </c>
    </row>
    <row r="242" spans="8:15">
      <c r="H242" s="6">
        <f t="shared" si="28"/>
        <v>240</v>
      </c>
      <c r="I242" s="8">
        <f t="shared" si="24"/>
        <v>904.82929681550229</v>
      </c>
      <c r="J242" s="8">
        <f t="shared" si="29"/>
        <v>198322.13042019782</v>
      </c>
      <c r="K242" s="8">
        <f t="shared" si="30"/>
        <v>2129.2087550512879</v>
      </c>
      <c r="L242" s="8">
        <f t="shared" si="31"/>
        <v>196192.92166514654</v>
      </c>
      <c r="M242" s="8">
        <f t="shared" si="25"/>
        <v>303807.07833485346</v>
      </c>
      <c r="N242" s="8">
        <f t="shared" si="26"/>
        <v>316.69025388542576</v>
      </c>
      <c r="O242" s="9">
        <f t="shared" si="27"/>
        <v>1224.3794582357855</v>
      </c>
    </row>
    <row r="243" spans="8:15">
      <c r="H243" s="6">
        <f t="shared" si="28"/>
        <v>241</v>
      </c>
      <c r="I243" s="8">
        <f t="shared" si="24"/>
        <v>899.21755763192164</v>
      </c>
      <c r="J243" s="8">
        <f t="shared" si="29"/>
        <v>197092.13922277847</v>
      </c>
      <c r="K243" s="8">
        <f t="shared" si="30"/>
        <v>2129.2087550512879</v>
      </c>
      <c r="L243" s="8">
        <f t="shared" si="31"/>
        <v>194962.93046772719</v>
      </c>
      <c r="M243" s="8">
        <f t="shared" si="25"/>
        <v>305037.06953227281</v>
      </c>
      <c r="N243" s="8">
        <f t="shared" si="26"/>
        <v>314.72614517117256</v>
      </c>
      <c r="O243" s="9">
        <f t="shared" si="27"/>
        <v>1229.9911974193662</v>
      </c>
    </row>
    <row r="244" spans="8:15">
      <c r="H244" s="6">
        <f t="shared" si="28"/>
        <v>242</v>
      </c>
      <c r="I244" s="8">
        <f t="shared" si="24"/>
        <v>893.58009797708291</v>
      </c>
      <c r="J244" s="8">
        <f t="shared" si="29"/>
        <v>195856.51056570426</v>
      </c>
      <c r="K244" s="8">
        <f t="shared" si="30"/>
        <v>2129.2087550512879</v>
      </c>
      <c r="L244" s="8">
        <f t="shared" si="31"/>
        <v>193727.30181065298</v>
      </c>
      <c r="M244" s="8">
        <f t="shared" si="25"/>
        <v>306272.69818934705</v>
      </c>
      <c r="N244" s="8">
        <f t="shared" si="26"/>
        <v>312.75303429197902</v>
      </c>
      <c r="O244" s="9">
        <f t="shared" si="27"/>
        <v>1235.628657074205</v>
      </c>
    </row>
    <row r="245" spans="8:15">
      <c r="H245" s="6">
        <f t="shared" si="28"/>
        <v>243</v>
      </c>
      <c r="I245" s="8">
        <f t="shared" si="24"/>
        <v>887.91679996549283</v>
      </c>
      <c r="J245" s="8">
        <f t="shared" si="29"/>
        <v>194615.21861061847</v>
      </c>
      <c r="K245" s="8">
        <f t="shared" si="30"/>
        <v>2129.2087550512879</v>
      </c>
      <c r="L245" s="8">
        <f t="shared" si="31"/>
        <v>192486.00985556719</v>
      </c>
      <c r="M245" s="8">
        <f t="shared" si="25"/>
        <v>307513.99014443281</v>
      </c>
      <c r="N245" s="8">
        <f t="shared" si="26"/>
        <v>310.77087998792246</v>
      </c>
      <c r="O245" s="9">
        <f t="shared" si="27"/>
        <v>1241.2919550857951</v>
      </c>
    </row>
    <row r="246" spans="8:15">
      <c r="H246" s="6">
        <f t="shared" si="28"/>
        <v>244</v>
      </c>
      <c r="I246" s="8">
        <f t="shared" si="24"/>
        <v>882.22754517134956</v>
      </c>
      <c r="J246" s="8">
        <f t="shared" si="29"/>
        <v>193368.23740073852</v>
      </c>
      <c r="K246" s="8">
        <f t="shared" si="30"/>
        <v>2129.2087550512879</v>
      </c>
      <c r="L246" s="8">
        <f t="shared" si="31"/>
        <v>191239.02864568724</v>
      </c>
      <c r="M246" s="8">
        <f t="shared" si="25"/>
        <v>308760.97135431273</v>
      </c>
      <c r="N246" s="8">
        <f t="shared" si="26"/>
        <v>308.77964080997231</v>
      </c>
      <c r="O246" s="9">
        <f t="shared" si="27"/>
        <v>1246.9812098799384</v>
      </c>
    </row>
    <row r="247" spans="8:15">
      <c r="H247" s="6">
        <f t="shared" si="28"/>
        <v>245</v>
      </c>
      <c r="I247" s="8">
        <f t="shared" si="24"/>
        <v>876.51221462606657</v>
      </c>
      <c r="J247" s="8">
        <f t="shared" si="29"/>
        <v>192115.54086031331</v>
      </c>
      <c r="K247" s="8">
        <f t="shared" si="30"/>
        <v>2129.2087550512879</v>
      </c>
      <c r="L247" s="8">
        <f t="shared" si="31"/>
        <v>189986.33210526203</v>
      </c>
      <c r="M247" s="8">
        <f t="shared" si="25"/>
        <v>310013.66789473797</v>
      </c>
      <c r="N247" s="8">
        <f t="shared" si="26"/>
        <v>306.77927511912327</v>
      </c>
      <c r="O247" s="9">
        <f t="shared" si="27"/>
        <v>1252.6965404252214</v>
      </c>
    </row>
    <row r="248" spans="8:15">
      <c r="H248" s="6">
        <f t="shared" si="28"/>
        <v>246</v>
      </c>
      <c r="I248" s="8">
        <f t="shared" si="24"/>
        <v>870.7706888157843</v>
      </c>
      <c r="J248" s="8">
        <f t="shared" si="29"/>
        <v>190857.1027940778</v>
      </c>
      <c r="K248" s="8">
        <f t="shared" si="30"/>
        <v>2129.2087550512879</v>
      </c>
      <c r="L248" s="8">
        <f t="shared" si="31"/>
        <v>188727.89403902652</v>
      </c>
      <c r="M248" s="8">
        <f t="shared" si="25"/>
        <v>311272.10596097348</v>
      </c>
      <c r="N248" s="8">
        <f t="shared" si="26"/>
        <v>304.76974108552446</v>
      </c>
      <c r="O248" s="9">
        <f t="shared" si="27"/>
        <v>1258.4380662355036</v>
      </c>
    </row>
    <row r="249" spans="8:15">
      <c r="H249" s="6">
        <f t="shared" si="28"/>
        <v>247</v>
      </c>
      <c r="I249" s="8">
        <f t="shared" si="24"/>
        <v>865.0028476788716</v>
      </c>
      <c r="J249" s="8">
        <f t="shared" si="29"/>
        <v>189592.89688670539</v>
      </c>
      <c r="K249" s="8">
        <f t="shared" si="30"/>
        <v>2129.2087550512879</v>
      </c>
      <c r="L249" s="8">
        <f t="shared" si="31"/>
        <v>187463.68813165411</v>
      </c>
      <c r="M249" s="8">
        <f t="shared" si="25"/>
        <v>312536.31186834589</v>
      </c>
      <c r="N249" s="8">
        <f t="shared" si="26"/>
        <v>302.75099668760504</v>
      </c>
      <c r="O249" s="9">
        <f t="shared" si="27"/>
        <v>1264.2059073724163</v>
      </c>
    </row>
    <row r="250" spans="8:15">
      <c r="H250" s="6">
        <f t="shared" si="28"/>
        <v>248</v>
      </c>
      <c r="I250" s="8">
        <f t="shared" si="24"/>
        <v>859.20857060341473</v>
      </c>
      <c r="J250" s="8">
        <f t="shared" si="29"/>
        <v>188322.89670225754</v>
      </c>
      <c r="K250" s="8">
        <f t="shared" si="30"/>
        <v>2129.2087550512879</v>
      </c>
      <c r="L250" s="8">
        <f t="shared" si="31"/>
        <v>186193.68794720626</v>
      </c>
      <c r="M250" s="8">
        <f t="shared" si="25"/>
        <v>313806.31205279374</v>
      </c>
      <c r="N250" s="8">
        <f t="shared" si="26"/>
        <v>300.72299971119514</v>
      </c>
      <c r="O250" s="9">
        <f t="shared" si="27"/>
        <v>1270.0001844478732</v>
      </c>
    </row>
    <row r="251" spans="8:15">
      <c r="H251" s="6">
        <f t="shared" si="28"/>
        <v>249</v>
      </c>
      <c r="I251" s="8">
        <f t="shared" si="24"/>
        <v>853.38773642469539</v>
      </c>
      <c r="J251" s="8">
        <f t="shared" si="29"/>
        <v>187047.07568363094</v>
      </c>
      <c r="K251" s="8">
        <f t="shared" si="30"/>
        <v>2129.2087550512879</v>
      </c>
      <c r="L251" s="8">
        <f t="shared" si="31"/>
        <v>184917.86692857966</v>
      </c>
      <c r="M251" s="8">
        <f t="shared" si="25"/>
        <v>315082.13307142037</v>
      </c>
      <c r="N251" s="8">
        <f t="shared" si="26"/>
        <v>298.68570774864338</v>
      </c>
      <c r="O251" s="9">
        <f t="shared" si="27"/>
        <v>1275.8210186265924</v>
      </c>
    </row>
    <row r="252" spans="8:15">
      <c r="H252" s="6">
        <f t="shared" si="28"/>
        <v>250</v>
      </c>
      <c r="I252" s="8">
        <f t="shared" si="24"/>
        <v>847.54022342265682</v>
      </c>
      <c r="J252" s="8">
        <f t="shared" si="29"/>
        <v>185765.40715200233</v>
      </c>
      <c r="K252" s="8">
        <f t="shared" si="30"/>
        <v>2129.2087550512879</v>
      </c>
      <c r="L252" s="8">
        <f t="shared" si="31"/>
        <v>183636.19839695105</v>
      </c>
      <c r="M252" s="8">
        <f t="shared" si="25"/>
        <v>316363.80160304892</v>
      </c>
      <c r="N252" s="8">
        <f t="shared" si="26"/>
        <v>296.63907819792985</v>
      </c>
      <c r="O252" s="9">
        <f t="shared" si="27"/>
        <v>1281.6685316286312</v>
      </c>
    </row>
    <row r="253" spans="8:15">
      <c r="H253" s="6">
        <f t="shared" si="28"/>
        <v>251</v>
      </c>
      <c r="I253" s="8">
        <f t="shared" si="24"/>
        <v>841.665909319359</v>
      </c>
      <c r="J253" s="8">
        <f t="shared" si="29"/>
        <v>184477.86430627041</v>
      </c>
      <c r="K253" s="8">
        <f t="shared" si="30"/>
        <v>2129.2087550512879</v>
      </c>
      <c r="L253" s="8">
        <f t="shared" si="31"/>
        <v>182348.65555121913</v>
      </c>
      <c r="M253" s="8">
        <f t="shared" si="25"/>
        <v>317651.34444878087</v>
      </c>
      <c r="N253" s="8">
        <f t="shared" si="26"/>
        <v>294.58306826177562</v>
      </c>
      <c r="O253" s="9">
        <f t="shared" si="27"/>
        <v>1287.542845731929</v>
      </c>
    </row>
    <row r="254" spans="8:15">
      <c r="H254" s="6">
        <f t="shared" si="28"/>
        <v>252</v>
      </c>
      <c r="I254" s="8">
        <f t="shared" si="24"/>
        <v>835.76467127642104</v>
      </c>
      <c r="J254" s="8">
        <f t="shared" si="29"/>
        <v>183184.42022249554</v>
      </c>
      <c r="K254" s="8">
        <f t="shared" si="30"/>
        <v>2129.2087550512879</v>
      </c>
      <c r="L254" s="8">
        <f t="shared" si="31"/>
        <v>181055.21146744426</v>
      </c>
      <c r="M254" s="8">
        <f t="shared" si="25"/>
        <v>318944.78853255574</v>
      </c>
      <c r="N254" s="8">
        <f t="shared" si="26"/>
        <v>292.51763494674736</v>
      </c>
      <c r="O254" s="9">
        <f t="shared" si="27"/>
        <v>1293.4440837748668</v>
      </c>
    </row>
    <row r="255" spans="8:15">
      <c r="H255" s="6">
        <f t="shared" si="28"/>
        <v>253</v>
      </c>
      <c r="I255" s="8">
        <f t="shared" si="24"/>
        <v>829.83638589245288</v>
      </c>
      <c r="J255" s="8">
        <f t="shared" si="29"/>
        <v>181885.0478533367</v>
      </c>
      <c r="K255" s="8">
        <f t="shared" si="30"/>
        <v>2129.2087550512879</v>
      </c>
      <c r="L255" s="8">
        <f t="shared" si="31"/>
        <v>179755.83909828542</v>
      </c>
      <c r="M255" s="8">
        <f t="shared" si="25"/>
        <v>320244.16090171458</v>
      </c>
      <c r="N255" s="8">
        <f t="shared" si="26"/>
        <v>290.44273506235851</v>
      </c>
      <c r="O255" s="9">
        <f t="shared" si="27"/>
        <v>1299.372369158835</v>
      </c>
    </row>
    <row r="256" spans="8:15">
      <c r="H256" s="6">
        <f t="shared" si="28"/>
        <v>254</v>
      </c>
      <c r="I256" s="8">
        <f t="shared" si="24"/>
        <v>823.88092920047484</v>
      </c>
      <c r="J256" s="8">
        <f t="shared" si="29"/>
        <v>180579.72002748589</v>
      </c>
      <c r="K256" s="8">
        <f t="shared" si="30"/>
        <v>2129.2087550512879</v>
      </c>
      <c r="L256" s="8">
        <f t="shared" si="31"/>
        <v>178450.51127243461</v>
      </c>
      <c r="M256" s="8">
        <f t="shared" si="25"/>
        <v>321549.48872756539</v>
      </c>
      <c r="N256" s="8">
        <f t="shared" si="26"/>
        <v>288.35832522016619</v>
      </c>
      <c r="O256" s="9">
        <f t="shared" si="27"/>
        <v>1305.327825850813</v>
      </c>
    </row>
    <row r="257" spans="8:15">
      <c r="H257" s="6">
        <f t="shared" si="28"/>
        <v>255</v>
      </c>
      <c r="I257" s="8">
        <f t="shared" si="24"/>
        <v>817.89817666532531</v>
      </c>
      <c r="J257" s="8">
        <f t="shared" si="29"/>
        <v>179268.40944909994</v>
      </c>
      <c r="K257" s="8">
        <f t="shared" si="30"/>
        <v>2129.2087550512879</v>
      </c>
      <c r="L257" s="8">
        <f t="shared" si="31"/>
        <v>177139.20069404866</v>
      </c>
      <c r="M257" s="8">
        <f t="shared" si="25"/>
        <v>322860.79930595134</v>
      </c>
      <c r="N257" s="8">
        <f t="shared" si="26"/>
        <v>286.26436183286381</v>
      </c>
      <c r="O257" s="9">
        <f t="shared" si="27"/>
        <v>1311.3105783859626</v>
      </c>
    </row>
    <row r="258" spans="8:15">
      <c r="H258" s="6">
        <f t="shared" si="28"/>
        <v>256</v>
      </c>
      <c r="I258" s="8">
        <f t="shared" si="24"/>
        <v>811.88800318105632</v>
      </c>
      <c r="J258" s="8">
        <f t="shared" si="29"/>
        <v>177951.08869722972</v>
      </c>
      <c r="K258" s="8">
        <f t="shared" si="30"/>
        <v>2129.2087550512879</v>
      </c>
      <c r="L258" s="8">
        <f t="shared" si="31"/>
        <v>175821.87994217844</v>
      </c>
      <c r="M258" s="8">
        <f t="shared" si="25"/>
        <v>324178.12005782156</v>
      </c>
      <c r="N258" s="8">
        <f t="shared" si="26"/>
        <v>284.1608011133697</v>
      </c>
      <c r="O258" s="9">
        <f t="shared" si="27"/>
        <v>1317.3207518702316</v>
      </c>
    </row>
    <row r="259" spans="8:15">
      <c r="H259" s="6">
        <f t="shared" si="28"/>
        <v>257</v>
      </c>
      <c r="I259" s="8">
        <f t="shared" si="24"/>
        <v>805.85028306831782</v>
      </c>
      <c r="J259" s="8">
        <f t="shared" si="29"/>
        <v>176627.73022524675</v>
      </c>
      <c r="K259" s="8">
        <f t="shared" si="30"/>
        <v>2129.2087550512879</v>
      </c>
      <c r="L259" s="8">
        <f t="shared" si="31"/>
        <v>174498.52147019547</v>
      </c>
      <c r="M259" s="8">
        <f t="shared" si="25"/>
        <v>325501.4785298045</v>
      </c>
      <c r="N259" s="8">
        <f t="shared" si="26"/>
        <v>282.04759907391121</v>
      </c>
      <c r="O259" s="9">
        <f t="shared" si="27"/>
        <v>1323.3584719829701</v>
      </c>
    </row>
    <row r="260" spans="8:15">
      <c r="H260" s="6">
        <f t="shared" si="28"/>
        <v>258</v>
      </c>
      <c r="I260" s="8">
        <f t="shared" ref="I260:I323" si="32">+MAX(0,$B$11*L259)</f>
        <v>799.78489007172925</v>
      </c>
      <c r="J260" s="8">
        <f t="shared" si="29"/>
        <v>175298.30636026719</v>
      </c>
      <c r="K260" s="8">
        <f t="shared" si="30"/>
        <v>2129.2087550512879</v>
      </c>
      <c r="L260" s="8">
        <f t="shared" si="31"/>
        <v>173169.09760521591</v>
      </c>
      <c r="M260" s="8">
        <f t="shared" ref="M260:M323" si="33">$B$5-L260</f>
        <v>326830.90239478409</v>
      </c>
      <c r="N260" s="8">
        <f t="shared" ref="N260:N323" si="34">I260*$B$9</f>
        <v>279.92471152510524</v>
      </c>
      <c r="O260" s="9">
        <f t="shared" ref="O260:O323" si="35">+K260-I260</f>
        <v>1329.4238649795586</v>
      </c>
    </row>
    <row r="261" spans="8:15">
      <c r="H261" s="6">
        <f t="shared" ref="H261:H324" si="36">H260+1</f>
        <v>259</v>
      </c>
      <c r="I261" s="8">
        <f t="shared" si="32"/>
        <v>793.6916973572396</v>
      </c>
      <c r="J261" s="8">
        <f t="shared" ref="J261:J324" si="37">MAX(0,L260+I261)</f>
        <v>173962.78930257316</v>
      </c>
      <c r="K261" s="8">
        <f t="shared" ref="K261:K324" si="38">+K260</f>
        <v>2129.2087550512879</v>
      </c>
      <c r="L261" s="8">
        <f t="shared" ref="L261:L324" si="39">MAX(0,J261-K261)</f>
        <v>171833.58054752188</v>
      </c>
      <c r="M261" s="8">
        <f t="shared" si="33"/>
        <v>328166.41945247812</v>
      </c>
      <c r="N261" s="8">
        <f t="shared" si="34"/>
        <v>277.79209407503384</v>
      </c>
      <c r="O261" s="9">
        <f t="shared" si="35"/>
        <v>1335.5170576940482</v>
      </c>
    </row>
    <row r="262" spans="8:15">
      <c r="H262" s="6">
        <f t="shared" si="36"/>
        <v>260</v>
      </c>
      <c r="I262" s="8">
        <f t="shared" si="32"/>
        <v>787.57057750947524</v>
      </c>
      <c r="J262" s="8">
        <f t="shared" si="37"/>
        <v>172621.15112503135</v>
      </c>
      <c r="K262" s="8">
        <f t="shared" si="38"/>
        <v>2129.2087550512879</v>
      </c>
      <c r="L262" s="8">
        <f t="shared" si="39"/>
        <v>170491.94236998007</v>
      </c>
      <c r="M262" s="8">
        <f t="shared" si="33"/>
        <v>329508.05763001996</v>
      </c>
      <c r="N262" s="8">
        <f t="shared" si="34"/>
        <v>275.64970212831633</v>
      </c>
      <c r="O262" s="9">
        <f t="shared" si="35"/>
        <v>1341.6381775418126</v>
      </c>
    </row>
    <row r="263" spans="8:15">
      <c r="H263" s="6">
        <f t="shared" si="36"/>
        <v>261</v>
      </c>
      <c r="I263" s="8">
        <f t="shared" si="32"/>
        <v>781.42140252907529</v>
      </c>
      <c r="J263" s="8">
        <f t="shared" si="37"/>
        <v>171273.36377250915</v>
      </c>
      <c r="K263" s="8">
        <f t="shared" si="38"/>
        <v>2129.2087550512879</v>
      </c>
      <c r="L263" s="8">
        <f t="shared" si="39"/>
        <v>169144.15501745787</v>
      </c>
      <c r="M263" s="8">
        <f t="shared" si="33"/>
        <v>330855.8449825421</v>
      </c>
      <c r="N263" s="8">
        <f t="shared" si="34"/>
        <v>273.49749088517632</v>
      </c>
      <c r="O263" s="9">
        <f t="shared" si="35"/>
        <v>1347.7873525222126</v>
      </c>
    </row>
    <row r="264" spans="8:15">
      <c r="H264" s="6">
        <f t="shared" si="36"/>
        <v>262</v>
      </c>
      <c r="I264" s="8">
        <f t="shared" si="32"/>
        <v>775.24404383001524</v>
      </c>
      <c r="J264" s="8">
        <f t="shared" si="37"/>
        <v>169919.3990612879</v>
      </c>
      <c r="K264" s="8">
        <f t="shared" si="38"/>
        <v>2129.2087550512879</v>
      </c>
      <c r="L264" s="8">
        <f t="shared" si="39"/>
        <v>167790.19030623662</v>
      </c>
      <c r="M264" s="8">
        <f t="shared" si="33"/>
        <v>332209.80969376338</v>
      </c>
      <c r="N264" s="8">
        <f t="shared" si="34"/>
        <v>271.33541534050534</v>
      </c>
      <c r="O264" s="9">
        <f t="shared" si="35"/>
        <v>1353.9647112212726</v>
      </c>
    </row>
    <row r="265" spans="8:15">
      <c r="H265" s="6">
        <f t="shared" si="36"/>
        <v>263</v>
      </c>
      <c r="I265" s="8">
        <f t="shared" si="32"/>
        <v>769.03837223691789</v>
      </c>
      <c r="J265" s="8">
        <f t="shared" si="37"/>
        <v>168559.22867847353</v>
      </c>
      <c r="K265" s="8">
        <f t="shared" si="38"/>
        <v>2129.2087550512879</v>
      </c>
      <c r="L265" s="8">
        <f t="shared" si="39"/>
        <v>166430.01992342225</v>
      </c>
      <c r="M265" s="8">
        <f t="shared" si="33"/>
        <v>333569.98007657775</v>
      </c>
      <c r="N265" s="8">
        <f t="shared" si="34"/>
        <v>269.16343028292124</v>
      </c>
      <c r="O265" s="9">
        <f t="shared" si="35"/>
        <v>1360.17038281437</v>
      </c>
    </row>
    <row r="266" spans="8:15">
      <c r="H266" s="6">
        <f t="shared" si="36"/>
        <v>264</v>
      </c>
      <c r="I266" s="8">
        <f t="shared" si="32"/>
        <v>762.80425798235194</v>
      </c>
      <c r="J266" s="8">
        <f t="shared" si="37"/>
        <v>167192.82418140461</v>
      </c>
      <c r="K266" s="8">
        <f t="shared" si="38"/>
        <v>2129.2087550512879</v>
      </c>
      <c r="L266" s="8">
        <f t="shared" si="39"/>
        <v>165063.61542635332</v>
      </c>
      <c r="M266" s="8">
        <f t="shared" si="33"/>
        <v>334936.3845736467</v>
      </c>
      <c r="N266" s="8">
        <f t="shared" si="34"/>
        <v>266.98149029382319</v>
      </c>
      <c r="O266" s="9">
        <f t="shared" si="35"/>
        <v>1366.4044970689361</v>
      </c>
    </row>
    <row r="267" spans="8:15">
      <c r="H267" s="6">
        <f t="shared" si="36"/>
        <v>265</v>
      </c>
      <c r="I267" s="8">
        <f t="shared" si="32"/>
        <v>756.54157070411941</v>
      </c>
      <c r="J267" s="8">
        <f t="shared" si="37"/>
        <v>165820.15699705743</v>
      </c>
      <c r="K267" s="8">
        <f t="shared" si="38"/>
        <v>2129.2087550512879</v>
      </c>
      <c r="L267" s="8">
        <f t="shared" si="39"/>
        <v>163690.94824200615</v>
      </c>
      <c r="M267" s="8">
        <f t="shared" si="33"/>
        <v>336309.05175799388</v>
      </c>
      <c r="N267" s="8">
        <f t="shared" si="34"/>
        <v>264.78954974644176</v>
      </c>
      <c r="O267" s="9">
        <f t="shared" si="35"/>
        <v>1372.6671843471686</v>
      </c>
    </row>
    <row r="268" spans="8:15">
      <c r="H268" s="6">
        <f t="shared" si="36"/>
        <v>266</v>
      </c>
      <c r="I268" s="8">
        <f t="shared" si="32"/>
        <v>750.25017944252818</v>
      </c>
      <c r="J268" s="8">
        <f t="shared" si="37"/>
        <v>164441.19842144867</v>
      </c>
      <c r="K268" s="8">
        <f t="shared" si="38"/>
        <v>2129.2087550512879</v>
      </c>
      <c r="L268" s="8">
        <f t="shared" si="39"/>
        <v>162311.98966639739</v>
      </c>
      <c r="M268" s="8">
        <f t="shared" si="33"/>
        <v>337688.01033360261</v>
      </c>
      <c r="N268" s="8">
        <f t="shared" si="34"/>
        <v>262.58756280488484</v>
      </c>
      <c r="O268" s="9">
        <f t="shared" si="35"/>
        <v>1378.9585756087597</v>
      </c>
    </row>
    <row r="269" spans="8:15">
      <c r="H269" s="6">
        <f t="shared" si="36"/>
        <v>267</v>
      </c>
      <c r="I269" s="8">
        <f t="shared" si="32"/>
        <v>743.92995263765476</v>
      </c>
      <c r="J269" s="8">
        <f t="shared" si="37"/>
        <v>163055.91961903503</v>
      </c>
      <c r="K269" s="8">
        <f t="shared" si="38"/>
        <v>2129.2087550512879</v>
      </c>
      <c r="L269" s="8">
        <f t="shared" si="39"/>
        <v>160926.71086398375</v>
      </c>
      <c r="M269" s="8">
        <f t="shared" si="33"/>
        <v>339073.28913601628</v>
      </c>
      <c r="N269" s="8">
        <f t="shared" si="34"/>
        <v>260.37548342317916</v>
      </c>
      <c r="O269" s="9">
        <f t="shared" si="35"/>
        <v>1385.278802413633</v>
      </c>
    </row>
    <row r="270" spans="8:15">
      <c r="H270" s="6">
        <f t="shared" si="36"/>
        <v>268</v>
      </c>
      <c r="I270" s="8">
        <f t="shared" si="32"/>
        <v>737.58075812659217</v>
      </c>
      <c r="J270" s="8">
        <f t="shared" si="37"/>
        <v>161664.29162211035</v>
      </c>
      <c r="K270" s="8">
        <f t="shared" si="38"/>
        <v>2129.2087550512879</v>
      </c>
      <c r="L270" s="8">
        <f t="shared" si="39"/>
        <v>159535.08286705907</v>
      </c>
      <c r="M270" s="8">
        <f t="shared" si="33"/>
        <v>340464.91713294096</v>
      </c>
      <c r="N270" s="8">
        <f t="shared" si="34"/>
        <v>258.15326534430727</v>
      </c>
      <c r="O270" s="9">
        <f t="shared" si="35"/>
        <v>1391.6279969246957</v>
      </c>
    </row>
    <row r="271" spans="8:15">
      <c r="H271" s="6">
        <f t="shared" si="36"/>
        <v>269</v>
      </c>
      <c r="I271" s="8">
        <f t="shared" si="32"/>
        <v>731.20246314068743</v>
      </c>
      <c r="J271" s="8">
        <f t="shared" si="37"/>
        <v>160266.28533019975</v>
      </c>
      <c r="K271" s="8">
        <f t="shared" si="38"/>
        <v>2129.2087550512879</v>
      </c>
      <c r="L271" s="8">
        <f t="shared" si="39"/>
        <v>158137.07657514847</v>
      </c>
      <c r="M271" s="8">
        <f t="shared" si="33"/>
        <v>341862.9234248515</v>
      </c>
      <c r="N271" s="8">
        <f t="shared" si="34"/>
        <v>255.92086209924059</v>
      </c>
      <c r="O271" s="9">
        <f t="shared" si="35"/>
        <v>1398.0062919106003</v>
      </c>
    </row>
    <row r="272" spans="8:15">
      <c r="H272" s="6">
        <f t="shared" si="36"/>
        <v>270</v>
      </c>
      <c r="I272" s="8">
        <f t="shared" si="32"/>
        <v>724.79493430276386</v>
      </c>
      <c r="J272" s="8">
        <f t="shared" si="37"/>
        <v>158861.87150945124</v>
      </c>
      <c r="K272" s="8">
        <f t="shared" si="38"/>
        <v>2129.2087550512879</v>
      </c>
      <c r="L272" s="8">
        <f t="shared" si="39"/>
        <v>156732.66275439996</v>
      </c>
      <c r="M272" s="8">
        <f t="shared" si="33"/>
        <v>343267.33724560007</v>
      </c>
      <c r="N272" s="8">
        <f t="shared" si="34"/>
        <v>253.67822700596733</v>
      </c>
      <c r="O272" s="9">
        <f t="shared" si="35"/>
        <v>1404.4138207485239</v>
      </c>
    </row>
    <row r="273" spans="8:15">
      <c r="H273" s="6">
        <f t="shared" si="36"/>
        <v>271</v>
      </c>
      <c r="I273" s="8">
        <f t="shared" si="32"/>
        <v>718.35803762433318</v>
      </c>
      <c r="J273" s="8">
        <f t="shared" si="37"/>
        <v>157451.0207920243</v>
      </c>
      <c r="K273" s="8">
        <f t="shared" si="38"/>
        <v>2129.2087550512879</v>
      </c>
      <c r="L273" s="8">
        <f t="shared" si="39"/>
        <v>155321.81203697302</v>
      </c>
      <c r="M273" s="8">
        <f t="shared" si="33"/>
        <v>344678.18796302698</v>
      </c>
      <c r="N273" s="8">
        <f t="shared" si="34"/>
        <v>251.4253131685166</v>
      </c>
      <c r="O273" s="9">
        <f t="shared" si="35"/>
        <v>1410.8507174269548</v>
      </c>
    </row>
    <row r="274" spans="8:15">
      <c r="H274" s="6">
        <f t="shared" si="36"/>
        <v>272</v>
      </c>
      <c r="I274" s="8">
        <f t="shared" si="32"/>
        <v>711.89163850279294</v>
      </c>
      <c r="J274" s="8">
        <f t="shared" si="37"/>
        <v>156033.70367547582</v>
      </c>
      <c r="K274" s="8">
        <f t="shared" si="38"/>
        <v>2129.2087550512879</v>
      </c>
      <c r="L274" s="8">
        <f t="shared" si="39"/>
        <v>153904.49492042453</v>
      </c>
      <c r="M274" s="8">
        <f t="shared" si="33"/>
        <v>346095.50507957547</v>
      </c>
      <c r="N274" s="8">
        <f t="shared" si="34"/>
        <v>249.16207347597751</v>
      </c>
      <c r="O274" s="9">
        <f t="shared" si="35"/>
        <v>1417.3171165484951</v>
      </c>
    </row>
    <row r="275" spans="8:15">
      <c r="H275" s="6">
        <f t="shared" si="36"/>
        <v>273</v>
      </c>
      <c r="I275" s="8">
        <f t="shared" si="32"/>
        <v>705.39560171861251</v>
      </c>
      <c r="J275" s="8">
        <f t="shared" si="37"/>
        <v>154609.89052214313</v>
      </c>
      <c r="K275" s="8">
        <f t="shared" si="38"/>
        <v>2129.2087550512879</v>
      </c>
      <c r="L275" s="8">
        <f t="shared" si="39"/>
        <v>152480.68176709185</v>
      </c>
      <c r="M275" s="8">
        <f t="shared" si="33"/>
        <v>347519.31823290815</v>
      </c>
      <c r="N275" s="8">
        <f t="shared" si="34"/>
        <v>246.88846060151437</v>
      </c>
      <c r="O275" s="9">
        <f t="shared" si="35"/>
        <v>1423.8131533326755</v>
      </c>
    </row>
    <row r="276" spans="8:15">
      <c r="H276" s="6">
        <f t="shared" si="36"/>
        <v>274</v>
      </c>
      <c r="I276" s="8">
        <f t="shared" si="32"/>
        <v>698.86979143250437</v>
      </c>
      <c r="J276" s="8">
        <f t="shared" si="37"/>
        <v>153179.55155852437</v>
      </c>
      <c r="K276" s="8">
        <f t="shared" si="38"/>
        <v>2129.2087550512879</v>
      </c>
      <c r="L276" s="8">
        <f t="shared" si="39"/>
        <v>151050.34280347309</v>
      </c>
      <c r="M276" s="8">
        <f t="shared" si="33"/>
        <v>348949.65719652688</v>
      </c>
      <c r="N276" s="8">
        <f t="shared" si="34"/>
        <v>244.60442700137651</v>
      </c>
      <c r="O276" s="9">
        <f t="shared" si="35"/>
        <v>1430.3389636187835</v>
      </c>
    </row>
    <row r="277" spans="8:15">
      <c r="H277" s="6">
        <f t="shared" si="36"/>
        <v>275</v>
      </c>
      <c r="I277" s="8">
        <f t="shared" si="32"/>
        <v>692.31407118258505</v>
      </c>
      <c r="J277" s="8">
        <f t="shared" si="37"/>
        <v>151742.65687465569</v>
      </c>
      <c r="K277" s="8">
        <f t="shared" si="38"/>
        <v>2129.2087550512879</v>
      </c>
      <c r="L277" s="8">
        <f t="shared" si="39"/>
        <v>149613.44811960441</v>
      </c>
      <c r="M277" s="8">
        <f t="shared" si="33"/>
        <v>350386.55188039562</v>
      </c>
      <c r="N277" s="8">
        <f t="shared" si="34"/>
        <v>242.30992491390475</v>
      </c>
      <c r="O277" s="9">
        <f t="shared" si="35"/>
        <v>1436.8946838687029</v>
      </c>
    </row>
    <row r="278" spans="8:15">
      <c r="H278" s="6">
        <f t="shared" si="36"/>
        <v>276</v>
      </c>
      <c r="I278" s="8">
        <f t="shared" si="32"/>
        <v>685.72830388152022</v>
      </c>
      <c r="J278" s="8">
        <f t="shared" si="37"/>
        <v>150299.17642348591</v>
      </c>
      <c r="K278" s="8">
        <f t="shared" si="38"/>
        <v>2129.2087550512879</v>
      </c>
      <c r="L278" s="8">
        <f t="shared" si="39"/>
        <v>148169.96766843463</v>
      </c>
      <c r="M278" s="8">
        <f t="shared" si="33"/>
        <v>351830.03233156539</v>
      </c>
      <c r="N278" s="8">
        <f t="shared" si="34"/>
        <v>240.00490635853205</v>
      </c>
      <c r="O278" s="9">
        <f t="shared" si="35"/>
        <v>1443.4804511697675</v>
      </c>
    </row>
    <row r="279" spans="8:15">
      <c r="H279" s="6">
        <f t="shared" si="36"/>
        <v>277</v>
      </c>
      <c r="I279" s="8">
        <f t="shared" si="32"/>
        <v>679.11235181365873</v>
      </c>
      <c r="J279" s="8">
        <f t="shared" si="37"/>
        <v>148849.08002024828</v>
      </c>
      <c r="K279" s="8">
        <f t="shared" si="38"/>
        <v>2129.2087550512879</v>
      </c>
      <c r="L279" s="8">
        <f t="shared" si="39"/>
        <v>146719.871265197</v>
      </c>
      <c r="M279" s="8">
        <f t="shared" si="33"/>
        <v>353280.128734803</v>
      </c>
      <c r="N279" s="8">
        <f t="shared" si="34"/>
        <v>237.68932313478055</v>
      </c>
      <c r="O279" s="9">
        <f t="shared" si="35"/>
        <v>1450.0964032376291</v>
      </c>
    </row>
    <row r="280" spans="8:15">
      <c r="H280" s="6">
        <f t="shared" si="36"/>
        <v>278</v>
      </c>
      <c r="I280" s="8">
        <f t="shared" si="32"/>
        <v>672.46607663215286</v>
      </c>
      <c r="J280" s="8">
        <f t="shared" si="37"/>
        <v>147392.33734182914</v>
      </c>
      <c r="K280" s="8">
        <f t="shared" si="38"/>
        <v>2129.2087550512879</v>
      </c>
      <c r="L280" s="8">
        <f t="shared" si="39"/>
        <v>145263.12858677786</v>
      </c>
      <c r="M280" s="8">
        <f t="shared" si="33"/>
        <v>354736.87141322216</v>
      </c>
      <c r="N280" s="8">
        <f t="shared" si="34"/>
        <v>235.36312682125347</v>
      </c>
      <c r="O280" s="9">
        <f t="shared" si="35"/>
        <v>1456.742678419135</v>
      </c>
    </row>
    <row r="281" spans="8:15">
      <c r="H281" s="6">
        <f t="shared" si="36"/>
        <v>279</v>
      </c>
      <c r="I281" s="8">
        <f t="shared" si="32"/>
        <v>665.78933935606517</v>
      </c>
      <c r="J281" s="8">
        <f t="shared" si="37"/>
        <v>145928.91792613393</v>
      </c>
      <c r="K281" s="8">
        <f t="shared" si="38"/>
        <v>2129.2087550512879</v>
      </c>
      <c r="L281" s="8">
        <f t="shared" si="39"/>
        <v>143799.70917108265</v>
      </c>
      <c r="M281" s="8">
        <f t="shared" si="33"/>
        <v>356200.29082891735</v>
      </c>
      <c r="N281" s="8">
        <f t="shared" si="34"/>
        <v>233.02626877462279</v>
      </c>
      <c r="O281" s="9">
        <f t="shared" si="35"/>
        <v>1463.4194156952226</v>
      </c>
    </row>
    <row r="282" spans="8:15">
      <c r="H282" s="6">
        <f t="shared" si="36"/>
        <v>280</v>
      </c>
      <c r="I282" s="8">
        <f t="shared" si="32"/>
        <v>659.08200036746211</v>
      </c>
      <c r="J282" s="8">
        <f t="shared" si="37"/>
        <v>144458.79117145011</v>
      </c>
      <c r="K282" s="8">
        <f t="shared" si="38"/>
        <v>2129.2087550512879</v>
      </c>
      <c r="L282" s="8">
        <f t="shared" si="39"/>
        <v>142329.58241639883</v>
      </c>
      <c r="M282" s="8">
        <f t="shared" si="33"/>
        <v>357670.4175836012</v>
      </c>
      <c r="N282" s="8">
        <f t="shared" si="34"/>
        <v>230.67870012861172</v>
      </c>
      <c r="O282" s="9">
        <f t="shared" si="35"/>
        <v>1470.1267546838258</v>
      </c>
    </row>
    <row r="283" spans="8:15">
      <c r="H283" s="6">
        <f t="shared" si="36"/>
        <v>281</v>
      </c>
      <c r="I283" s="8">
        <f t="shared" si="32"/>
        <v>652.34391940849468</v>
      </c>
      <c r="J283" s="8">
        <f t="shared" si="37"/>
        <v>142981.92633580734</v>
      </c>
      <c r="K283" s="8">
        <f t="shared" si="38"/>
        <v>2129.2087550512879</v>
      </c>
      <c r="L283" s="8">
        <f t="shared" si="39"/>
        <v>140852.71758075606</v>
      </c>
      <c r="M283" s="8">
        <f t="shared" si="33"/>
        <v>359147.28241924394</v>
      </c>
      <c r="N283" s="8">
        <f t="shared" si="34"/>
        <v>228.32037179297313</v>
      </c>
      <c r="O283" s="9">
        <f t="shared" si="35"/>
        <v>1476.8648356427932</v>
      </c>
    </row>
    <row r="284" spans="8:15">
      <c r="H284" s="6">
        <f t="shared" si="36"/>
        <v>282</v>
      </c>
      <c r="I284" s="8">
        <f t="shared" si="32"/>
        <v>645.57495557846528</v>
      </c>
      <c r="J284" s="8">
        <f t="shared" si="37"/>
        <v>141498.29253633451</v>
      </c>
      <c r="K284" s="8">
        <f t="shared" si="38"/>
        <v>2129.2087550512879</v>
      </c>
      <c r="L284" s="8">
        <f t="shared" si="39"/>
        <v>139369.08378128323</v>
      </c>
      <c r="M284" s="8">
        <f t="shared" si="33"/>
        <v>360630.91621871677</v>
      </c>
      <c r="N284" s="8">
        <f t="shared" si="34"/>
        <v>225.95123445246284</v>
      </c>
      <c r="O284" s="9">
        <f t="shared" si="35"/>
        <v>1483.6337994728226</v>
      </c>
    </row>
    <row r="285" spans="8:15">
      <c r="H285" s="6">
        <f t="shared" si="36"/>
        <v>283</v>
      </c>
      <c r="I285" s="8">
        <f t="shared" si="32"/>
        <v>638.77496733088151</v>
      </c>
      <c r="J285" s="8">
        <f t="shared" si="37"/>
        <v>140007.85874861412</v>
      </c>
      <c r="K285" s="8">
        <f t="shared" si="38"/>
        <v>2129.2087550512879</v>
      </c>
      <c r="L285" s="8">
        <f t="shared" si="39"/>
        <v>137878.64999356284</v>
      </c>
      <c r="M285" s="8">
        <f t="shared" si="33"/>
        <v>362121.35000643716</v>
      </c>
      <c r="N285" s="8">
        <f t="shared" si="34"/>
        <v>223.57123856580853</v>
      </c>
      <c r="O285" s="9">
        <f t="shared" si="35"/>
        <v>1490.4337877204064</v>
      </c>
    </row>
    <row r="286" spans="8:15">
      <c r="H286" s="6">
        <f t="shared" si="36"/>
        <v>284</v>
      </c>
      <c r="I286" s="8">
        <f t="shared" si="32"/>
        <v>631.94381247049637</v>
      </c>
      <c r="J286" s="8">
        <f t="shared" si="37"/>
        <v>138510.59380603334</v>
      </c>
      <c r="K286" s="8">
        <f t="shared" si="38"/>
        <v>2129.2087550512879</v>
      </c>
      <c r="L286" s="8">
        <f t="shared" si="39"/>
        <v>136381.38505098206</v>
      </c>
      <c r="M286" s="8">
        <f t="shared" si="33"/>
        <v>363618.61494901794</v>
      </c>
      <c r="N286" s="8">
        <f t="shared" si="34"/>
        <v>221.18033436467371</v>
      </c>
      <c r="O286" s="9">
        <f t="shared" si="35"/>
        <v>1497.2649425807915</v>
      </c>
    </row>
    <row r="287" spans="8:15">
      <c r="H287" s="6">
        <f t="shared" si="36"/>
        <v>285</v>
      </c>
      <c r="I287" s="8">
        <f t="shared" si="32"/>
        <v>625.08134815033441</v>
      </c>
      <c r="J287" s="8">
        <f t="shared" si="37"/>
        <v>137006.46639913239</v>
      </c>
      <c r="K287" s="8">
        <f t="shared" si="38"/>
        <v>2129.2087550512879</v>
      </c>
      <c r="L287" s="8">
        <f t="shared" si="39"/>
        <v>134877.25764408111</v>
      </c>
      <c r="M287" s="8">
        <f t="shared" si="33"/>
        <v>365122.74235591886</v>
      </c>
      <c r="N287" s="8">
        <f t="shared" si="34"/>
        <v>218.77847185261703</v>
      </c>
      <c r="O287" s="9">
        <f t="shared" si="35"/>
        <v>1504.1274069009535</v>
      </c>
    </row>
    <row r="288" spans="8:15">
      <c r="H288" s="6">
        <f t="shared" si="36"/>
        <v>286</v>
      </c>
      <c r="I288" s="8">
        <f t="shared" si="32"/>
        <v>618.18743086870506</v>
      </c>
      <c r="J288" s="8">
        <f t="shared" si="37"/>
        <v>135495.44507494982</v>
      </c>
      <c r="K288" s="8">
        <f t="shared" si="38"/>
        <v>2129.2087550512879</v>
      </c>
      <c r="L288" s="8">
        <f t="shared" si="39"/>
        <v>133366.23631989854</v>
      </c>
      <c r="M288" s="8">
        <f t="shared" si="33"/>
        <v>366633.76368010149</v>
      </c>
      <c r="N288" s="8">
        <f t="shared" si="34"/>
        <v>216.36560080404675</v>
      </c>
      <c r="O288" s="9">
        <f t="shared" si="35"/>
        <v>1511.0213241825827</v>
      </c>
    </row>
    <row r="289" spans="8:15">
      <c r="H289" s="6">
        <f t="shared" si="36"/>
        <v>287</v>
      </c>
      <c r="I289" s="8">
        <f t="shared" si="32"/>
        <v>611.26191646620168</v>
      </c>
      <c r="J289" s="8">
        <f t="shared" si="37"/>
        <v>133977.49823636474</v>
      </c>
      <c r="K289" s="8">
        <f t="shared" si="38"/>
        <v>2129.2087550512879</v>
      </c>
      <c r="L289" s="8">
        <f t="shared" si="39"/>
        <v>131848.28948131346</v>
      </c>
      <c r="M289" s="8">
        <f t="shared" si="33"/>
        <v>368151.71051868657</v>
      </c>
      <c r="N289" s="8">
        <f t="shared" si="34"/>
        <v>213.94167076317058</v>
      </c>
      <c r="O289" s="9">
        <f t="shared" si="35"/>
        <v>1517.9468385850862</v>
      </c>
    </row>
    <row r="290" spans="8:15">
      <c r="H290" s="6">
        <f t="shared" si="36"/>
        <v>288</v>
      </c>
      <c r="I290" s="8">
        <f t="shared" si="32"/>
        <v>604.30466012268676</v>
      </c>
      <c r="J290" s="8">
        <f t="shared" si="37"/>
        <v>132452.59414143616</v>
      </c>
      <c r="K290" s="8">
        <f t="shared" si="38"/>
        <v>2129.2087550512879</v>
      </c>
      <c r="L290" s="8">
        <f t="shared" si="39"/>
        <v>130323.38538638488</v>
      </c>
      <c r="M290" s="8">
        <f t="shared" si="33"/>
        <v>369676.61461361509</v>
      </c>
      <c r="N290" s="8">
        <f t="shared" si="34"/>
        <v>211.50663104294034</v>
      </c>
      <c r="O290" s="9">
        <f t="shared" si="35"/>
        <v>1524.9040949286011</v>
      </c>
    </row>
    <row r="291" spans="8:15">
      <c r="H291" s="6">
        <f t="shared" si="36"/>
        <v>289</v>
      </c>
      <c r="I291" s="8">
        <f t="shared" si="32"/>
        <v>597.31551635426399</v>
      </c>
      <c r="J291" s="8">
        <f t="shared" si="37"/>
        <v>130920.70090273915</v>
      </c>
      <c r="K291" s="8">
        <f t="shared" si="38"/>
        <v>2129.2087550512879</v>
      </c>
      <c r="L291" s="8">
        <f t="shared" si="39"/>
        <v>128791.49214768785</v>
      </c>
      <c r="M291" s="8">
        <f t="shared" si="33"/>
        <v>371208.50785231218</v>
      </c>
      <c r="N291" s="8">
        <f t="shared" si="34"/>
        <v>209.0604307239924</v>
      </c>
      <c r="O291" s="9">
        <f t="shared" si="35"/>
        <v>1531.8932386970239</v>
      </c>
    </row>
    <row r="292" spans="8:15">
      <c r="H292" s="6">
        <f t="shared" si="36"/>
        <v>290</v>
      </c>
      <c r="I292" s="8">
        <f t="shared" si="32"/>
        <v>590.29433901023594</v>
      </c>
      <c r="J292" s="8">
        <f t="shared" si="37"/>
        <v>129381.78648669808</v>
      </c>
      <c r="K292" s="8">
        <f t="shared" si="38"/>
        <v>2129.2087550512879</v>
      </c>
      <c r="L292" s="8">
        <f t="shared" si="39"/>
        <v>127252.5777316468</v>
      </c>
      <c r="M292" s="8">
        <f t="shared" si="33"/>
        <v>372747.42226835317</v>
      </c>
      <c r="N292" s="8">
        <f t="shared" si="34"/>
        <v>206.60301865358258</v>
      </c>
      <c r="O292" s="9">
        <f t="shared" si="35"/>
        <v>1538.9144160410519</v>
      </c>
    </row>
    <row r="293" spans="8:15">
      <c r="H293" s="6">
        <f t="shared" si="36"/>
        <v>291</v>
      </c>
      <c r="I293" s="8">
        <f t="shared" si="32"/>
        <v>583.24098127004788</v>
      </c>
      <c r="J293" s="8">
        <f t="shared" si="37"/>
        <v>127835.81871291685</v>
      </c>
      <c r="K293" s="8">
        <f t="shared" si="38"/>
        <v>2129.2087550512879</v>
      </c>
      <c r="L293" s="8">
        <f t="shared" si="39"/>
        <v>125706.60995786556</v>
      </c>
      <c r="M293" s="8">
        <f t="shared" si="33"/>
        <v>374293.39004213444</v>
      </c>
      <c r="N293" s="8">
        <f t="shared" si="34"/>
        <v>204.13434344451676</v>
      </c>
      <c r="O293" s="9">
        <f t="shared" si="35"/>
        <v>1545.9677737812399</v>
      </c>
    </row>
    <row r="294" spans="8:15">
      <c r="H294" s="6">
        <f t="shared" si="36"/>
        <v>292</v>
      </c>
      <c r="I294" s="8">
        <f t="shared" si="32"/>
        <v>576.1552956402171</v>
      </c>
      <c r="J294" s="8">
        <f t="shared" si="37"/>
        <v>126282.76525350577</v>
      </c>
      <c r="K294" s="8">
        <f t="shared" si="38"/>
        <v>2129.2087550512879</v>
      </c>
      <c r="L294" s="8">
        <f t="shared" si="39"/>
        <v>124153.55649845448</v>
      </c>
      <c r="M294" s="8">
        <f t="shared" si="33"/>
        <v>375846.44350154552</v>
      </c>
      <c r="N294" s="8">
        <f t="shared" si="34"/>
        <v>201.65435347407598</v>
      </c>
      <c r="O294" s="9">
        <f t="shared" si="35"/>
        <v>1553.0534594110709</v>
      </c>
    </row>
    <row r="295" spans="8:15">
      <c r="H295" s="6">
        <f t="shared" si="36"/>
        <v>293</v>
      </c>
      <c r="I295" s="8">
        <f t="shared" si="32"/>
        <v>569.03713395124964</v>
      </c>
      <c r="J295" s="8">
        <f t="shared" si="37"/>
        <v>124722.59363240573</v>
      </c>
      <c r="K295" s="8">
        <f t="shared" si="38"/>
        <v>2129.2087550512879</v>
      </c>
      <c r="L295" s="8">
        <f t="shared" si="39"/>
        <v>122593.38487735443</v>
      </c>
      <c r="M295" s="8">
        <f t="shared" si="33"/>
        <v>377406.61512264557</v>
      </c>
      <c r="N295" s="8">
        <f t="shared" si="34"/>
        <v>199.16299688293736</v>
      </c>
      <c r="O295" s="9">
        <f t="shared" si="35"/>
        <v>1560.1716211000382</v>
      </c>
    </row>
    <row r="296" spans="8:15">
      <c r="H296" s="6">
        <f t="shared" si="36"/>
        <v>294</v>
      </c>
      <c r="I296" s="8">
        <f t="shared" si="32"/>
        <v>561.88634735454116</v>
      </c>
      <c r="J296" s="8">
        <f t="shared" si="37"/>
        <v>123155.27122470897</v>
      </c>
      <c r="K296" s="8">
        <f t="shared" si="38"/>
        <v>2129.2087550512879</v>
      </c>
      <c r="L296" s="8">
        <f t="shared" si="39"/>
        <v>121026.06246965769</v>
      </c>
      <c r="M296" s="8">
        <f t="shared" si="33"/>
        <v>378973.93753034231</v>
      </c>
      <c r="N296" s="8">
        <f t="shared" si="34"/>
        <v>196.66022157408941</v>
      </c>
      <c r="O296" s="9">
        <f t="shared" si="35"/>
        <v>1567.3224076967467</v>
      </c>
    </row>
    <row r="297" spans="8:15">
      <c r="H297" s="6">
        <f t="shared" si="36"/>
        <v>295</v>
      </c>
      <c r="I297" s="8">
        <f t="shared" si="32"/>
        <v>554.70278631926442</v>
      </c>
      <c r="J297" s="8">
        <f t="shared" si="37"/>
        <v>121580.76525597695</v>
      </c>
      <c r="K297" s="8">
        <f t="shared" si="38"/>
        <v>2129.2087550512879</v>
      </c>
      <c r="L297" s="8">
        <f t="shared" si="39"/>
        <v>119451.55650092565</v>
      </c>
      <c r="M297" s="8">
        <f t="shared" si="33"/>
        <v>380548.44349907432</v>
      </c>
      <c r="N297" s="8">
        <f t="shared" si="34"/>
        <v>194.14597521174252</v>
      </c>
      <c r="O297" s="9">
        <f t="shared" si="35"/>
        <v>1574.5059687320236</v>
      </c>
    </row>
    <row r="298" spans="8:15">
      <c r="H298" s="6">
        <f t="shared" si="36"/>
        <v>296</v>
      </c>
      <c r="I298" s="8">
        <f t="shared" si="32"/>
        <v>547.48630062924258</v>
      </c>
      <c r="J298" s="8">
        <f t="shared" si="37"/>
        <v>119999.0428015549</v>
      </c>
      <c r="K298" s="8">
        <f t="shared" si="38"/>
        <v>2129.2087550512879</v>
      </c>
      <c r="L298" s="8">
        <f t="shared" si="39"/>
        <v>117869.83404650362</v>
      </c>
      <c r="M298" s="8">
        <f t="shared" si="33"/>
        <v>382130.16595349635</v>
      </c>
      <c r="N298" s="8">
        <f t="shared" si="34"/>
        <v>191.62020522023488</v>
      </c>
      <c r="O298" s="9">
        <f t="shared" si="35"/>
        <v>1581.7224544220453</v>
      </c>
    </row>
    <row r="299" spans="8:15">
      <c r="H299" s="6">
        <f t="shared" si="36"/>
        <v>297</v>
      </c>
      <c r="I299" s="8">
        <f t="shared" si="32"/>
        <v>540.23673937980823</v>
      </c>
      <c r="J299" s="8">
        <f t="shared" si="37"/>
        <v>118410.07078588342</v>
      </c>
      <c r="K299" s="8">
        <f t="shared" si="38"/>
        <v>2129.2087550512879</v>
      </c>
      <c r="L299" s="8">
        <f t="shared" si="39"/>
        <v>116280.86203083213</v>
      </c>
      <c r="M299" s="8">
        <f t="shared" si="33"/>
        <v>383719.1379691679</v>
      </c>
      <c r="N299" s="8">
        <f t="shared" si="34"/>
        <v>189.08285878293287</v>
      </c>
      <c r="O299" s="9">
        <f t="shared" si="35"/>
        <v>1588.9720156714798</v>
      </c>
    </row>
    <row r="300" spans="8:15">
      <c r="H300" s="6">
        <f t="shared" si="36"/>
        <v>298</v>
      </c>
      <c r="I300" s="8">
        <f t="shared" si="32"/>
        <v>532.95395097464723</v>
      </c>
      <c r="J300" s="8">
        <f t="shared" si="37"/>
        <v>116813.81598180678</v>
      </c>
      <c r="K300" s="8">
        <f t="shared" si="38"/>
        <v>2129.2087550512879</v>
      </c>
      <c r="L300" s="8">
        <f t="shared" si="39"/>
        <v>114684.6072267555</v>
      </c>
      <c r="M300" s="8">
        <f t="shared" si="33"/>
        <v>385315.39277324453</v>
      </c>
      <c r="N300" s="8">
        <f t="shared" si="34"/>
        <v>186.53388284112651</v>
      </c>
      <c r="O300" s="9">
        <f t="shared" si="35"/>
        <v>1596.2548040766405</v>
      </c>
    </row>
    <row r="301" spans="8:15">
      <c r="H301" s="6">
        <f t="shared" si="36"/>
        <v>299</v>
      </c>
      <c r="I301" s="8">
        <f t="shared" si="32"/>
        <v>525.63778312262934</v>
      </c>
      <c r="J301" s="8">
        <f t="shared" si="37"/>
        <v>115210.24500987813</v>
      </c>
      <c r="K301" s="8">
        <f t="shared" si="38"/>
        <v>2129.2087550512879</v>
      </c>
      <c r="L301" s="8">
        <f t="shared" si="39"/>
        <v>113081.03625482685</v>
      </c>
      <c r="M301" s="8">
        <f t="shared" si="33"/>
        <v>386918.96374517318</v>
      </c>
      <c r="N301" s="8">
        <f t="shared" si="34"/>
        <v>183.97322409292025</v>
      </c>
      <c r="O301" s="9">
        <f t="shared" si="35"/>
        <v>1603.5709719286585</v>
      </c>
    </row>
    <row r="302" spans="8:15">
      <c r="H302" s="6">
        <f t="shared" si="36"/>
        <v>300</v>
      </c>
      <c r="I302" s="8">
        <f t="shared" si="32"/>
        <v>518.28808283462308</v>
      </c>
      <c r="J302" s="8">
        <f t="shared" si="37"/>
        <v>113599.32433766147</v>
      </c>
      <c r="K302" s="8">
        <f t="shared" si="38"/>
        <v>2129.2087550512879</v>
      </c>
      <c r="L302" s="8">
        <f t="shared" si="39"/>
        <v>111470.11558261019</v>
      </c>
      <c r="M302" s="8">
        <f t="shared" si="33"/>
        <v>388529.88441738981</v>
      </c>
      <c r="N302" s="8">
        <f t="shared" si="34"/>
        <v>181.40082899211808</v>
      </c>
      <c r="O302" s="9">
        <f t="shared" si="35"/>
        <v>1610.9206722166648</v>
      </c>
    </row>
    <row r="303" spans="8:15">
      <c r="H303" s="6">
        <f t="shared" si="36"/>
        <v>301</v>
      </c>
      <c r="I303" s="8">
        <f t="shared" si="32"/>
        <v>510.90469642029672</v>
      </c>
      <c r="J303" s="8">
        <f t="shared" si="37"/>
        <v>111981.02027903049</v>
      </c>
      <c r="K303" s="8">
        <f t="shared" si="38"/>
        <v>2129.2087550512879</v>
      </c>
      <c r="L303" s="8">
        <f t="shared" si="39"/>
        <v>109851.81152397921</v>
      </c>
      <c r="M303" s="8">
        <f t="shared" si="33"/>
        <v>390148.18847602082</v>
      </c>
      <c r="N303" s="8">
        <f t="shared" si="34"/>
        <v>178.81664374710385</v>
      </c>
      <c r="O303" s="9">
        <f t="shared" si="35"/>
        <v>1618.3040586309912</v>
      </c>
    </row>
    <row r="304" spans="8:15">
      <c r="H304" s="6">
        <f t="shared" si="36"/>
        <v>302</v>
      </c>
      <c r="I304" s="8">
        <f t="shared" si="32"/>
        <v>503.48746948490469</v>
      </c>
      <c r="J304" s="8">
        <f t="shared" si="37"/>
        <v>110355.29899346411</v>
      </c>
      <c r="K304" s="8">
        <f t="shared" si="38"/>
        <v>2129.2087550512879</v>
      </c>
      <c r="L304" s="8">
        <f t="shared" si="39"/>
        <v>108226.09023841281</v>
      </c>
      <c r="M304" s="8">
        <f t="shared" si="33"/>
        <v>391773.90976158716</v>
      </c>
      <c r="N304" s="8">
        <f t="shared" si="34"/>
        <v>176.22061431971665</v>
      </c>
      <c r="O304" s="9">
        <f t="shared" si="35"/>
        <v>1625.7212855663831</v>
      </c>
    </row>
    <row r="305" spans="8:15">
      <c r="H305" s="6">
        <f t="shared" si="36"/>
        <v>303</v>
      </c>
      <c r="I305" s="8">
        <f t="shared" si="32"/>
        <v>496.03624692605871</v>
      </c>
      <c r="J305" s="8">
        <f t="shared" si="37"/>
        <v>108722.12648533887</v>
      </c>
      <c r="K305" s="8">
        <f t="shared" si="38"/>
        <v>2129.2087550512879</v>
      </c>
      <c r="L305" s="8">
        <f t="shared" si="39"/>
        <v>106592.91773028759</v>
      </c>
      <c r="M305" s="8">
        <f t="shared" si="33"/>
        <v>393407.08226971241</v>
      </c>
      <c r="N305" s="8">
        <f t="shared" si="34"/>
        <v>173.61268642412054</v>
      </c>
      <c r="O305" s="9">
        <f t="shared" si="35"/>
        <v>1633.1725081252291</v>
      </c>
    </row>
    <row r="306" spans="8:15">
      <c r="H306" s="6">
        <f t="shared" si="36"/>
        <v>304</v>
      </c>
      <c r="I306" s="8">
        <f t="shared" si="32"/>
        <v>488.55087293048479</v>
      </c>
      <c r="J306" s="8">
        <f t="shared" si="37"/>
        <v>107081.46860321808</v>
      </c>
      <c r="K306" s="8">
        <f t="shared" si="38"/>
        <v>2129.2087550512879</v>
      </c>
      <c r="L306" s="8">
        <f t="shared" si="39"/>
        <v>104952.25984816678</v>
      </c>
      <c r="M306" s="8">
        <f t="shared" si="33"/>
        <v>395047.74015183322</v>
      </c>
      <c r="N306" s="8">
        <f t="shared" si="34"/>
        <v>170.99280552566967</v>
      </c>
      <c r="O306" s="9">
        <f t="shared" si="35"/>
        <v>1640.6578821208032</v>
      </c>
    </row>
    <row r="307" spans="8:15">
      <c r="H307" s="6">
        <f t="shared" si="36"/>
        <v>305</v>
      </c>
      <c r="I307" s="8">
        <f t="shared" si="32"/>
        <v>481.03119097076444</v>
      </c>
      <c r="J307" s="8">
        <f t="shared" si="37"/>
        <v>105433.29103913755</v>
      </c>
      <c r="K307" s="8">
        <f t="shared" si="38"/>
        <v>2129.2087550512879</v>
      </c>
      <c r="L307" s="8">
        <f t="shared" si="39"/>
        <v>103304.08228408627</v>
      </c>
      <c r="M307" s="8">
        <f t="shared" si="33"/>
        <v>396695.91771591373</v>
      </c>
      <c r="N307" s="8">
        <f t="shared" si="34"/>
        <v>168.36091683976755</v>
      </c>
      <c r="O307" s="9">
        <f t="shared" si="35"/>
        <v>1648.1775640805236</v>
      </c>
    </row>
    <row r="308" spans="8:15">
      <c r="H308" s="6">
        <f t="shared" si="36"/>
        <v>306</v>
      </c>
      <c r="I308" s="8">
        <f t="shared" si="32"/>
        <v>473.47704380206204</v>
      </c>
      <c r="J308" s="8">
        <f t="shared" si="37"/>
        <v>103777.55932788833</v>
      </c>
      <c r="K308" s="8">
        <f t="shared" si="38"/>
        <v>2129.2087550512879</v>
      </c>
      <c r="L308" s="8">
        <f t="shared" si="39"/>
        <v>101648.35057283705</v>
      </c>
      <c r="M308" s="8">
        <f t="shared" si="33"/>
        <v>398351.64942716295</v>
      </c>
      <c r="N308" s="8">
        <f t="shared" si="34"/>
        <v>165.71696533072171</v>
      </c>
      <c r="O308" s="9">
        <f t="shared" si="35"/>
        <v>1655.7317112492258</v>
      </c>
    </row>
    <row r="309" spans="8:15">
      <c r="H309" s="6">
        <f t="shared" si="36"/>
        <v>307</v>
      </c>
      <c r="I309" s="8">
        <f t="shared" si="32"/>
        <v>465.88827345883647</v>
      </c>
      <c r="J309" s="8">
        <f t="shared" si="37"/>
        <v>102114.23884629589</v>
      </c>
      <c r="K309" s="8">
        <f t="shared" si="38"/>
        <v>2129.2087550512879</v>
      </c>
      <c r="L309" s="8">
        <f t="shared" si="39"/>
        <v>99985.030091244611</v>
      </c>
      <c r="M309" s="8">
        <f t="shared" si="33"/>
        <v>400014.96990875539</v>
      </c>
      <c r="N309" s="8">
        <f t="shared" si="34"/>
        <v>163.06089571059275</v>
      </c>
      <c r="O309" s="9">
        <f t="shared" si="35"/>
        <v>1663.3204815924514</v>
      </c>
    </row>
    <row r="310" spans="8:15">
      <c r="H310" s="6">
        <f t="shared" si="36"/>
        <v>308</v>
      </c>
      <c r="I310" s="8">
        <f t="shared" si="32"/>
        <v>458.26472125153782</v>
      </c>
      <c r="J310" s="8">
        <f t="shared" si="37"/>
        <v>100443.29481249615</v>
      </c>
      <c r="K310" s="8">
        <f t="shared" si="38"/>
        <v>2129.2087550512879</v>
      </c>
      <c r="L310" s="8">
        <f t="shared" si="39"/>
        <v>98314.08605744486</v>
      </c>
      <c r="M310" s="8">
        <f t="shared" si="33"/>
        <v>401685.91394255514</v>
      </c>
      <c r="N310" s="8">
        <f t="shared" si="34"/>
        <v>160.39265243803823</v>
      </c>
      <c r="O310" s="9">
        <f t="shared" si="35"/>
        <v>1670.9440337997501</v>
      </c>
    </row>
    <row r="311" spans="8:15">
      <c r="H311" s="6">
        <f t="shared" si="36"/>
        <v>309</v>
      </c>
      <c r="I311" s="8">
        <f t="shared" si="32"/>
        <v>450.60622776328893</v>
      </c>
      <c r="J311" s="8">
        <f t="shared" si="37"/>
        <v>98764.692285208148</v>
      </c>
      <c r="K311" s="8">
        <f t="shared" si="38"/>
        <v>2129.2087550512879</v>
      </c>
      <c r="L311" s="8">
        <f t="shared" si="39"/>
        <v>96635.483530156867</v>
      </c>
      <c r="M311" s="8">
        <f t="shared" si="33"/>
        <v>403364.5164698431</v>
      </c>
      <c r="N311" s="8">
        <f t="shared" si="34"/>
        <v>157.71217971715112</v>
      </c>
      <c r="O311" s="9">
        <f t="shared" si="35"/>
        <v>1678.602527287999</v>
      </c>
    </row>
    <row r="312" spans="8:15">
      <c r="H312" s="6">
        <f t="shared" si="36"/>
        <v>310</v>
      </c>
      <c r="I312" s="8">
        <f t="shared" si="32"/>
        <v>442.9126328465523</v>
      </c>
      <c r="J312" s="8">
        <f t="shared" si="37"/>
        <v>97078.396163003417</v>
      </c>
      <c r="K312" s="8">
        <f t="shared" si="38"/>
        <v>2129.2087550512879</v>
      </c>
      <c r="L312" s="8">
        <f t="shared" si="39"/>
        <v>94949.187407952122</v>
      </c>
      <c r="M312" s="8">
        <f t="shared" si="33"/>
        <v>405050.81259204785</v>
      </c>
      <c r="N312" s="8">
        <f t="shared" si="34"/>
        <v>155.01942149629329</v>
      </c>
      <c r="O312" s="9">
        <f t="shared" si="35"/>
        <v>1686.2961222047356</v>
      </c>
    </row>
    <row r="313" spans="8:15">
      <c r="H313" s="6">
        <f t="shared" si="36"/>
        <v>311</v>
      </c>
      <c r="I313" s="8">
        <f t="shared" si="32"/>
        <v>435.18377561978059</v>
      </c>
      <c r="J313" s="8">
        <f t="shared" si="37"/>
        <v>95384.3711835719</v>
      </c>
      <c r="K313" s="8">
        <f t="shared" si="38"/>
        <v>2129.2087550512879</v>
      </c>
      <c r="L313" s="8">
        <f t="shared" si="39"/>
        <v>93255.16242852062</v>
      </c>
      <c r="M313" s="8">
        <f t="shared" si="33"/>
        <v>406744.83757147938</v>
      </c>
      <c r="N313" s="8">
        <f t="shared" si="34"/>
        <v>152.31432146692319</v>
      </c>
      <c r="O313" s="9">
        <f t="shared" si="35"/>
        <v>1694.0249794315073</v>
      </c>
    </row>
    <row r="314" spans="8:15">
      <c r="H314" s="6">
        <f t="shared" si="36"/>
        <v>312</v>
      </c>
      <c r="I314" s="8">
        <f t="shared" si="32"/>
        <v>427.41949446405283</v>
      </c>
      <c r="J314" s="8">
        <f t="shared" si="37"/>
        <v>93682.581922984667</v>
      </c>
      <c r="K314" s="8">
        <f t="shared" si="38"/>
        <v>2129.2087550512879</v>
      </c>
      <c r="L314" s="8">
        <f t="shared" si="39"/>
        <v>91553.373167933372</v>
      </c>
      <c r="M314" s="8">
        <f t="shared" si="33"/>
        <v>408446.62683206663</v>
      </c>
      <c r="N314" s="8">
        <f t="shared" si="34"/>
        <v>149.59682306241848</v>
      </c>
      <c r="O314" s="9">
        <f t="shared" si="35"/>
        <v>1701.789260587235</v>
      </c>
    </row>
    <row r="315" spans="8:15">
      <c r="H315" s="6">
        <f t="shared" si="36"/>
        <v>313</v>
      </c>
      <c r="I315" s="8">
        <f t="shared" si="32"/>
        <v>419.61962701969463</v>
      </c>
      <c r="J315" s="8">
        <f t="shared" si="37"/>
        <v>91972.992794953068</v>
      </c>
      <c r="K315" s="8">
        <f t="shared" si="38"/>
        <v>2129.2087550512879</v>
      </c>
      <c r="L315" s="8">
        <f t="shared" si="39"/>
        <v>89843.784039901773</v>
      </c>
      <c r="M315" s="8">
        <f t="shared" si="33"/>
        <v>410156.2159600982</v>
      </c>
      <c r="N315" s="8">
        <f t="shared" si="34"/>
        <v>146.86686945689311</v>
      </c>
      <c r="O315" s="9">
        <f t="shared" si="35"/>
        <v>1709.5891280315932</v>
      </c>
    </row>
    <row r="316" spans="8:15">
      <c r="H316" s="6">
        <f t="shared" si="36"/>
        <v>314</v>
      </c>
      <c r="I316" s="8">
        <f t="shared" si="32"/>
        <v>411.78401018288315</v>
      </c>
      <c r="J316" s="8">
        <f t="shared" si="37"/>
        <v>90255.56805008465</v>
      </c>
      <c r="K316" s="8">
        <f t="shared" si="38"/>
        <v>2129.2087550512879</v>
      </c>
      <c r="L316" s="8">
        <f t="shared" si="39"/>
        <v>88126.359295033355</v>
      </c>
      <c r="M316" s="8">
        <f t="shared" si="33"/>
        <v>411873.64070496662</v>
      </c>
      <c r="N316" s="8">
        <f t="shared" si="34"/>
        <v>144.1244035640091</v>
      </c>
      <c r="O316" s="9">
        <f t="shared" si="35"/>
        <v>1717.4247448684048</v>
      </c>
    </row>
    <row r="317" spans="8:15">
      <c r="H317" s="6">
        <f t="shared" si="36"/>
        <v>315</v>
      </c>
      <c r="I317" s="8">
        <f t="shared" si="32"/>
        <v>403.9124801022362</v>
      </c>
      <c r="J317" s="8">
        <f t="shared" si="37"/>
        <v>88530.271775135596</v>
      </c>
      <c r="K317" s="8">
        <f t="shared" si="38"/>
        <v>2129.2087550512879</v>
      </c>
      <c r="L317" s="8">
        <f t="shared" si="39"/>
        <v>86401.063020084315</v>
      </c>
      <c r="M317" s="8">
        <f t="shared" si="33"/>
        <v>413598.93697991571</v>
      </c>
      <c r="N317" s="8">
        <f t="shared" si="34"/>
        <v>141.36936803578266</v>
      </c>
      <c r="O317" s="9">
        <f t="shared" si="35"/>
        <v>1725.2962749490516</v>
      </c>
    </row>
    <row r="318" spans="8:15">
      <c r="H318" s="6">
        <f t="shared" si="36"/>
        <v>316</v>
      </c>
      <c r="I318" s="8">
        <f t="shared" si="32"/>
        <v>396.00487217538642</v>
      </c>
      <c r="J318" s="8">
        <f t="shared" si="37"/>
        <v>86797.0678922597</v>
      </c>
      <c r="K318" s="8">
        <f t="shared" si="38"/>
        <v>2129.2087550512879</v>
      </c>
      <c r="L318" s="8">
        <f t="shared" si="39"/>
        <v>84667.859137208405</v>
      </c>
      <c r="M318" s="8">
        <f t="shared" si="33"/>
        <v>415332.14086279157</v>
      </c>
      <c r="N318" s="8">
        <f t="shared" si="34"/>
        <v>138.60170526138523</v>
      </c>
      <c r="O318" s="9">
        <f t="shared" si="35"/>
        <v>1733.2038828759014</v>
      </c>
    </row>
    <row r="319" spans="8:15">
      <c r="H319" s="6">
        <f t="shared" si="36"/>
        <v>317</v>
      </c>
      <c r="I319" s="8">
        <f t="shared" si="32"/>
        <v>388.0610210455385</v>
      </c>
      <c r="J319" s="8">
        <f t="shared" si="37"/>
        <v>85055.920158253939</v>
      </c>
      <c r="K319" s="8">
        <f t="shared" si="38"/>
        <v>2129.2087550512879</v>
      </c>
      <c r="L319" s="8">
        <f t="shared" si="39"/>
        <v>82926.711403202644</v>
      </c>
      <c r="M319" s="8">
        <f t="shared" si="33"/>
        <v>417073.28859679739</v>
      </c>
      <c r="N319" s="8">
        <f t="shared" si="34"/>
        <v>135.82135736593847</v>
      </c>
      <c r="O319" s="9">
        <f t="shared" si="35"/>
        <v>1741.1477340057495</v>
      </c>
    </row>
    <row r="320" spans="8:15">
      <c r="H320" s="6">
        <f t="shared" si="36"/>
        <v>318</v>
      </c>
      <c r="I320" s="8">
        <f t="shared" si="32"/>
        <v>380.08076059801215</v>
      </c>
      <c r="J320" s="8">
        <f t="shared" si="37"/>
        <v>83306.792163800652</v>
      </c>
      <c r="K320" s="8">
        <f t="shared" si="38"/>
        <v>2129.2087550512879</v>
      </c>
      <c r="L320" s="8">
        <f t="shared" si="39"/>
        <v>81177.583408749371</v>
      </c>
      <c r="M320" s="8">
        <f t="shared" si="33"/>
        <v>418822.41659125063</v>
      </c>
      <c r="N320" s="8">
        <f t="shared" si="34"/>
        <v>133.02826620930423</v>
      </c>
      <c r="O320" s="9">
        <f t="shared" si="35"/>
        <v>1749.1279944532757</v>
      </c>
    </row>
    <row r="321" spans="8:15">
      <c r="H321" s="6">
        <f t="shared" si="36"/>
        <v>319</v>
      </c>
      <c r="I321" s="8">
        <f t="shared" si="32"/>
        <v>372.06392395676795</v>
      </c>
      <c r="J321" s="8">
        <f t="shared" si="37"/>
        <v>81549.647332706139</v>
      </c>
      <c r="K321" s="8">
        <f t="shared" si="38"/>
        <v>2129.2087550512879</v>
      </c>
      <c r="L321" s="8">
        <f t="shared" si="39"/>
        <v>79420.438577654859</v>
      </c>
      <c r="M321" s="8">
        <f t="shared" si="33"/>
        <v>420579.56142234511</v>
      </c>
      <c r="N321" s="8">
        <f t="shared" si="34"/>
        <v>130.22237338486877</v>
      </c>
      <c r="O321" s="9">
        <f t="shared" si="35"/>
        <v>1757.14483109452</v>
      </c>
    </row>
    <row r="322" spans="8:15">
      <c r="H322" s="6">
        <f t="shared" si="36"/>
        <v>320</v>
      </c>
      <c r="I322" s="8">
        <f t="shared" si="32"/>
        <v>364.0103434809181</v>
      </c>
      <c r="J322" s="8">
        <f t="shared" si="37"/>
        <v>79784.448921135772</v>
      </c>
      <c r="K322" s="8">
        <f t="shared" si="38"/>
        <v>2129.2087550512879</v>
      </c>
      <c r="L322" s="8">
        <f t="shared" si="39"/>
        <v>77655.240166084492</v>
      </c>
      <c r="M322" s="8">
        <f t="shared" si="33"/>
        <v>422344.75983391551</v>
      </c>
      <c r="N322" s="8">
        <f t="shared" si="34"/>
        <v>127.40362021832132</v>
      </c>
      <c r="O322" s="9">
        <f t="shared" si="35"/>
        <v>1765.1984115703699</v>
      </c>
    </row>
    <row r="323" spans="8:15">
      <c r="H323" s="6">
        <f t="shared" si="36"/>
        <v>321</v>
      </c>
      <c r="I323" s="8">
        <f t="shared" si="32"/>
        <v>355.91985076122057</v>
      </c>
      <c r="J323" s="8">
        <f t="shared" si="37"/>
        <v>78011.160016845708</v>
      </c>
      <c r="K323" s="8">
        <f t="shared" si="38"/>
        <v>2129.2087550512879</v>
      </c>
      <c r="L323" s="8">
        <f t="shared" si="39"/>
        <v>75881.951261794427</v>
      </c>
      <c r="M323" s="8">
        <f t="shared" si="33"/>
        <v>424118.04873820557</v>
      </c>
      <c r="N323" s="8">
        <f t="shared" si="34"/>
        <v>124.57194776642719</v>
      </c>
      <c r="O323" s="9">
        <f t="shared" si="35"/>
        <v>1773.2889042900674</v>
      </c>
    </row>
    <row r="324" spans="8:15">
      <c r="H324" s="6">
        <f t="shared" si="36"/>
        <v>322</v>
      </c>
      <c r="I324" s="8">
        <f t="shared" ref="I324:I362" si="40">+MAX(0,$B$11*L323)</f>
        <v>347.79227661655779</v>
      </c>
      <c r="J324" s="8">
        <f t="shared" si="37"/>
        <v>76229.743538410985</v>
      </c>
      <c r="K324" s="8">
        <f t="shared" si="38"/>
        <v>2129.2087550512879</v>
      </c>
      <c r="L324" s="8">
        <f t="shared" si="39"/>
        <v>74100.534783359704</v>
      </c>
      <c r="M324" s="8">
        <f t="shared" ref="M324:M362" si="41">$B$5-L324</f>
        <v>425899.46521664027</v>
      </c>
      <c r="N324" s="8">
        <f t="shared" ref="N324:N362" si="42">I324*$B$9</f>
        <v>121.72729681579521</v>
      </c>
      <c r="O324" s="9">
        <f t="shared" ref="O324:O362" si="43">+K324-I324</f>
        <v>1781.4164784347302</v>
      </c>
    </row>
    <row r="325" spans="8:15">
      <c r="H325" s="6">
        <f t="shared" ref="H325:H362" si="44">H324+1</f>
        <v>323</v>
      </c>
      <c r="I325" s="8">
        <f t="shared" si="40"/>
        <v>339.62745109039867</v>
      </c>
      <c r="J325" s="8">
        <f t="shared" ref="J325:J362" si="45">MAX(0,L324+I325)</f>
        <v>74440.162234450108</v>
      </c>
      <c r="K325" s="8">
        <f t="shared" ref="K325:K362" si="46">+K324</f>
        <v>2129.2087550512879</v>
      </c>
      <c r="L325" s="8">
        <f t="shared" ref="L325:L362" si="47">MAX(0,J325-K325)</f>
        <v>72310.953479398828</v>
      </c>
      <c r="M325" s="8">
        <f t="shared" si="41"/>
        <v>427689.04652060114</v>
      </c>
      <c r="N325" s="8">
        <f t="shared" si="42"/>
        <v>118.86960788163952</v>
      </c>
      <c r="O325" s="9">
        <f t="shared" si="43"/>
        <v>1789.5813039608893</v>
      </c>
    </row>
    <row r="326" spans="8:15">
      <c r="H326" s="6">
        <f t="shared" si="44"/>
        <v>324</v>
      </c>
      <c r="I326" s="8">
        <f t="shared" si="40"/>
        <v>331.42520344724466</v>
      </c>
      <c r="J326" s="8">
        <f t="shared" si="45"/>
        <v>72642.378682846072</v>
      </c>
      <c r="K326" s="8">
        <f t="shared" si="46"/>
        <v>2129.2087550512879</v>
      </c>
      <c r="L326" s="8">
        <f t="shared" si="47"/>
        <v>70513.169927794777</v>
      </c>
      <c r="M326" s="8">
        <f t="shared" si="41"/>
        <v>429486.83007220522</v>
      </c>
      <c r="N326" s="8">
        <f t="shared" si="42"/>
        <v>115.99882120653562</v>
      </c>
      <c r="O326" s="9">
        <f t="shared" si="43"/>
        <v>1797.7835516040432</v>
      </c>
    </row>
    <row r="327" spans="8:15">
      <c r="H327" s="6">
        <f t="shared" si="44"/>
        <v>325</v>
      </c>
      <c r="I327" s="8">
        <f t="shared" si="40"/>
        <v>323.18536216905937</v>
      </c>
      <c r="J327" s="8">
        <f t="shared" si="45"/>
        <v>70836.355289963831</v>
      </c>
      <c r="K327" s="8">
        <f t="shared" si="46"/>
        <v>2129.2087550512879</v>
      </c>
      <c r="L327" s="8">
        <f t="shared" si="47"/>
        <v>68707.14653491255</v>
      </c>
      <c r="M327" s="8">
        <f t="shared" si="41"/>
        <v>431292.85346508748</v>
      </c>
      <c r="N327" s="8">
        <f t="shared" si="42"/>
        <v>113.11487675917077</v>
      </c>
      <c r="O327" s="9">
        <f t="shared" si="43"/>
        <v>1806.0233928822286</v>
      </c>
    </row>
    <row r="328" spans="8:15">
      <c r="H328" s="6">
        <f t="shared" si="44"/>
        <v>326</v>
      </c>
      <c r="I328" s="8">
        <f t="shared" si="40"/>
        <v>314.90775495168253</v>
      </c>
      <c r="J328" s="8">
        <f t="shared" si="45"/>
        <v>69022.054289864231</v>
      </c>
      <c r="K328" s="8">
        <f t="shared" si="46"/>
        <v>2129.2087550512879</v>
      </c>
      <c r="L328" s="8">
        <f t="shared" si="47"/>
        <v>66892.84553481295</v>
      </c>
      <c r="M328" s="8">
        <f t="shared" si="41"/>
        <v>433107.15446518705</v>
      </c>
      <c r="N328" s="8">
        <f t="shared" si="42"/>
        <v>110.21771423308888</v>
      </c>
      <c r="O328" s="9">
        <f t="shared" si="43"/>
        <v>1814.3010000996053</v>
      </c>
    </row>
    <row r="329" spans="8:15">
      <c r="H329" s="6">
        <f t="shared" si="44"/>
        <v>327</v>
      </c>
      <c r="I329" s="8">
        <f t="shared" si="40"/>
        <v>306.59220870122601</v>
      </c>
      <c r="J329" s="8">
        <f t="shared" si="45"/>
        <v>67199.43774351418</v>
      </c>
      <c r="K329" s="8">
        <f t="shared" si="46"/>
        <v>2129.2087550512879</v>
      </c>
      <c r="L329" s="8">
        <f t="shared" si="47"/>
        <v>65070.228988462892</v>
      </c>
      <c r="M329" s="8">
        <f t="shared" si="41"/>
        <v>434929.77101153712</v>
      </c>
      <c r="N329" s="8">
        <f t="shared" si="42"/>
        <v>107.3072730454291</v>
      </c>
      <c r="O329" s="9">
        <f t="shared" si="43"/>
        <v>1822.616546350062</v>
      </c>
    </row>
    <row r="330" spans="8:15">
      <c r="H330" s="6">
        <f t="shared" si="44"/>
        <v>328</v>
      </c>
      <c r="I330" s="8">
        <f t="shared" si="40"/>
        <v>298.23854953045492</v>
      </c>
      <c r="J330" s="8">
        <f t="shared" si="45"/>
        <v>65368.467537993347</v>
      </c>
      <c r="K330" s="8">
        <f t="shared" si="46"/>
        <v>2129.2087550512879</v>
      </c>
      <c r="L330" s="8">
        <f t="shared" si="47"/>
        <v>63239.258782942059</v>
      </c>
      <c r="M330" s="8">
        <f t="shared" si="41"/>
        <v>436760.74121705792</v>
      </c>
      <c r="N330" s="8">
        <f t="shared" si="42"/>
        <v>104.38349233565921</v>
      </c>
      <c r="O330" s="9">
        <f t="shared" si="43"/>
        <v>1830.9702055208329</v>
      </c>
    </row>
    <row r="331" spans="8:15">
      <c r="H331" s="6">
        <f t="shared" si="44"/>
        <v>329</v>
      </c>
      <c r="I331" s="8">
        <f t="shared" si="40"/>
        <v>289.84660275515108</v>
      </c>
      <c r="J331" s="8">
        <f t="shared" si="45"/>
        <v>63529.105385697207</v>
      </c>
      <c r="K331" s="8">
        <f t="shared" si="46"/>
        <v>2129.2087550512879</v>
      </c>
      <c r="L331" s="8">
        <f t="shared" si="47"/>
        <v>61399.896630645919</v>
      </c>
      <c r="M331" s="8">
        <f t="shared" si="41"/>
        <v>438600.1033693541</v>
      </c>
      <c r="N331" s="8">
        <f t="shared" si="42"/>
        <v>101.44631096430287</v>
      </c>
      <c r="O331" s="9">
        <f t="shared" si="43"/>
        <v>1839.3621522961369</v>
      </c>
    </row>
    <row r="332" spans="8:15">
      <c r="H332" s="6">
        <f t="shared" si="44"/>
        <v>330</v>
      </c>
      <c r="I332" s="8">
        <f t="shared" si="40"/>
        <v>281.41619289046048</v>
      </c>
      <c r="J332" s="8">
        <f t="shared" si="45"/>
        <v>61681.312823536377</v>
      </c>
      <c r="K332" s="8">
        <f t="shared" si="46"/>
        <v>2129.2087550512879</v>
      </c>
      <c r="L332" s="8">
        <f t="shared" si="47"/>
        <v>59552.104068485089</v>
      </c>
      <c r="M332" s="8">
        <f t="shared" si="41"/>
        <v>440447.89593151491</v>
      </c>
      <c r="N332" s="8">
        <f t="shared" si="42"/>
        <v>98.495667511661168</v>
      </c>
      <c r="O332" s="9">
        <f t="shared" si="43"/>
        <v>1847.7925621608274</v>
      </c>
    </row>
    <row r="333" spans="8:15">
      <c r="H333" s="6">
        <f t="shared" si="44"/>
        <v>331</v>
      </c>
      <c r="I333" s="8">
        <f t="shared" si="40"/>
        <v>272.9471436472233</v>
      </c>
      <c r="J333" s="8">
        <f t="shared" si="45"/>
        <v>59825.051212132312</v>
      </c>
      <c r="K333" s="8">
        <f t="shared" si="46"/>
        <v>2129.2087550512879</v>
      </c>
      <c r="L333" s="8">
        <f t="shared" si="47"/>
        <v>57695.842457081024</v>
      </c>
      <c r="M333" s="8">
        <f t="shared" si="41"/>
        <v>442304.15754291898</v>
      </c>
      <c r="N333" s="8">
        <f t="shared" si="42"/>
        <v>95.531500276528149</v>
      </c>
      <c r="O333" s="9">
        <f t="shared" si="43"/>
        <v>1856.2616114040645</v>
      </c>
    </row>
    <row r="334" spans="8:15">
      <c r="H334" s="6">
        <f t="shared" si="44"/>
        <v>332</v>
      </c>
      <c r="I334" s="8">
        <f t="shared" si="40"/>
        <v>264.43927792828805</v>
      </c>
      <c r="J334" s="8">
        <f t="shared" si="45"/>
        <v>57960.28173500931</v>
      </c>
      <c r="K334" s="8">
        <f t="shared" si="46"/>
        <v>2129.2087550512879</v>
      </c>
      <c r="L334" s="8">
        <f t="shared" si="47"/>
        <v>55831.072979958022</v>
      </c>
      <c r="M334" s="8">
        <f t="shared" si="41"/>
        <v>444168.92702004197</v>
      </c>
      <c r="N334" s="8">
        <f t="shared" si="42"/>
        <v>92.553747274900815</v>
      </c>
      <c r="O334" s="9">
        <f t="shared" si="43"/>
        <v>1864.7694771229999</v>
      </c>
    </row>
    <row r="335" spans="8:15">
      <c r="H335" s="6">
        <f t="shared" si="44"/>
        <v>333</v>
      </c>
      <c r="I335" s="8">
        <f t="shared" si="40"/>
        <v>255.89241782480761</v>
      </c>
      <c r="J335" s="8">
        <f t="shared" si="45"/>
        <v>56086.965397782827</v>
      </c>
      <c r="K335" s="8">
        <f t="shared" si="46"/>
        <v>2129.2087550512879</v>
      </c>
      <c r="L335" s="8">
        <f t="shared" si="47"/>
        <v>53957.75664273154</v>
      </c>
      <c r="M335" s="8">
        <f t="shared" si="41"/>
        <v>446042.24335726845</v>
      </c>
      <c r="N335" s="8">
        <f t="shared" si="42"/>
        <v>89.562346238682665</v>
      </c>
      <c r="O335" s="9">
        <f t="shared" si="43"/>
        <v>1873.3163372264803</v>
      </c>
    </row>
    <row r="336" spans="8:15">
      <c r="H336" s="6">
        <f t="shared" si="44"/>
        <v>334</v>
      </c>
      <c r="I336" s="8">
        <f t="shared" si="40"/>
        <v>247.30638461251957</v>
      </c>
      <c r="J336" s="8">
        <f t="shared" si="45"/>
        <v>54205.063027344062</v>
      </c>
      <c r="K336" s="8">
        <f t="shared" si="46"/>
        <v>2129.2087550512879</v>
      </c>
      <c r="L336" s="8">
        <f t="shared" si="47"/>
        <v>52075.854272292774</v>
      </c>
      <c r="M336" s="8">
        <f t="shared" si="41"/>
        <v>447924.14572770725</v>
      </c>
      <c r="N336" s="8">
        <f t="shared" si="42"/>
        <v>86.557234614381841</v>
      </c>
      <c r="O336" s="9">
        <f t="shared" si="43"/>
        <v>1881.9023704387682</v>
      </c>
    </row>
    <row r="337" spans="8:15">
      <c r="H337" s="6">
        <f t="shared" si="44"/>
        <v>335</v>
      </c>
      <c r="I337" s="8">
        <f t="shared" si="40"/>
        <v>238.68099874800856</v>
      </c>
      <c r="J337" s="8">
        <f t="shared" si="45"/>
        <v>52314.535271040782</v>
      </c>
      <c r="K337" s="8">
        <f t="shared" si="46"/>
        <v>2129.2087550512879</v>
      </c>
      <c r="L337" s="8">
        <f t="shared" si="47"/>
        <v>50185.326515989495</v>
      </c>
      <c r="M337" s="8">
        <f t="shared" si="41"/>
        <v>449814.67348401051</v>
      </c>
      <c r="N337" s="8">
        <f t="shared" si="42"/>
        <v>83.538349561802988</v>
      </c>
      <c r="O337" s="9">
        <f t="shared" si="43"/>
        <v>1890.5277563032794</v>
      </c>
    </row>
    <row r="338" spans="8:15">
      <c r="H338" s="6">
        <f t="shared" si="44"/>
        <v>336</v>
      </c>
      <c r="I338" s="8">
        <f t="shared" si="40"/>
        <v>230.01607986495185</v>
      </c>
      <c r="J338" s="8">
        <f t="shared" si="45"/>
        <v>50415.342595854447</v>
      </c>
      <c r="K338" s="8">
        <f t="shared" si="46"/>
        <v>2129.2087550512879</v>
      </c>
      <c r="L338" s="8">
        <f t="shared" si="47"/>
        <v>48286.133840803159</v>
      </c>
      <c r="M338" s="8">
        <f t="shared" si="41"/>
        <v>451713.86615919683</v>
      </c>
      <c r="N338" s="8">
        <f t="shared" si="42"/>
        <v>80.505627952733136</v>
      </c>
      <c r="O338" s="9">
        <f t="shared" si="43"/>
        <v>1899.1926751863361</v>
      </c>
    </row>
    <row r="339" spans="8:15">
      <c r="H339" s="6">
        <f t="shared" si="44"/>
        <v>337</v>
      </c>
      <c r="I339" s="8">
        <f t="shared" si="40"/>
        <v>221.3114467703478</v>
      </c>
      <c r="J339" s="8">
        <f t="shared" si="45"/>
        <v>48507.445287573508</v>
      </c>
      <c r="K339" s="8">
        <f t="shared" si="46"/>
        <v>2129.2087550512879</v>
      </c>
      <c r="L339" s="8">
        <f t="shared" si="47"/>
        <v>46378.23653252222</v>
      </c>
      <c r="M339" s="8">
        <f t="shared" si="41"/>
        <v>453621.76346747775</v>
      </c>
      <c r="N339" s="8">
        <f t="shared" si="42"/>
        <v>77.459006369621719</v>
      </c>
      <c r="O339" s="9">
        <f t="shared" si="43"/>
        <v>1907.89730828094</v>
      </c>
    </row>
    <row r="340" spans="8:15">
      <c r="H340" s="6">
        <f t="shared" si="44"/>
        <v>338</v>
      </c>
      <c r="I340" s="8">
        <f t="shared" si="40"/>
        <v>212.56691744072685</v>
      </c>
      <c r="J340" s="8">
        <f t="shared" si="45"/>
        <v>46590.80344996295</v>
      </c>
      <c r="K340" s="8">
        <f t="shared" si="46"/>
        <v>2129.2087550512879</v>
      </c>
      <c r="L340" s="8">
        <f t="shared" si="47"/>
        <v>44461.594694911662</v>
      </c>
      <c r="M340" s="8">
        <f t="shared" si="41"/>
        <v>455538.40530508832</v>
      </c>
      <c r="N340" s="8">
        <f t="shared" si="42"/>
        <v>74.398421104254396</v>
      </c>
      <c r="O340" s="9">
        <f t="shared" si="43"/>
        <v>1916.641837610561</v>
      </c>
    </row>
    <row r="341" spans="8:15">
      <c r="H341" s="6">
        <f t="shared" si="44"/>
        <v>339</v>
      </c>
      <c r="I341" s="8">
        <f t="shared" si="40"/>
        <v>203.78230901834513</v>
      </c>
      <c r="J341" s="8">
        <f t="shared" si="45"/>
        <v>44665.377003930007</v>
      </c>
      <c r="K341" s="8">
        <f t="shared" si="46"/>
        <v>2129.2087550512879</v>
      </c>
      <c r="L341" s="8">
        <f t="shared" si="47"/>
        <v>42536.168248878719</v>
      </c>
      <c r="M341" s="8">
        <f t="shared" si="41"/>
        <v>457463.83175112127</v>
      </c>
      <c r="N341" s="8">
        <f t="shared" si="42"/>
        <v>71.323808156420796</v>
      </c>
      <c r="O341" s="9">
        <f t="shared" si="43"/>
        <v>1925.4264460329427</v>
      </c>
    </row>
    <row r="342" spans="8:15">
      <c r="H342" s="6">
        <f t="shared" si="44"/>
        <v>340</v>
      </c>
      <c r="I342" s="8">
        <f t="shared" si="40"/>
        <v>194.9574378073608</v>
      </c>
      <c r="J342" s="8">
        <f t="shared" si="45"/>
        <v>42731.125686686079</v>
      </c>
      <c r="K342" s="8">
        <f t="shared" si="46"/>
        <v>2129.2087550512879</v>
      </c>
      <c r="L342" s="8">
        <f t="shared" si="47"/>
        <v>40601.916931634791</v>
      </c>
      <c r="M342" s="8">
        <f t="shared" si="41"/>
        <v>459398.08306836523</v>
      </c>
      <c r="N342" s="8">
        <f t="shared" si="42"/>
        <v>68.235103232576279</v>
      </c>
      <c r="O342" s="9">
        <f t="shared" si="43"/>
        <v>1934.2513172439271</v>
      </c>
    </row>
    <row r="343" spans="8:15">
      <c r="H343" s="6">
        <f t="shared" si="44"/>
        <v>341</v>
      </c>
      <c r="I343" s="8">
        <f t="shared" si="40"/>
        <v>186.09211926999279</v>
      </c>
      <c r="J343" s="8">
        <f t="shared" si="45"/>
        <v>40788.00905090478</v>
      </c>
      <c r="K343" s="8">
        <f t="shared" si="46"/>
        <v>2129.2087550512879</v>
      </c>
      <c r="L343" s="8">
        <f t="shared" si="47"/>
        <v>38658.800295853493</v>
      </c>
      <c r="M343" s="8">
        <f t="shared" si="41"/>
        <v>461341.19970414648</v>
      </c>
      <c r="N343" s="8">
        <f t="shared" si="42"/>
        <v>65.132241744497477</v>
      </c>
      <c r="O343" s="9">
        <f t="shared" si="43"/>
        <v>1943.1166357812951</v>
      </c>
    </row>
    <row r="344" spans="8:15">
      <c r="H344" s="6">
        <f t="shared" si="44"/>
        <v>342</v>
      </c>
      <c r="I344" s="8">
        <f t="shared" si="40"/>
        <v>177.18616802266183</v>
      </c>
      <c r="J344" s="8">
        <f t="shared" si="45"/>
        <v>38835.986463876157</v>
      </c>
      <c r="K344" s="8">
        <f t="shared" si="46"/>
        <v>2129.2087550512879</v>
      </c>
      <c r="L344" s="8">
        <f t="shared" si="47"/>
        <v>36706.777708824869</v>
      </c>
      <c r="M344" s="8">
        <f t="shared" si="41"/>
        <v>463293.22229117516</v>
      </c>
      <c r="N344" s="8">
        <f t="shared" si="42"/>
        <v>62.015158807931634</v>
      </c>
      <c r="O344" s="9">
        <f t="shared" si="43"/>
        <v>1952.022587028626</v>
      </c>
    </row>
    <row r="345" spans="8:15">
      <c r="H345" s="6">
        <f t="shared" si="44"/>
        <v>343</v>
      </c>
      <c r="I345" s="8">
        <f t="shared" si="40"/>
        <v>168.23939783211398</v>
      </c>
      <c r="J345" s="8">
        <f t="shared" si="45"/>
        <v>36875.017106656982</v>
      </c>
      <c r="K345" s="8">
        <f t="shared" si="46"/>
        <v>2129.2087550512879</v>
      </c>
      <c r="L345" s="8">
        <f t="shared" si="47"/>
        <v>34745.808351605694</v>
      </c>
      <c r="M345" s="8">
        <f t="shared" si="41"/>
        <v>465254.19164839434</v>
      </c>
      <c r="N345" s="8">
        <f t="shared" si="42"/>
        <v>58.883789241239889</v>
      </c>
      <c r="O345" s="9">
        <f t="shared" si="43"/>
        <v>1960.9693572191738</v>
      </c>
    </row>
    <row r="346" spans="8:15">
      <c r="H346" s="6">
        <f t="shared" si="44"/>
        <v>344</v>
      </c>
      <c r="I346" s="8">
        <f t="shared" si="40"/>
        <v>159.2516216115261</v>
      </c>
      <c r="J346" s="8">
        <f t="shared" si="45"/>
        <v>34905.05997321722</v>
      </c>
      <c r="K346" s="8">
        <f t="shared" si="46"/>
        <v>2129.2087550512879</v>
      </c>
      <c r="L346" s="8">
        <f t="shared" si="47"/>
        <v>32775.851218165932</v>
      </c>
      <c r="M346" s="8">
        <f t="shared" si="41"/>
        <v>467224.14878183405</v>
      </c>
      <c r="N346" s="8">
        <f t="shared" si="42"/>
        <v>55.738067564034132</v>
      </c>
      <c r="O346" s="9">
        <f t="shared" si="43"/>
        <v>1969.9571334397617</v>
      </c>
    </row>
    <row r="347" spans="8:15">
      <c r="H347" s="6">
        <f t="shared" si="44"/>
        <v>345</v>
      </c>
      <c r="I347" s="8">
        <f t="shared" si="40"/>
        <v>150.22265141659386</v>
      </c>
      <c r="J347" s="8">
        <f t="shared" si="45"/>
        <v>32926.073869582528</v>
      </c>
      <c r="K347" s="8">
        <f t="shared" si="46"/>
        <v>2129.2087550512879</v>
      </c>
      <c r="L347" s="8">
        <f t="shared" si="47"/>
        <v>30796.86511453124</v>
      </c>
      <c r="M347" s="8">
        <f t="shared" si="41"/>
        <v>469203.13488546875</v>
      </c>
      <c r="N347" s="8">
        <f t="shared" si="42"/>
        <v>52.577927995807848</v>
      </c>
      <c r="O347" s="9">
        <f t="shared" si="43"/>
        <v>1978.986103634694</v>
      </c>
    </row>
    <row r="348" spans="8:15">
      <c r="H348" s="6">
        <f t="shared" si="44"/>
        <v>346</v>
      </c>
      <c r="I348" s="8">
        <f t="shared" si="40"/>
        <v>141.15229844160152</v>
      </c>
      <c r="J348" s="8">
        <f t="shared" si="45"/>
        <v>30938.01741297284</v>
      </c>
      <c r="K348" s="8">
        <f t="shared" si="46"/>
        <v>2129.2087550512879</v>
      </c>
      <c r="L348" s="8">
        <f t="shared" si="47"/>
        <v>28808.808657921552</v>
      </c>
      <c r="M348" s="8">
        <f t="shared" si="41"/>
        <v>471191.19134207844</v>
      </c>
      <c r="N348" s="8">
        <f t="shared" si="42"/>
        <v>49.403304454560526</v>
      </c>
      <c r="O348" s="9">
        <f t="shared" si="43"/>
        <v>1988.0564566096864</v>
      </c>
    </row>
    <row r="349" spans="8:15">
      <c r="H349" s="6">
        <f t="shared" si="44"/>
        <v>347</v>
      </c>
      <c r="I349" s="8">
        <f t="shared" si="40"/>
        <v>132.04037301547379</v>
      </c>
      <c r="J349" s="8">
        <f t="shared" si="45"/>
        <v>28940.849030937025</v>
      </c>
      <c r="K349" s="8">
        <f t="shared" si="46"/>
        <v>2129.2087550512879</v>
      </c>
      <c r="L349" s="8">
        <f t="shared" si="47"/>
        <v>26811.640275885737</v>
      </c>
      <c r="M349" s="8">
        <f t="shared" si="41"/>
        <v>473188.35972411424</v>
      </c>
      <c r="N349" s="8">
        <f t="shared" si="42"/>
        <v>46.214130555415821</v>
      </c>
      <c r="O349" s="9">
        <f t="shared" si="43"/>
        <v>1997.1683820358141</v>
      </c>
    </row>
    <row r="350" spans="8:15">
      <c r="H350" s="6">
        <f t="shared" si="44"/>
        <v>348</v>
      </c>
      <c r="I350" s="8">
        <f t="shared" si="40"/>
        <v>122.88668459780963</v>
      </c>
      <c r="J350" s="8">
        <f t="shared" si="45"/>
        <v>26934.526960483545</v>
      </c>
      <c r="K350" s="8">
        <f t="shared" si="46"/>
        <v>2129.2087550512879</v>
      </c>
      <c r="L350" s="8">
        <f t="shared" si="47"/>
        <v>24805.318205432257</v>
      </c>
      <c r="M350" s="8">
        <f t="shared" si="41"/>
        <v>475194.68179456773</v>
      </c>
      <c r="N350" s="8">
        <f t="shared" si="42"/>
        <v>43.01033960923337</v>
      </c>
      <c r="O350" s="9">
        <f t="shared" si="43"/>
        <v>2006.3220704534783</v>
      </c>
    </row>
    <row r="351" spans="8:15">
      <c r="H351" s="6">
        <f t="shared" si="44"/>
        <v>349</v>
      </c>
      <c r="I351" s="8">
        <f t="shared" si="40"/>
        <v>113.69104177489784</v>
      </c>
      <c r="J351" s="8">
        <f t="shared" si="45"/>
        <v>24919.009247207156</v>
      </c>
      <c r="K351" s="8">
        <f t="shared" si="46"/>
        <v>2129.2087550512879</v>
      </c>
      <c r="L351" s="8">
        <f t="shared" si="47"/>
        <v>22789.800492155868</v>
      </c>
      <c r="M351" s="8">
        <f t="shared" si="41"/>
        <v>477210.19950784411</v>
      </c>
      <c r="N351" s="8">
        <f t="shared" si="42"/>
        <v>39.791864621214245</v>
      </c>
      <c r="O351" s="9">
        <f t="shared" si="43"/>
        <v>2015.5177132763899</v>
      </c>
    </row>
    <row r="352" spans="8:15">
      <c r="H352" s="6">
        <f t="shared" si="44"/>
        <v>350</v>
      </c>
      <c r="I352" s="8">
        <f t="shared" si="40"/>
        <v>104.45325225571439</v>
      </c>
      <c r="J352" s="8">
        <f t="shared" si="45"/>
        <v>22894.253744411581</v>
      </c>
      <c r="K352" s="8">
        <f t="shared" si="46"/>
        <v>2129.2087550512879</v>
      </c>
      <c r="L352" s="8">
        <f t="shared" si="47"/>
        <v>20765.044989360293</v>
      </c>
      <c r="M352" s="8">
        <f t="shared" si="41"/>
        <v>479234.95501063974</v>
      </c>
      <c r="N352" s="8">
        <f t="shared" si="42"/>
        <v>36.558638289500031</v>
      </c>
      <c r="O352" s="9">
        <f t="shared" si="43"/>
        <v>2024.7555027955734</v>
      </c>
    </row>
    <row r="353" spans="8:15">
      <c r="H353" s="6">
        <f t="shared" si="44"/>
        <v>351</v>
      </c>
      <c r="I353" s="8">
        <f t="shared" si="40"/>
        <v>95.173122867901341</v>
      </c>
      <c r="J353" s="8">
        <f t="shared" si="45"/>
        <v>20860.218112228195</v>
      </c>
      <c r="K353" s="8">
        <f t="shared" si="46"/>
        <v>2129.2087550512879</v>
      </c>
      <c r="L353" s="8">
        <f t="shared" si="47"/>
        <v>18731.009357176907</v>
      </c>
      <c r="M353" s="8">
        <f t="shared" si="41"/>
        <v>481268.9906428231</v>
      </c>
      <c r="N353" s="8">
        <f t="shared" si="42"/>
        <v>33.310593003765469</v>
      </c>
      <c r="O353" s="9">
        <f t="shared" si="43"/>
        <v>2034.0356321833865</v>
      </c>
    </row>
    <row r="354" spans="8:15">
      <c r="H354" s="6">
        <f t="shared" si="44"/>
        <v>352</v>
      </c>
      <c r="I354" s="8">
        <f t="shared" si="40"/>
        <v>85.850459553727489</v>
      </c>
      <c r="J354" s="8">
        <f t="shared" si="45"/>
        <v>18816.859816730634</v>
      </c>
      <c r="K354" s="8">
        <f t="shared" si="46"/>
        <v>2129.2087550512879</v>
      </c>
      <c r="L354" s="8">
        <f t="shared" si="47"/>
        <v>16687.651061679346</v>
      </c>
      <c r="M354" s="8">
        <f t="shared" si="41"/>
        <v>483312.34893832065</v>
      </c>
      <c r="N354" s="8">
        <f t="shared" si="42"/>
        <v>30.047660843804618</v>
      </c>
      <c r="O354" s="9">
        <f t="shared" si="43"/>
        <v>2043.3582954975604</v>
      </c>
    </row>
    <row r="355" spans="8:15">
      <c r="H355" s="6">
        <f t="shared" si="44"/>
        <v>353</v>
      </c>
      <c r="I355" s="8">
        <f t="shared" si="40"/>
        <v>76.485067366030336</v>
      </c>
      <c r="J355" s="8">
        <f t="shared" si="45"/>
        <v>16764.136129045375</v>
      </c>
      <c r="K355" s="8">
        <f t="shared" si="46"/>
        <v>2129.2087550512879</v>
      </c>
      <c r="L355" s="8">
        <f t="shared" si="47"/>
        <v>14634.927373994087</v>
      </c>
      <c r="M355" s="8">
        <f t="shared" si="41"/>
        <v>485365.07262600592</v>
      </c>
      <c r="N355" s="8">
        <f t="shared" si="42"/>
        <v>26.769773578110616</v>
      </c>
      <c r="O355" s="9">
        <f t="shared" si="43"/>
        <v>2052.7236876852576</v>
      </c>
    </row>
    <row r="356" spans="8:15">
      <c r="H356" s="6">
        <f t="shared" si="44"/>
        <v>354</v>
      </c>
      <c r="I356" s="8">
        <f t="shared" si="40"/>
        <v>67.076750464139565</v>
      </c>
      <c r="J356" s="8">
        <f t="shared" si="45"/>
        <v>14702.004124458226</v>
      </c>
      <c r="K356" s="8">
        <f t="shared" si="46"/>
        <v>2129.2087550512879</v>
      </c>
      <c r="L356" s="8">
        <f t="shared" si="47"/>
        <v>12572.795369406938</v>
      </c>
      <c r="M356" s="8">
        <f t="shared" si="41"/>
        <v>487427.20463059307</v>
      </c>
      <c r="N356" s="8">
        <f t="shared" si="42"/>
        <v>23.476862662448845</v>
      </c>
      <c r="O356" s="9">
        <f t="shared" si="43"/>
        <v>2062.1320045871485</v>
      </c>
    </row>
    <row r="357" spans="8:15">
      <c r="H357" s="6">
        <f t="shared" si="44"/>
        <v>355</v>
      </c>
      <c r="I357" s="8">
        <f t="shared" si="40"/>
        <v>57.625312109781802</v>
      </c>
      <c r="J357" s="8">
        <f t="shared" si="45"/>
        <v>12630.42068151672</v>
      </c>
      <c r="K357" s="8">
        <f t="shared" si="46"/>
        <v>2129.2087550512879</v>
      </c>
      <c r="L357" s="8">
        <f t="shared" si="47"/>
        <v>10501.211926465432</v>
      </c>
      <c r="M357" s="8">
        <f t="shared" si="41"/>
        <v>489498.78807353455</v>
      </c>
      <c r="N357" s="8">
        <f t="shared" si="42"/>
        <v>20.168859238423629</v>
      </c>
      <c r="O357" s="9">
        <f t="shared" si="43"/>
        <v>2071.5834429415063</v>
      </c>
    </row>
    <row r="358" spans="8:15">
      <c r="H358" s="6">
        <f t="shared" si="44"/>
        <v>356</v>
      </c>
      <c r="I358" s="8">
        <f t="shared" si="40"/>
        <v>48.130554662966567</v>
      </c>
      <c r="J358" s="8">
        <f t="shared" si="45"/>
        <v>10549.342481128399</v>
      </c>
      <c r="K358" s="8">
        <f t="shared" si="46"/>
        <v>2129.2087550512879</v>
      </c>
      <c r="L358" s="8">
        <f t="shared" si="47"/>
        <v>8420.1337260771106</v>
      </c>
      <c r="M358" s="8">
        <f t="shared" si="41"/>
        <v>491579.8662739229</v>
      </c>
      <c r="N358" s="8">
        <f t="shared" si="42"/>
        <v>16.845694132038297</v>
      </c>
      <c r="O358" s="9">
        <f t="shared" si="43"/>
        <v>2081.0782003883214</v>
      </c>
    </row>
    <row r="359" spans="8:15">
      <c r="H359" s="6">
        <f t="shared" si="44"/>
        <v>357</v>
      </c>
      <c r="I359" s="8">
        <f t="shared" si="40"/>
        <v>38.592279577853425</v>
      </c>
      <c r="J359" s="8">
        <f t="shared" si="45"/>
        <v>8458.726005654964</v>
      </c>
      <c r="K359" s="8">
        <f t="shared" si="46"/>
        <v>2129.2087550512879</v>
      </c>
      <c r="L359" s="8">
        <f t="shared" si="47"/>
        <v>6329.5172506036761</v>
      </c>
      <c r="M359" s="8">
        <f t="shared" si="41"/>
        <v>493670.48274939635</v>
      </c>
      <c r="N359" s="8">
        <f t="shared" si="42"/>
        <v>13.507297852248698</v>
      </c>
      <c r="O359" s="9">
        <f t="shared" si="43"/>
        <v>2090.6164754734345</v>
      </c>
    </row>
    <row r="360" spans="8:15">
      <c r="H360" s="6">
        <f t="shared" si="44"/>
        <v>358</v>
      </c>
      <c r="I360" s="8">
        <f t="shared" si="40"/>
        <v>29.010287398600184</v>
      </c>
      <c r="J360" s="8">
        <f t="shared" si="45"/>
        <v>6358.5275380022758</v>
      </c>
      <c r="K360" s="8">
        <f t="shared" si="46"/>
        <v>2129.2087550512879</v>
      </c>
      <c r="L360" s="8">
        <f t="shared" si="47"/>
        <v>4229.318782950988</v>
      </c>
      <c r="M360" s="8">
        <f t="shared" si="41"/>
        <v>495770.68121704902</v>
      </c>
      <c r="N360" s="8">
        <f t="shared" si="42"/>
        <v>10.153600589510063</v>
      </c>
      <c r="O360" s="9">
        <f t="shared" si="43"/>
        <v>2100.1984676526877</v>
      </c>
    </row>
    <row r="361" spans="8:15">
      <c r="H361" s="6">
        <f t="shared" si="44"/>
        <v>359</v>
      </c>
      <c r="I361" s="8">
        <f t="shared" si="40"/>
        <v>19.384377755192027</v>
      </c>
      <c r="J361" s="8">
        <f t="shared" si="45"/>
        <v>4248.7031607061799</v>
      </c>
      <c r="K361" s="8">
        <f t="shared" si="46"/>
        <v>2129.2087550512879</v>
      </c>
      <c r="L361" s="8">
        <f t="shared" si="47"/>
        <v>2119.494405654892</v>
      </c>
      <c r="M361" s="8">
        <f t="shared" si="41"/>
        <v>497880.5055943451</v>
      </c>
      <c r="N361" s="8">
        <f t="shared" si="42"/>
        <v>6.7845322143172089</v>
      </c>
      <c r="O361" s="9">
        <f t="shared" si="43"/>
        <v>2109.8243772960959</v>
      </c>
    </row>
    <row r="362" spans="8:15" ht="15.75" thickBot="1">
      <c r="H362" s="10">
        <f t="shared" si="44"/>
        <v>360</v>
      </c>
      <c r="I362" s="11">
        <f t="shared" si="40"/>
        <v>9.7143493592515888</v>
      </c>
      <c r="J362" s="11">
        <f t="shared" si="45"/>
        <v>2129.2087550141437</v>
      </c>
      <c r="K362" s="11">
        <f t="shared" si="46"/>
        <v>2129.2087550512879</v>
      </c>
      <c r="L362" s="11">
        <f t="shared" si="47"/>
        <v>0</v>
      </c>
      <c r="M362" s="11">
        <f t="shared" si="41"/>
        <v>500000</v>
      </c>
      <c r="N362" s="11">
        <f t="shared" si="42"/>
        <v>3.4000222757380558</v>
      </c>
      <c r="O362" s="12">
        <f t="shared" si="43"/>
        <v>2119.4944056920363</v>
      </c>
    </row>
    <row r="364" spans="8:15">
      <c r="H364" s="5"/>
      <c r="I364" s="5"/>
    </row>
    <row r="365" spans="8:15">
      <c r="H365" s="5"/>
      <c r="I365" s="5"/>
    </row>
    <row r="366" spans="8:15">
      <c r="H366" s="5"/>
      <c r="I366" s="5"/>
    </row>
    <row r="367" spans="8:15">
      <c r="H367" s="5"/>
      <c r="I367" s="5"/>
    </row>
    <row r="368" spans="8:15">
      <c r="H368" s="5"/>
      <c r="I368" s="5"/>
    </row>
    <row r="369" spans="2:9">
      <c r="H369" s="5"/>
      <c r="I369" s="5"/>
    </row>
    <row r="373" spans="2:9">
      <c r="B373" s="5"/>
      <c r="C373" s="5"/>
      <c r="D373" s="5"/>
      <c r="E373" s="5"/>
      <c r="F373" s="5"/>
      <c r="G373" s="5"/>
    </row>
    <row r="374" spans="2:9">
      <c r="B374" s="5"/>
      <c r="C374" s="5"/>
      <c r="D374" s="5"/>
      <c r="E374" s="5"/>
      <c r="F374" s="5"/>
      <c r="G374" s="5"/>
    </row>
    <row r="375" spans="2:9">
      <c r="B375" s="5"/>
      <c r="C375" s="5"/>
      <c r="D375" s="5"/>
      <c r="E375" s="5"/>
      <c r="F375" s="5"/>
      <c r="G375" s="5"/>
    </row>
    <row r="376" spans="2:9">
      <c r="B376" s="5"/>
      <c r="C376" s="5"/>
      <c r="D376" s="5"/>
      <c r="E376" s="5"/>
      <c r="F376" s="5"/>
      <c r="G376" s="5"/>
    </row>
    <row r="377" spans="2:9">
      <c r="B377" s="5"/>
      <c r="C377" s="5"/>
      <c r="D377" s="5"/>
      <c r="E377" s="5"/>
      <c r="F377" s="5"/>
      <c r="G377" s="5"/>
    </row>
    <row r="378" spans="2:9">
      <c r="B378" s="5"/>
      <c r="C378" s="5"/>
      <c r="D378" s="5"/>
      <c r="E378" s="5"/>
      <c r="F378" s="5"/>
      <c r="G378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</dc:creator>
  <cp:lastModifiedBy>sal</cp:lastModifiedBy>
  <dcterms:created xsi:type="dcterms:W3CDTF">2010-03-19T20:51:26Z</dcterms:created>
  <dcterms:modified xsi:type="dcterms:W3CDTF">2010-03-21T20:58:09Z</dcterms:modified>
</cp:coreProperties>
</file>