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8015" windowHeight="8895" activeTab="1"/>
  </bookViews>
  <sheets>
    <sheet name="Sal Cupcakes" sheetId="1" r:id="rId1"/>
    <sheet name="Competition worksheet" sheetId="2" r:id="rId2"/>
    <sheet name="Sheet3" sheetId="3" r:id="rId3"/>
  </sheets>
  <calcPr calcId="125725"/>
  <fileRecoveryPr repairLoad="1"/>
</workbook>
</file>

<file path=xl/calcChain.xml><?xml version="1.0" encoding="utf-8"?>
<calcChain xmlns="http://schemas.openxmlformats.org/spreadsheetml/2006/main">
  <c r="B20" i="2"/>
  <c r="B19"/>
  <c r="H16"/>
  <c r="H10"/>
  <c r="H9"/>
  <c r="E16"/>
  <c r="E10"/>
  <c r="E9"/>
  <c r="E11" s="1"/>
  <c r="E13" s="1"/>
  <c r="E17" s="1"/>
  <c r="B16"/>
  <c r="B10"/>
  <c r="B9"/>
  <c r="B11" s="1"/>
  <c r="B13" s="1"/>
  <c r="B17" s="1"/>
  <c r="E18" i="1"/>
  <c r="F18" s="1"/>
  <c r="G18" s="1"/>
  <c r="H18" s="1"/>
  <c r="I18" s="1"/>
  <c r="J18" s="1"/>
  <c r="D18"/>
  <c r="B26"/>
  <c r="B27" s="1"/>
  <c r="B28" s="1"/>
  <c r="B29" s="1"/>
  <c r="B30" s="1"/>
  <c r="B31" s="1"/>
  <c r="B32" s="1"/>
  <c r="B33" s="1"/>
  <c r="B34" s="1"/>
  <c r="B35" s="1"/>
  <c r="B36" s="1"/>
  <c r="B21"/>
  <c r="B22" s="1"/>
  <c r="B23" s="1"/>
  <c r="B24" s="1"/>
  <c r="B25" s="1"/>
  <c r="B20"/>
  <c r="B17"/>
  <c r="B11"/>
  <c r="B10"/>
  <c r="B12" s="1"/>
  <c r="B14" s="1"/>
  <c r="B18" s="1"/>
  <c r="H11" i="2" l="1"/>
  <c r="H13" s="1"/>
  <c r="H17" s="1"/>
  <c r="B21"/>
  <c r="B22" l="1"/>
</calcChain>
</file>

<file path=xl/sharedStrings.xml><?xml version="1.0" encoding="utf-8"?>
<sst xmlns="http://schemas.openxmlformats.org/spreadsheetml/2006/main" count="59" uniqueCount="23">
  <si>
    <t>Investment in Factory</t>
  </si>
  <si>
    <t>Annual Capacity</t>
  </si>
  <si>
    <t>cupcakes/year</t>
  </si>
  <si>
    <t>Cost per cupcake</t>
  </si>
  <si>
    <t>Price charged per cupcake</t>
  </si>
  <si>
    <t>Cupcakes sold in a year</t>
  </si>
  <si>
    <t>Revenue</t>
  </si>
  <si>
    <t>Cost of goods sold</t>
  </si>
  <si>
    <t>Gross profit</t>
  </si>
  <si>
    <t>Overhead</t>
  </si>
  <si>
    <t>Operating income</t>
  </si>
  <si>
    <t>Return on asset</t>
  </si>
  <si>
    <t>Capacity utilization</t>
  </si>
  <si>
    <t>Quantity</t>
  </si>
  <si>
    <t>Price</t>
  </si>
  <si>
    <t>Sal's Cupcake Factory (khanacademy.org/downloads/cupcakes.xlsb)</t>
  </si>
  <si>
    <t>Sal's Cupcakes</t>
  </si>
  <si>
    <t>Imran's Cupcakes</t>
  </si>
  <si>
    <t>Aggregate Capacity</t>
  </si>
  <si>
    <t>Aggregate Demand</t>
  </si>
  <si>
    <t>Aggregate Utilization</t>
  </si>
  <si>
    <t>Aggregate Returan on Assets</t>
  </si>
  <si>
    <t>Vikram's Cupcakes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</si>
</sst>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6" fontId="0" fillId="2" borderId="0" xfId="0" applyNumberFormat="1" applyFill="1"/>
    <xf numFmtId="164" fontId="0" fillId="2" borderId="0" xfId="1" applyNumberFormat="1" applyFont="1" applyFill="1"/>
    <xf numFmtId="44" fontId="0" fillId="2" borderId="0" xfId="2" applyFont="1" applyFill="1"/>
    <xf numFmtId="9" fontId="0" fillId="2" borderId="0" xfId="3" applyFont="1" applyFill="1"/>
    <xf numFmtId="0" fontId="2" fillId="2" borderId="0" xfId="0" applyFont="1" applyFill="1"/>
    <xf numFmtId="0" fontId="0" fillId="2" borderId="1" xfId="0" applyFill="1" applyBorder="1"/>
    <xf numFmtId="164" fontId="2" fillId="2" borderId="0" xfId="1" applyNumberFormat="1" applyFont="1" applyFill="1"/>
    <xf numFmtId="164" fontId="0" fillId="2" borderId="1" xfId="1" applyNumberFormat="1" applyFont="1" applyFill="1" applyBorder="1"/>
    <xf numFmtId="44" fontId="0" fillId="3" borderId="0" xfId="2" applyFont="1" applyFill="1"/>
    <xf numFmtId="164" fontId="0" fillId="3" borderId="0" xfId="1" applyNumberFormat="1" applyFont="1" applyFill="1"/>
    <xf numFmtId="8" fontId="2" fillId="2" borderId="0" xfId="0" applyNumberFormat="1" applyFont="1" applyFill="1"/>
    <xf numFmtId="0" fontId="2" fillId="2" borderId="0" xfId="0" applyFont="1" applyFill="1" applyAlignment="1">
      <alignment horizontal="right"/>
    </xf>
    <xf numFmtId="0" fontId="3" fillId="4" borderId="1" xfId="0" applyFont="1" applyFill="1" applyBorder="1"/>
    <xf numFmtId="0" fontId="2" fillId="4" borderId="1" xfId="0" applyFont="1" applyFill="1" applyBorder="1"/>
    <xf numFmtId="0" fontId="0" fillId="4" borderId="0" xfId="0" applyFill="1"/>
    <xf numFmtId="164" fontId="0" fillId="2" borderId="0" xfId="0" applyNumberFormat="1" applyFill="1"/>
    <xf numFmtId="0" fontId="4" fillId="2" borderId="0" xfId="0" applyFont="1" applyFill="1"/>
    <xf numFmtId="0" fontId="4" fillId="2" borderId="2" xfId="0" applyFont="1" applyFill="1" applyBorder="1"/>
    <xf numFmtId="0" fontId="4" fillId="2" borderId="3" xfId="0" applyFont="1" applyFill="1" applyBorder="1"/>
    <xf numFmtId="0" fontId="0" fillId="2" borderId="4" xfId="0" applyFill="1" applyBorder="1"/>
    <xf numFmtId="6" fontId="0" fillId="2" borderId="5" xfId="0" applyNumberFormat="1" applyFill="1" applyBorder="1"/>
    <xf numFmtId="164" fontId="0" fillId="2" borderId="5" xfId="1" applyNumberFormat="1" applyFont="1" applyFill="1" applyBorder="1"/>
    <xf numFmtId="44" fontId="0" fillId="2" borderId="5" xfId="2" applyFont="1" applyFill="1" applyBorder="1"/>
    <xf numFmtId="44" fontId="0" fillId="3" borderId="5" xfId="2" applyFont="1" applyFill="1" applyBorder="1"/>
    <xf numFmtId="164" fontId="0" fillId="3" borderId="5" xfId="1" applyNumberFormat="1" applyFont="1" applyFill="1" applyBorder="1"/>
    <xf numFmtId="0" fontId="0" fillId="2" borderId="5" xfId="0" applyFill="1" applyBorder="1"/>
    <xf numFmtId="0" fontId="2" fillId="2" borderId="4" xfId="0" applyFont="1" applyFill="1" applyBorder="1"/>
    <xf numFmtId="164" fontId="2" fillId="2" borderId="5" xfId="1" applyNumberFormat="1" applyFont="1" applyFill="1" applyBorder="1"/>
    <xf numFmtId="0" fontId="0" fillId="2" borderId="6" xfId="0" applyFill="1" applyBorder="1"/>
    <xf numFmtId="164" fontId="0" fillId="2" borderId="7" xfId="1" applyNumberFormat="1" applyFont="1" applyFill="1" applyBorder="1"/>
    <xf numFmtId="9" fontId="0" fillId="2" borderId="5" xfId="3" applyFont="1" applyFill="1" applyBorder="1"/>
    <xf numFmtId="0" fontId="0" fillId="2" borderId="8" xfId="0" applyFill="1" applyBorder="1"/>
    <xf numFmtId="9" fontId="0" fillId="2" borderId="9" xfId="3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8"/>
  <c:chart>
    <c:title>
      <c:tx>
        <c:rich>
          <a:bodyPr/>
          <a:lstStyle/>
          <a:p>
            <a:pPr>
              <a:defRPr/>
            </a:pPr>
            <a:r>
              <a:rPr lang="en-US"/>
              <a:t>Price/Quantity Sensitivity</a:t>
            </a:r>
          </a:p>
        </c:rich>
      </c:tx>
      <c:layout/>
    </c:title>
    <c:view3D>
      <c:perspective val="30"/>
    </c:view3D>
    <c:plotArea>
      <c:layout/>
      <c:surface3DChart>
        <c:wireframe val="1"/>
        <c:ser>
          <c:idx val="0"/>
          <c:order val="0"/>
          <c:tx>
            <c:strRef>
              <c:f>'Sal Cupcakes'!$C$18</c:f>
              <c:strCache>
                <c:ptCount val="1"/>
                <c:pt idx="0">
                  <c:v> 300,000 </c:v>
                </c:pt>
              </c:strCache>
            </c:strRef>
          </c:tx>
          <c:cat>
            <c:numRef>
              <c:f>'Sal Cupcakes'!$B$19:$B$36</c:f>
              <c:numCache>
                <c:formatCode>"$"#,##0.00_);[Red]\("$"#,##0.00\)</c:formatCode>
                <c:ptCount val="18"/>
                <c:pt idx="0">
                  <c:v>1.1000000000000001</c:v>
                </c:pt>
                <c:pt idx="1">
                  <c:v>1.2000000000000002</c:v>
                </c:pt>
                <c:pt idx="2">
                  <c:v>1.3000000000000003</c:v>
                </c:pt>
                <c:pt idx="3">
                  <c:v>1.4000000000000004</c:v>
                </c:pt>
                <c:pt idx="4">
                  <c:v>1.5000000000000004</c:v>
                </c:pt>
                <c:pt idx="5">
                  <c:v>1.6000000000000005</c:v>
                </c:pt>
                <c:pt idx="6">
                  <c:v>1.7000000000000006</c:v>
                </c:pt>
                <c:pt idx="7">
                  <c:v>1.8000000000000007</c:v>
                </c:pt>
                <c:pt idx="8">
                  <c:v>1.9000000000000008</c:v>
                </c:pt>
                <c:pt idx="9">
                  <c:v>2.0000000000000009</c:v>
                </c:pt>
                <c:pt idx="10">
                  <c:v>2.100000000000001</c:v>
                </c:pt>
                <c:pt idx="11">
                  <c:v>2.2000000000000011</c:v>
                </c:pt>
                <c:pt idx="12">
                  <c:v>2.3000000000000012</c:v>
                </c:pt>
                <c:pt idx="13">
                  <c:v>2.4000000000000012</c:v>
                </c:pt>
                <c:pt idx="14">
                  <c:v>2.5000000000000013</c:v>
                </c:pt>
                <c:pt idx="15">
                  <c:v>2.6000000000000014</c:v>
                </c:pt>
                <c:pt idx="16">
                  <c:v>2.7000000000000015</c:v>
                </c:pt>
                <c:pt idx="17">
                  <c:v>2.8000000000000016</c:v>
                </c:pt>
              </c:numCache>
            </c:numRef>
          </c:cat>
          <c:val>
            <c:numRef>
              <c:f>'Sal Cupcakes'!$C$19:$C$36</c:f>
              <c:numCache>
                <c:formatCode>0%</c:formatCode>
                <c:ptCount val="18"/>
                <c:pt idx="0">
                  <c:v>-0.47</c:v>
                </c:pt>
                <c:pt idx="1">
                  <c:v>-0.43999999999999995</c:v>
                </c:pt>
                <c:pt idx="2">
                  <c:v>-0.40999999999999992</c:v>
                </c:pt>
                <c:pt idx="3">
                  <c:v>-0.37999999999999989</c:v>
                </c:pt>
                <c:pt idx="4">
                  <c:v>-0.34999999999999987</c:v>
                </c:pt>
                <c:pt idx="5">
                  <c:v>-0.31999999999999984</c:v>
                </c:pt>
                <c:pt idx="6">
                  <c:v>-0.28999999999999981</c:v>
                </c:pt>
                <c:pt idx="7">
                  <c:v>-0.25999999999999979</c:v>
                </c:pt>
                <c:pt idx="8">
                  <c:v>-0.22999999999999976</c:v>
                </c:pt>
                <c:pt idx="9">
                  <c:v>-0.19999999999999976</c:v>
                </c:pt>
                <c:pt idx="10">
                  <c:v>-0.16999999999999965</c:v>
                </c:pt>
                <c:pt idx="11">
                  <c:v>-0.13999999999999965</c:v>
                </c:pt>
                <c:pt idx="12">
                  <c:v>-0.10999999999999965</c:v>
                </c:pt>
                <c:pt idx="13">
                  <c:v>-7.9999999999999655E-2</c:v>
                </c:pt>
                <c:pt idx="14">
                  <c:v>-4.9999999999999649E-2</c:v>
                </c:pt>
                <c:pt idx="15">
                  <c:v>-1.9999999999999536E-2</c:v>
                </c:pt>
                <c:pt idx="16">
                  <c:v>1.0000000000000465E-2</c:v>
                </c:pt>
                <c:pt idx="17">
                  <c:v>4.0000000000000466E-2</c:v>
                </c:pt>
              </c:numCache>
            </c:numRef>
          </c:val>
        </c:ser>
        <c:ser>
          <c:idx val="1"/>
          <c:order val="1"/>
          <c:tx>
            <c:strRef>
              <c:f>'Sal Cupcakes'!$D$18</c:f>
              <c:strCache>
                <c:ptCount val="1"/>
                <c:pt idx="0">
                  <c:v> 400,000 </c:v>
                </c:pt>
              </c:strCache>
            </c:strRef>
          </c:tx>
          <c:cat>
            <c:numRef>
              <c:f>'Sal Cupcakes'!$B$19:$B$36</c:f>
              <c:numCache>
                <c:formatCode>"$"#,##0.00_);[Red]\("$"#,##0.00\)</c:formatCode>
                <c:ptCount val="18"/>
                <c:pt idx="0">
                  <c:v>1.1000000000000001</c:v>
                </c:pt>
                <c:pt idx="1">
                  <c:v>1.2000000000000002</c:v>
                </c:pt>
                <c:pt idx="2">
                  <c:v>1.3000000000000003</c:v>
                </c:pt>
                <c:pt idx="3">
                  <c:v>1.4000000000000004</c:v>
                </c:pt>
                <c:pt idx="4">
                  <c:v>1.5000000000000004</c:v>
                </c:pt>
                <c:pt idx="5">
                  <c:v>1.6000000000000005</c:v>
                </c:pt>
                <c:pt idx="6">
                  <c:v>1.7000000000000006</c:v>
                </c:pt>
                <c:pt idx="7">
                  <c:v>1.8000000000000007</c:v>
                </c:pt>
                <c:pt idx="8">
                  <c:v>1.9000000000000008</c:v>
                </c:pt>
                <c:pt idx="9">
                  <c:v>2.0000000000000009</c:v>
                </c:pt>
                <c:pt idx="10">
                  <c:v>2.100000000000001</c:v>
                </c:pt>
                <c:pt idx="11">
                  <c:v>2.2000000000000011</c:v>
                </c:pt>
                <c:pt idx="12">
                  <c:v>2.3000000000000012</c:v>
                </c:pt>
                <c:pt idx="13">
                  <c:v>2.4000000000000012</c:v>
                </c:pt>
                <c:pt idx="14">
                  <c:v>2.5000000000000013</c:v>
                </c:pt>
                <c:pt idx="15">
                  <c:v>2.6000000000000014</c:v>
                </c:pt>
                <c:pt idx="16">
                  <c:v>2.7000000000000015</c:v>
                </c:pt>
                <c:pt idx="17">
                  <c:v>2.8000000000000016</c:v>
                </c:pt>
              </c:numCache>
            </c:numRef>
          </c:cat>
          <c:val>
            <c:numRef>
              <c:f>'Sal Cupcakes'!$D$19:$D$36</c:f>
              <c:numCache>
                <c:formatCode>0%</c:formatCode>
                <c:ptCount val="18"/>
                <c:pt idx="0">
                  <c:v>-0.45999999999999996</c:v>
                </c:pt>
                <c:pt idx="1">
                  <c:v>-0.41999999999999993</c:v>
                </c:pt>
                <c:pt idx="2">
                  <c:v>-0.37999999999999989</c:v>
                </c:pt>
                <c:pt idx="3">
                  <c:v>-0.33999999999999986</c:v>
                </c:pt>
                <c:pt idx="4">
                  <c:v>-0.29999999999999977</c:v>
                </c:pt>
                <c:pt idx="5">
                  <c:v>-0.25999999999999979</c:v>
                </c:pt>
                <c:pt idx="6">
                  <c:v>-0.21999999999999978</c:v>
                </c:pt>
                <c:pt idx="7">
                  <c:v>-0.17999999999999977</c:v>
                </c:pt>
                <c:pt idx="8">
                  <c:v>-0.13999999999999965</c:v>
                </c:pt>
                <c:pt idx="9">
                  <c:v>-9.9999999999999645E-2</c:v>
                </c:pt>
                <c:pt idx="10">
                  <c:v>-5.9999999999999651E-2</c:v>
                </c:pt>
                <c:pt idx="11">
                  <c:v>-1.9999999999999536E-2</c:v>
                </c:pt>
                <c:pt idx="12">
                  <c:v>2.0000000000000465E-2</c:v>
                </c:pt>
                <c:pt idx="13">
                  <c:v>6.0000000000000463E-2</c:v>
                </c:pt>
                <c:pt idx="14">
                  <c:v>0.10000000000000059</c:v>
                </c:pt>
                <c:pt idx="15">
                  <c:v>0.14000000000000057</c:v>
                </c:pt>
                <c:pt idx="16">
                  <c:v>0.18000000000000069</c:v>
                </c:pt>
                <c:pt idx="17">
                  <c:v>0.22000000000000069</c:v>
                </c:pt>
              </c:numCache>
            </c:numRef>
          </c:val>
        </c:ser>
        <c:ser>
          <c:idx val="2"/>
          <c:order val="2"/>
          <c:tx>
            <c:strRef>
              <c:f>'Sal Cupcakes'!$E$18</c:f>
              <c:strCache>
                <c:ptCount val="1"/>
                <c:pt idx="0">
                  <c:v> 500,000 </c:v>
                </c:pt>
              </c:strCache>
            </c:strRef>
          </c:tx>
          <c:cat>
            <c:numRef>
              <c:f>'Sal Cupcakes'!$B$19:$B$36</c:f>
              <c:numCache>
                <c:formatCode>"$"#,##0.00_);[Red]\("$"#,##0.00\)</c:formatCode>
                <c:ptCount val="18"/>
                <c:pt idx="0">
                  <c:v>1.1000000000000001</c:v>
                </c:pt>
                <c:pt idx="1">
                  <c:v>1.2000000000000002</c:v>
                </c:pt>
                <c:pt idx="2">
                  <c:v>1.3000000000000003</c:v>
                </c:pt>
                <c:pt idx="3">
                  <c:v>1.4000000000000004</c:v>
                </c:pt>
                <c:pt idx="4">
                  <c:v>1.5000000000000004</c:v>
                </c:pt>
                <c:pt idx="5">
                  <c:v>1.6000000000000005</c:v>
                </c:pt>
                <c:pt idx="6">
                  <c:v>1.7000000000000006</c:v>
                </c:pt>
                <c:pt idx="7">
                  <c:v>1.8000000000000007</c:v>
                </c:pt>
                <c:pt idx="8">
                  <c:v>1.9000000000000008</c:v>
                </c:pt>
                <c:pt idx="9">
                  <c:v>2.0000000000000009</c:v>
                </c:pt>
                <c:pt idx="10">
                  <c:v>2.100000000000001</c:v>
                </c:pt>
                <c:pt idx="11">
                  <c:v>2.2000000000000011</c:v>
                </c:pt>
                <c:pt idx="12">
                  <c:v>2.3000000000000012</c:v>
                </c:pt>
                <c:pt idx="13">
                  <c:v>2.4000000000000012</c:v>
                </c:pt>
                <c:pt idx="14">
                  <c:v>2.5000000000000013</c:v>
                </c:pt>
                <c:pt idx="15">
                  <c:v>2.6000000000000014</c:v>
                </c:pt>
                <c:pt idx="16">
                  <c:v>2.7000000000000015</c:v>
                </c:pt>
                <c:pt idx="17">
                  <c:v>2.8000000000000016</c:v>
                </c:pt>
              </c:numCache>
            </c:numRef>
          </c:cat>
          <c:val>
            <c:numRef>
              <c:f>'Sal Cupcakes'!$E$19:$E$36</c:f>
              <c:numCache>
                <c:formatCode>0%</c:formatCode>
                <c:ptCount val="18"/>
                <c:pt idx="0">
                  <c:v>-0.45</c:v>
                </c:pt>
                <c:pt idx="1">
                  <c:v>-0.39999999999999991</c:v>
                </c:pt>
                <c:pt idx="2">
                  <c:v>-0.34999999999999987</c:v>
                </c:pt>
                <c:pt idx="3">
                  <c:v>-0.29999999999999977</c:v>
                </c:pt>
                <c:pt idx="4">
                  <c:v>-0.24999999999999978</c:v>
                </c:pt>
                <c:pt idx="5">
                  <c:v>-0.19999999999999976</c:v>
                </c:pt>
                <c:pt idx="6">
                  <c:v>-0.14999999999999966</c:v>
                </c:pt>
                <c:pt idx="7">
                  <c:v>-9.9999999999999645E-2</c:v>
                </c:pt>
                <c:pt idx="8">
                  <c:v>-4.9999999999999649E-2</c:v>
                </c:pt>
                <c:pt idx="9">
                  <c:v>4.6566128730773924E-16</c:v>
                </c:pt>
                <c:pt idx="10">
                  <c:v>5.0000000000000468E-2</c:v>
                </c:pt>
                <c:pt idx="11">
                  <c:v>0.10000000000000046</c:v>
                </c:pt>
                <c:pt idx="12">
                  <c:v>0.15000000000000047</c:v>
                </c:pt>
                <c:pt idx="13">
                  <c:v>0.2000000000000007</c:v>
                </c:pt>
                <c:pt idx="14">
                  <c:v>0.25000000000000072</c:v>
                </c:pt>
                <c:pt idx="15">
                  <c:v>0.30000000000000071</c:v>
                </c:pt>
                <c:pt idx="16">
                  <c:v>0.3500000000000007</c:v>
                </c:pt>
                <c:pt idx="17">
                  <c:v>0.40000000000000069</c:v>
                </c:pt>
              </c:numCache>
            </c:numRef>
          </c:val>
        </c:ser>
        <c:ser>
          <c:idx val="3"/>
          <c:order val="3"/>
          <c:tx>
            <c:strRef>
              <c:f>'Sal Cupcakes'!$F$18</c:f>
              <c:strCache>
                <c:ptCount val="1"/>
                <c:pt idx="0">
                  <c:v> 600,000 </c:v>
                </c:pt>
              </c:strCache>
            </c:strRef>
          </c:tx>
          <c:cat>
            <c:numRef>
              <c:f>'Sal Cupcakes'!$B$19:$B$36</c:f>
              <c:numCache>
                <c:formatCode>"$"#,##0.00_);[Red]\("$"#,##0.00\)</c:formatCode>
                <c:ptCount val="18"/>
                <c:pt idx="0">
                  <c:v>1.1000000000000001</c:v>
                </c:pt>
                <c:pt idx="1">
                  <c:v>1.2000000000000002</c:v>
                </c:pt>
                <c:pt idx="2">
                  <c:v>1.3000000000000003</c:v>
                </c:pt>
                <c:pt idx="3">
                  <c:v>1.4000000000000004</c:v>
                </c:pt>
                <c:pt idx="4">
                  <c:v>1.5000000000000004</c:v>
                </c:pt>
                <c:pt idx="5">
                  <c:v>1.6000000000000005</c:v>
                </c:pt>
                <c:pt idx="6">
                  <c:v>1.7000000000000006</c:v>
                </c:pt>
                <c:pt idx="7">
                  <c:v>1.8000000000000007</c:v>
                </c:pt>
                <c:pt idx="8">
                  <c:v>1.9000000000000008</c:v>
                </c:pt>
                <c:pt idx="9">
                  <c:v>2.0000000000000009</c:v>
                </c:pt>
                <c:pt idx="10">
                  <c:v>2.100000000000001</c:v>
                </c:pt>
                <c:pt idx="11">
                  <c:v>2.2000000000000011</c:v>
                </c:pt>
                <c:pt idx="12">
                  <c:v>2.3000000000000012</c:v>
                </c:pt>
                <c:pt idx="13">
                  <c:v>2.4000000000000012</c:v>
                </c:pt>
                <c:pt idx="14">
                  <c:v>2.5000000000000013</c:v>
                </c:pt>
                <c:pt idx="15">
                  <c:v>2.6000000000000014</c:v>
                </c:pt>
                <c:pt idx="16">
                  <c:v>2.7000000000000015</c:v>
                </c:pt>
                <c:pt idx="17">
                  <c:v>2.8000000000000016</c:v>
                </c:pt>
              </c:numCache>
            </c:numRef>
          </c:cat>
          <c:val>
            <c:numRef>
              <c:f>'Sal Cupcakes'!$F$19:$F$36</c:f>
              <c:numCache>
                <c:formatCode>0%</c:formatCode>
                <c:ptCount val="18"/>
                <c:pt idx="0">
                  <c:v>-0.44</c:v>
                </c:pt>
                <c:pt idx="1">
                  <c:v>-0.37999999999999989</c:v>
                </c:pt>
                <c:pt idx="2">
                  <c:v>-0.3199999999999999</c:v>
                </c:pt>
                <c:pt idx="3">
                  <c:v>-0.25999999999999979</c:v>
                </c:pt>
                <c:pt idx="4">
                  <c:v>-0.19999999999999976</c:v>
                </c:pt>
                <c:pt idx="5">
                  <c:v>-0.13999999999999965</c:v>
                </c:pt>
                <c:pt idx="6">
                  <c:v>-7.9999999999999655E-2</c:v>
                </c:pt>
                <c:pt idx="7">
                  <c:v>-1.9999999999999536E-2</c:v>
                </c:pt>
                <c:pt idx="8">
                  <c:v>4.0000000000000466E-2</c:v>
                </c:pt>
                <c:pt idx="9">
                  <c:v>0.10000000000000046</c:v>
                </c:pt>
                <c:pt idx="10">
                  <c:v>0.1600000000000007</c:v>
                </c:pt>
                <c:pt idx="11">
                  <c:v>0.22000000000000069</c:v>
                </c:pt>
                <c:pt idx="12">
                  <c:v>0.28000000000000069</c:v>
                </c:pt>
                <c:pt idx="13">
                  <c:v>0.34000000000000069</c:v>
                </c:pt>
                <c:pt idx="14">
                  <c:v>0.40000000000000069</c:v>
                </c:pt>
                <c:pt idx="15">
                  <c:v>0.46000000000000091</c:v>
                </c:pt>
                <c:pt idx="16">
                  <c:v>0.52000000000000091</c:v>
                </c:pt>
                <c:pt idx="17">
                  <c:v>0.58000000000000096</c:v>
                </c:pt>
              </c:numCache>
            </c:numRef>
          </c:val>
        </c:ser>
        <c:ser>
          <c:idx val="4"/>
          <c:order val="4"/>
          <c:tx>
            <c:strRef>
              <c:f>'Sal Cupcakes'!$G$18</c:f>
              <c:strCache>
                <c:ptCount val="1"/>
                <c:pt idx="0">
                  <c:v> 700,000 </c:v>
                </c:pt>
              </c:strCache>
            </c:strRef>
          </c:tx>
          <c:cat>
            <c:numRef>
              <c:f>'Sal Cupcakes'!$B$19:$B$36</c:f>
              <c:numCache>
                <c:formatCode>"$"#,##0.00_);[Red]\("$"#,##0.00\)</c:formatCode>
                <c:ptCount val="18"/>
                <c:pt idx="0">
                  <c:v>1.1000000000000001</c:v>
                </c:pt>
                <c:pt idx="1">
                  <c:v>1.2000000000000002</c:v>
                </c:pt>
                <c:pt idx="2">
                  <c:v>1.3000000000000003</c:v>
                </c:pt>
                <c:pt idx="3">
                  <c:v>1.4000000000000004</c:v>
                </c:pt>
                <c:pt idx="4">
                  <c:v>1.5000000000000004</c:v>
                </c:pt>
                <c:pt idx="5">
                  <c:v>1.6000000000000005</c:v>
                </c:pt>
                <c:pt idx="6">
                  <c:v>1.7000000000000006</c:v>
                </c:pt>
                <c:pt idx="7">
                  <c:v>1.8000000000000007</c:v>
                </c:pt>
                <c:pt idx="8">
                  <c:v>1.9000000000000008</c:v>
                </c:pt>
                <c:pt idx="9">
                  <c:v>2.0000000000000009</c:v>
                </c:pt>
                <c:pt idx="10">
                  <c:v>2.100000000000001</c:v>
                </c:pt>
                <c:pt idx="11">
                  <c:v>2.2000000000000011</c:v>
                </c:pt>
                <c:pt idx="12">
                  <c:v>2.3000000000000012</c:v>
                </c:pt>
                <c:pt idx="13">
                  <c:v>2.4000000000000012</c:v>
                </c:pt>
                <c:pt idx="14">
                  <c:v>2.5000000000000013</c:v>
                </c:pt>
                <c:pt idx="15">
                  <c:v>2.6000000000000014</c:v>
                </c:pt>
                <c:pt idx="16">
                  <c:v>2.7000000000000015</c:v>
                </c:pt>
                <c:pt idx="17">
                  <c:v>2.8000000000000016</c:v>
                </c:pt>
              </c:numCache>
            </c:numRef>
          </c:cat>
          <c:val>
            <c:numRef>
              <c:f>'Sal Cupcakes'!$G$19:$G$36</c:f>
              <c:numCache>
                <c:formatCode>0%</c:formatCode>
                <c:ptCount val="18"/>
                <c:pt idx="0">
                  <c:v>-0.42999999999999988</c:v>
                </c:pt>
                <c:pt idx="1">
                  <c:v>-0.35999999999999988</c:v>
                </c:pt>
                <c:pt idx="2">
                  <c:v>-0.28999999999999976</c:v>
                </c:pt>
                <c:pt idx="3">
                  <c:v>-0.21999999999999978</c:v>
                </c:pt>
                <c:pt idx="4">
                  <c:v>-0.14999999999999977</c:v>
                </c:pt>
                <c:pt idx="5">
                  <c:v>-7.999999999999953E-2</c:v>
                </c:pt>
                <c:pt idx="6">
                  <c:v>-9.9999999999995336E-3</c:v>
                </c:pt>
                <c:pt idx="7">
                  <c:v>6.0000000000000463E-2</c:v>
                </c:pt>
                <c:pt idx="8">
                  <c:v>0.13000000000000048</c:v>
                </c:pt>
                <c:pt idx="9">
                  <c:v>0.2000000000000007</c:v>
                </c:pt>
                <c:pt idx="10">
                  <c:v>0.27000000000000068</c:v>
                </c:pt>
                <c:pt idx="11">
                  <c:v>0.34000000000000069</c:v>
                </c:pt>
                <c:pt idx="12">
                  <c:v>0.4100000000000007</c:v>
                </c:pt>
                <c:pt idx="13">
                  <c:v>0.48000000000000093</c:v>
                </c:pt>
                <c:pt idx="14">
                  <c:v>0.55000000000000093</c:v>
                </c:pt>
                <c:pt idx="15">
                  <c:v>0.62000000000000088</c:v>
                </c:pt>
                <c:pt idx="16">
                  <c:v>0.69000000000000117</c:v>
                </c:pt>
                <c:pt idx="17">
                  <c:v>0.76000000000000112</c:v>
                </c:pt>
              </c:numCache>
            </c:numRef>
          </c:val>
        </c:ser>
        <c:ser>
          <c:idx val="5"/>
          <c:order val="5"/>
          <c:tx>
            <c:strRef>
              <c:f>'Sal Cupcakes'!$H$18</c:f>
              <c:strCache>
                <c:ptCount val="1"/>
                <c:pt idx="0">
                  <c:v> 800,000 </c:v>
                </c:pt>
              </c:strCache>
            </c:strRef>
          </c:tx>
          <c:cat>
            <c:numRef>
              <c:f>'Sal Cupcakes'!$B$19:$B$36</c:f>
              <c:numCache>
                <c:formatCode>"$"#,##0.00_);[Red]\("$"#,##0.00\)</c:formatCode>
                <c:ptCount val="18"/>
                <c:pt idx="0">
                  <c:v>1.1000000000000001</c:v>
                </c:pt>
                <c:pt idx="1">
                  <c:v>1.2000000000000002</c:v>
                </c:pt>
                <c:pt idx="2">
                  <c:v>1.3000000000000003</c:v>
                </c:pt>
                <c:pt idx="3">
                  <c:v>1.4000000000000004</c:v>
                </c:pt>
                <c:pt idx="4">
                  <c:v>1.5000000000000004</c:v>
                </c:pt>
                <c:pt idx="5">
                  <c:v>1.6000000000000005</c:v>
                </c:pt>
                <c:pt idx="6">
                  <c:v>1.7000000000000006</c:v>
                </c:pt>
                <c:pt idx="7">
                  <c:v>1.8000000000000007</c:v>
                </c:pt>
                <c:pt idx="8">
                  <c:v>1.9000000000000008</c:v>
                </c:pt>
                <c:pt idx="9">
                  <c:v>2.0000000000000009</c:v>
                </c:pt>
                <c:pt idx="10">
                  <c:v>2.100000000000001</c:v>
                </c:pt>
                <c:pt idx="11">
                  <c:v>2.2000000000000011</c:v>
                </c:pt>
                <c:pt idx="12">
                  <c:v>2.3000000000000012</c:v>
                </c:pt>
                <c:pt idx="13">
                  <c:v>2.4000000000000012</c:v>
                </c:pt>
                <c:pt idx="14">
                  <c:v>2.5000000000000013</c:v>
                </c:pt>
                <c:pt idx="15">
                  <c:v>2.6000000000000014</c:v>
                </c:pt>
                <c:pt idx="16">
                  <c:v>2.7000000000000015</c:v>
                </c:pt>
                <c:pt idx="17">
                  <c:v>2.8000000000000016</c:v>
                </c:pt>
              </c:numCache>
            </c:numRef>
          </c:cat>
          <c:val>
            <c:numRef>
              <c:f>'Sal Cupcakes'!$H$19:$H$36</c:f>
              <c:numCache>
                <c:formatCode>0%</c:formatCode>
                <c:ptCount val="18"/>
                <c:pt idx="0">
                  <c:v>-0.41999999999999987</c:v>
                </c:pt>
                <c:pt idx="1">
                  <c:v>-0.33999999999999986</c:v>
                </c:pt>
                <c:pt idx="2">
                  <c:v>-0.25999999999999979</c:v>
                </c:pt>
                <c:pt idx="3">
                  <c:v>-0.17999999999999977</c:v>
                </c:pt>
                <c:pt idx="4">
                  <c:v>-9.9999999999999534E-2</c:v>
                </c:pt>
                <c:pt idx="5">
                  <c:v>-1.9999999999999536E-2</c:v>
                </c:pt>
                <c:pt idx="6">
                  <c:v>6.0000000000000463E-2</c:v>
                </c:pt>
                <c:pt idx="7">
                  <c:v>0.14000000000000046</c:v>
                </c:pt>
                <c:pt idx="8">
                  <c:v>0.22000000000000069</c:v>
                </c:pt>
                <c:pt idx="9">
                  <c:v>0.30000000000000071</c:v>
                </c:pt>
                <c:pt idx="10">
                  <c:v>0.38000000000000073</c:v>
                </c:pt>
                <c:pt idx="11">
                  <c:v>0.46000000000000091</c:v>
                </c:pt>
                <c:pt idx="12">
                  <c:v>0.54000000000000092</c:v>
                </c:pt>
                <c:pt idx="13">
                  <c:v>0.62000000000000088</c:v>
                </c:pt>
                <c:pt idx="14">
                  <c:v>0.70000000000000118</c:v>
                </c:pt>
                <c:pt idx="15">
                  <c:v>0.78000000000000114</c:v>
                </c:pt>
                <c:pt idx="16">
                  <c:v>0.86000000000000143</c:v>
                </c:pt>
                <c:pt idx="17">
                  <c:v>0.94000000000000139</c:v>
                </c:pt>
              </c:numCache>
            </c:numRef>
          </c:val>
        </c:ser>
        <c:ser>
          <c:idx val="6"/>
          <c:order val="6"/>
          <c:tx>
            <c:strRef>
              <c:f>'Sal Cupcakes'!$I$18</c:f>
              <c:strCache>
                <c:ptCount val="1"/>
                <c:pt idx="0">
                  <c:v> 900,000 </c:v>
                </c:pt>
              </c:strCache>
            </c:strRef>
          </c:tx>
          <c:cat>
            <c:numRef>
              <c:f>'Sal Cupcakes'!$B$19:$B$36</c:f>
              <c:numCache>
                <c:formatCode>"$"#,##0.00_);[Red]\("$"#,##0.00\)</c:formatCode>
                <c:ptCount val="18"/>
                <c:pt idx="0">
                  <c:v>1.1000000000000001</c:v>
                </c:pt>
                <c:pt idx="1">
                  <c:v>1.2000000000000002</c:v>
                </c:pt>
                <c:pt idx="2">
                  <c:v>1.3000000000000003</c:v>
                </c:pt>
                <c:pt idx="3">
                  <c:v>1.4000000000000004</c:v>
                </c:pt>
                <c:pt idx="4">
                  <c:v>1.5000000000000004</c:v>
                </c:pt>
                <c:pt idx="5">
                  <c:v>1.6000000000000005</c:v>
                </c:pt>
                <c:pt idx="6">
                  <c:v>1.7000000000000006</c:v>
                </c:pt>
                <c:pt idx="7">
                  <c:v>1.8000000000000007</c:v>
                </c:pt>
                <c:pt idx="8">
                  <c:v>1.9000000000000008</c:v>
                </c:pt>
                <c:pt idx="9">
                  <c:v>2.0000000000000009</c:v>
                </c:pt>
                <c:pt idx="10">
                  <c:v>2.100000000000001</c:v>
                </c:pt>
                <c:pt idx="11">
                  <c:v>2.2000000000000011</c:v>
                </c:pt>
                <c:pt idx="12">
                  <c:v>2.3000000000000012</c:v>
                </c:pt>
                <c:pt idx="13">
                  <c:v>2.4000000000000012</c:v>
                </c:pt>
                <c:pt idx="14">
                  <c:v>2.5000000000000013</c:v>
                </c:pt>
                <c:pt idx="15">
                  <c:v>2.6000000000000014</c:v>
                </c:pt>
                <c:pt idx="16">
                  <c:v>2.7000000000000015</c:v>
                </c:pt>
                <c:pt idx="17">
                  <c:v>2.8000000000000016</c:v>
                </c:pt>
              </c:numCache>
            </c:numRef>
          </c:cat>
          <c:val>
            <c:numRef>
              <c:f>'Sal Cupcakes'!$I$19:$I$36</c:f>
              <c:numCache>
                <c:formatCode>0%</c:formatCode>
                <c:ptCount val="18"/>
                <c:pt idx="0">
                  <c:v>-0.40999999999999986</c:v>
                </c:pt>
                <c:pt idx="1">
                  <c:v>-0.31999999999999978</c:v>
                </c:pt>
                <c:pt idx="2">
                  <c:v>-0.22999999999999976</c:v>
                </c:pt>
                <c:pt idx="3">
                  <c:v>-0.13999999999999976</c:v>
                </c:pt>
                <c:pt idx="4">
                  <c:v>-4.9999999999999531E-2</c:v>
                </c:pt>
                <c:pt idx="5">
                  <c:v>4.0000000000000466E-2</c:v>
                </c:pt>
                <c:pt idx="6">
                  <c:v>0.13000000000000048</c:v>
                </c:pt>
                <c:pt idx="7">
                  <c:v>0.22000000000000069</c:v>
                </c:pt>
                <c:pt idx="8">
                  <c:v>0.31000000000000072</c:v>
                </c:pt>
                <c:pt idx="9">
                  <c:v>0.40000000000000069</c:v>
                </c:pt>
                <c:pt idx="10">
                  <c:v>0.49000000000000093</c:v>
                </c:pt>
                <c:pt idx="11">
                  <c:v>0.58000000000000096</c:v>
                </c:pt>
                <c:pt idx="12">
                  <c:v>0.67000000000000093</c:v>
                </c:pt>
                <c:pt idx="13">
                  <c:v>0.7600000000000009</c:v>
                </c:pt>
                <c:pt idx="14">
                  <c:v>0.85000000000000142</c:v>
                </c:pt>
                <c:pt idx="15">
                  <c:v>0.94000000000000139</c:v>
                </c:pt>
                <c:pt idx="16">
                  <c:v>1.0300000000000014</c:v>
                </c:pt>
                <c:pt idx="17">
                  <c:v>1.1200000000000014</c:v>
                </c:pt>
              </c:numCache>
            </c:numRef>
          </c:val>
        </c:ser>
        <c:ser>
          <c:idx val="7"/>
          <c:order val="7"/>
          <c:tx>
            <c:strRef>
              <c:f>'Sal Cupcakes'!$J$18</c:f>
              <c:strCache>
                <c:ptCount val="1"/>
                <c:pt idx="0">
                  <c:v> 1,000,000 </c:v>
                </c:pt>
              </c:strCache>
            </c:strRef>
          </c:tx>
          <c:cat>
            <c:numRef>
              <c:f>'Sal Cupcakes'!$B$19:$B$36</c:f>
              <c:numCache>
                <c:formatCode>"$"#,##0.00_);[Red]\("$"#,##0.00\)</c:formatCode>
                <c:ptCount val="18"/>
                <c:pt idx="0">
                  <c:v>1.1000000000000001</c:v>
                </c:pt>
                <c:pt idx="1">
                  <c:v>1.2000000000000002</c:v>
                </c:pt>
                <c:pt idx="2">
                  <c:v>1.3000000000000003</c:v>
                </c:pt>
                <c:pt idx="3">
                  <c:v>1.4000000000000004</c:v>
                </c:pt>
                <c:pt idx="4">
                  <c:v>1.5000000000000004</c:v>
                </c:pt>
                <c:pt idx="5">
                  <c:v>1.6000000000000005</c:v>
                </c:pt>
                <c:pt idx="6">
                  <c:v>1.7000000000000006</c:v>
                </c:pt>
                <c:pt idx="7">
                  <c:v>1.8000000000000007</c:v>
                </c:pt>
                <c:pt idx="8">
                  <c:v>1.9000000000000008</c:v>
                </c:pt>
                <c:pt idx="9">
                  <c:v>2.0000000000000009</c:v>
                </c:pt>
                <c:pt idx="10">
                  <c:v>2.100000000000001</c:v>
                </c:pt>
                <c:pt idx="11">
                  <c:v>2.2000000000000011</c:v>
                </c:pt>
                <c:pt idx="12">
                  <c:v>2.3000000000000012</c:v>
                </c:pt>
                <c:pt idx="13">
                  <c:v>2.4000000000000012</c:v>
                </c:pt>
                <c:pt idx="14">
                  <c:v>2.5000000000000013</c:v>
                </c:pt>
                <c:pt idx="15">
                  <c:v>2.6000000000000014</c:v>
                </c:pt>
                <c:pt idx="16">
                  <c:v>2.7000000000000015</c:v>
                </c:pt>
                <c:pt idx="17">
                  <c:v>2.8000000000000016</c:v>
                </c:pt>
              </c:numCache>
            </c:numRef>
          </c:cat>
          <c:val>
            <c:numRef>
              <c:f>'Sal Cupcakes'!$J$19:$J$36</c:f>
              <c:numCache>
                <c:formatCode>0%</c:formatCode>
                <c:ptCount val="18"/>
                <c:pt idx="0">
                  <c:v>-0.4</c:v>
                </c:pt>
                <c:pt idx="1">
                  <c:v>-0.29999999999999977</c:v>
                </c:pt>
                <c:pt idx="2">
                  <c:v>-0.19999999999999976</c:v>
                </c:pt>
                <c:pt idx="3">
                  <c:v>-9.9999999999999534E-2</c:v>
                </c:pt>
                <c:pt idx="4">
                  <c:v>4.6566128730773924E-16</c:v>
                </c:pt>
                <c:pt idx="5">
                  <c:v>0.10000000000000046</c:v>
                </c:pt>
                <c:pt idx="6">
                  <c:v>0.2000000000000007</c:v>
                </c:pt>
                <c:pt idx="7">
                  <c:v>0.30000000000000071</c:v>
                </c:pt>
                <c:pt idx="8">
                  <c:v>0.40000000000000069</c:v>
                </c:pt>
                <c:pt idx="9">
                  <c:v>0.50000000000000089</c:v>
                </c:pt>
                <c:pt idx="10">
                  <c:v>0.60000000000000098</c:v>
                </c:pt>
                <c:pt idx="11">
                  <c:v>0.70000000000000095</c:v>
                </c:pt>
                <c:pt idx="12">
                  <c:v>0.80000000000000093</c:v>
                </c:pt>
                <c:pt idx="13">
                  <c:v>0.90000000000000135</c:v>
                </c:pt>
                <c:pt idx="14">
                  <c:v>1.0000000000000013</c:v>
                </c:pt>
                <c:pt idx="15">
                  <c:v>1.1000000000000014</c:v>
                </c:pt>
                <c:pt idx="16">
                  <c:v>1.2000000000000013</c:v>
                </c:pt>
                <c:pt idx="17">
                  <c:v>1.3000000000000014</c:v>
                </c:pt>
              </c:numCache>
            </c:numRef>
          </c:val>
        </c:ser>
        <c:bandFmts/>
        <c:axId val="77146752"/>
        <c:axId val="78253056"/>
        <c:axId val="80519168"/>
      </c:surface3DChart>
      <c:catAx>
        <c:axId val="77146752"/>
        <c:scaling>
          <c:orientation val="minMax"/>
        </c:scaling>
        <c:axPos val="b"/>
        <c:numFmt formatCode="&quot;$&quot;#,##0.00_);[Red]\(&quot;$&quot;#,##0.00\)" sourceLinked="1"/>
        <c:majorTickMark val="none"/>
        <c:tickLblPos val="nextTo"/>
        <c:spPr>
          <a:ln w="9525">
            <a:noFill/>
          </a:ln>
        </c:spPr>
        <c:crossAx val="78253056"/>
        <c:crosses val="autoZero"/>
        <c:auto val="1"/>
        <c:lblAlgn val="ctr"/>
        <c:lblOffset val="100"/>
      </c:catAx>
      <c:valAx>
        <c:axId val="78253056"/>
        <c:scaling>
          <c:orientation val="minMax"/>
        </c:scaling>
        <c:delete val="1"/>
        <c:axPos val="l"/>
        <c:numFmt formatCode="0%" sourceLinked="1"/>
        <c:majorTickMark val="none"/>
        <c:tickLblPos val="nextTo"/>
        <c:crossAx val="77146752"/>
        <c:crosses val="autoZero"/>
        <c:crossBetween val="midCat"/>
      </c:valAx>
      <c:serAx>
        <c:axId val="80519168"/>
        <c:scaling>
          <c:orientation val="minMax"/>
        </c:scaling>
        <c:axPos val="b"/>
        <c:majorTickMark val="none"/>
        <c:tickLblPos val="nextTo"/>
        <c:spPr>
          <a:ln w="9525">
            <a:noFill/>
          </a:ln>
        </c:spPr>
        <c:crossAx val="78253056"/>
        <c:crosses val="autoZero"/>
      </c:serAx>
    </c:plotArea>
    <c:legend>
      <c:legendPos val="t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2</xdr:row>
      <xdr:rowOff>9524</xdr:rowOff>
    </xdr:from>
    <xdr:to>
      <xdr:col>9</xdr:col>
      <xdr:colOff>466725</xdr:colOff>
      <xdr:row>16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6"/>
  <sheetViews>
    <sheetView workbookViewId="0">
      <selection activeCell="A4" sqref="A4:B18"/>
    </sheetView>
  </sheetViews>
  <sheetFormatPr defaultRowHeight="15"/>
  <cols>
    <col min="1" max="1" width="24.7109375" style="1" customWidth="1"/>
    <col min="2" max="2" width="13.28515625" style="1" bestFit="1" customWidth="1"/>
    <col min="3" max="9" width="9.7109375" style="1" customWidth="1"/>
    <col min="10" max="10" width="11" style="1" customWidth="1"/>
    <col min="11" max="16384" width="9.140625" style="1"/>
  </cols>
  <sheetData>
    <row r="2" spans="1:10" ht="26.25">
      <c r="A2" s="14" t="s">
        <v>15</v>
      </c>
      <c r="B2" s="15"/>
      <c r="C2" s="16"/>
      <c r="D2" s="16"/>
      <c r="E2" s="16"/>
      <c r="F2" s="16"/>
      <c r="G2" s="16"/>
      <c r="H2" s="16"/>
      <c r="I2" s="16"/>
      <c r="J2" s="16"/>
    </row>
    <row r="4" spans="1:10">
      <c r="A4" s="1" t="s">
        <v>0</v>
      </c>
      <c r="B4" s="2">
        <v>1000000</v>
      </c>
    </row>
    <row r="5" spans="1:10">
      <c r="A5" s="1" t="s">
        <v>1</v>
      </c>
      <c r="B5" s="3">
        <v>1000000</v>
      </c>
      <c r="C5" s="1" t="s">
        <v>2</v>
      </c>
    </row>
    <row r="6" spans="1:10">
      <c r="A6" s="1" t="s">
        <v>3</v>
      </c>
      <c r="B6" s="4">
        <v>1</v>
      </c>
    </row>
    <row r="7" spans="1:10">
      <c r="A7" s="1" t="s">
        <v>4</v>
      </c>
      <c r="B7" s="10">
        <v>3</v>
      </c>
    </row>
    <row r="8" spans="1:10">
      <c r="A8" s="1" t="s">
        <v>5</v>
      </c>
      <c r="B8" s="11">
        <v>500000</v>
      </c>
    </row>
    <row r="10" spans="1:10">
      <c r="A10" s="6" t="s">
        <v>6</v>
      </c>
      <c r="B10" s="8">
        <f>+B7*B8</f>
        <v>1500000</v>
      </c>
    </row>
    <row r="11" spans="1:10">
      <c r="A11" s="7" t="s">
        <v>7</v>
      </c>
      <c r="B11" s="9">
        <f>-B6*B8</f>
        <v>-500000</v>
      </c>
    </row>
    <row r="12" spans="1:10">
      <c r="A12" s="6" t="s">
        <v>8</v>
      </c>
      <c r="B12" s="8">
        <f>SUM(B10:B11)</f>
        <v>1000000</v>
      </c>
    </row>
    <row r="13" spans="1:10">
      <c r="A13" s="7" t="s">
        <v>9</v>
      </c>
      <c r="B13" s="9">
        <v>-500000</v>
      </c>
    </row>
    <row r="14" spans="1:10">
      <c r="A14" s="6" t="s">
        <v>10</v>
      </c>
      <c r="B14" s="8">
        <f>SUM(B12:B13)</f>
        <v>500000</v>
      </c>
    </row>
    <row r="17" spans="1:10">
      <c r="A17" s="1" t="s">
        <v>12</v>
      </c>
      <c r="B17" s="5">
        <f>+B8/B5</f>
        <v>0.5</v>
      </c>
      <c r="F17" s="6" t="s">
        <v>13</v>
      </c>
    </row>
    <row r="18" spans="1:10">
      <c r="A18" s="1" t="s">
        <v>11</v>
      </c>
      <c r="B18" s="5">
        <f>+B14/B4</f>
        <v>0.5</v>
      </c>
      <c r="C18" s="8">
        <v>300000</v>
      </c>
      <c r="D18" s="8">
        <f>+C18+100000</f>
        <v>400000</v>
      </c>
      <c r="E18" s="8">
        <f t="shared" ref="E18:J18" si="0">+D18+100000</f>
        <v>500000</v>
      </c>
      <c r="F18" s="8">
        <f t="shared" si="0"/>
        <v>600000</v>
      </c>
      <c r="G18" s="8">
        <f t="shared" si="0"/>
        <v>700000</v>
      </c>
      <c r="H18" s="8">
        <f t="shared" si="0"/>
        <v>800000</v>
      </c>
      <c r="I18" s="8">
        <f t="shared" si="0"/>
        <v>900000</v>
      </c>
      <c r="J18" s="8">
        <f t="shared" si="0"/>
        <v>1000000</v>
      </c>
    </row>
    <row r="19" spans="1:10">
      <c r="B19" s="12">
        <v>1.1000000000000001</v>
      </c>
      <c r="C19" s="5">
        <f t="dataTable" ref="C19:J36" dt2D="1" dtr="1" r1="B8" r2="B7"/>
        <v>-0.47</v>
      </c>
      <c r="D19" s="5">
        <v>-0.45999999999999996</v>
      </c>
      <c r="E19" s="5">
        <v>-0.45</v>
      </c>
      <c r="F19" s="5">
        <v>-0.44</v>
      </c>
      <c r="G19" s="5">
        <v>-0.42999999999999988</v>
      </c>
      <c r="H19" s="5">
        <v>-0.41999999999999987</v>
      </c>
      <c r="I19" s="5">
        <v>-0.40999999999999986</v>
      </c>
      <c r="J19" s="5">
        <v>-0.4</v>
      </c>
    </row>
    <row r="20" spans="1:10">
      <c r="B20" s="12">
        <f>+B19+0.1</f>
        <v>1.2000000000000002</v>
      </c>
      <c r="C20" s="5">
        <v>-0.43999999999999995</v>
      </c>
      <c r="D20" s="5">
        <v>-0.41999999999999993</v>
      </c>
      <c r="E20" s="5">
        <v>-0.39999999999999991</v>
      </c>
      <c r="F20" s="5">
        <v>-0.37999999999999989</v>
      </c>
      <c r="G20" s="5">
        <v>-0.35999999999999988</v>
      </c>
      <c r="H20" s="5">
        <v>-0.33999999999999986</v>
      </c>
      <c r="I20" s="5">
        <v>-0.31999999999999978</v>
      </c>
      <c r="J20" s="5">
        <v>-0.29999999999999977</v>
      </c>
    </row>
    <row r="21" spans="1:10">
      <c r="B21" s="12">
        <f t="shared" ref="B21:B36" si="1">+B20+0.1</f>
        <v>1.3000000000000003</v>
      </c>
      <c r="C21" s="5">
        <v>-0.40999999999999992</v>
      </c>
      <c r="D21" s="5">
        <v>-0.37999999999999989</v>
      </c>
      <c r="E21" s="5">
        <v>-0.34999999999999987</v>
      </c>
      <c r="F21" s="5">
        <v>-0.3199999999999999</v>
      </c>
      <c r="G21" s="5">
        <v>-0.28999999999999976</v>
      </c>
      <c r="H21" s="5">
        <v>-0.25999999999999979</v>
      </c>
      <c r="I21" s="5">
        <v>-0.22999999999999976</v>
      </c>
      <c r="J21" s="5">
        <v>-0.19999999999999976</v>
      </c>
    </row>
    <row r="22" spans="1:10">
      <c r="B22" s="12">
        <f t="shared" si="1"/>
        <v>1.4000000000000004</v>
      </c>
      <c r="C22" s="5">
        <v>-0.37999999999999989</v>
      </c>
      <c r="D22" s="5">
        <v>-0.33999999999999986</v>
      </c>
      <c r="E22" s="5">
        <v>-0.29999999999999977</v>
      </c>
      <c r="F22" s="5">
        <v>-0.25999999999999979</v>
      </c>
      <c r="G22" s="5">
        <v>-0.21999999999999978</v>
      </c>
      <c r="H22" s="5">
        <v>-0.17999999999999977</v>
      </c>
      <c r="I22" s="5">
        <v>-0.13999999999999976</v>
      </c>
      <c r="J22" s="5">
        <v>-9.9999999999999534E-2</v>
      </c>
    </row>
    <row r="23" spans="1:10">
      <c r="B23" s="12">
        <f t="shared" si="1"/>
        <v>1.5000000000000004</v>
      </c>
      <c r="C23" s="5">
        <v>-0.34999999999999987</v>
      </c>
      <c r="D23" s="5">
        <v>-0.29999999999999977</v>
      </c>
      <c r="E23" s="5">
        <v>-0.24999999999999978</v>
      </c>
      <c r="F23" s="5">
        <v>-0.19999999999999976</v>
      </c>
      <c r="G23" s="5">
        <v>-0.14999999999999977</v>
      </c>
      <c r="H23" s="5">
        <v>-9.9999999999999534E-2</v>
      </c>
      <c r="I23" s="5">
        <v>-4.9999999999999531E-2</v>
      </c>
      <c r="J23" s="5">
        <v>4.6566128730773924E-16</v>
      </c>
    </row>
    <row r="24" spans="1:10">
      <c r="B24" s="12">
        <f t="shared" si="1"/>
        <v>1.6000000000000005</v>
      </c>
      <c r="C24" s="5">
        <v>-0.31999999999999984</v>
      </c>
      <c r="D24" s="5">
        <v>-0.25999999999999979</v>
      </c>
      <c r="E24" s="5">
        <v>-0.19999999999999976</v>
      </c>
      <c r="F24" s="5">
        <v>-0.13999999999999965</v>
      </c>
      <c r="G24" s="5">
        <v>-7.999999999999953E-2</v>
      </c>
      <c r="H24" s="5">
        <v>-1.9999999999999536E-2</v>
      </c>
      <c r="I24" s="5">
        <v>4.0000000000000466E-2</v>
      </c>
      <c r="J24" s="5">
        <v>0.10000000000000046</v>
      </c>
    </row>
    <row r="25" spans="1:10">
      <c r="B25" s="12">
        <f t="shared" si="1"/>
        <v>1.7000000000000006</v>
      </c>
      <c r="C25" s="5">
        <v>-0.28999999999999981</v>
      </c>
      <c r="D25" s="5">
        <v>-0.21999999999999978</v>
      </c>
      <c r="E25" s="5">
        <v>-0.14999999999999966</v>
      </c>
      <c r="F25" s="5">
        <v>-7.9999999999999655E-2</v>
      </c>
      <c r="G25" s="5">
        <v>-9.9999999999995336E-3</v>
      </c>
      <c r="H25" s="5">
        <v>6.0000000000000463E-2</v>
      </c>
      <c r="I25" s="5">
        <v>0.13000000000000048</v>
      </c>
      <c r="J25" s="5">
        <v>0.2000000000000007</v>
      </c>
    </row>
    <row r="26" spans="1:10">
      <c r="B26" s="12">
        <f t="shared" si="1"/>
        <v>1.8000000000000007</v>
      </c>
      <c r="C26" s="5">
        <v>-0.25999999999999979</v>
      </c>
      <c r="D26" s="5">
        <v>-0.17999999999999977</v>
      </c>
      <c r="E26" s="5">
        <v>-9.9999999999999645E-2</v>
      </c>
      <c r="F26" s="5">
        <v>-1.9999999999999536E-2</v>
      </c>
      <c r="G26" s="5">
        <v>6.0000000000000463E-2</v>
      </c>
      <c r="H26" s="5">
        <v>0.14000000000000046</v>
      </c>
      <c r="I26" s="5">
        <v>0.22000000000000069</v>
      </c>
      <c r="J26" s="5">
        <v>0.30000000000000071</v>
      </c>
    </row>
    <row r="27" spans="1:10">
      <c r="B27" s="12">
        <f t="shared" si="1"/>
        <v>1.9000000000000008</v>
      </c>
      <c r="C27" s="5">
        <v>-0.22999999999999976</v>
      </c>
      <c r="D27" s="5">
        <v>-0.13999999999999965</v>
      </c>
      <c r="E27" s="5">
        <v>-4.9999999999999649E-2</v>
      </c>
      <c r="F27" s="5">
        <v>4.0000000000000466E-2</v>
      </c>
      <c r="G27" s="5">
        <v>0.13000000000000048</v>
      </c>
      <c r="H27" s="5">
        <v>0.22000000000000069</v>
      </c>
      <c r="I27" s="5">
        <v>0.31000000000000072</v>
      </c>
      <c r="J27" s="5">
        <v>0.40000000000000069</v>
      </c>
    </row>
    <row r="28" spans="1:10">
      <c r="A28" s="13" t="s">
        <v>14</v>
      </c>
      <c r="B28" s="12">
        <f t="shared" si="1"/>
        <v>2.0000000000000009</v>
      </c>
      <c r="C28" s="5">
        <v>-0.19999999999999976</v>
      </c>
      <c r="D28" s="5">
        <v>-9.9999999999999645E-2</v>
      </c>
      <c r="E28" s="5">
        <v>4.6566128730773924E-16</v>
      </c>
      <c r="F28" s="5">
        <v>0.10000000000000046</v>
      </c>
      <c r="G28" s="5">
        <v>0.2000000000000007</v>
      </c>
      <c r="H28" s="5">
        <v>0.30000000000000071</v>
      </c>
      <c r="I28" s="5">
        <v>0.40000000000000069</v>
      </c>
      <c r="J28" s="5">
        <v>0.50000000000000089</v>
      </c>
    </row>
    <row r="29" spans="1:10">
      <c r="B29" s="12">
        <f t="shared" si="1"/>
        <v>2.100000000000001</v>
      </c>
      <c r="C29" s="5">
        <v>-0.16999999999999965</v>
      </c>
      <c r="D29" s="5">
        <v>-5.9999999999999651E-2</v>
      </c>
      <c r="E29" s="5">
        <v>5.0000000000000468E-2</v>
      </c>
      <c r="F29" s="5">
        <v>0.1600000000000007</v>
      </c>
      <c r="G29" s="5">
        <v>0.27000000000000068</v>
      </c>
      <c r="H29" s="5">
        <v>0.38000000000000073</v>
      </c>
      <c r="I29" s="5">
        <v>0.49000000000000093</v>
      </c>
      <c r="J29" s="5">
        <v>0.60000000000000098</v>
      </c>
    </row>
    <row r="30" spans="1:10">
      <c r="B30" s="12">
        <f t="shared" si="1"/>
        <v>2.2000000000000011</v>
      </c>
      <c r="C30" s="5">
        <v>-0.13999999999999965</v>
      </c>
      <c r="D30" s="5">
        <v>-1.9999999999999536E-2</v>
      </c>
      <c r="E30" s="5">
        <v>0.10000000000000046</v>
      </c>
      <c r="F30" s="5">
        <v>0.22000000000000069</v>
      </c>
      <c r="G30" s="5">
        <v>0.34000000000000069</v>
      </c>
      <c r="H30" s="5">
        <v>0.46000000000000091</v>
      </c>
      <c r="I30" s="5">
        <v>0.58000000000000096</v>
      </c>
      <c r="J30" s="5">
        <v>0.70000000000000095</v>
      </c>
    </row>
    <row r="31" spans="1:10">
      <c r="B31" s="12">
        <f t="shared" si="1"/>
        <v>2.3000000000000012</v>
      </c>
      <c r="C31" s="5">
        <v>-0.10999999999999965</v>
      </c>
      <c r="D31" s="5">
        <v>2.0000000000000465E-2</v>
      </c>
      <c r="E31" s="5">
        <v>0.15000000000000047</v>
      </c>
      <c r="F31" s="5">
        <v>0.28000000000000069</v>
      </c>
      <c r="G31" s="5">
        <v>0.4100000000000007</v>
      </c>
      <c r="H31" s="5">
        <v>0.54000000000000092</v>
      </c>
      <c r="I31" s="5">
        <v>0.67000000000000093</v>
      </c>
      <c r="J31" s="5">
        <v>0.80000000000000093</v>
      </c>
    </row>
    <row r="32" spans="1:10">
      <c r="B32" s="12">
        <f t="shared" si="1"/>
        <v>2.4000000000000012</v>
      </c>
      <c r="C32" s="5">
        <v>-7.9999999999999655E-2</v>
      </c>
      <c r="D32" s="5">
        <v>6.0000000000000463E-2</v>
      </c>
      <c r="E32" s="5">
        <v>0.2000000000000007</v>
      </c>
      <c r="F32" s="5">
        <v>0.34000000000000069</v>
      </c>
      <c r="G32" s="5">
        <v>0.48000000000000093</v>
      </c>
      <c r="H32" s="5">
        <v>0.62000000000000088</v>
      </c>
      <c r="I32" s="5">
        <v>0.7600000000000009</v>
      </c>
      <c r="J32" s="5">
        <v>0.90000000000000135</v>
      </c>
    </row>
    <row r="33" spans="2:10">
      <c r="B33" s="12">
        <f t="shared" si="1"/>
        <v>2.5000000000000013</v>
      </c>
      <c r="C33" s="5">
        <v>-4.9999999999999649E-2</v>
      </c>
      <c r="D33" s="5">
        <v>0.10000000000000059</v>
      </c>
      <c r="E33" s="5">
        <v>0.25000000000000072</v>
      </c>
      <c r="F33" s="5">
        <v>0.40000000000000069</v>
      </c>
      <c r="G33" s="5">
        <v>0.55000000000000093</v>
      </c>
      <c r="H33" s="5">
        <v>0.70000000000000118</v>
      </c>
      <c r="I33" s="5">
        <v>0.85000000000000142</v>
      </c>
      <c r="J33" s="5">
        <v>1.0000000000000013</v>
      </c>
    </row>
    <row r="34" spans="2:10">
      <c r="B34" s="12">
        <f t="shared" si="1"/>
        <v>2.6000000000000014</v>
      </c>
      <c r="C34" s="5">
        <v>-1.9999999999999536E-2</v>
      </c>
      <c r="D34" s="5">
        <v>0.14000000000000057</v>
      </c>
      <c r="E34" s="5">
        <v>0.30000000000000071</v>
      </c>
      <c r="F34" s="5">
        <v>0.46000000000000091</v>
      </c>
      <c r="G34" s="5">
        <v>0.62000000000000088</v>
      </c>
      <c r="H34" s="5">
        <v>0.78000000000000114</v>
      </c>
      <c r="I34" s="5">
        <v>0.94000000000000139</v>
      </c>
      <c r="J34" s="5">
        <v>1.1000000000000014</v>
      </c>
    </row>
    <row r="35" spans="2:10">
      <c r="B35" s="12">
        <f t="shared" si="1"/>
        <v>2.7000000000000015</v>
      </c>
      <c r="C35" s="5">
        <v>1.0000000000000465E-2</v>
      </c>
      <c r="D35" s="5">
        <v>0.18000000000000069</v>
      </c>
      <c r="E35" s="5">
        <v>0.3500000000000007</v>
      </c>
      <c r="F35" s="5">
        <v>0.52000000000000091</v>
      </c>
      <c r="G35" s="5">
        <v>0.69000000000000117</v>
      </c>
      <c r="H35" s="5">
        <v>0.86000000000000143</v>
      </c>
      <c r="I35" s="5">
        <v>1.0300000000000014</v>
      </c>
      <c r="J35" s="5">
        <v>1.2000000000000013</v>
      </c>
    </row>
    <row r="36" spans="2:10">
      <c r="B36" s="12">
        <f t="shared" si="1"/>
        <v>2.8000000000000016</v>
      </c>
      <c r="C36" s="5">
        <v>4.0000000000000466E-2</v>
      </c>
      <c r="D36" s="5">
        <v>0.22000000000000069</v>
      </c>
      <c r="E36" s="5">
        <v>0.40000000000000069</v>
      </c>
      <c r="F36" s="5">
        <v>0.58000000000000096</v>
      </c>
      <c r="G36" s="5">
        <v>0.76000000000000112</v>
      </c>
      <c r="H36" s="5">
        <v>0.94000000000000139</v>
      </c>
      <c r="I36" s="5">
        <v>1.1200000000000014</v>
      </c>
      <c r="J36" s="5">
        <v>1.3000000000000014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>
      <selection activeCell="H8" sqref="H8"/>
    </sheetView>
  </sheetViews>
  <sheetFormatPr defaultRowHeight="15"/>
  <cols>
    <col min="1" max="1" width="24.140625" customWidth="1"/>
    <col min="2" max="2" width="12" customWidth="1"/>
    <col min="3" max="3" width="0.7109375" style="1" customWidth="1"/>
    <col min="4" max="4" width="24.28515625" style="1" customWidth="1"/>
    <col min="5" max="5" width="14" style="1" customWidth="1"/>
    <col min="6" max="6" width="0.7109375" style="1" customWidth="1"/>
    <col min="7" max="7" width="24.28515625" style="1" customWidth="1"/>
    <col min="8" max="8" width="14" style="1" customWidth="1"/>
    <col min="9" max="17" width="9.140625" style="1"/>
  </cols>
  <sheetData>
    <row r="1" spans="1:8" s="1" customFormat="1" ht="15.75" thickBot="1"/>
    <row r="2" spans="1:8" s="18" customFormat="1" ht="21">
      <c r="A2" s="19" t="s">
        <v>16</v>
      </c>
      <c r="B2" s="20"/>
      <c r="D2" s="19" t="s">
        <v>17</v>
      </c>
      <c r="E2" s="20"/>
      <c r="G2" s="19" t="s">
        <v>22</v>
      </c>
      <c r="H2" s="20"/>
    </row>
    <row r="3" spans="1:8">
      <c r="A3" s="21" t="s">
        <v>0</v>
      </c>
      <c r="B3" s="22">
        <v>1000000</v>
      </c>
      <c r="D3" s="21" t="s">
        <v>0</v>
      </c>
      <c r="E3" s="22">
        <v>1500000</v>
      </c>
      <c r="G3" s="21" t="s">
        <v>0</v>
      </c>
      <c r="H3" s="22">
        <v>500000</v>
      </c>
    </row>
    <row r="4" spans="1:8">
      <c r="A4" s="21" t="s">
        <v>1</v>
      </c>
      <c r="B4" s="23">
        <v>1000000</v>
      </c>
      <c r="D4" s="21" t="s">
        <v>1</v>
      </c>
      <c r="E4" s="23">
        <v>2000000</v>
      </c>
      <c r="G4" s="21" t="s">
        <v>1</v>
      </c>
      <c r="H4" s="23">
        <v>400000</v>
      </c>
    </row>
    <row r="5" spans="1:8">
      <c r="A5" s="21" t="s">
        <v>3</v>
      </c>
      <c r="B5" s="24">
        <v>1</v>
      </c>
      <c r="D5" s="21" t="s">
        <v>3</v>
      </c>
      <c r="E5" s="24">
        <v>0.9</v>
      </c>
      <c r="G5" s="21" t="s">
        <v>3</v>
      </c>
      <c r="H5" s="24">
        <v>1.1000000000000001</v>
      </c>
    </row>
    <row r="6" spans="1:8">
      <c r="A6" s="21" t="s">
        <v>4</v>
      </c>
      <c r="B6" s="25">
        <v>3</v>
      </c>
      <c r="D6" s="21" t="s">
        <v>4</v>
      </c>
      <c r="E6" s="25">
        <v>3</v>
      </c>
      <c r="G6" s="21" t="s">
        <v>4</v>
      </c>
      <c r="H6" s="25">
        <v>3</v>
      </c>
    </row>
    <row r="7" spans="1:8">
      <c r="A7" s="21" t="s">
        <v>5</v>
      </c>
      <c r="B7" s="26">
        <v>500000</v>
      </c>
      <c r="D7" s="21" t="s">
        <v>5</v>
      </c>
      <c r="E7" s="26">
        <v>300000</v>
      </c>
      <c r="G7" s="21" t="s">
        <v>5</v>
      </c>
      <c r="H7" s="26">
        <v>200000</v>
      </c>
    </row>
    <row r="8" spans="1:8">
      <c r="A8" s="21"/>
      <c r="B8" s="27"/>
      <c r="D8" s="21"/>
      <c r="E8" s="27"/>
      <c r="G8" s="21"/>
      <c r="H8" s="27"/>
    </row>
    <row r="9" spans="1:8">
      <c r="A9" s="28" t="s">
        <v>6</v>
      </c>
      <c r="B9" s="29">
        <f>+B6*B7</f>
        <v>1500000</v>
      </c>
      <c r="D9" s="28" t="s">
        <v>6</v>
      </c>
      <c r="E9" s="29">
        <f>+E6*E7</f>
        <v>900000</v>
      </c>
      <c r="G9" s="28" t="s">
        <v>6</v>
      </c>
      <c r="H9" s="29">
        <f>+H6*H7</f>
        <v>600000</v>
      </c>
    </row>
    <row r="10" spans="1:8">
      <c r="A10" s="30" t="s">
        <v>7</v>
      </c>
      <c r="B10" s="31">
        <f>-B5*B7</f>
        <v>-500000</v>
      </c>
      <c r="D10" s="30" t="s">
        <v>7</v>
      </c>
      <c r="E10" s="31">
        <f>-E5*E7</f>
        <v>-270000</v>
      </c>
      <c r="G10" s="30" t="s">
        <v>7</v>
      </c>
      <c r="H10" s="31">
        <f>-H5*H7</f>
        <v>-220000.00000000003</v>
      </c>
    </row>
    <row r="11" spans="1:8">
      <c r="A11" s="28" t="s">
        <v>8</v>
      </c>
      <c r="B11" s="29">
        <f>SUM(B9:B10)</f>
        <v>1000000</v>
      </c>
      <c r="D11" s="28" t="s">
        <v>8</v>
      </c>
      <c r="E11" s="29">
        <f>SUM(E9:E10)</f>
        <v>630000</v>
      </c>
      <c r="G11" s="28" t="s">
        <v>8</v>
      </c>
      <c r="H11" s="29">
        <f>SUM(H9:H10)</f>
        <v>380000</v>
      </c>
    </row>
    <row r="12" spans="1:8">
      <c r="A12" s="30" t="s">
        <v>9</v>
      </c>
      <c r="B12" s="31">
        <v>-500000</v>
      </c>
      <c r="D12" s="30" t="s">
        <v>9</v>
      </c>
      <c r="E12" s="31">
        <v>-700000</v>
      </c>
      <c r="G12" s="30" t="s">
        <v>9</v>
      </c>
      <c r="H12" s="31">
        <v>-300000</v>
      </c>
    </row>
    <row r="13" spans="1:8">
      <c r="A13" s="28" t="s">
        <v>10</v>
      </c>
      <c r="B13" s="29">
        <f>SUM(B11:B12)</f>
        <v>500000</v>
      </c>
      <c r="D13" s="28" t="s">
        <v>10</v>
      </c>
      <c r="E13" s="29">
        <f>SUM(E11:E12)</f>
        <v>-70000</v>
      </c>
      <c r="G13" s="28" t="s">
        <v>10</v>
      </c>
      <c r="H13" s="29">
        <f>SUM(H11:H12)</f>
        <v>80000</v>
      </c>
    </row>
    <row r="14" spans="1:8">
      <c r="A14" s="21"/>
      <c r="B14" s="27"/>
      <c r="D14" s="21"/>
      <c r="E14" s="27"/>
      <c r="G14" s="21"/>
      <c r="H14" s="27"/>
    </row>
    <row r="15" spans="1:8">
      <c r="A15" s="21"/>
      <c r="B15" s="27"/>
      <c r="D15" s="21"/>
      <c r="E15" s="27"/>
      <c r="G15" s="21"/>
      <c r="H15" s="27"/>
    </row>
    <row r="16" spans="1:8">
      <c r="A16" s="21" t="s">
        <v>12</v>
      </c>
      <c r="B16" s="32">
        <f>+B7/B4</f>
        <v>0.5</v>
      </c>
      <c r="D16" s="21" t="s">
        <v>12</v>
      </c>
      <c r="E16" s="32">
        <f>+E7/E4</f>
        <v>0.15</v>
      </c>
      <c r="G16" s="21" t="s">
        <v>12</v>
      </c>
      <c r="H16" s="32">
        <f>+H7/H4</f>
        <v>0.5</v>
      </c>
    </row>
    <row r="17" spans="1:8" ht="15.75" thickBot="1">
      <c r="A17" s="33" t="s">
        <v>11</v>
      </c>
      <c r="B17" s="34">
        <f>+B13/B3</f>
        <v>0.5</v>
      </c>
      <c r="D17" s="33" t="s">
        <v>11</v>
      </c>
      <c r="E17" s="34">
        <f>+E13/E3</f>
        <v>-4.6666666666666669E-2</v>
      </c>
      <c r="G17" s="33" t="s">
        <v>11</v>
      </c>
      <c r="H17" s="34">
        <f>+H13/H3</f>
        <v>0.16</v>
      </c>
    </row>
    <row r="18" spans="1:8" s="1" customFormat="1"/>
    <row r="19" spans="1:8" s="1" customFormat="1">
      <c r="A19" s="1" t="s">
        <v>18</v>
      </c>
      <c r="B19" s="17">
        <f>+B4+E4+H4</f>
        <v>3400000</v>
      </c>
    </row>
    <row r="20" spans="1:8" s="1" customFormat="1">
      <c r="A20" s="1" t="s">
        <v>19</v>
      </c>
      <c r="B20" s="17">
        <f>+B7+E7+H7</f>
        <v>1000000</v>
      </c>
    </row>
    <row r="21" spans="1:8" s="1" customFormat="1">
      <c r="A21" s="1" t="s">
        <v>20</v>
      </c>
      <c r="B21" s="5">
        <f>+B20/B19</f>
        <v>0.29411764705882354</v>
      </c>
    </row>
    <row r="22" spans="1:8" s="1" customFormat="1">
      <c r="A22" s="1" t="s">
        <v>21</v>
      </c>
      <c r="B22" s="5">
        <f>+(B13+E13+H13)/(B3+E3+H3)</f>
        <v>0.17</v>
      </c>
    </row>
    <row r="23" spans="1:8" s="1" customFormat="1"/>
    <row r="24" spans="1:8" s="1" customFormat="1"/>
    <row r="25" spans="1:8" s="1" customFormat="1"/>
    <row r="26" spans="1:8" s="1" customFormat="1"/>
    <row r="27" spans="1:8" s="1" customFormat="1"/>
    <row r="28" spans="1:8" s="1" customFormat="1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 Cupcakes</vt:lpstr>
      <vt:lpstr>Competition worksheet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skhan</dc:creator>
  <cp:lastModifiedBy>skhan</cp:lastModifiedBy>
  <dcterms:created xsi:type="dcterms:W3CDTF">2009-03-20T16:43:29Z</dcterms:created>
  <dcterms:modified xsi:type="dcterms:W3CDTF">2009-03-20T17:25:55Z</dcterms:modified>
</cp:coreProperties>
</file>