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 YoY Report" sheetId="1" r:id="rId4"/>
    <sheet state="visible" name="Copy of MC YoY Repor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7">
      <text>
        <t xml:space="preserve">same meaning of sales
	-Nomin-Erdene Boldbaatar</t>
      </text>
    </comment>
  </commentList>
</comments>
</file>

<file path=xl/sharedStrings.xml><?xml version="1.0" encoding="utf-8"?>
<sst xmlns="http://schemas.openxmlformats.org/spreadsheetml/2006/main" count="78" uniqueCount="42">
  <si>
    <t>Market Center Metrics</t>
  </si>
  <si>
    <t>Last Aug YTD</t>
  </si>
  <si>
    <t>This July YTD</t>
  </si>
  <si>
    <t>BUD Aug 2023</t>
  </si>
  <si>
    <t>YTD Aug 2023</t>
  </si>
  <si>
    <t>Performance</t>
  </si>
  <si>
    <t>Change YoY</t>
  </si>
  <si>
    <t>Change MoM</t>
  </si>
  <si>
    <t xml:space="preserve">Closed Sales Volume </t>
  </si>
  <si>
    <t>Recruits</t>
  </si>
  <si>
    <t>Number of closed units /solo/</t>
  </si>
  <si>
    <t>Number of closed units /referral/</t>
  </si>
  <si>
    <t>Average number of days units closed</t>
  </si>
  <si>
    <t>Volume of closed residential units</t>
  </si>
  <si>
    <t>Volume of closed commercial units</t>
  </si>
  <si>
    <t>Number of closed land deals</t>
  </si>
  <si>
    <t>Total number of listings taken</t>
  </si>
  <si>
    <t>Number of commercial listings taken</t>
  </si>
  <si>
    <t>Number of residential listings taken</t>
  </si>
  <si>
    <t>Number of land listings taken</t>
  </si>
  <si>
    <t>Total listings taken volume</t>
  </si>
  <si>
    <t>Number of listings sold</t>
  </si>
  <si>
    <t>Listings sold volume</t>
  </si>
  <si>
    <t>Average sold price of residential listings</t>
  </si>
  <si>
    <t>Average sold price of commercial listings</t>
  </si>
  <si>
    <t>Average sold price of land listings (transacted price per ha). E.g. MNT30 mil per ha</t>
  </si>
  <si>
    <t>Number of contracts written (CP-д оруулсан deal)</t>
  </si>
  <si>
    <t>Number of contracts cancelled</t>
  </si>
  <si>
    <t>Number of contracts expired</t>
  </si>
  <si>
    <t>Contracts written volume</t>
  </si>
  <si>
    <t>Total Agent Count</t>
  </si>
  <si>
    <t>Number of R1 Recruits</t>
  </si>
  <si>
    <t>Number of R2 Recruits</t>
  </si>
  <si>
    <t>Gross Agent Gain</t>
  </si>
  <si>
    <t>Contacts created by agents in command (lead generation)</t>
  </si>
  <si>
    <t>Number of appointments with seller leads</t>
  </si>
  <si>
    <t>Number of appointments with buyer leads</t>
  </si>
  <si>
    <t>Number of appointments with R1 recruits</t>
  </si>
  <si>
    <t>Number of appointments with R2 recruits</t>
  </si>
  <si>
    <t>Closed sales volume /referral and solo/</t>
  </si>
  <si>
    <t>Number of closed residential units</t>
  </si>
  <si>
    <t>Number of closed commercial 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</si>
</sst>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1" fillId="0" fontId="2" numFmtId="10" xfId="0" applyBorder="1" applyFont="1" applyNumberFormat="1"/>
    <xf borderId="0" fillId="0" fontId="2" numFmtId="0" xfId="0" applyFont="1"/>
    <xf borderId="1" fillId="0" fontId="1" numFmtId="10" xfId="0" applyBorder="1" applyFont="1" applyNumberFormat="1"/>
    <xf borderId="1" fillId="0" fontId="2" numFmtId="4" xfId="0" applyAlignment="1" applyBorder="1" applyFont="1" applyNumberFormat="1">
      <alignment readingOrder="0"/>
    </xf>
    <xf borderId="1" fillId="0" fontId="1" numFmtId="3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4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4" width="14.25"/>
    <col customWidth="1" min="5" max="5" width="15.0"/>
    <col customWidth="1" min="8" max="8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4.68E9</v>
      </c>
      <c r="C2" s="3">
        <v>8.558691409E9</v>
      </c>
      <c r="D2" s="3">
        <v>1.5E10</v>
      </c>
      <c r="E2" s="3">
        <v>1.2E10</v>
      </c>
      <c r="F2" s="4">
        <f t="shared" ref="F2:F32" si="1">E2/D2</f>
        <v>0.8</v>
      </c>
      <c r="G2" s="4">
        <f t="shared" ref="G2:G32" si="2">(E2-B2)/B2</f>
        <v>1.564102564</v>
      </c>
      <c r="H2" s="4">
        <f t="shared" ref="H2:H32" si="3">(E2-C2)/C2</f>
        <v>0.4020834993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1" t="s">
        <v>9</v>
      </c>
      <c r="B3" s="1">
        <v>6.0</v>
      </c>
      <c r="C3" s="1">
        <v>8.0</v>
      </c>
      <c r="D3" s="1">
        <v>15.0</v>
      </c>
      <c r="E3" s="1">
        <v>11.0</v>
      </c>
      <c r="F3" s="6">
        <f t="shared" si="1"/>
        <v>0.7333333333</v>
      </c>
      <c r="G3" s="6">
        <f t="shared" si="2"/>
        <v>0.8333333333</v>
      </c>
      <c r="H3" s="6">
        <f t="shared" si="3"/>
        <v>0.375</v>
      </c>
    </row>
    <row r="4">
      <c r="A4" s="1" t="s">
        <v>10</v>
      </c>
      <c r="B4" s="1">
        <v>20.0</v>
      </c>
      <c r="C4" s="1">
        <v>40.0</v>
      </c>
      <c r="D4" s="1">
        <v>80.0</v>
      </c>
      <c r="E4" s="1">
        <v>45.0</v>
      </c>
      <c r="F4" s="6">
        <f t="shared" si="1"/>
        <v>0.5625</v>
      </c>
      <c r="G4" s="6">
        <f t="shared" si="2"/>
        <v>1.25</v>
      </c>
      <c r="H4" s="6">
        <f t="shared" si="3"/>
        <v>0.125</v>
      </c>
    </row>
    <row r="5">
      <c r="A5" s="1" t="s">
        <v>11</v>
      </c>
      <c r="B5" s="1">
        <v>10.0</v>
      </c>
      <c r="C5" s="1">
        <v>10.0</v>
      </c>
      <c r="D5" s="1">
        <v>40.0</v>
      </c>
      <c r="E5" s="1">
        <v>22.0</v>
      </c>
      <c r="F5" s="6">
        <f t="shared" si="1"/>
        <v>0.55</v>
      </c>
      <c r="G5" s="6">
        <f t="shared" si="2"/>
        <v>1.2</v>
      </c>
      <c r="H5" s="6">
        <f t="shared" si="3"/>
        <v>1.2</v>
      </c>
    </row>
    <row r="6">
      <c r="A6" s="1" t="s">
        <v>12</v>
      </c>
      <c r="B6" s="1">
        <v>10.0</v>
      </c>
      <c r="C6" s="1">
        <v>10.0</v>
      </c>
      <c r="D6" s="1">
        <v>40.0</v>
      </c>
      <c r="E6" s="1">
        <v>20.0</v>
      </c>
      <c r="F6" s="6">
        <f t="shared" si="1"/>
        <v>0.5</v>
      </c>
      <c r="G6" s="6">
        <f t="shared" si="2"/>
        <v>1</v>
      </c>
      <c r="H6" s="6">
        <f t="shared" si="3"/>
        <v>1</v>
      </c>
    </row>
    <row r="7">
      <c r="A7" s="2" t="s">
        <v>13</v>
      </c>
      <c r="B7" s="7">
        <v>1.528112598455E10</v>
      </c>
      <c r="C7" s="2">
        <v>50.0</v>
      </c>
      <c r="D7" s="2">
        <v>64.0</v>
      </c>
      <c r="E7" s="7">
        <v>5.725196555664E10</v>
      </c>
      <c r="F7" s="4">
        <f t="shared" si="1"/>
        <v>894561961.8</v>
      </c>
      <c r="G7" s="4">
        <f t="shared" si="2"/>
        <v>2.746580299</v>
      </c>
      <c r="H7" s="4">
        <f t="shared" si="3"/>
        <v>1145039310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2" t="s">
        <v>14</v>
      </c>
      <c r="B8" s="7">
        <v>2.42266279545E9</v>
      </c>
      <c r="C8" s="2">
        <v>8.0</v>
      </c>
      <c r="D8" s="2">
        <v>16.0</v>
      </c>
      <c r="E8" s="7">
        <v>1.1694574E10</v>
      </c>
      <c r="F8" s="4">
        <f t="shared" si="1"/>
        <v>730910875</v>
      </c>
      <c r="G8" s="4">
        <f t="shared" si="2"/>
        <v>3.827157136</v>
      </c>
      <c r="H8" s="4">
        <f t="shared" si="3"/>
        <v>1461821749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1" t="s">
        <v>15</v>
      </c>
      <c r="B9" s="1">
        <v>5.0</v>
      </c>
      <c r="C9" s="1">
        <v>8.0</v>
      </c>
      <c r="D9" s="1">
        <v>20.0</v>
      </c>
      <c r="E9" s="1">
        <v>10.0</v>
      </c>
      <c r="F9" s="6">
        <f t="shared" si="1"/>
        <v>0.5</v>
      </c>
      <c r="G9" s="6">
        <f t="shared" si="2"/>
        <v>1</v>
      </c>
      <c r="H9" s="6">
        <f t="shared" si="3"/>
        <v>0.25</v>
      </c>
    </row>
    <row r="10">
      <c r="A10" s="1" t="s">
        <v>16</v>
      </c>
      <c r="B10" s="1">
        <v>100.0</v>
      </c>
      <c r="C10" s="1">
        <v>200.0</v>
      </c>
      <c r="D10" s="1">
        <v>300.0</v>
      </c>
      <c r="E10" s="1">
        <v>215.0</v>
      </c>
      <c r="F10" s="6">
        <f t="shared" si="1"/>
        <v>0.7166666667</v>
      </c>
      <c r="G10" s="6">
        <f t="shared" si="2"/>
        <v>1.15</v>
      </c>
      <c r="H10" s="6">
        <f t="shared" si="3"/>
        <v>0.075</v>
      </c>
    </row>
    <row r="11">
      <c r="A11" s="1" t="s">
        <v>17</v>
      </c>
      <c r="B11" s="1">
        <v>30.0</v>
      </c>
      <c r="C11" s="1">
        <v>48.0</v>
      </c>
      <c r="D11" s="1">
        <v>80.0</v>
      </c>
      <c r="E11" s="1">
        <v>50.0</v>
      </c>
      <c r="F11" s="6">
        <f t="shared" si="1"/>
        <v>0.625</v>
      </c>
      <c r="G11" s="6">
        <f t="shared" si="2"/>
        <v>0.6666666667</v>
      </c>
      <c r="H11" s="6">
        <f t="shared" si="3"/>
        <v>0.04166666667</v>
      </c>
    </row>
    <row r="12">
      <c r="A12" s="1" t="s">
        <v>18</v>
      </c>
      <c r="B12" s="1">
        <v>110.0</v>
      </c>
      <c r="C12" s="1">
        <v>130.0</v>
      </c>
      <c r="D12" s="1">
        <v>200.0</v>
      </c>
      <c r="E12" s="1">
        <v>150.0</v>
      </c>
      <c r="F12" s="6">
        <f t="shared" si="1"/>
        <v>0.75</v>
      </c>
      <c r="G12" s="6">
        <f t="shared" si="2"/>
        <v>0.3636363636</v>
      </c>
      <c r="H12" s="6">
        <f t="shared" si="3"/>
        <v>0.1538461538</v>
      </c>
    </row>
    <row r="13">
      <c r="A13" s="1" t="s">
        <v>19</v>
      </c>
      <c r="B13" s="1">
        <v>4.0</v>
      </c>
      <c r="C13" s="1">
        <v>8.0</v>
      </c>
      <c r="D13" s="1">
        <v>20.0</v>
      </c>
      <c r="E13" s="1">
        <v>10.0</v>
      </c>
      <c r="F13" s="6">
        <f t="shared" si="1"/>
        <v>0.5</v>
      </c>
      <c r="G13" s="6">
        <f t="shared" si="2"/>
        <v>1.5</v>
      </c>
      <c r="H13" s="6">
        <f t="shared" si="3"/>
        <v>0.25</v>
      </c>
    </row>
    <row r="14">
      <c r="A14" s="1" t="s">
        <v>20</v>
      </c>
      <c r="B14" s="1">
        <v>7.0E9</v>
      </c>
      <c r="C14" s="1">
        <v>9.0E9</v>
      </c>
      <c r="D14" s="8">
        <v>2.0E10</v>
      </c>
      <c r="E14" s="8">
        <v>1.1E10</v>
      </c>
      <c r="F14" s="6">
        <f t="shared" si="1"/>
        <v>0.55</v>
      </c>
      <c r="G14" s="6">
        <f t="shared" si="2"/>
        <v>0.5714285714</v>
      </c>
      <c r="H14" s="6">
        <f t="shared" si="3"/>
        <v>0.2222222222</v>
      </c>
    </row>
    <row r="15">
      <c r="A15" s="2" t="s">
        <v>21</v>
      </c>
      <c r="B15" s="2">
        <v>297.0</v>
      </c>
      <c r="C15" s="2">
        <v>300.0</v>
      </c>
      <c r="D15" s="2">
        <v>600.0</v>
      </c>
      <c r="E15" s="2">
        <v>501.0</v>
      </c>
      <c r="F15" s="4">
        <f t="shared" si="1"/>
        <v>0.835</v>
      </c>
      <c r="G15" s="4">
        <f t="shared" si="2"/>
        <v>0.6868686869</v>
      </c>
      <c r="H15" s="4">
        <f t="shared" si="3"/>
        <v>0.67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1" t="s">
        <v>22</v>
      </c>
      <c r="B16" s="1">
        <v>4.0E9</v>
      </c>
      <c r="C16" s="1">
        <v>8.0E9</v>
      </c>
      <c r="D16" s="8">
        <v>1.5E10</v>
      </c>
      <c r="E16" s="8">
        <v>1.1E10</v>
      </c>
      <c r="F16" s="6">
        <f t="shared" si="1"/>
        <v>0.7333333333</v>
      </c>
      <c r="G16" s="6">
        <f t="shared" si="2"/>
        <v>1.75</v>
      </c>
      <c r="H16" s="6">
        <f t="shared" si="3"/>
        <v>0.375</v>
      </c>
    </row>
    <row r="17">
      <c r="A17" s="1" t="s">
        <v>23</v>
      </c>
      <c r="B17" s="1">
        <v>2800000.0</v>
      </c>
      <c r="C17" s="1">
        <v>3000000.0</v>
      </c>
      <c r="D17" s="1">
        <v>3600000.0</v>
      </c>
      <c r="E17" s="1">
        <v>3400000.0</v>
      </c>
      <c r="F17" s="6">
        <f t="shared" si="1"/>
        <v>0.9444444444</v>
      </c>
      <c r="G17" s="6">
        <f t="shared" si="2"/>
        <v>0.2142857143</v>
      </c>
      <c r="H17" s="6">
        <f t="shared" si="3"/>
        <v>0.1333333333</v>
      </c>
    </row>
    <row r="18">
      <c r="A18" s="1" t="s">
        <v>24</v>
      </c>
      <c r="B18" s="1">
        <v>3600000.0</v>
      </c>
      <c r="C18" s="1">
        <v>3700000.0</v>
      </c>
      <c r="D18" s="1">
        <v>4000000.0</v>
      </c>
      <c r="E18" s="1">
        <v>3800000.0</v>
      </c>
      <c r="F18" s="6">
        <f t="shared" si="1"/>
        <v>0.95</v>
      </c>
      <c r="G18" s="6">
        <f t="shared" si="2"/>
        <v>0.05555555556</v>
      </c>
      <c r="H18" s="6">
        <f t="shared" si="3"/>
        <v>0.02702702703</v>
      </c>
    </row>
    <row r="19">
      <c r="A19" s="9" t="s">
        <v>25</v>
      </c>
      <c r="B19" s="1">
        <v>2.5E7</v>
      </c>
      <c r="C19" s="1">
        <v>2.8E7</v>
      </c>
      <c r="D19" s="1">
        <v>4.0E7</v>
      </c>
      <c r="E19" s="1">
        <v>3.0E7</v>
      </c>
      <c r="F19" s="6">
        <f t="shared" si="1"/>
        <v>0.75</v>
      </c>
      <c r="G19" s="6">
        <f t="shared" si="2"/>
        <v>0.2</v>
      </c>
      <c r="H19" s="6">
        <f t="shared" si="3"/>
        <v>0.07142857143</v>
      </c>
    </row>
    <row r="20">
      <c r="A20" s="9" t="s">
        <v>26</v>
      </c>
      <c r="B20" s="1">
        <v>100.0</v>
      </c>
      <c r="C20" s="1">
        <v>150.0</v>
      </c>
      <c r="D20" s="1">
        <v>300.0</v>
      </c>
      <c r="E20" s="1">
        <v>215.0</v>
      </c>
      <c r="F20" s="6">
        <f t="shared" si="1"/>
        <v>0.7166666667</v>
      </c>
      <c r="G20" s="6">
        <f t="shared" si="2"/>
        <v>1.15</v>
      </c>
      <c r="H20" s="6">
        <f t="shared" si="3"/>
        <v>0.4333333333</v>
      </c>
    </row>
    <row r="21">
      <c r="A21" s="9" t="s">
        <v>27</v>
      </c>
      <c r="B21" s="1">
        <v>8.0</v>
      </c>
      <c r="C21" s="1">
        <v>9.0</v>
      </c>
      <c r="D21" s="1">
        <v>3.0</v>
      </c>
      <c r="E21" s="1">
        <v>10.0</v>
      </c>
      <c r="F21" s="6">
        <f t="shared" si="1"/>
        <v>3.333333333</v>
      </c>
      <c r="G21" s="6">
        <f t="shared" si="2"/>
        <v>0.25</v>
      </c>
      <c r="H21" s="6">
        <f t="shared" si="3"/>
        <v>0.1111111111</v>
      </c>
    </row>
    <row r="22">
      <c r="A22" s="9" t="s">
        <v>28</v>
      </c>
      <c r="B22" s="1">
        <v>12.0</v>
      </c>
      <c r="C22" s="1">
        <v>8.0</v>
      </c>
      <c r="D22" s="1">
        <v>10.0</v>
      </c>
      <c r="E22" s="1">
        <v>20.0</v>
      </c>
      <c r="F22" s="6">
        <f t="shared" si="1"/>
        <v>2</v>
      </c>
      <c r="G22" s="6">
        <f t="shared" si="2"/>
        <v>0.6666666667</v>
      </c>
      <c r="H22" s="6">
        <f t="shared" si="3"/>
        <v>1.5</v>
      </c>
    </row>
    <row r="23">
      <c r="A23" s="1" t="s">
        <v>29</v>
      </c>
      <c r="B23" s="1">
        <v>7.0E9</v>
      </c>
      <c r="C23" s="1">
        <v>9.0E9</v>
      </c>
      <c r="D23" s="1">
        <v>2.0E10</v>
      </c>
      <c r="E23" s="1">
        <v>1.1E10</v>
      </c>
      <c r="F23" s="6">
        <f t="shared" si="1"/>
        <v>0.55</v>
      </c>
      <c r="G23" s="6">
        <f t="shared" si="2"/>
        <v>0.5714285714</v>
      </c>
      <c r="H23" s="6">
        <f t="shared" si="3"/>
        <v>0.2222222222</v>
      </c>
    </row>
    <row r="24">
      <c r="A24" s="1" t="s">
        <v>30</v>
      </c>
      <c r="B24" s="1">
        <v>100.0</v>
      </c>
      <c r="C24" s="1">
        <v>120.0</v>
      </c>
      <c r="D24" s="1">
        <v>150.0</v>
      </c>
      <c r="E24" s="1">
        <v>130.0</v>
      </c>
      <c r="F24" s="6">
        <f t="shared" si="1"/>
        <v>0.8666666667</v>
      </c>
      <c r="G24" s="6">
        <f t="shared" si="2"/>
        <v>0.3</v>
      </c>
      <c r="H24" s="6">
        <f t="shared" si="3"/>
        <v>0.08333333333</v>
      </c>
    </row>
    <row r="25">
      <c r="A25" s="1" t="s">
        <v>31</v>
      </c>
      <c r="B25" s="1">
        <v>3.0</v>
      </c>
      <c r="C25" s="1">
        <v>4.0</v>
      </c>
      <c r="D25" s="1">
        <v>7.0</v>
      </c>
      <c r="E25" s="1">
        <v>5.0</v>
      </c>
      <c r="F25" s="6">
        <f t="shared" si="1"/>
        <v>0.7142857143</v>
      </c>
      <c r="G25" s="6">
        <f t="shared" si="2"/>
        <v>0.6666666667</v>
      </c>
      <c r="H25" s="6">
        <f t="shared" si="3"/>
        <v>0.25</v>
      </c>
    </row>
    <row r="26">
      <c r="A26" s="1" t="s">
        <v>32</v>
      </c>
      <c r="B26" s="1">
        <v>3.0</v>
      </c>
      <c r="C26" s="1">
        <v>4.0</v>
      </c>
      <c r="D26" s="1">
        <v>8.0</v>
      </c>
      <c r="E26" s="1">
        <v>6.0</v>
      </c>
      <c r="F26" s="6">
        <f t="shared" si="1"/>
        <v>0.75</v>
      </c>
      <c r="G26" s="6">
        <f t="shared" si="2"/>
        <v>1</v>
      </c>
      <c r="H26" s="6">
        <f t="shared" si="3"/>
        <v>0.5</v>
      </c>
    </row>
    <row r="27">
      <c r="A27" s="1" t="s">
        <v>33</v>
      </c>
      <c r="B27" s="1">
        <v>100.0</v>
      </c>
      <c r="C27" s="1">
        <v>120.0</v>
      </c>
      <c r="D27" s="1">
        <v>150.0</v>
      </c>
      <c r="E27" s="1">
        <v>130.0</v>
      </c>
      <c r="F27" s="6">
        <f t="shared" si="1"/>
        <v>0.8666666667</v>
      </c>
      <c r="G27" s="6">
        <f t="shared" si="2"/>
        <v>0.3</v>
      </c>
      <c r="H27" s="6">
        <f t="shared" si="3"/>
        <v>0.08333333333</v>
      </c>
    </row>
    <row r="28">
      <c r="A28" s="9" t="s">
        <v>34</v>
      </c>
      <c r="B28" s="1">
        <v>4000.0</v>
      </c>
      <c r="C28" s="1">
        <v>6000.0</v>
      </c>
      <c r="D28" s="1">
        <v>10000.0</v>
      </c>
      <c r="E28" s="1">
        <v>8000.0</v>
      </c>
      <c r="F28" s="6">
        <f t="shared" si="1"/>
        <v>0.8</v>
      </c>
      <c r="G28" s="6">
        <f t="shared" si="2"/>
        <v>1</v>
      </c>
      <c r="H28" s="6">
        <f t="shared" si="3"/>
        <v>0.3333333333</v>
      </c>
    </row>
    <row r="29">
      <c r="A29" s="1" t="s">
        <v>35</v>
      </c>
      <c r="B29" s="1">
        <v>5.0</v>
      </c>
      <c r="C29" s="1">
        <v>7.0</v>
      </c>
      <c r="D29" s="1">
        <v>15.0</v>
      </c>
      <c r="E29" s="1">
        <v>10.0</v>
      </c>
      <c r="F29" s="6">
        <f t="shared" si="1"/>
        <v>0.6666666667</v>
      </c>
      <c r="G29" s="6">
        <f t="shared" si="2"/>
        <v>1</v>
      </c>
      <c r="H29" s="6">
        <f t="shared" si="3"/>
        <v>0.4285714286</v>
      </c>
    </row>
    <row r="30">
      <c r="A30" s="1" t="s">
        <v>36</v>
      </c>
      <c r="B30" s="1">
        <v>5.0</v>
      </c>
      <c r="C30" s="1">
        <v>7.0</v>
      </c>
      <c r="D30" s="1">
        <v>15.0</v>
      </c>
      <c r="E30" s="1">
        <v>10.0</v>
      </c>
      <c r="F30" s="6">
        <f t="shared" si="1"/>
        <v>0.6666666667</v>
      </c>
      <c r="G30" s="6">
        <f t="shared" si="2"/>
        <v>1</v>
      </c>
      <c r="H30" s="6">
        <f t="shared" si="3"/>
        <v>0.4285714286</v>
      </c>
    </row>
    <row r="31">
      <c r="A31" s="1" t="s">
        <v>37</v>
      </c>
      <c r="B31" s="1">
        <v>5.0</v>
      </c>
      <c r="C31" s="1">
        <v>7.0</v>
      </c>
      <c r="D31" s="1">
        <v>15.0</v>
      </c>
      <c r="E31" s="1">
        <v>8.0</v>
      </c>
      <c r="F31" s="6">
        <f t="shared" si="1"/>
        <v>0.5333333333</v>
      </c>
      <c r="G31" s="6">
        <f t="shared" si="2"/>
        <v>0.6</v>
      </c>
      <c r="H31" s="6">
        <f t="shared" si="3"/>
        <v>0.1428571429</v>
      </c>
    </row>
    <row r="32">
      <c r="A32" s="1" t="s">
        <v>38</v>
      </c>
      <c r="B32" s="1">
        <v>5.0</v>
      </c>
      <c r="C32" s="1">
        <v>6.0</v>
      </c>
      <c r="D32" s="1">
        <v>10.0</v>
      </c>
      <c r="E32" s="1">
        <v>7.0</v>
      </c>
      <c r="F32" s="6">
        <f t="shared" si="1"/>
        <v>0.7</v>
      </c>
      <c r="G32" s="6">
        <f t="shared" si="2"/>
        <v>0.4</v>
      </c>
      <c r="H32" s="6">
        <f t="shared" si="3"/>
        <v>0.1666666667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3" width="14.88"/>
    <col customWidth="1" min="4" max="4" width="14.25"/>
    <col customWidth="1" min="5" max="5" width="15.0"/>
    <col customWidth="1" min="8" max="8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0">
        <v>3.747574776321E10</v>
      </c>
      <c r="C2" s="10">
        <v>6.0848384556E10</v>
      </c>
      <c r="D2" s="8">
        <v>8.8E10</v>
      </c>
      <c r="E2" s="8">
        <v>7.145134755664E10</v>
      </c>
      <c r="F2" s="6">
        <f t="shared" ref="F2:F32" si="1">E2/D2</f>
        <v>0.8119471313</v>
      </c>
      <c r="G2" s="6"/>
      <c r="H2" s="6"/>
    </row>
    <row r="3">
      <c r="A3" s="1" t="s">
        <v>9</v>
      </c>
      <c r="B3" s="1"/>
      <c r="C3" s="1"/>
      <c r="D3" s="1"/>
      <c r="E3" s="1"/>
      <c r="F3" s="6" t="str">
        <f t="shared" si="1"/>
        <v>#DIV/0!</v>
      </c>
      <c r="G3" s="6"/>
      <c r="H3" s="11"/>
    </row>
    <row r="4">
      <c r="A4" s="2" t="s">
        <v>10</v>
      </c>
      <c r="B4" s="1"/>
      <c r="C4" s="1"/>
      <c r="D4" s="1"/>
      <c r="E4" s="1"/>
      <c r="F4" s="6" t="str">
        <f t="shared" si="1"/>
        <v>#DIV/0!</v>
      </c>
      <c r="G4" s="11"/>
      <c r="H4" s="11"/>
    </row>
    <row r="5">
      <c r="A5" s="2" t="s">
        <v>11</v>
      </c>
      <c r="B5" s="1"/>
      <c r="C5" s="1"/>
      <c r="D5" s="1"/>
      <c r="E5" s="1"/>
      <c r="F5" s="6" t="str">
        <f t="shared" si="1"/>
        <v>#DIV/0!</v>
      </c>
      <c r="G5" s="11"/>
      <c r="H5" s="11"/>
    </row>
    <row r="6">
      <c r="A6" s="1" t="s">
        <v>12</v>
      </c>
      <c r="B6" s="1"/>
      <c r="C6" s="1"/>
      <c r="D6" s="1"/>
      <c r="E6" s="1"/>
      <c r="F6" s="6" t="str">
        <f t="shared" si="1"/>
        <v>#DIV/0!</v>
      </c>
      <c r="G6" s="11"/>
      <c r="H6" s="11"/>
    </row>
    <row r="7">
      <c r="A7" s="2" t="s">
        <v>39</v>
      </c>
      <c r="B7" s="1"/>
      <c r="C7" s="1"/>
      <c r="D7" s="1"/>
      <c r="E7" s="1"/>
      <c r="F7" s="6" t="str">
        <f t="shared" si="1"/>
        <v>#DIV/0!</v>
      </c>
      <c r="G7" s="11"/>
      <c r="H7" s="11"/>
    </row>
    <row r="8">
      <c r="A8" s="2" t="s">
        <v>40</v>
      </c>
      <c r="B8" s="10">
        <v>1.528112598455E10</v>
      </c>
      <c r="C8" s="1"/>
      <c r="D8" s="1"/>
      <c r="E8" s="10">
        <v>5.725196555664E10</v>
      </c>
      <c r="F8" s="6" t="str">
        <f t="shared" si="1"/>
        <v>#DIV/0!</v>
      </c>
      <c r="G8" s="11"/>
      <c r="H8" s="11"/>
    </row>
    <row r="9">
      <c r="A9" s="2" t="s">
        <v>41</v>
      </c>
      <c r="B9" s="10">
        <v>2.42266279545E9</v>
      </c>
      <c r="C9" s="1"/>
      <c r="D9" s="1"/>
      <c r="E9" s="10">
        <v>1.1694574E10</v>
      </c>
      <c r="F9" s="6" t="str">
        <f t="shared" si="1"/>
        <v>#DIV/0!</v>
      </c>
      <c r="G9" s="11"/>
      <c r="H9" s="11"/>
    </row>
    <row r="10">
      <c r="A10" s="1" t="s">
        <v>15</v>
      </c>
      <c r="B10" s="1"/>
      <c r="C10" s="1"/>
      <c r="D10" s="1"/>
      <c r="E10" s="1"/>
      <c r="F10" s="6" t="str">
        <f t="shared" si="1"/>
        <v>#DIV/0!</v>
      </c>
      <c r="G10" s="11"/>
      <c r="H10" s="11"/>
    </row>
    <row r="11">
      <c r="A11" s="2" t="s">
        <v>16</v>
      </c>
      <c r="B11" s="1"/>
      <c r="C11" s="1"/>
      <c r="D11" s="1"/>
      <c r="E11" s="1"/>
      <c r="F11" s="6" t="str">
        <f t="shared" si="1"/>
        <v>#DIV/0!</v>
      </c>
      <c r="G11" s="11"/>
      <c r="H11" s="11"/>
    </row>
    <row r="12">
      <c r="A12" s="1" t="s">
        <v>17</v>
      </c>
      <c r="B12" s="1"/>
      <c r="C12" s="1"/>
      <c r="D12" s="1"/>
      <c r="E12" s="1"/>
      <c r="F12" s="6" t="str">
        <f t="shared" si="1"/>
        <v>#DIV/0!</v>
      </c>
      <c r="G12" s="11"/>
      <c r="H12" s="11"/>
    </row>
    <row r="13">
      <c r="A13" s="1" t="s">
        <v>18</v>
      </c>
      <c r="B13" s="1"/>
      <c r="C13" s="1"/>
      <c r="D13" s="1"/>
      <c r="E13" s="1"/>
      <c r="F13" s="6" t="str">
        <f t="shared" si="1"/>
        <v>#DIV/0!</v>
      </c>
      <c r="G13" s="11"/>
      <c r="H13" s="11"/>
    </row>
    <row r="14">
      <c r="A14" s="1" t="s">
        <v>19</v>
      </c>
      <c r="B14" s="1"/>
      <c r="C14" s="1"/>
      <c r="D14" s="1"/>
      <c r="E14" s="1"/>
      <c r="F14" s="6" t="str">
        <f t="shared" si="1"/>
        <v>#DIV/0!</v>
      </c>
      <c r="G14" s="11"/>
      <c r="H14" s="11"/>
    </row>
    <row r="15">
      <c r="A15" s="2" t="s">
        <v>20</v>
      </c>
      <c r="B15" s="1"/>
      <c r="C15" s="1"/>
      <c r="D15" s="8"/>
      <c r="E15" s="8"/>
      <c r="F15" s="6" t="str">
        <f t="shared" si="1"/>
        <v>#DIV/0!</v>
      </c>
      <c r="G15" s="11"/>
      <c r="H15" s="11"/>
    </row>
    <row r="16">
      <c r="A16" s="2" t="s">
        <v>21</v>
      </c>
      <c r="B16" s="1">
        <v>297.0</v>
      </c>
      <c r="C16" s="1"/>
      <c r="D16" s="1"/>
      <c r="E16" s="1">
        <v>501.0</v>
      </c>
      <c r="F16" s="6" t="str">
        <f t="shared" si="1"/>
        <v>#DIV/0!</v>
      </c>
      <c r="G16" s="11"/>
      <c r="H16" s="11"/>
    </row>
    <row r="17">
      <c r="A17" s="1" t="s">
        <v>23</v>
      </c>
      <c r="B17" s="1"/>
      <c r="C17" s="1"/>
      <c r="D17" s="1"/>
      <c r="E17" s="1"/>
      <c r="F17" s="6" t="str">
        <f t="shared" si="1"/>
        <v>#DIV/0!</v>
      </c>
      <c r="G17" s="11"/>
      <c r="H17" s="11"/>
    </row>
    <row r="18">
      <c r="A18" s="1" t="s">
        <v>24</v>
      </c>
      <c r="B18" s="1"/>
      <c r="C18" s="1"/>
      <c r="D18" s="1"/>
      <c r="E18" s="1"/>
      <c r="F18" s="6" t="str">
        <f t="shared" si="1"/>
        <v>#DIV/0!</v>
      </c>
      <c r="G18" s="11"/>
      <c r="H18" s="11"/>
    </row>
    <row r="19">
      <c r="A19" s="9" t="s">
        <v>25</v>
      </c>
      <c r="B19" s="1"/>
      <c r="C19" s="1"/>
      <c r="D19" s="1"/>
      <c r="E19" s="1"/>
      <c r="F19" s="6" t="str">
        <f t="shared" si="1"/>
        <v>#DIV/0!</v>
      </c>
      <c r="G19" s="11"/>
      <c r="H19" s="11"/>
    </row>
    <row r="20">
      <c r="A20" s="9" t="s">
        <v>26</v>
      </c>
      <c r="B20" s="1"/>
      <c r="C20" s="1"/>
      <c r="D20" s="1"/>
      <c r="E20" s="1"/>
      <c r="F20" s="6" t="str">
        <f t="shared" si="1"/>
        <v>#DIV/0!</v>
      </c>
      <c r="G20" s="11"/>
      <c r="H20" s="11"/>
    </row>
    <row r="21">
      <c r="A21" s="9" t="s">
        <v>27</v>
      </c>
      <c r="B21" s="1"/>
      <c r="C21" s="1"/>
      <c r="D21" s="1"/>
      <c r="E21" s="1"/>
      <c r="F21" s="6" t="str">
        <f t="shared" si="1"/>
        <v>#DIV/0!</v>
      </c>
      <c r="G21" s="11"/>
      <c r="H21" s="11"/>
    </row>
    <row r="22">
      <c r="A22" s="9" t="s">
        <v>28</v>
      </c>
      <c r="B22" s="1"/>
      <c r="C22" s="1"/>
      <c r="D22" s="1"/>
      <c r="E22" s="1"/>
      <c r="F22" s="6" t="str">
        <f t="shared" si="1"/>
        <v>#DIV/0!</v>
      </c>
      <c r="G22" s="11"/>
      <c r="H22" s="11"/>
    </row>
    <row r="23">
      <c r="A23" s="1" t="s">
        <v>29</v>
      </c>
      <c r="B23" s="11"/>
      <c r="C23" s="11"/>
      <c r="D23" s="1"/>
      <c r="E23" s="1"/>
      <c r="F23" s="6" t="str">
        <f t="shared" si="1"/>
        <v>#DIV/0!</v>
      </c>
      <c r="G23" s="11"/>
      <c r="H23" s="11"/>
    </row>
    <row r="24">
      <c r="A24" s="1" t="s">
        <v>30</v>
      </c>
      <c r="B24" s="11"/>
      <c r="C24" s="11"/>
      <c r="D24" s="1"/>
      <c r="E24" s="1"/>
      <c r="F24" s="6" t="str">
        <f t="shared" si="1"/>
        <v>#DIV/0!</v>
      </c>
      <c r="G24" s="11"/>
      <c r="H24" s="11"/>
    </row>
    <row r="25">
      <c r="A25" s="1" t="s">
        <v>31</v>
      </c>
      <c r="B25" s="11"/>
      <c r="C25" s="11"/>
      <c r="D25" s="1"/>
      <c r="E25" s="1"/>
      <c r="F25" s="6" t="str">
        <f t="shared" si="1"/>
        <v>#DIV/0!</v>
      </c>
      <c r="G25" s="11"/>
      <c r="H25" s="11"/>
    </row>
    <row r="26">
      <c r="A26" s="1" t="s">
        <v>32</v>
      </c>
      <c r="B26" s="11"/>
      <c r="C26" s="11"/>
      <c r="D26" s="1"/>
      <c r="E26" s="1"/>
      <c r="F26" s="6" t="str">
        <f t="shared" si="1"/>
        <v>#DIV/0!</v>
      </c>
      <c r="G26" s="11"/>
      <c r="H26" s="11"/>
    </row>
    <row r="27">
      <c r="A27" s="1" t="s">
        <v>33</v>
      </c>
      <c r="B27" s="11"/>
      <c r="C27" s="11"/>
      <c r="D27" s="1"/>
      <c r="E27" s="1"/>
      <c r="F27" s="6" t="str">
        <f t="shared" si="1"/>
        <v>#DIV/0!</v>
      </c>
      <c r="G27" s="11"/>
      <c r="H27" s="11"/>
    </row>
    <row r="28">
      <c r="A28" s="9" t="s">
        <v>34</v>
      </c>
      <c r="B28" s="11"/>
      <c r="C28" s="11"/>
      <c r="D28" s="1"/>
      <c r="E28" s="1"/>
      <c r="F28" s="6" t="str">
        <f t="shared" si="1"/>
        <v>#DIV/0!</v>
      </c>
      <c r="G28" s="11"/>
      <c r="H28" s="11"/>
    </row>
    <row r="29">
      <c r="A29" s="1" t="s">
        <v>35</v>
      </c>
      <c r="B29" s="11"/>
      <c r="C29" s="11"/>
      <c r="D29" s="1"/>
      <c r="E29" s="1"/>
      <c r="F29" s="6" t="str">
        <f t="shared" si="1"/>
        <v>#DIV/0!</v>
      </c>
      <c r="G29" s="11"/>
      <c r="H29" s="11"/>
    </row>
    <row r="30">
      <c r="A30" s="1" t="s">
        <v>36</v>
      </c>
      <c r="B30" s="11"/>
      <c r="C30" s="11"/>
      <c r="D30" s="1"/>
      <c r="E30" s="1"/>
      <c r="F30" s="6" t="str">
        <f t="shared" si="1"/>
        <v>#DIV/0!</v>
      </c>
      <c r="G30" s="11"/>
      <c r="H30" s="11"/>
    </row>
    <row r="31">
      <c r="A31" s="1" t="s">
        <v>37</v>
      </c>
      <c r="B31" s="11"/>
      <c r="C31" s="11"/>
      <c r="D31" s="1"/>
      <c r="E31" s="1"/>
      <c r="F31" s="6" t="str">
        <f t="shared" si="1"/>
        <v>#DIV/0!</v>
      </c>
      <c r="G31" s="11"/>
      <c r="H31" s="11"/>
    </row>
    <row r="32">
      <c r="A32" s="1" t="s">
        <v>38</v>
      </c>
      <c r="B32" s="11"/>
      <c r="C32" s="11"/>
      <c r="D32" s="1"/>
      <c r="E32" s="1"/>
      <c r="F32" s="6" t="str">
        <f t="shared" si="1"/>
        <v>#DIV/0!</v>
      </c>
      <c r="G32" s="11"/>
      <c r="H32" s="11"/>
    </row>
  </sheetData>
  <drawing r:id="rId2"/>
  <legacyDrawing r:id="rId3"/>
</worksheet>
</file>