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04"/>
  <workbookPr codeName="ThisWorkbook"/>
  <mc:AlternateContent xmlns:mc="http://schemas.openxmlformats.org/markup-compatibility/2006">
    <mc:Choice Requires="x15">
      <x15ac:absPath xmlns:x15ac="http://schemas.microsoft.com/office/spreadsheetml/2010/11/ac" url="\\nav01001fpds02-201s\q_hme_04$\chansh\data\delete\commbank\2023\43797\"/>
    </mc:Choice>
  </mc:AlternateContent>
  <xr:revisionPtr revIDLastSave="0" documentId="11_37DBBAA02F44B11FFDB4299B59091886D6937DC6" xr6:coauthVersionLast="47" xr6:coauthVersionMax="47" xr10:uidLastSave="{00000000-0000-0000-0000-000000000000}"/>
  <bookViews>
    <workbookView xWindow="0" yWindow="0" windowWidth="23040" windowHeight="8616" tabRatio="890" xr2:uid="{00000000-000D-0000-FFFF-FFFF00000000}"/>
  </bookViews>
  <sheets>
    <sheet name="HOME" sheetId="1" r:id="rId1"/>
    <sheet name="REFERENCES" sheetId="2" r:id="rId2"/>
    <sheet name="CLIMATE TARGETS" sheetId="3" r:id="rId3"/>
    <sheet name="GHG EMISSIONS" sheetId="18" r:id="rId4"/>
    <sheet name="ENERGY CONSUMPTION" sheetId="7" r:id="rId5"/>
    <sheet name="WATER, WASTE &amp; PAPER" sheetId="8" r:id="rId6"/>
    <sheet name="FINANCED EMISSIONS" sheetId="9" r:id="rId7"/>
    <sheet name="PEOPLE" sheetId="10" r:id="rId8"/>
    <sheet name="FLEXIBLE WORKING" sheetId="11" r:id="rId9"/>
    <sheet name="DIVERSITY &amp; INCLUSION" sheetId="12" r:id="rId10"/>
    <sheet name="TRAINING, HEALTH &amp; SAFETY" sheetId="13" r:id="rId11"/>
    <sheet name="CUSTOMERS" sheetId="14" r:id="rId12"/>
    <sheet name="COMMUNITIES" sheetId="15" r:id="rId13"/>
    <sheet name="GOVERNANCE" sheetId="16" r:id="rId14"/>
    <sheet name="GLOSSARY" sheetId="17" r:id="rId15"/>
  </sheets>
  <definedNames>
    <definedName name="_AMO_UniqueIdentifier" hidden="1">"'2f12fad1-39e1-4384-89d7-187f38caf61e'"</definedName>
    <definedName name="_xlnm._FilterDatabase" localSheetId="1" hidden="1">REFERENCES!$A$5:$B$39</definedName>
    <definedName name="AR_Environmental_Table">#REF!</definedName>
    <definedName name="Baseline_emissions">#REF!</definedName>
    <definedName name="BLC">#REF!</definedName>
    <definedName name="Carbon_offsets">#REF!</definedName>
    <definedName name="cbaFormatTable">#REF!</definedName>
    <definedName name="cbaFormatTableTextCells">#REF!</definedName>
    <definedName name="CELC">#REF!</definedName>
    <definedName name="CELC2">#REF!</definedName>
    <definedName name="Chart_Dates">INDIRECT(#REF!)</definedName>
    <definedName name="Chart_Revenue">INDIRECT(#REF!)</definedName>
    <definedName name="Chart_Time">INDIRECT(#REF!)</definedName>
    <definedName name="COELC">#REF!</definedName>
    <definedName name="consumption_scenario">#REF!</definedName>
    <definedName name="dsf">#REF!</definedName>
    <definedName name="Empty_Flag">#REF!</definedName>
    <definedName name="Environmental">#REF!</definedName>
    <definedName name="FLC">#REF!</definedName>
    <definedName name="Fuel_BandA_base">#REF!</definedName>
    <definedName name="Fuel_types">#REF!</definedName>
    <definedName name="GHG">#REF!</definedName>
    <definedName name="ghnfg">#REF!</definedName>
    <definedName name="IDX_ValidDescrChoices">#REF!</definedName>
    <definedName name="IDX_ValidPOVCodes">#REF!</definedName>
    <definedName name="inflation">#REF!</definedName>
    <definedName name="input_baseline_year">#REF!</definedName>
    <definedName name="input_carbon_price">#REF!</definedName>
    <definedName name="input_dr">#REF!</definedName>
    <definedName name="input_electricity_forecast">#REF!</definedName>
    <definedName name="input_end_year">#REF!</definedName>
    <definedName name="input_fuel_forecast">#REF!</definedName>
    <definedName name="input_include_scope3">#REF!</definedName>
    <definedName name="input_last_historic_year">#REF!</definedName>
    <definedName name="input_LGC_and_Offsets" comment="This is a 2 dimensional array that contains the LGC and Offset flags, in order.">#REF!</definedName>
    <definedName name="Input_offset_price">#REF!</definedName>
    <definedName name="input_offsets">#REF!</definedName>
    <definedName name="input_offsite_RE">#REF!</definedName>
    <definedName name="input_start_year">#REF!</definedName>
    <definedName name="input_Target_method">#REF!</definedName>
    <definedName name="input_target_year">#REF!</definedName>
    <definedName name="input_tracking_enabled">#REF!</definedName>
    <definedName name="LGC_Procurement">#REF!</definedName>
    <definedName name="LGC_Projects_count">#REF!</definedName>
    <definedName name="list_branch_pre3" localSheetId="3">_xlfn.ANCHORARRAY(#REF!)</definedName>
    <definedName name="list_branch_pre3">_xlfn.ANCHORARRAY(#REF!)</definedName>
    <definedName name="list_branch1" localSheetId="3">_xlfn.ANCHORARRAY(#REF!)</definedName>
    <definedName name="list_branch1">_xlfn.ANCHORARRAY(#REF!)</definedName>
    <definedName name="list_branch2" localSheetId="3">_xlfn.ANCHORARRAY(#REF!)</definedName>
    <definedName name="list_branch2">_xlfn.ANCHORARRAY(#REF!)</definedName>
    <definedName name="list_branch3" localSheetId="3">_xlfn.ANCHORARRAY(#REF!)</definedName>
    <definedName name="list_branch3">_xlfn.ANCHORARRAY(#REF!)</definedName>
    <definedName name="list_branch4" localSheetId="3">_xlfn.ANCHORARRAY(#REF!)</definedName>
    <definedName name="list_branch4">_xlfn.ANCHORARRAY(#REF!)</definedName>
    <definedName name="list_branch5" localSheetId="3">_xlfn.ANCHORARRAY(#REF!)</definedName>
    <definedName name="list_branch5">_xlfn.ANCHORARRAY(#REF!)</definedName>
    <definedName name="list_branch6" localSheetId="3">_xlfn.ANCHORARRAY(#REF!)</definedName>
    <definedName name="list_branch6">_xlfn.ANCHORARRAY(#REF!)</definedName>
    <definedName name="list_branch7" localSheetId="3">_xlfn.ANCHORARRAY(#REF!)</definedName>
    <definedName name="list_branch7">_xlfn.ANCHORARRAY(#REF!)</definedName>
    <definedName name="list_branch8" localSheetId="3">_xlfn.ANCHORARRAY(#REF!)</definedName>
    <definedName name="list_branch8">_xlfn.ANCHORARRAY(#REF!)</definedName>
    <definedName name="list_branch9" localSheetId="3">_xlfn.ANCHORARRAY(#REF!)</definedName>
    <definedName name="list_branch9">_xlfn.ANCHORARRAY(#REF!)</definedName>
    <definedName name="list_contracting_methods" localSheetId="3">#REF!</definedName>
    <definedName name="list_contracting_methods">#REF!</definedName>
    <definedName name="list_elec_scenarios" localSheetId="3">#REF!</definedName>
    <definedName name="list_elec_scenarios">#REF!</definedName>
    <definedName name="list_electricity_jurisdictions" localSheetId="3">_xlfn.ANCHORARRAY(#REF!)</definedName>
    <definedName name="list_electricity_jurisdictions">_xlfn.ANCHORARRAY(#REF!)</definedName>
    <definedName name="list_forecast_scenarios" localSheetId="3">#REF!</definedName>
    <definedName name="list_forecast_scenarios">#REF!</definedName>
    <definedName name="list_fuel_categories" localSheetId="3">_xlfn.ANCHORARRAY(#REF!)</definedName>
    <definedName name="list_fuel_categories">_xlfn.ANCHORARRAY(#REF!)</definedName>
    <definedName name="list_input_fuels" localSheetId="3">#REF!</definedName>
    <definedName name="list_input_fuels">#REF!</definedName>
    <definedName name="list_NGER_fuels" localSheetId="3">#REF!</definedName>
    <definedName name="list_NGER_fuels">#REF!</definedName>
    <definedName name="list_opportunity_stages" localSheetId="3">#REF!</definedName>
    <definedName name="list_opportunity_stages">#REF!</definedName>
    <definedName name="list_opportunity_types">#REF!</definedName>
    <definedName name="list_PPAs" localSheetId="3">_xlfn.ANCHORARRAY(#REF!)</definedName>
    <definedName name="list_PPAs">_xlfn.ANCHORARRAY(#REF!)</definedName>
    <definedName name="list_PPAs_and_normal" localSheetId="3">_xlfn.ANCHORARRAY(#REF!)</definedName>
    <definedName name="list_PPAs_and_normal">_xlfn.ANCHORARRAY(#REF!)</definedName>
    <definedName name="list_project_names" localSheetId="3">_xlfn.ANCHORARRAY(#REF!)</definedName>
    <definedName name="list_project_names">_xlfn.ANCHORARRAY(#REF!)</definedName>
    <definedName name="list_projects_wofilter" localSheetId="3">_xlfn.ANCHORARRAY(#REF!)</definedName>
    <definedName name="list_projects_wofilter">_xlfn.ANCHORARRAY(#REF!)</definedName>
    <definedName name="list_s1_all" localSheetId="3">_xlfn.ANCHORARRAY(#REF!)</definedName>
    <definedName name="list_s1_all">_xlfn.ANCHORARRAY(#REF!)</definedName>
    <definedName name="list_s2_all" localSheetId="3">_xlfn.ANCHORARRAY(#REF!)</definedName>
    <definedName name="list_s2_all">_xlfn.ANCHORARRAY(#REF!)</definedName>
    <definedName name="list_s3_1" localSheetId="3">_xlfn.ANCHORARRAY(#REF!)</definedName>
    <definedName name="list_s3_1">_xlfn.ANCHORARRAY(#REF!)</definedName>
    <definedName name="list_s3_10" localSheetId="3">_xlfn.ANCHORARRAY(#REF!)</definedName>
    <definedName name="list_s3_10">_xlfn.ANCHORARRAY(#REF!)</definedName>
    <definedName name="list_s3_11" localSheetId="3">_xlfn.ANCHORARRAY(#REF!)</definedName>
    <definedName name="list_s3_11">_xlfn.ANCHORARRAY(#REF!)</definedName>
    <definedName name="list_s3_12" localSheetId="3">_xlfn.ANCHORARRAY(#REF!)</definedName>
    <definedName name="list_s3_12">_xlfn.ANCHORARRAY(#REF!)</definedName>
    <definedName name="list_s3_13" localSheetId="3">_xlfn.ANCHORARRAY(#REF!)</definedName>
    <definedName name="list_s3_13">_xlfn.ANCHORARRAY(#REF!)</definedName>
    <definedName name="list_s3_14" localSheetId="3">_xlfn.ANCHORARRAY(#REF!)</definedName>
    <definedName name="list_s3_14">_xlfn.ANCHORARRAY(#REF!)</definedName>
    <definedName name="list_s3_15" localSheetId="3">_xlfn.ANCHORARRAY(#REF!)</definedName>
    <definedName name="list_s3_15">_xlfn.ANCHORARRAY(#REF!)</definedName>
    <definedName name="list_s3_2" localSheetId="3">_xlfn.ANCHORARRAY(#REF!)</definedName>
    <definedName name="list_s3_2">_xlfn.ANCHORARRAY(#REF!)</definedName>
    <definedName name="list_s3_3" localSheetId="3">_xlfn.ANCHORARRAY(#REF!)</definedName>
    <definedName name="list_s3_3">_xlfn.ANCHORARRAY(#REF!)</definedName>
    <definedName name="list_s3_4" localSheetId="3">_xlfn.ANCHORARRAY(#REF!)</definedName>
    <definedName name="list_s3_4">_xlfn.ANCHORARRAY(#REF!)</definedName>
    <definedName name="list_s3_5" localSheetId="3">_xlfn.ANCHORARRAY(#REF!)</definedName>
    <definedName name="list_s3_5">_xlfn.ANCHORARRAY(#REF!)</definedName>
    <definedName name="list_s3_6" localSheetId="3">_xlfn.ANCHORARRAY(#REF!)</definedName>
    <definedName name="list_s3_6">_xlfn.ANCHORARRAY(#REF!)</definedName>
    <definedName name="list_s3_7" localSheetId="3">_xlfn.ANCHORARRAY(#REF!)</definedName>
    <definedName name="list_s3_7">_xlfn.ANCHORARRAY(#REF!)</definedName>
    <definedName name="list_s3_8" localSheetId="3">_xlfn.ANCHORARRAY(#REF!)</definedName>
    <definedName name="list_s3_8">_xlfn.ANCHORARRAY(#REF!)</definedName>
    <definedName name="list_s3_9" localSheetId="3">_xlfn.ANCHORARRAY(#REF!)</definedName>
    <definedName name="list_s3_9">_xlfn.ANCHORARRAY(#REF!)</definedName>
    <definedName name="list_s3_all" localSheetId="3">_xlfn.ANCHORARRAY(#REF!)</definedName>
    <definedName name="list_s3_all">_xlfn.ANCHORARRAY(#REF!)</definedName>
    <definedName name="list_s3_cat_num" localSheetId="3">#REF!</definedName>
    <definedName name="list_s3_cat_num">#REF!</definedName>
    <definedName name="list_s3_cats" localSheetId="3">#REF!</definedName>
    <definedName name="list_s3_cats">#REF!</definedName>
    <definedName name="list_s3_total" localSheetId="3">_xlfn.ANCHORARRAY(#REF!)</definedName>
    <definedName name="list_s3_total">_xlfn.ANCHORARRAY(#REF!)</definedName>
    <definedName name="list_states" localSheetId="3">#REF!</definedName>
    <definedName name="list_states">#REF!</definedName>
    <definedName name="list_target" localSheetId="3">_xlfn.ANCHORARRAY(#REF!)</definedName>
    <definedName name="list_target">_xlfn.ANCHORARRAY(#REF!)</definedName>
    <definedName name="No_entry" localSheetId="3">#REF!</definedName>
    <definedName name="No_entry">#REF!</definedName>
    <definedName name="PublicHolidays" localSheetId="3">INDIRECT(#REF!)</definedName>
    <definedName name="PublicHolidays">INDIRECT(#REF!)</definedName>
    <definedName name="slice_busineness_unit">#REF!</definedName>
    <definedName name="slice_client_category">#REF!</definedName>
    <definedName name="slice_client_name">#REF!</definedName>
    <definedName name="slice_jurisdiction">#REF!</definedName>
    <definedName name="slice_opportunity_stage">#REF!</definedName>
    <definedName name="slice_opportunity_type">#REF!</definedName>
    <definedName name="slice_scope">#REF!</definedName>
    <definedName name="slice_selected_year">#REF!</definedName>
    <definedName name="slice_site">#REF!</definedName>
    <definedName name="Target_emissions_reduction">#REF!</definedName>
    <definedName name="Task_allocation">INDIRECT(#REF!)</definedName>
    <definedName name="VAR_APPNAMELOC">#REF!</definedName>
    <definedName name="VAR_CONNECTION">#REF!</definedName>
    <definedName name="VAR_DATACELLFORMAT">#REF!</definedName>
    <definedName name="VAR_DESC_C1_FIRSTCELL">#REF!</definedName>
    <definedName name="VAR_DESC_C1LOCN">#REF!</definedName>
    <definedName name="VAR_DESC_C2_FIRSTCELL">#REF!</definedName>
    <definedName name="VAR_DESC_C2LOCN">#REF!</definedName>
    <definedName name="VAR_DESC_R1_FIRSTCELL">#REF!</definedName>
    <definedName name="VAR_DESC_R1LOCN">#REF!</definedName>
    <definedName name="VAR_DESC_R2_FIRSTCELL">#REF!</definedName>
    <definedName name="VAR_DESC_R2LOCN">#REF!</definedName>
    <definedName name="VAR_DimLocTblAddr">#REF!</definedName>
    <definedName name="VAR_DscLocTblAddr">#REF!</definedName>
    <definedName name="VAR_NUMBERGRIDSTART">#REF!</definedName>
    <definedName name="VAR_UPDPWD">#REF!</definedName>
    <definedName name="VAR_USERID">#REF!</definedName>
    <definedName name="VAR_USERPWD">#REF!</definedName>
    <definedName name="VAR_USEUPDPWD">#REF!</definedName>
    <definedName name="VAR_VERSION">#REF!</definedName>
    <definedName name="VAR_VNTIMESTAMP">#REF!</definedName>
    <definedName name="Variable_ef_Fuels" localSheetId="3">_xlfn.ANCHORARRAY(#REF!)</definedName>
    <definedName name="Variable_ef_Fuels">_xlfn.ANCHORARRAY(#REF!)</definedName>
    <definedName name="vsdg" localSheetId="3">#REF!</definedName>
    <definedName name="vsdg">#REF!</definedName>
    <definedName name="WF_Base" localSheetId="3">_xlfn.ANCHORARRAY(#REF!)</definedName>
    <definedName name="WF_Base">_xlfn.ANCHORARRAY(#REF!)</definedName>
    <definedName name="WF_Base2" localSheetId="3">_xlfn.ANCHORARRAY(#REF!)</definedName>
    <definedName name="WF_Base2">_xlfn.ANCHORARRAY(#REF!)</definedName>
    <definedName name="WF_DL" localSheetId="3">_xlfn.ANCHORARRAY(#REF!)</definedName>
    <definedName name="WF_DL">_xlfn.ANCHORARRAY(#REF!)</definedName>
    <definedName name="WF_DL2" localSheetId="3">_xlfn.ANCHORARRAY(#REF!)</definedName>
    <definedName name="WF_DL2">_xlfn.ANCHORARRAY(#REF!)</definedName>
    <definedName name="WF_Endpoints" localSheetId="3">_xlfn.ANCHORARRAY(#REF!)</definedName>
    <definedName name="WF_Endpoints">_xlfn.ANCHORARRAY(#REF!)</definedName>
    <definedName name="WF_Endpoints2" localSheetId="3">_xlfn.ANCHORARRAY(#REF!)</definedName>
    <definedName name="WF_Endpoints2">_xlfn.ANCHORARRAY(#REF!)</definedName>
    <definedName name="WF_FA" localSheetId="3">_xlfn.ANCHORARRAY(#REF!)</definedName>
    <definedName name="WF_FA">_xlfn.ANCHORARRAY(#REF!)</definedName>
    <definedName name="WF_FA2" localSheetId="3">_xlfn.ANCHORARRAY(#REF!)</definedName>
    <definedName name="WF_FA2">_xlfn.ANCHORARRAY(#REF!)</definedName>
    <definedName name="WF_FB" localSheetId="3">_xlfn.ANCHORARRAY(#REF!)</definedName>
    <definedName name="WF_FB">_xlfn.ANCHORARRAY(#REF!)</definedName>
    <definedName name="WF_FB2" localSheetId="3">_xlfn.ANCHORARRAY(#REF!)</definedName>
    <definedName name="WF_FB2">_xlfn.ANCHORARRAY(#REF!)</definedName>
    <definedName name="WF_Label" localSheetId="3">_xlfn.ANCHORARRAY(#REF!)</definedName>
    <definedName name="WF_Label">_xlfn.ANCHORARRAY(#REF!)</definedName>
    <definedName name="WF_Label2" localSheetId="3">_xlfn.ANCHORARRAY(#REF!)</definedName>
    <definedName name="WF_Label2">_xlfn.ANCHORARRAY(#REF!)</definedName>
    <definedName name="WF_OFA" localSheetId="3">_xlfn.ANCHORARRAY(#REF!)</definedName>
    <definedName name="WF_OFA">_xlfn.ANCHORARRAY(#REF!)</definedName>
    <definedName name="WF_OFA2" localSheetId="3">_xlfn.ANCHORARRAY(#REF!)</definedName>
    <definedName name="WF_OFA2">_xlfn.ANCHORARRAY(#REF!)</definedName>
    <definedName name="WF_OFB" localSheetId="3">_xlfn.ANCHORARRAY(#REF!)</definedName>
    <definedName name="WF_OFB">_xlfn.ANCHORARRAY(#REF!)</definedName>
    <definedName name="WF_OFB2" localSheetId="3">_xlfn.ANCHORARRAY(#REF!)</definedName>
    <definedName name="WF_OFB2">_xlfn.ANCHORARRAY(#REF!)</definedName>
    <definedName name="WF_RA" localSheetId="3">_xlfn.ANCHORARRAY(#REF!)</definedName>
    <definedName name="WF_RA">_xlfn.ANCHORARRAY(#REF!)</definedName>
    <definedName name="WF_RA2" localSheetId="3">_xlfn.ANCHORARRAY(#REF!)</definedName>
    <definedName name="WF_RA2">_xlfn.ANCHORARRAY(#REF!)</definedName>
    <definedName name="WF_RB" localSheetId="3">_xlfn.ANCHORARRAY(#REF!)</definedName>
    <definedName name="WF_RB">_xlfn.ANCHORARRAY(#REF!)</definedName>
    <definedName name="WF_RB2" localSheetId="3">_xlfn.ANCHORARRAY(#REF!)</definedName>
    <definedName name="WF_RB2">_xlfn.ANCHORARRAY(#REF!)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4" l="1"/>
  <c r="C14" i="12"/>
  <c r="I65" i="18" l="1"/>
</calcChain>
</file>

<file path=xl/sharedStrings.xml><?xml version="1.0" encoding="utf-8"?>
<sst xmlns="http://schemas.openxmlformats.org/spreadsheetml/2006/main" count="1171" uniqueCount="769">
  <si>
    <r>
      <t>To provide transparency for all our stakeholders, we measure and report on a range of environmental, social and governance metrics. All metrics capture data of the wholly owned and operated entities of the Group, associates and joint ventures unless otherwise stated. PwC has provided limited assurance on these metrics (page</t>
    </r>
    <r>
      <rPr>
        <sz val="10"/>
        <rFont val="Arial"/>
        <family val="2"/>
      </rPr>
      <t>s 40-46 of the 2023 Annual Report</t>
    </r>
    <r>
      <rPr>
        <sz val="10"/>
        <color theme="1"/>
        <rFont val="Arial"/>
        <family val="2"/>
      </rPr>
      <t>) for the year ended 30 June 2023, unless otherwise indicated. 
The PwC Limited Assurance Report is available on pages</t>
    </r>
    <r>
      <rPr>
        <sz val="10"/>
        <rFont val="Arial"/>
        <family val="2"/>
      </rPr>
      <t xml:space="preserve"> 47-49</t>
    </r>
    <r>
      <rPr>
        <sz val="10"/>
        <color theme="1"/>
        <rFont val="Arial"/>
        <family val="2"/>
      </rPr>
      <t xml:space="preserve"> of the 2023 Annual Report.</t>
    </r>
  </si>
  <si>
    <t>2023 Sustainability performance</t>
  </si>
  <si>
    <t>References</t>
  </si>
  <si>
    <t>Topic/Document</t>
  </si>
  <si>
    <t>Link</t>
  </si>
  <si>
    <t>2023 Annual Report</t>
  </si>
  <si>
    <t>commbank.com.au/2023annualreport</t>
  </si>
  <si>
    <t>2023 Climate Report</t>
  </si>
  <si>
    <t>commbank.com.au/2023climatereport</t>
  </si>
  <si>
    <t>2023 Full Year Financial Results</t>
  </si>
  <si>
    <t>commbank.com.au/results</t>
  </si>
  <si>
    <t>2023 Full Year Investor Discussion Pack</t>
  </si>
  <si>
    <t>https://www.commbank.com.au/content/dam/commbank-assets/investors/docs/results/fy23/CBA-FY23-Results-Presentation.pdf</t>
  </si>
  <si>
    <t>2023 Sustainability Reporting Appendix</t>
  </si>
  <si>
    <t>commbank.com.au/reporting</t>
  </si>
  <si>
    <t xml:space="preserve">Accessibility and Inclusion Plan </t>
  </si>
  <si>
    <t>https://www.commbank.com.au/content/dam/commbank/about-us/download-printed-forms/cba-accessibility-inclusion-plan.pdf</t>
  </si>
  <si>
    <t>Anti-money laundering and counter-terrorism financing</t>
  </si>
  <si>
    <t>https://www.commbank.com.au/about-us/opportunity-initiatives/policies-and-practices/anti-money-laundering-and-counter-terrorism-financing.html</t>
  </si>
  <si>
    <t>Anti-tax evasion facilitation</t>
  </si>
  <si>
    <t>https://www.commbank.com.au/about-us/opportunity-initiatives/policies-and-practices/anti-bribery-and-corruption.html?ei=tl_anti-bribery</t>
  </si>
  <si>
    <t>Basel III Pillar 3 Report</t>
  </si>
  <si>
    <t>https://www.commbank.com.au/content/dam/commbank-assets/investors/docs/results/fy23/CBA-FY23-Basel-III-Pillar-3-Disclosure.pdf</t>
  </si>
  <si>
    <t xml:space="preserve">Board Charter </t>
  </si>
  <si>
    <t>https://www.commbank.com.au/content/dam/commbank-assets/about-us/docs/board-charter.pdf</t>
  </si>
  <si>
    <t xml:space="preserve">CBA Anti Bribery and Corruption Policy </t>
  </si>
  <si>
    <t>https://www.commbank.com.au/about-us/opportunity-initiatives/opportunity-from-good-business-practice/sustainable-business-practices/anti-bribery-and-corruption.html</t>
  </si>
  <si>
    <t>CBA code of conduct</t>
  </si>
  <si>
    <t>https://www.commbank.com.au/content/dam/commbank-assets/about-us/2018-09/CBA-code-of-conduct.pdf</t>
  </si>
  <si>
    <t xml:space="preserve">CommBank Safe  </t>
  </si>
  <si>
    <t>commbank.com.au/safe</t>
  </si>
  <si>
    <t>Complaints handling principles</t>
  </si>
  <si>
    <t>https://www.commbank.com.au/support/compliments-and-complaints/complaint-handling-principles.html</t>
  </si>
  <si>
    <t>Corporate Governance Statement</t>
  </si>
  <si>
    <t>https://www.commbank.com.au/content/dam/commbank-assets/investors/docs/CBA_CorpGov_2022.pdf</t>
  </si>
  <si>
    <t>Corporate Governance website</t>
  </si>
  <si>
    <t>commbank.com.au/corporategovernance</t>
  </si>
  <si>
    <t>Customer tax information</t>
  </si>
  <si>
    <t>https://www.commbank.com.au/about-us/opportunity-initiatives/policies-and-practices/fatca.html</t>
  </si>
  <si>
    <t>Economic and Trade Sanctions Policy</t>
  </si>
  <si>
    <t>Environmental and Social Framework</t>
  </si>
  <si>
    <t>https://www.commbank.com.au/content/dam/commbank/about-us/download-printed-forms/environment-and-social-framework.pdf</t>
  </si>
  <si>
    <t>Financial Inclusion Action Plan</t>
  </si>
  <si>
    <t>https://www.commbank.com.au/content/dam/commbank/assets/about/opportunity-initiatives/CBA-Financial-Inclusion-Action-Plan.pdf</t>
  </si>
  <si>
    <t xml:space="preserve">Full Year Profit Announcement </t>
  </si>
  <si>
    <t>https://www.commbank.com.au/content/dam/commbank-assets/investors/docs/results/fy23/CBA-FY23-Profit-Announcement.pdf</t>
  </si>
  <si>
    <t>Group fraud policy</t>
  </si>
  <si>
    <t>https://www.commbank.com.au/about-us/opportunity-initiatives/policies-and-practices/managing-fraud.html</t>
  </si>
  <si>
    <t>Human Rights of First Nations Stakeholder Grievance Process Framework</t>
  </si>
  <si>
    <t>https://www.commbank.com.au/content/dam/commbank-assets/about-us/docs/Human-Rights-Grievance-Process-Framework.pdf</t>
  </si>
  <si>
    <t>International locations</t>
  </si>
  <si>
    <t>http://www.commbank.com.au/internationallocations</t>
  </si>
  <si>
    <t>Modern Slavery and Human Trafficking Statement</t>
  </si>
  <si>
    <t>https://www.commbank.com.au/content/dam/commbank-assets/about-us/2022-12/cba-modern-slavery-statement-2022.pdf</t>
  </si>
  <si>
    <t>Next Chapter</t>
  </si>
  <si>
    <t>https://www.commbank.com.au/newsroom/features/next-chapter.html</t>
  </si>
  <si>
    <t>Our model litigant principles</t>
  </si>
  <si>
    <t>https://www.commbank.com.au/content/dam/commbank-assets/about-us/docs/2020-June18-Model-litigant-principles.pdf</t>
  </si>
  <si>
    <t>Privacy Policy</t>
  </si>
  <si>
    <t>https://www.commbank.com.au/support/privacy.html</t>
  </si>
  <si>
    <t>Reconciliation Action Plan</t>
  </si>
  <si>
    <t>https://www.commbank.com.au/content/dam/commbank-assets/support/docs/CommBank-RAP-FY23-25.pdf</t>
  </si>
  <si>
    <t>Remuneration principles</t>
  </si>
  <si>
    <t>https://www.commbank.com.au/content/dam/commbank-assets/about-us/2018-03/remuneration-principles.pdf</t>
  </si>
  <si>
    <t>Stakeholder Engagement Approach</t>
  </si>
  <si>
    <t>https://www.commbank.com.au/content/dam/commbank/assets/about/opportunity-initiatives/Stakeholder-Engagement-Approach.pdf</t>
  </si>
  <si>
    <t xml:space="preserve">Supplier Code of Conduct </t>
  </si>
  <si>
    <t>https://www.commbank.com.au/content/dam/commbank/personal/apply-online/download-printed-forms/Supplier-Code-of-Conduct.pdf</t>
  </si>
  <si>
    <t>Whistleblower policy</t>
  </si>
  <si>
    <t>https://www.commbank.com.au/about-us/opportunity-initiatives/policies-and-practices/speaking-up.html</t>
  </si>
  <si>
    <t>Workplace health and safety policy</t>
  </si>
  <si>
    <t>https://www.commbank.com.au/content/dam/commbank/about-us/PDS_PDF/health-and-safety-policy.pdf</t>
  </si>
  <si>
    <t>Progress against targets</t>
  </si>
  <si>
    <t>Progress</t>
  </si>
  <si>
    <t>In-scope drawn lending
As at 30 June 2022
%</t>
  </si>
  <si>
    <r>
      <t xml:space="preserve">Financed emissions
As at 30 June 2022 </t>
    </r>
    <r>
      <rPr>
        <b/>
        <vertAlign val="superscript"/>
        <sz val="9"/>
        <rFont val="Arial"/>
        <family val="2"/>
      </rPr>
      <t xml:space="preserve">1
</t>
    </r>
    <r>
      <rPr>
        <b/>
        <sz val="9"/>
        <rFont val="Arial"/>
        <family val="2"/>
      </rPr>
      <t>%</t>
    </r>
  </si>
  <si>
    <t>Taking steps that can help our customers reduce their emissions</t>
  </si>
  <si>
    <t>Re-balancing our exposures</t>
  </si>
  <si>
    <t>Reducing our exposures</t>
  </si>
  <si>
    <t>Sector/category</t>
  </si>
  <si>
    <t>Metric</t>
  </si>
  <si>
    <t>Target</t>
  </si>
  <si>
    <t>FY21</t>
  </si>
  <si>
    <t>FY22</t>
  </si>
  <si>
    <t>FY23</t>
  </si>
  <si>
    <t>Status</t>
  </si>
  <si>
    <t>Products and services</t>
  </si>
  <si>
    <t>Engagement</t>
  </si>
  <si>
    <t>Advocacy</t>
  </si>
  <si>
    <t>Australian housing</t>
  </si>
  <si>
    <r>
      <t>kgCO</t>
    </r>
    <r>
      <rPr>
        <vertAlign val="subscript"/>
        <sz val="9"/>
        <color theme="1"/>
        <rFont val="Arial"/>
        <family val="2"/>
      </rPr>
      <t>2</t>
    </r>
    <r>
      <rPr>
        <sz val="9"/>
        <color theme="1"/>
        <rFont val="Arial"/>
        <family val="2"/>
      </rPr>
      <t>-e/m</t>
    </r>
    <r>
      <rPr>
        <vertAlign val="subscript"/>
        <sz val="9"/>
        <color theme="1"/>
        <rFont val="Arial"/>
        <family val="2"/>
      </rPr>
      <t>2</t>
    </r>
  </si>
  <si>
    <t>FY30: 15.7</t>
  </si>
  <si>
    <t>–</t>
  </si>
  <si>
    <t>New</t>
  </si>
  <si>
    <t>Strong focus</t>
  </si>
  <si>
    <t>Emerging focus</t>
  </si>
  <si>
    <t>Power generation</t>
  </si>
  <si>
    <r>
      <t>kgCO</t>
    </r>
    <r>
      <rPr>
        <vertAlign val="subscript"/>
        <sz val="9"/>
        <color theme="1"/>
        <rFont val="Arial"/>
        <family val="2"/>
      </rPr>
      <t>2</t>
    </r>
    <r>
      <rPr>
        <sz val="9"/>
        <color theme="1"/>
        <rFont val="Arial"/>
        <family val="2"/>
      </rPr>
      <t xml:space="preserve">/MWh </t>
    </r>
  </si>
  <si>
    <t>FY30: 105</t>
  </si>
  <si>
    <t>Commenced</t>
  </si>
  <si>
    <t>Heavy industry</t>
  </si>
  <si>
    <t>&lt;0.1</t>
  </si>
  <si>
    <t>Steel</t>
  </si>
  <si>
    <r>
      <t>tCO</t>
    </r>
    <r>
      <rPr>
        <vertAlign val="subscript"/>
        <sz val="9"/>
        <color theme="1"/>
        <rFont val="Arial"/>
        <family val="2"/>
      </rPr>
      <t>2</t>
    </r>
    <r>
      <rPr>
        <sz val="9"/>
        <color theme="1"/>
        <rFont val="Arial"/>
        <family val="2"/>
      </rPr>
      <t>-e/t-steel</t>
    </r>
  </si>
  <si>
    <t>FY30: 1.35</t>
  </si>
  <si>
    <t>n/a</t>
  </si>
  <si>
    <t>Alumina</t>
  </si>
  <si>
    <r>
      <t>tCO</t>
    </r>
    <r>
      <rPr>
        <vertAlign val="subscript"/>
        <sz val="9"/>
        <color theme="1"/>
        <rFont val="Arial"/>
        <family val="2"/>
      </rPr>
      <t>2</t>
    </r>
    <r>
      <rPr>
        <sz val="9"/>
        <color theme="1"/>
        <rFont val="Arial"/>
        <family val="2"/>
      </rPr>
      <t>-e/t-aluminium</t>
    </r>
  </si>
  <si>
    <t>FY30: 0.63</t>
  </si>
  <si>
    <t>Aluminium</t>
  </si>
  <si>
    <t>FY30: 5.26</t>
  </si>
  <si>
    <t>Cement</t>
  </si>
  <si>
    <r>
      <t>tCO</t>
    </r>
    <r>
      <rPr>
        <vertAlign val="subscript"/>
        <sz val="9"/>
        <color theme="1"/>
        <rFont val="Arial"/>
        <family val="2"/>
      </rPr>
      <t>2</t>
    </r>
    <r>
      <rPr>
        <sz val="9"/>
        <color theme="1"/>
        <rFont val="Arial"/>
        <family val="2"/>
      </rPr>
      <t>-e/t-cement</t>
    </r>
  </si>
  <si>
    <t>FY30: 0.55</t>
  </si>
  <si>
    <t>Upstream oil extraction</t>
  </si>
  <si>
    <t>% reduction vs 
FY20 baseline</t>
  </si>
  <si>
    <t>FY30: ▼ 27%</t>
  </si>
  <si>
    <t>Upstream gas extraction</t>
  </si>
  <si>
    <t>FY30: ▼ 17%</t>
  </si>
  <si>
    <t>Thermal coal mining</t>
  </si>
  <si>
    <t>FY30: ▼ 100%</t>
  </si>
  <si>
    <t>Australian agriculture</t>
  </si>
  <si>
    <t>Target to be set in 2024</t>
  </si>
  <si>
    <t>Activities to be considered once we have set our targets</t>
  </si>
  <si>
    <t>Australian commercial property</t>
  </si>
  <si>
    <t>Transport</t>
  </si>
  <si>
    <r>
      <t xml:space="preserve">Business lending emissions intensity </t>
    </r>
    <r>
      <rPr>
        <b/>
        <vertAlign val="superscript"/>
        <sz val="9"/>
        <color theme="1"/>
        <rFont val="Arial"/>
        <family val="2"/>
      </rPr>
      <t>2</t>
    </r>
  </si>
  <si>
    <r>
      <t>Customer Scope 1 and 2 kgCO</t>
    </r>
    <r>
      <rPr>
        <vertAlign val="subscript"/>
        <sz val="9"/>
        <color theme="1"/>
        <rFont val="Arial"/>
        <family val="2"/>
      </rPr>
      <t>2</t>
    </r>
    <r>
      <rPr>
        <sz val="9"/>
        <color theme="1"/>
        <rFont val="Arial"/>
        <family val="2"/>
      </rPr>
      <t>-e/$ lent</t>
    </r>
  </si>
  <si>
    <t>Average decrease 
over time</t>
  </si>
  <si>
    <t>Sustainability Funding Target</t>
  </si>
  <si>
    <t>Cumulative $ billion vs FY20</t>
  </si>
  <si>
    <t>FY30: $70bn</t>
  </si>
  <si>
    <r>
      <t>–</t>
    </r>
    <r>
      <rPr>
        <vertAlign val="superscript"/>
        <sz val="9"/>
        <color theme="1"/>
        <rFont val="Arial"/>
        <family val="2"/>
      </rPr>
      <t>3</t>
    </r>
  </si>
  <si>
    <t>$30.6bn</t>
  </si>
  <si>
    <t>$44.7bn</t>
  </si>
  <si>
    <t>Scope 1 and 2 operational emissions</t>
  </si>
  <si>
    <t>FY25: -21%
FY30: -42%</t>
  </si>
  <si>
    <t>Scope 3 operational emissions</t>
  </si>
  <si>
    <t>FY25: -12.5%
FY30: -25%</t>
  </si>
  <si>
    <t>RE100 – renewable electricity</t>
  </si>
  <si>
    <t>% of global operations</t>
  </si>
  <si>
    <t>FY30: 100%</t>
  </si>
  <si>
    <t>100% (AU)</t>
  </si>
  <si>
    <r>
      <t>100% (Group)</t>
    </r>
    <r>
      <rPr>
        <vertAlign val="superscript"/>
        <sz val="9"/>
        <color theme="1"/>
        <rFont val="Arial"/>
        <family val="2"/>
      </rPr>
      <t>4</t>
    </r>
  </si>
  <si>
    <r>
      <t>Pending in arrears</t>
    </r>
    <r>
      <rPr>
        <vertAlign val="superscript"/>
        <sz val="9"/>
        <color theme="1"/>
        <rFont val="Arial"/>
        <family val="2"/>
      </rPr>
      <t>5</t>
    </r>
  </si>
  <si>
    <r>
      <t xml:space="preserve">On-site renewable energy </t>
    </r>
    <r>
      <rPr>
        <b/>
        <vertAlign val="superscript"/>
        <sz val="9"/>
        <color theme="1"/>
        <rFont val="Arial"/>
        <family val="2"/>
      </rPr>
      <t>6</t>
    </r>
  </si>
  <si>
    <t>kW</t>
  </si>
  <si>
    <t>FY20: 1,250
FY25: 2,000</t>
  </si>
  <si>
    <t>Carbon neutral certification for our residual emissions</t>
  </si>
  <si>
    <t>FY22:100%</t>
  </si>
  <si>
    <t>100% (Group)</t>
  </si>
  <si>
    <t>Pending certification 
in arrears</t>
  </si>
  <si>
    <t>Achieved</t>
  </si>
  <si>
    <t xml:space="preserve">Key: </t>
  </si>
  <si>
    <t>Certain customers within this sector expected to publish a Transition Plan by 2025</t>
  </si>
  <si>
    <t>Below the reference scenario</t>
  </si>
  <si>
    <t>Between 0 and 10% above the reference scenario</t>
  </si>
  <si>
    <t>More than 10% above the reference scenario</t>
  </si>
  <si>
    <t>1 We rely on customer reported emissions data to calculate our financed emissions. Due to lags in customer reported data, our progress is as at 30 June 2022.</t>
  </si>
  <si>
    <t>2 Comparative information has been restated to conform to presentation in the current period.</t>
  </si>
  <si>
    <t>3 In 2021, we replaced our Low Carbon Funding Target ($15 billion by 2025) with a broader Sustainability Funding Target. In FY21, we achieved $6.4 billion in funding against our old target.</t>
  </si>
  <si>
    <t>4 As at 30 June 2022, ASB purchased the equivalent of 75% of renewable electricity for 9 months up to March 2022 with the remaining 25% equivalent purchased in August 2022, excluding Scope 3 electricity consumption.</t>
  </si>
  <si>
    <t>5 Pending acquittal of RECs and RE100 certification in arrears. ASB offsite ATMs were reclassified as Scope 2 in FY23. RECs could not be purchased due to metering limitations.</t>
  </si>
  <si>
    <t>6 Given the changes in our Australian footprint nationally and the reduced average length of tenure, there is limited opportunity for additional on‑site solar installation within our property portfolio. The majority of our renewable electricity is sourced through our the purchase of bundled Large-Scale Generation Certificates.retail Power Purchase Agreement and the purchase of bundled Large-Scale Generation Certificates.</t>
  </si>
  <si>
    <t>Greenhouse gas emissions metrics</t>
  </si>
  <si>
    <t>Sustainable financing</t>
  </si>
  <si>
    <t>Sustainability funding (cumulative)</t>
  </si>
  <si>
    <t>$bn</t>
  </si>
  <si>
    <t>ESG bond arrangement</t>
  </si>
  <si>
    <t>$m</t>
  </si>
  <si>
    <t>Operational greenhouse gas emissions</t>
  </si>
  <si>
    <r>
      <t>tCO</t>
    </r>
    <r>
      <rPr>
        <b/>
        <vertAlign val="subscript"/>
        <sz val="9"/>
        <rFont val="Arial"/>
        <family val="2"/>
      </rPr>
      <t>2</t>
    </r>
    <r>
      <rPr>
        <b/>
        <sz val="9"/>
        <rFont val="Arial"/>
        <family val="2"/>
      </rPr>
      <t>-e</t>
    </r>
  </si>
  <si>
    <r>
      <t>Group</t>
    </r>
    <r>
      <rPr>
        <b/>
        <vertAlign val="superscript"/>
        <sz val="9"/>
        <rFont val="Arial"/>
        <family val="2"/>
      </rPr>
      <t>1</t>
    </r>
  </si>
  <si>
    <r>
      <t>Market-based reporting</t>
    </r>
    <r>
      <rPr>
        <b/>
        <vertAlign val="superscript"/>
        <sz val="9"/>
        <rFont val="Arial"/>
        <family val="2"/>
      </rPr>
      <t>2</t>
    </r>
  </si>
  <si>
    <t>Scope 1 emissions</t>
  </si>
  <si>
    <r>
      <t>Scope 2 emission</t>
    </r>
    <r>
      <rPr>
        <i/>
        <vertAlign val="superscript"/>
        <sz val="9"/>
        <rFont val="Arial"/>
        <family val="2"/>
      </rPr>
      <t>3</t>
    </r>
  </si>
  <si>
    <r>
      <t>Selected Scope 3 emissions</t>
    </r>
    <r>
      <rPr>
        <i/>
        <vertAlign val="superscript"/>
        <sz val="9"/>
        <rFont val="Arial"/>
        <family val="2"/>
      </rPr>
      <t>4</t>
    </r>
  </si>
  <si>
    <r>
      <t>Location-based reporting</t>
    </r>
    <r>
      <rPr>
        <b/>
        <vertAlign val="superscript"/>
        <sz val="9"/>
        <rFont val="Arial"/>
        <family val="2"/>
      </rPr>
      <t>2, 5</t>
    </r>
  </si>
  <si>
    <t>Scope 2 emissions</t>
  </si>
  <si>
    <r>
      <t>Australia</t>
    </r>
    <r>
      <rPr>
        <b/>
        <vertAlign val="superscript"/>
        <sz val="9"/>
        <rFont val="Arial"/>
        <family val="2"/>
      </rPr>
      <t>1</t>
    </r>
  </si>
  <si>
    <r>
      <t>Location-based reporting</t>
    </r>
    <r>
      <rPr>
        <b/>
        <vertAlign val="superscript"/>
        <sz val="9"/>
        <rFont val="Arial"/>
        <family val="2"/>
      </rPr>
      <t>2</t>
    </r>
  </si>
  <si>
    <t>New Zealand</t>
  </si>
  <si>
    <t>Other Overseas</t>
  </si>
  <si>
    <r>
      <t>AU operations</t>
    </r>
    <r>
      <rPr>
        <b/>
        <vertAlign val="superscript"/>
        <sz val="11"/>
        <color theme="1"/>
        <rFont val="Calibri"/>
        <family val="2"/>
        <scheme val="minor"/>
      </rPr>
      <t>6</t>
    </r>
  </si>
  <si>
    <r>
      <t>NZ operations</t>
    </r>
    <r>
      <rPr>
        <b/>
        <vertAlign val="superscript"/>
        <sz val="11"/>
        <color theme="1"/>
        <rFont val="Calibri"/>
        <family val="2"/>
        <scheme val="minor"/>
      </rPr>
      <t>7</t>
    </r>
  </si>
  <si>
    <t>GHG emissions</t>
  </si>
  <si>
    <t>Location-based emissions</t>
  </si>
  <si>
    <t xml:space="preserve"> tCO2-e</t>
  </si>
  <si>
    <t>Stationary combustion</t>
  </si>
  <si>
    <t>Natural gas</t>
  </si>
  <si>
    <r>
      <t>Diesel stationary</t>
    </r>
    <r>
      <rPr>
        <vertAlign val="superscript"/>
        <sz val="9"/>
        <rFont val="Arial"/>
        <family val="2"/>
      </rPr>
      <t>8</t>
    </r>
  </si>
  <si>
    <t>Mobile combustion emissions</t>
  </si>
  <si>
    <t>Fleet transport fuels</t>
  </si>
  <si>
    <t>Hire car</t>
  </si>
  <si>
    <t>Fugitive emissions</t>
  </si>
  <si>
    <t>Refrigerants</t>
  </si>
  <si>
    <t>Total Scope 1 emissions</t>
  </si>
  <si>
    <t>Emissions from purchased energy</t>
  </si>
  <si>
    <r>
      <t>Purchased electricity</t>
    </r>
    <r>
      <rPr>
        <vertAlign val="superscript"/>
        <sz val="9"/>
        <rFont val="Arial"/>
        <family val="2"/>
      </rPr>
      <t>8</t>
    </r>
  </si>
  <si>
    <t>Total Scope 1 &amp; 2 emissions</t>
  </si>
  <si>
    <t>Selected Scope 3 (non-financed) emissions - GHG Protocol category</t>
  </si>
  <si>
    <t>Category 1 - Purchased goods and services</t>
  </si>
  <si>
    <t>Office paper</t>
  </si>
  <si>
    <r>
      <t>Couriers</t>
    </r>
    <r>
      <rPr>
        <vertAlign val="superscript"/>
        <sz val="9"/>
        <rFont val="Arial"/>
        <family val="2"/>
      </rPr>
      <t>9</t>
    </r>
  </si>
  <si>
    <r>
      <t>Annual reports</t>
    </r>
    <r>
      <rPr>
        <vertAlign val="superscript"/>
        <sz val="9"/>
        <rFont val="Arial"/>
        <family val="2"/>
      </rPr>
      <t>10</t>
    </r>
  </si>
  <si>
    <r>
      <t>Annual general meeting</t>
    </r>
    <r>
      <rPr>
        <vertAlign val="superscript"/>
        <sz val="9"/>
        <rFont val="Arial"/>
        <family val="2"/>
      </rPr>
      <t>11</t>
    </r>
  </si>
  <si>
    <t>Water total</t>
  </si>
  <si>
    <t>Category 3 - Fuel and energy - related activities not included in Scope 1 or Scope 2</t>
  </si>
  <si>
    <r>
      <t>Purchased electricity - data centres</t>
    </r>
    <r>
      <rPr>
        <vertAlign val="superscript"/>
        <sz val="9"/>
        <rFont val="Arial"/>
        <family val="2"/>
      </rPr>
      <t>8</t>
    </r>
  </si>
  <si>
    <t>Transmission and distribution losses</t>
  </si>
  <si>
    <t>Base building - electricity</t>
  </si>
  <si>
    <t>Base building - natural gas</t>
  </si>
  <si>
    <r>
      <t>Transport - fleet</t>
    </r>
    <r>
      <rPr>
        <vertAlign val="superscript"/>
        <sz val="9"/>
        <rFont val="Arial"/>
        <family val="2"/>
      </rPr>
      <t>12</t>
    </r>
  </si>
  <si>
    <t>Category 5 - Waste generated in operations</t>
  </si>
  <si>
    <t>Commercial and retail waste</t>
  </si>
  <si>
    <t>Category 6 - Business travel</t>
  </si>
  <si>
    <t>Transport - flights</t>
  </si>
  <si>
    <t>Transport - hire car</t>
  </si>
  <si>
    <r>
      <t>Transport - taxi</t>
    </r>
    <r>
      <rPr>
        <vertAlign val="superscript"/>
        <sz val="9"/>
        <rFont val="Arial"/>
        <family val="2"/>
      </rPr>
      <t>13</t>
    </r>
  </si>
  <si>
    <t>Transport - fuel expensed</t>
  </si>
  <si>
    <t>Hotel accommodation</t>
  </si>
  <si>
    <t>Category 7 - Employee commuting</t>
  </si>
  <si>
    <r>
      <t>Employee commuting</t>
    </r>
    <r>
      <rPr>
        <vertAlign val="superscript"/>
        <sz val="9"/>
        <rFont val="Arial"/>
        <family val="2"/>
      </rPr>
      <t>11</t>
    </r>
  </si>
  <si>
    <r>
      <t>Work from home emissions</t>
    </r>
    <r>
      <rPr>
        <vertAlign val="superscript"/>
        <sz val="9"/>
        <rFont val="Arial"/>
        <family val="2"/>
      </rPr>
      <t>14</t>
    </r>
  </si>
  <si>
    <t>Total Scope 3 emissions</t>
  </si>
  <si>
    <t>1 From FY20 onwards CBA assumed operational control of two data centres. Emissions from these locations have been reclassified from Scope 3 to Scope 1 or 2 emissions, depending on source. </t>
  </si>
  <si>
    <t>2 Market-based reporting reflects the emissions from electricity that companies have purchased. Reported for the first time in FY21. Location-based reporting reflects the average emissions intensity of the grid where electricity is consumed. Prior period presentations have not been stated.</t>
  </si>
  <si>
    <t>3 Pending acquittal of energy attribute certificates for the reporting year. ASB offsite ATMs were reclassified as Scope 2 in FY23. RECs could not be purchased due to metering limitations.</t>
  </si>
  <si>
    <t>4 Refers to reporting of selected Scope 3 emissions categories under the GHG Protocol. Increase in emissions due to business travel and new reporting of emissions from Australian employee commuting. Refer to definitions for changes.</t>
  </si>
  <si>
    <t>5 New Zealand's FY20, FY21 and FY22 location-based emissions restated.</t>
  </si>
  <si>
    <t>6 Includes CBA and Bankwest Commercial, Retail and Data Centre Operations in Australia.</t>
  </si>
  <si>
    <t>7 Strictly refers to ASB operations in New Zealand.</t>
  </si>
  <si>
    <t>8 From FY20 onwards CBA assumed operational control of two data centres. Emissions from these locations have been reclassified from Scope 3 to Scope 1 or 2 emissions, depending on source. </t>
  </si>
  <si>
    <t>9 From FY22 emissions methodology changed to incorporate emissions reporting by vendor. Refer to definitions for inclusions under GHG Protocol.</t>
  </si>
  <si>
    <t>10 Reported for the first time in FY22. Prior period presentations have not been restated.</t>
  </si>
  <si>
    <t>11 Reported for the first time in FY23. Prior period presentations have not been restated.</t>
  </si>
  <si>
    <t>12 Upstream emissions from CBA Fleet Vehicle fuel consumption.</t>
  </si>
  <si>
    <t>13 From FY23 emissions methodology aligned to Climate Active. Prior period presentations have not been restated.</t>
  </si>
  <si>
    <t>14 From FY22 emissions methodology changed. Refer to Definitions tab for changes. Prior period presentations have not be restated.</t>
  </si>
  <si>
    <t>15 Hire car was reclassified from scope 1 to scope 3 to align with Group reporting. FY21 ASB scope 1 and 3 not restated.</t>
  </si>
  <si>
    <t>Energy consumption metrics</t>
  </si>
  <si>
    <t>Renewable electricity procurement</t>
  </si>
  <si>
    <t>%</t>
  </si>
  <si>
    <t>Australia</t>
  </si>
  <si>
    <r>
      <t>New Zealand</t>
    </r>
    <r>
      <rPr>
        <vertAlign val="superscript"/>
        <sz val="9"/>
        <rFont val="Arial"/>
        <family val="2"/>
      </rPr>
      <t>1</t>
    </r>
  </si>
  <si>
    <t>Other overseas</t>
  </si>
  <si>
    <t>Energy consumption - Australia</t>
  </si>
  <si>
    <t>gigajoules</t>
  </si>
  <si>
    <t>Total fuel consumption</t>
  </si>
  <si>
    <r>
      <t>Natural gas</t>
    </r>
    <r>
      <rPr>
        <i/>
        <vertAlign val="superscript"/>
        <sz val="9"/>
        <rFont val="Arial"/>
        <family val="2"/>
      </rPr>
      <t>2</t>
    </r>
  </si>
  <si>
    <r>
      <t>Diesel stationary</t>
    </r>
    <r>
      <rPr>
        <i/>
        <vertAlign val="superscript"/>
        <sz val="9"/>
        <rFont val="Arial"/>
        <family val="2"/>
      </rPr>
      <t>2</t>
    </r>
  </si>
  <si>
    <r>
      <t>Transport</t>
    </r>
    <r>
      <rPr>
        <i/>
        <vertAlign val="superscript"/>
        <sz val="9"/>
        <rFont val="Arial"/>
        <family val="2"/>
      </rPr>
      <t>2</t>
    </r>
  </si>
  <si>
    <t>Electricity consumption – property</t>
  </si>
  <si>
    <t>Total renewable energy consumption</t>
  </si>
  <si>
    <t>Renewable electricity purchased</t>
  </si>
  <si>
    <t>Electricity generated from on-site solar panels</t>
  </si>
  <si>
    <t>Total energy consumption 
(including electricity and fuel)</t>
  </si>
  <si>
    <t>1 ASB offsite ATMs were reclassified as Scope 2 in FY23. RECs could not be purchased due to metering limitations. New Zealand data excludes base building electricity consumption.</t>
  </si>
  <si>
    <t>2 Not assured by PwC.</t>
  </si>
  <si>
    <t>Water, waste and paper metrics</t>
  </si>
  <si>
    <t>Water, waste and paper – Australia</t>
  </si>
  <si>
    <t>Waste (Commercial operations)</t>
  </si>
  <si>
    <t>tonnes</t>
  </si>
  <si>
    <r>
      <t>Landfill</t>
    </r>
    <r>
      <rPr>
        <i/>
        <vertAlign val="superscript"/>
        <sz val="9"/>
        <rFont val="Arial"/>
        <family val="2"/>
      </rPr>
      <t>1</t>
    </r>
  </si>
  <si>
    <r>
      <t>Recycled</t>
    </r>
    <r>
      <rPr>
        <i/>
        <vertAlign val="superscript"/>
        <sz val="9"/>
        <rFont val="Arial"/>
        <family val="2"/>
      </rPr>
      <t>1</t>
    </r>
  </si>
  <si>
    <t>Secure paper recycled</t>
  </si>
  <si>
    <t xml:space="preserve">Total </t>
  </si>
  <si>
    <r>
      <t>Water</t>
    </r>
    <r>
      <rPr>
        <vertAlign val="superscript"/>
        <sz val="9"/>
        <rFont val="Arial"/>
        <family val="2"/>
      </rPr>
      <t>1</t>
    </r>
  </si>
  <si>
    <t>kilolitres</t>
  </si>
  <si>
    <t>Office paper usage (retail and commercial operations)</t>
  </si>
  <si>
    <r>
      <t>1 In FY23, invoiced amounts contributed to 90% of waste to landfill data, 88% of waste recycled data and 76% of water usage. The remainder is estimated based on average tonnes per m</t>
    </r>
    <r>
      <rPr>
        <vertAlign val="superscript"/>
        <sz val="7"/>
        <rFont val="Arial"/>
        <family val="2"/>
      </rPr>
      <t>2</t>
    </r>
    <r>
      <rPr>
        <sz val="7"/>
        <rFont val="Arial"/>
        <family val="2"/>
      </rPr>
      <t xml:space="preserve"> of net lettable area.</t>
    </r>
  </si>
  <si>
    <t>Financed emissions</t>
  </si>
  <si>
    <t>Sector-level targets</t>
  </si>
  <si>
    <t>Absolute emissions</t>
  </si>
  <si>
    <t>Data quality</t>
  </si>
  <si>
    <t>Metrics</t>
  </si>
  <si>
    <t>Sector</t>
  </si>
  <si>
    <r>
      <t>FY21
In-scope
drawn lending
$bn</t>
    </r>
    <r>
      <rPr>
        <b/>
        <vertAlign val="superscript"/>
        <sz val="9"/>
        <rFont val="Arial"/>
        <family val="2"/>
      </rPr>
      <t>1, 2, 3</t>
    </r>
  </si>
  <si>
    <r>
      <t>FY22
In-scope
drawn lending
$bn</t>
    </r>
    <r>
      <rPr>
        <b/>
        <vertAlign val="superscript"/>
        <sz val="9"/>
        <rFont val="Arial"/>
        <family val="2"/>
      </rPr>
      <t>1, 2, 3</t>
    </r>
  </si>
  <si>
    <r>
      <t>FY21 
Scope 1 &amp; 2 
(MtCO</t>
    </r>
    <r>
      <rPr>
        <b/>
        <vertAlign val="subscript"/>
        <sz val="9"/>
        <color theme="1"/>
        <rFont val="Arial"/>
        <family val="2"/>
      </rPr>
      <t>2</t>
    </r>
    <r>
      <rPr>
        <b/>
        <sz val="9"/>
        <color theme="1"/>
        <rFont val="Arial"/>
        <family val="2"/>
      </rPr>
      <t>-e)</t>
    </r>
    <r>
      <rPr>
        <b/>
        <vertAlign val="superscript"/>
        <sz val="9"/>
        <color theme="1"/>
        <rFont val="Arial"/>
        <family val="2"/>
      </rPr>
      <t>2</t>
    </r>
  </si>
  <si>
    <r>
      <t>FY21 
Scope 3 (MtCO</t>
    </r>
    <r>
      <rPr>
        <b/>
        <vertAlign val="subscript"/>
        <sz val="9"/>
        <color theme="1"/>
        <rFont val="Arial"/>
        <family val="2"/>
      </rPr>
      <t>2</t>
    </r>
    <r>
      <rPr>
        <b/>
        <sz val="9"/>
        <color theme="1"/>
        <rFont val="Arial"/>
        <family val="2"/>
      </rPr>
      <t>-e)</t>
    </r>
    <r>
      <rPr>
        <b/>
        <vertAlign val="superscript"/>
        <sz val="9"/>
        <color theme="1"/>
        <rFont val="Arial"/>
        <family val="2"/>
      </rPr>
      <t>2, 7</t>
    </r>
  </si>
  <si>
    <r>
      <t>Total FY21 (MtCO</t>
    </r>
    <r>
      <rPr>
        <b/>
        <vertAlign val="subscript"/>
        <sz val="9"/>
        <color theme="1"/>
        <rFont val="Arial"/>
        <family val="2"/>
      </rPr>
      <t>2</t>
    </r>
    <r>
      <rPr>
        <b/>
        <sz val="9"/>
        <color theme="1"/>
        <rFont val="Arial"/>
        <family val="2"/>
      </rPr>
      <t>-e)</t>
    </r>
    <r>
      <rPr>
        <b/>
        <vertAlign val="superscript"/>
        <sz val="9"/>
        <color theme="1"/>
        <rFont val="Arial"/>
        <family val="2"/>
      </rPr>
      <t>2</t>
    </r>
  </si>
  <si>
    <r>
      <t>FY22 
Scope 1 &amp; 2 
(MtCO</t>
    </r>
    <r>
      <rPr>
        <b/>
        <vertAlign val="subscript"/>
        <sz val="9"/>
        <color theme="1"/>
        <rFont val="Arial"/>
        <family val="2"/>
      </rPr>
      <t>2</t>
    </r>
    <r>
      <rPr>
        <b/>
        <sz val="9"/>
        <color theme="1"/>
        <rFont val="Arial"/>
        <family val="2"/>
      </rPr>
      <t>-e)</t>
    </r>
    <r>
      <rPr>
        <b/>
        <vertAlign val="superscript"/>
        <sz val="9"/>
        <color theme="1"/>
        <rFont val="Arial"/>
        <family val="2"/>
      </rPr>
      <t>2</t>
    </r>
  </si>
  <si>
    <r>
      <t>FY22 
Scope 3 (MtCO</t>
    </r>
    <r>
      <rPr>
        <b/>
        <vertAlign val="subscript"/>
        <sz val="9"/>
        <color theme="1"/>
        <rFont val="Arial"/>
        <family val="2"/>
      </rPr>
      <t>2</t>
    </r>
    <r>
      <rPr>
        <b/>
        <sz val="9"/>
        <color theme="1"/>
        <rFont val="Arial"/>
        <family val="2"/>
      </rPr>
      <t>-e)</t>
    </r>
    <r>
      <rPr>
        <b/>
        <vertAlign val="superscript"/>
        <sz val="9"/>
        <color theme="1"/>
        <rFont val="Arial"/>
        <family val="2"/>
      </rPr>
      <t>2, 7</t>
    </r>
  </si>
  <si>
    <r>
      <t>Total FY22 (MtCO</t>
    </r>
    <r>
      <rPr>
        <b/>
        <vertAlign val="subscript"/>
        <sz val="9"/>
        <color theme="1"/>
        <rFont val="Arial"/>
        <family val="2"/>
      </rPr>
      <t>2</t>
    </r>
    <r>
      <rPr>
        <b/>
        <sz val="9"/>
        <color theme="1"/>
        <rFont val="Arial"/>
        <family val="2"/>
      </rPr>
      <t>-e)</t>
    </r>
    <r>
      <rPr>
        <b/>
        <vertAlign val="superscript"/>
        <sz val="9"/>
        <color theme="1"/>
        <rFont val="Arial"/>
        <family val="2"/>
      </rPr>
      <t>2</t>
    </r>
  </si>
  <si>
    <t>FY21
PCAF Score
Scope 1 &amp; 2
(Scope 3)</t>
  </si>
  <si>
    <t>FY22
PCAF Score
Scope 1 &amp; 2
(Scope 3)</t>
  </si>
  <si>
    <r>
      <t>FY21
Scope 1 &amp; 2
(kgCO</t>
    </r>
    <r>
      <rPr>
        <b/>
        <vertAlign val="subscript"/>
        <sz val="9"/>
        <rFont val="Arial"/>
        <family val="2"/>
      </rPr>
      <t>2</t>
    </r>
    <r>
      <rPr>
        <b/>
        <sz val="9"/>
        <rFont val="Arial"/>
        <family val="2"/>
      </rPr>
      <t>-e/$ lent)</t>
    </r>
  </si>
  <si>
    <r>
      <t>FY22 
Scope 1 &amp; 2 
(kgCO</t>
    </r>
    <r>
      <rPr>
        <b/>
        <vertAlign val="subscript"/>
        <sz val="9"/>
        <rFont val="Arial"/>
        <family val="2"/>
      </rPr>
      <t>2</t>
    </r>
    <r>
      <rPr>
        <b/>
        <sz val="9"/>
        <rFont val="Arial"/>
        <family val="2"/>
      </rPr>
      <t>-e/$ lent)</t>
    </r>
  </si>
  <si>
    <t>Reference
scenario</t>
  </si>
  <si>
    <t>Housing</t>
  </si>
  <si>
    <r>
      <t>35.6 kgCO</t>
    </r>
    <r>
      <rPr>
        <vertAlign val="subscript"/>
        <sz val="9"/>
        <color rgb="FF000000"/>
        <rFont val="Arial"/>
        <family val="2"/>
      </rPr>
      <t>2</t>
    </r>
    <r>
      <rPr>
        <sz val="9"/>
        <color rgb="FF000000"/>
        <rFont val="Arial"/>
        <family val="2"/>
      </rPr>
      <t>-e/m</t>
    </r>
    <r>
      <rPr>
        <vertAlign val="superscript"/>
        <sz val="9"/>
        <color rgb="FF000000"/>
        <rFont val="Arial"/>
        <family val="2"/>
      </rPr>
      <t>2</t>
    </r>
  </si>
  <si>
    <r>
      <t>15.7 kgCO</t>
    </r>
    <r>
      <rPr>
        <vertAlign val="subscript"/>
        <sz val="9"/>
        <color rgb="FF000000"/>
        <rFont val="Arial"/>
        <family val="2"/>
      </rPr>
      <t>2</t>
    </r>
    <r>
      <rPr>
        <sz val="9"/>
        <color rgb="FF000000"/>
        <rFont val="Arial"/>
        <family val="2"/>
      </rPr>
      <t>-e/m</t>
    </r>
    <r>
      <rPr>
        <vertAlign val="superscript"/>
        <sz val="9"/>
        <color rgb="FF000000"/>
        <rFont val="Arial"/>
        <family val="2"/>
      </rPr>
      <t>2</t>
    </r>
  </si>
  <si>
    <t>SBTi</t>
  </si>
  <si>
    <t>New Zealand housing</t>
  </si>
  <si>
    <t>&lt;0.01</t>
  </si>
  <si>
    <t>Commercial property</t>
  </si>
  <si>
    <r>
      <rPr>
        <sz val="9"/>
        <rFont val="Arial"/>
        <family val="2"/>
      </rPr>
      <t xml:space="preserve">Australian commercial property </t>
    </r>
    <r>
      <rPr>
        <vertAlign val="superscript"/>
        <sz val="9"/>
        <rFont val="Arial"/>
        <family val="2"/>
      </rPr>
      <t>4</t>
    </r>
  </si>
  <si>
    <t>Business lending</t>
  </si>
  <si>
    <t>Agriculture &amp; forestry</t>
  </si>
  <si>
    <r>
      <rPr>
        <sz val="9"/>
        <rFont val="Arial"/>
        <family val="2"/>
      </rPr>
      <t xml:space="preserve">Australian agriculture </t>
    </r>
    <r>
      <rPr>
        <vertAlign val="superscript"/>
        <sz val="9"/>
        <rFont val="Arial"/>
        <family val="2"/>
      </rPr>
      <t>5</t>
    </r>
  </si>
  <si>
    <t>New Zealand agriculture</t>
  </si>
  <si>
    <t>Other agriculture &amp; forestry</t>
  </si>
  <si>
    <t>Mining, oil &amp; gas</t>
  </si>
  <si>
    <r>
      <t xml:space="preserve">Thermal coal mining </t>
    </r>
    <r>
      <rPr>
        <vertAlign val="superscript"/>
        <sz val="9"/>
        <color rgb="FF000000"/>
        <rFont val="Arial"/>
        <family val="2"/>
      </rPr>
      <t>6</t>
    </r>
  </si>
  <si>
    <t>3.0 (3.0)</t>
  </si>
  <si>
    <t>1.5 (3.0)</t>
  </si>
  <si>
    <t>-100% vs baseline</t>
  </si>
  <si>
    <t>IEA NZE</t>
  </si>
  <si>
    <r>
      <t xml:space="preserve">Upstream oil extraction </t>
    </r>
    <r>
      <rPr>
        <vertAlign val="superscript"/>
        <sz val="9"/>
        <color rgb="FF000000"/>
        <rFont val="Arial"/>
        <family val="2"/>
      </rPr>
      <t>6</t>
    </r>
  </si>
  <si>
    <t>2.3 (2.8)</t>
  </si>
  <si>
    <t>2.0 (2.5)</t>
  </si>
  <si>
    <t>-27% vs baseline</t>
  </si>
  <si>
    <r>
      <t xml:space="preserve">Upstream gas extraction </t>
    </r>
    <r>
      <rPr>
        <vertAlign val="superscript"/>
        <sz val="9"/>
        <color rgb="FF000000"/>
        <rFont val="Arial"/>
        <family val="2"/>
      </rPr>
      <t xml:space="preserve">6   </t>
    </r>
  </si>
  <si>
    <t>-17% vs baseline</t>
  </si>
  <si>
    <t>Other mining, oil &amp; gas</t>
  </si>
  <si>
    <t>Electricity, gas &amp; water supply</t>
  </si>
  <si>
    <r>
      <rPr>
        <sz val="9"/>
        <rFont val="Arial"/>
        <family val="2"/>
      </rPr>
      <t xml:space="preserve">Power generation </t>
    </r>
    <r>
      <rPr>
        <vertAlign val="superscript"/>
        <sz val="9"/>
        <rFont val="Arial"/>
        <family val="2"/>
      </rPr>
      <t>5, 6</t>
    </r>
  </si>
  <si>
    <r>
      <t>170 kgCO</t>
    </r>
    <r>
      <rPr>
        <vertAlign val="subscript"/>
        <sz val="9"/>
        <color rgb="FF000000"/>
        <rFont val="Arial"/>
        <family val="2"/>
      </rPr>
      <t>2</t>
    </r>
    <r>
      <rPr>
        <sz val="9"/>
        <color rgb="FF000000"/>
        <rFont val="Arial"/>
        <family val="2"/>
      </rPr>
      <t>/MWh</t>
    </r>
  </si>
  <si>
    <r>
      <t>105 kgCO</t>
    </r>
    <r>
      <rPr>
        <vertAlign val="subscript"/>
        <sz val="9"/>
        <color rgb="FF000000"/>
        <rFont val="Arial"/>
        <family val="2"/>
      </rPr>
      <t>2</t>
    </r>
    <r>
      <rPr>
        <sz val="9"/>
        <color rgb="FF000000"/>
        <rFont val="Arial"/>
        <family val="2"/>
      </rPr>
      <t>/MWh</t>
    </r>
  </si>
  <si>
    <t>Other utilities and services</t>
  </si>
  <si>
    <t>Manufacturing</t>
  </si>
  <si>
    <t>2.0 (4.8)</t>
  </si>
  <si>
    <t>1.5 (3.6)</t>
  </si>
  <si>
    <r>
      <t>1.35 tCO</t>
    </r>
    <r>
      <rPr>
        <vertAlign val="subscript"/>
        <sz val="8"/>
        <color theme="1"/>
        <rFont val="Arial"/>
        <family val="2"/>
      </rPr>
      <t>2</t>
    </r>
    <r>
      <rPr>
        <sz val="8"/>
        <color theme="1"/>
        <rFont val="Arial"/>
        <family val="2"/>
      </rPr>
      <t>-e/t-steel;</t>
    </r>
  </si>
  <si>
    <r>
      <t>0.63 tCO</t>
    </r>
    <r>
      <rPr>
        <vertAlign val="subscript"/>
        <sz val="8"/>
        <color theme="1"/>
        <rFont val="Arial"/>
        <family val="2"/>
      </rPr>
      <t>2</t>
    </r>
    <r>
      <rPr>
        <sz val="8"/>
        <color theme="1"/>
        <rFont val="Arial"/>
        <family val="2"/>
      </rPr>
      <t>-e/t-aluminium;</t>
    </r>
  </si>
  <si>
    <t>MPP Oceania</t>
  </si>
  <si>
    <r>
      <t>5.26 tCO</t>
    </r>
    <r>
      <rPr>
        <vertAlign val="subscript"/>
        <sz val="8"/>
        <color theme="1"/>
        <rFont val="Arial"/>
        <family val="2"/>
      </rPr>
      <t>2</t>
    </r>
    <r>
      <rPr>
        <sz val="8"/>
        <color theme="1"/>
        <rFont val="Arial"/>
        <family val="2"/>
      </rPr>
      <t>-e/t-aluminium;</t>
    </r>
  </si>
  <si>
    <r>
      <t>0.55 tCO</t>
    </r>
    <r>
      <rPr>
        <vertAlign val="subscript"/>
        <sz val="8"/>
        <color theme="1"/>
        <rFont val="Arial"/>
        <family val="2"/>
      </rPr>
      <t>2</t>
    </r>
    <r>
      <rPr>
        <sz val="8"/>
        <color theme="1"/>
        <rFont val="Arial"/>
        <family val="2"/>
      </rPr>
      <t>-e/t-cement</t>
    </r>
  </si>
  <si>
    <t>Other manufacturing</t>
  </si>
  <si>
    <t>Transport &amp; storage</t>
  </si>
  <si>
    <t>Other transport &amp; storage</t>
  </si>
  <si>
    <r>
      <rPr>
        <b/>
        <sz val="9"/>
        <rFont val="Arial"/>
        <family val="2"/>
      </rPr>
      <t xml:space="preserve">Other business lending </t>
    </r>
    <r>
      <rPr>
        <b/>
        <vertAlign val="superscript"/>
        <sz val="9"/>
        <rFont val="Arial"/>
        <family val="2"/>
      </rPr>
      <t>8</t>
    </r>
  </si>
  <si>
    <t>In-scope portfolio assessed</t>
  </si>
  <si>
    <t>4.3 (2.9)</t>
  </si>
  <si>
    <t>4.3 (2.7)</t>
  </si>
  <si>
    <t>Key:</t>
  </si>
  <si>
    <t>1 In-scope portfolio excludes exposures in the finance and insurance, and government administration and defence ANZSICs. Portfolios not assessed include consumer finance and offshore commercial property (FY21: $52.2 billion; FY22: $52.1 billion).</t>
  </si>
  <si>
    <t>2 Total in-scope drawn lending portfolio and absolute emissions may not cast due to rounding.</t>
  </si>
  <si>
    <t>3 Scope of sector-aligned to customers captured in sector-level financed emissions target reporting. Diversified customers are reported based on ANZSIC classification.</t>
  </si>
  <si>
    <t>4 Includes secured and unsecured loans, refer to pages 64–73 of the 2023 Climate Report for more information on our methodology.</t>
  </si>
  <si>
    <t>5 Absolute emissions for Australian agriculture and power generation includes Scope 1 only, for more details on our methodology refer to pages 64–73 of the 2023 Climate Report.</t>
  </si>
  <si>
    <r>
      <t>6 Absolute emissions for thermal coal mining, upstream oil and gas extraction and power generation are CO</t>
    </r>
    <r>
      <rPr>
        <vertAlign val="subscript"/>
        <sz val="7"/>
        <color theme="1"/>
        <rFont val="Arial"/>
        <family val="2"/>
      </rPr>
      <t>2</t>
    </r>
    <r>
      <rPr>
        <sz val="7"/>
        <color theme="1"/>
        <rFont val="Arial"/>
        <family val="2"/>
      </rPr>
      <t xml:space="preserve"> only (or CO</t>
    </r>
    <r>
      <rPr>
        <vertAlign val="subscript"/>
        <sz val="7"/>
        <color theme="1"/>
        <rFont val="Arial"/>
        <family val="2"/>
      </rPr>
      <t>2</t>
    </r>
    <r>
      <rPr>
        <sz val="7"/>
        <color theme="1"/>
        <rFont val="Arial"/>
        <family val="2"/>
      </rPr>
      <t>-e subject to data limitations).</t>
    </r>
  </si>
  <si>
    <t>7 “Grey box” indicates Scope 3 is not available as it is not yet measured in our financed emissions calculations. We adopt PCAF’s prescribed phase-in approach as it stood when CBA signed up to PCAF and where adequate data is available, and have measured Scope 3 for thermal coal mining, upstream oil and gas extraction and heavy industry.</t>
  </si>
  <si>
    <t>8 ‘Other business lending’ includes all other in-scope business lending exposures not reflected elsewhere.</t>
  </si>
  <si>
    <t>Our people metrics</t>
  </si>
  <si>
    <r>
      <t>Employees</t>
    </r>
    <r>
      <rPr>
        <b/>
        <vertAlign val="superscript"/>
        <sz val="9"/>
        <rFont val="Arial"/>
        <family val="2"/>
      </rPr>
      <t>1</t>
    </r>
  </si>
  <si>
    <t>Total</t>
  </si>
  <si>
    <r>
      <t>Female</t>
    </r>
    <r>
      <rPr>
        <b/>
        <vertAlign val="superscript"/>
        <sz val="9"/>
        <rFont val="Arial"/>
        <family val="2"/>
      </rPr>
      <t>2</t>
    </r>
  </si>
  <si>
    <r>
      <t>Male</t>
    </r>
    <r>
      <rPr>
        <b/>
        <vertAlign val="superscript"/>
        <sz val="9"/>
        <rFont val="Arial"/>
        <family val="2"/>
      </rPr>
      <t>2</t>
    </r>
  </si>
  <si>
    <t>Total full-time equivalent (FTE)</t>
  </si>
  <si>
    <t>#</t>
  </si>
  <si>
    <r>
      <t>Australia</t>
    </r>
    <r>
      <rPr>
        <i/>
        <vertAlign val="superscript"/>
        <sz val="9"/>
        <rFont val="Arial"/>
        <family val="2"/>
      </rPr>
      <t>3</t>
    </r>
  </si>
  <si>
    <r>
      <t>New Zealand (ASB)</t>
    </r>
    <r>
      <rPr>
        <i/>
        <vertAlign val="superscript"/>
        <sz val="9"/>
        <rFont val="Arial"/>
        <family val="2"/>
      </rPr>
      <t>3</t>
    </r>
  </si>
  <si>
    <r>
      <t>India</t>
    </r>
    <r>
      <rPr>
        <i/>
        <vertAlign val="superscript"/>
        <sz val="9"/>
        <rFont val="Arial"/>
        <family val="2"/>
      </rPr>
      <t>3, 4</t>
    </r>
  </si>
  <si>
    <r>
      <t>Other</t>
    </r>
    <r>
      <rPr>
        <i/>
        <vertAlign val="superscript"/>
        <sz val="9"/>
        <rFont val="Arial"/>
        <family val="2"/>
      </rPr>
      <t>3</t>
    </r>
  </si>
  <si>
    <t>Graduates</t>
  </si>
  <si>
    <t>Headcount</t>
  </si>
  <si>
    <t>Employee turnover - voluntary</t>
  </si>
  <si>
    <t>Employee turnover - involuntary</t>
  </si>
  <si>
    <t>Employment type (Australia)</t>
  </si>
  <si>
    <t>Full-time</t>
  </si>
  <si>
    <t>Part-time</t>
  </si>
  <si>
    <t>Casual</t>
  </si>
  <si>
    <t>1 Includes discontinued operations.</t>
  </si>
  <si>
    <t>2 Female and Male figures may not sum to total as some gender data is not available, or selected gender is 'not specified' or 'other'.</t>
  </si>
  <si>
    <t>3 Comparative information has been restated to conform to presentation in the current period. Not assured by PwC.</t>
  </si>
  <si>
    <t>4 Reported for the first time in FY23, India-based employees reported under 'other' for periods prior to FY22.</t>
  </si>
  <si>
    <t>Flexible working metrics</t>
  </si>
  <si>
    <t>People engagement and flexible working</t>
  </si>
  <si>
    <t>People engagement index – CBA</t>
  </si>
  <si>
    <t>Employees working flexibly</t>
  </si>
  <si>
    <t>Employees with caring responsibilities</t>
  </si>
  <si>
    <t>Parental leave</t>
  </si>
  <si>
    <t>Employees who have accessed parental leave</t>
  </si>
  <si>
    <t>Female employees</t>
  </si>
  <si>
    <t>Male employees</t>
  </si>
  <si>
    <t>Employees who have returned from parental leave and are still employed after 12 months</t>
  </si>
  <si>
    <t>Diversity and inclusion metrics</t>
  </si>
  <si>
    <t>Gender diversity</t>
  </si>
  <si>
    <t xml:space="preserve">Women in workforce </t>
  </si>
  <si>
    <r>
      <t>Women in Team Member and Team Leader roles</t>
    </r>
    <r>
      <rPr>
        <i/>
        <vertAlign val="superscript"/>
        <sz val="9"/>
        <rFont val="Arial"/>
        <family val="2"/>
      </rPr>
      <t>1</t>
    </r>
  </si>
  <si>
    <r>
      <t>Women in Manager roles</t>
    </r>
    <r>
      <rPr>
        <i/>
        <vertAlign val="superscript"/>
        <sz val="9"/>
        <rFont val="Arial"/>
        <family val="2"/>
      </rPr>
      <t>1</t>
    </r>
  </si>
  <si>
    <r>
      <t>Women in Executive Manager roles</t>
    </r>
    <r>
      <rPr>
        <i/>
        <vertAlign val="superscript"/>
        <sz val="9"/>
        <rFont val="Arial"/>
        <family val="2"/>
      </rPr>
      <t>1</t>
    </r>
  </si>
  <si>
    <r>
      <t>Women in General Manager roles</t>
    </r>
    <r>
      <rPr>
        <i/>
        <vertAlign val="superscript"/>
        <sz val="9"/>
        <rFont val="Arial"/>
        <family val="2"/>
      </rPr>
      <t>1</t>
    </r>
  </si>
  <si>
    <r>
      <t>Women in Executive General Manager roles</t>
    </r>
    <r>
      <rPr>
        <i/>
        <vertAlign val="superscript"/>
        <sz val="9"/>
        <rFont val="Arial"/>
        <family val="2"/>
      </rPr>
      <t>1</t>
    </r>
  </si>
  <si>
    <t xml:space="preserve">Women in Manager and above roles </t>
  </si>
  <si>
    <t xml:space="preserve">Women in Executive Manager and above roles </t>
  </si>
  <si>
    <r>
      <t>Women in Senior Leadership (Group Executives)</t>
    </r>
    <r>
      <rPr>
        <vertAlign val="superscript"/>
        <sz val="9"/>
        <rFont val="Arial"/>
        <family val="2"/>
      </rPr>
      <t>1</t>
    </r>
  </si>
  <si>
    <t>Gender pay equity – (female to male base salary)</t>
  </si>
  <si>
    <t>ratio</t>
  </si>
  <si>
    <t>Executive General Manager</t>
  </si>
  <si>
    <t>General Manager</t>
  </si>
  <si>
    <t>Executive Manager</t>
  </si>
  <si>
    <t>Manager / Professional</t>
  </si>
  <si>
    <t>Team Member</t>
  </si>
  <si>
    <r>
      <t>WGEA Gender pay gap 
(percentage difference of average male earnings)</t>
    </r>
    <r>
      <rPr>
        <b/>
        <vertAlign val="superscript"/>
        <sz val="9"/>
        <color theme="1"/>
        <rFont val="Arial"/>
        <family val="2"/>
      </rPr>
      <t>2</t>
    </r>
  </si>
  <si>
    <t xml:space="preserve">Workplace Gender Equality Agency (WGEA) Gender pay gap </t>
  </si>
  <si>
    <r>
      <t>Age diversity</t>
    </r>
    <r>
      <rPr>
        <b/>
        <vertAlign val="superscript"/>
        <sz val="9"/>
        <rFont val="Arial"/>
        <family val="2"/>
      </rPr>
      <t>3</t>
    </r>
  </si>
  <si>
    <t>&lt;25 years</t>
  </si>
  <si>
    <t>25-34 years</t>
  </si>
  <si>
    <t>35-44 years</t>
  </si>
  <si>
    <t>45-54 years</t>
  </si>
  <si>
    <t>55-64 years</t>
  </si>
  <si>
    <t>65+ years</t>
  </si>
  <si>
    <t>Other diversity dimensions</t>
  </si>
  <si>
    <t>Sep 22</t>
  </si>
  <si>
    <t>Sep 21</t>
  </si>
  <si>
    <t>Sep 20</t>
  </si>
  <si>
    <t>Oct 19</t>
  </si>
  <si>
    <t>Apr 19</t>
  </si>
  <si>
    <r>
      <t>CBA Indigenous workforce (ancestry)</t>
    </r>
    <r>
      <rPr>
        <vertAlign val="superscript"/>
        <sz val="9"/>
        <rFont val="Arial"/>
        <family val="2"/>
      </rPr>
      <t>3</t>
    </r>
  </si>
  <si>
    <t>Employees living with disability</t>
  </si>
  <si>
    <t>Employees who identify as LGBTI and/or gender non-binary</t>
  </si>
  <si>
    <t>Cultural Diversity
Index</t>
  </si>
  <si>
    <t>Australia, NZ, British, Irish</t>
  </si>
  <si>
    <t>Europe</t>
  </si>
  <si>
    <t>Asia</t>
  </si>
  <si>
    <t>Africa, 
Middle East</t>
  </si>
  <si>
    <t>Americas</t>
  </si>
  <si>
    <t>Indigenous, Pacific Islanders</t>
  </si>
  <si>
    <r>
      <t>Cultural diversity based on ancestry (Sep 2022)</t>
    </r>
    <r>
      <rPr>
        <b/>
        <vertAlign val="superscript"/>
        <sz val="9"/>
        <color theme="1"/>
        <rFont val="Arial"/>
        <family val="2"/>
      </rPr>
      <t>4</t>
    </r>
  </si>
  <si>
    <t>CBA overall</t>
  </si>
  <si>
    <t>General Manager and above</t>
  </si>
  <si>
    <t>Executive Manager and above</t>
  </si>
  <si>
    <t>2021 Australia Census (ancestry)</t>
  </si>
  <si>
    <t>1 Not assured by PwC.</t>
  </si>
  <si>
    <t>2 Reported for the first time in FY23, not assured by PwC.</t>
  </si>
  <si>
    <t>3 Metric can be volatile due to small sample size. Prior to FY23, figure was calculated as a proportion of employees in all included locations. In FY23, we provided localised response options to participants based in India. As such, the methodology changed to reflect the proportion of Australia-based participants who selected any of the Indigenous response options. 2021 Australian Census (Aboriginal or Torres Strait Islander) was 3.2%.</t>
  </si>
  <si>
    <t>4 Numbers may not sum to 100 due to rounding.</t>
  </si>
  <si>
    <t>Training, health &amp; safety metrics</t>
  </si>
  <si>
    <t>Employee training</t>
  </si>
  <si>
    <t>hrs per employee</t>
  </si>
  <si>
    <t>Female</t>
  </si>
  <si>
    <t>Male</t>
  </si>
  <si>
    <t>Executive Managers and above</t>
  </si>
  <si>
    <t>Others</t>
  </si>
  <si>
    <t>Average per employee</t>
  </si>
  <si>
    <t>ESG training</t>
  </si>
  <si>
    <t>ESG training completed by headcount</t>
  </si>
  <si>
    <r>
      <t>Total ESG learnings completed/attended</t>
    </r>
    <r>
      <rPr>
        <b/>
        <vertAlign val="superscript"/>
        <sz val="9"/>
        <color theme="1"/>
        <rFont val="Arial"/>
        <family val="2"/>
      </rPr>
      <t>1</t>
    </r>
  </si>
  <si>
    <r>
      <t>Fundamentals</t>
    </r>
    <r>
      <rPr>
        <i/>
        <vertAlign val="superscript"/>
        <sz val="9"/>
        <rFont val="Arial"/>
        <family val="2"/>
      </rPr>
      <t>1</t>
    </r>
  </si>
  <si>
    <r>
      <t>Specialised</t>
    </r>
    <r>
      <rPr>
        <i/>
        <vertAlign val="superscript"/>
        <sz val="9"/>
        <rFont val="Arial"/>
        <family val="2"/>
      </rPr>
      <t>1</t>
    </r>
  </si>
  <si>
    <r>
      <t xml:space="preserve">For </t>
    </r>
    <r>
      <rPr>
        <b/>
        <u/>
        <sz val="9"/>
        <rFont val="Arial"/>
        <family val="2"/>
      </rPr>
      <t>Group mandatory training metrics</t>
    </r>
    <r>
      <rPr>
        <sz val="9"/>
        <rFont val="Arial"/>
        <family val="2"/>
      </rPr>
      <t>, refer to Governance tab</t>
    </r>
  </si>
  <si>
    <t>Safety and wellbeing</t>
  </si>
  <si>
    <t>Lost Time Injury Frequency Rate</t>
  </si>
  <si>
    <t>rate</t>
  </si>
  <si>
    <r>
      <t>Absenteeism</t>
    </r>
    <r>
      <rPr>
        <vertAlign val="superscript"/>
        <sz val="9"/>
        <rFont val="Arial"/>
        <family val="2"/>
      </rPr>
      <t>2</t>
    </r>
  </si>
  <si>
    <t>days</t>
  </si>
  <si>
    <r>
      <t>Health, safety and wellbeing training</t>
    </r>
    <r>
      <rPr>
        <vertAlign val="superscript"/>
        <sz val="9"/>
        <rFont val="Arial"/>
        <family val="2"/>
      </rPr>
      <t>3</t>
    </r>
  </si>
  <si>
    <t>1 Reported for the first time in FY23. Not assured by PwC.</t>
  </si>
  <si>
    <t>2 In FY23 the methodology to calculate FTE changed. Prior years restated. FY23 assured by PwC.</t>
  </si>
  <si>
    <t>3 The health, safety and wellbeing training number is higher than FTE as the training is assigned annually and to new employees.</t>
  </si>
  <si>
    <t>Customer metrics</t>
  </si>
  <si>
    <t>Customers</t>
  </si>
  <si>
    <t># m</t>
  </si>
  <si>
    <r>
      <t>Total customers</t>
    </r>
    <r>
      <rPr>
        <b/>
        <i/>
        <vertAlign val="superscript"/>
        <sz val="9"/>
        <rFont val="Arial"/>
        <family val="2"/>
      </rPr>
      <t>1</t>
    </r>
  </si>
  <si>
    <t>CBA customers</t>
  </si>
  <si>
    <r>
      <t>Bankwest customers</t>
    </r>
    <r>
      <rPr>
        <i/>
        <vertAlign val="superscript"/>
        <sz val="9"/>
        <rFont val="Arial"/>
        <family val="2"/>
      </rPr>
      <t>1</t>
    </r>
  </si>
  <si>
    <r>
      <t>ASB customers</t>
    </r>
    <r>
      <rPr>
        <i/>
        <vertAlign val="superscript"/>
        <sz val="9"/>
        <rFont val="Arial"/>
        <family val="2"/>
      </rPr>
      <t>1</t>
    </r>
  </si>
  <si>
    <t>Jun 23</t>
  </si>
  <si>
    <t>Jun 22</t>
  </si>
  <si>
    <t>Jun 21</t>
  </si>
  <si>
    <t>Jun 20</t>
  </si>
  <si>
    <t>Jun 19</t>
  </si>
  <si>
    <r>
      <t>Digitally active customers</t>
    </r>
    <r>
      <rPr>
        <b/>
        <vertAlign val="superscript"/>
        <sz val="9"/>
        <rFont val="Arial"/>
        <family val="2"/>
      </rPr>
      <t>1</t>
    </r>
  </si>
  <si>
    <r>
      <t>CommBank app customers</t>
    </r>
    <r>
      <rPr>
        <i/>
        <vertAlign val="superscript"/>
        <sz val="9"/>
        <rFont val="Arial"/>
        <family val="2"/>
      </rPr>
      <t>1</t>
    </r>
  </si>
  <si>
    <r>
      <t>Customer advocacy</t>
    </r>
    <r>
      <rPr>
        <b/>
        <vertAlign val="superscript"/>
        <sz val="9"/>
        <rFont val="Arial"/>
        <family val="2"/>
      </rPr>
      <t>2</t>
    </r>
  </si>
  <si>
    <t>Commonwealth Bank - Net Promoter Score</t>
  </si>
  <si>
    <t>Consumer NPS</t>
  </si>
  <si>
    <t>Rank</t>
  </si>
  <si>
    <r>
      <t>1</t>
    </r>
    <r>
      <rPr>
        <b/>
        <vertAlign val="superscript"/>
        <sz val="9"/>
        <color theme="1"/>
        <rFont val="Arial"/>
        <family val="2"/>
      </rPr>
      <t>st</t>
    </r>
  </si>
  <si>
    <r>
      <t>2</t>
    </r>
    <r>
      <rPr>
        <vertAlign val="superscript"/>
        <sz val="9"/>
        <rFont val="Arial"/>
        <family val="2"/>
      </rPr>
      <t>nd</t>
    </r>
  </si>
  <si>
    <r>
      <t>3</t>
    </r>
    <r>
      <rPr>
        <vertAlign val="superscript"/>
        <sz val="9"/>
        <color theme="1"/>
        <rFont val="Arial"/>
        <family val="2"/>
      </rPr>
      <t>rd</t>
    </r>
  </si>
  <si>
    <t>Online banking NPS</t>
  </si>
  <si>
    <r>
      <t>1</t>
    </r>
    <r>
      <rPr>
        <vertAlign val="superscript"/>
        <sz val="9"/>
        <rFont val="Arial"/>
        <family val="2"/>
      </rPr>
      <t>st</t>
    </r>
  </si>
  <si>
    <t>Mobile banking app NPS</t>
  </si>
  <si>
    <r>
      <t>1</t>
    </r>
    <r>
      <rPr>
        <vertAlign val="superscript"/>
        <sz val="9"/>
        <color theme="1"/>
        <rFont val="Arial"/>
        <family val="2"/>
      </rPr>
      <t>st</t>
    </r>
  </si>
  <si>
    <t>Business NPS</t>
  </si>
  <si>
    <r>
      <t>Bankwest - Net Promoter Score</t>
    </r>
    <r>
      <rPr>
        <b/>
        <vertAlign val="superscript"/>
        <sz val="9"/>
        <rFont val="Arial"/>
        <family val="2"/>
      </rPr>
      <t>3</t>
    </r>
  </si>
  <si>
    <r>
      <t>4</t>
    </r>
    <r>
      <rPr>
        <vertAlign val="superscript"/>
        <sz val="9"/>
        <color theme="1"/>
        <rFont val="Arial"/>
        <family val="2"/>
      </rPr>
      <t>th</t>
    </r>
  </si>
  <si>
    <r>
      <t>5</t>
    </r>
    <r>
      <rPr>
        <vertAlign val="superscript"/>
        <sz val="9"/>
        <color theme="1"/>
        <rFont val="Arial"/>
        <family val="2"/>
      </rPr>
      <t>th</t>
    </r>
  </si>
  <si>
    <t>ASB - Net Promoter Score</t>
  </si>
  <si>
    <r>
      <t>Consumer NPS</t>
    </r>
    <r>
      <rPr>
        <b/>
        <vertAlign val="superscript"/>
        <sz val="9"/>
        <rFont val="Arial"/>
        <family val="2"/>
      </rPr>
      <t>4</t>
    </r>
  </si>
  <si>
    <r>
      <t>Business and rural banking NPS</t>
    </r>
    <r>
      <rPr>
        <b/>
        <vertAlign val="superscript"/>
        <sz val="9"/>
        <rFont val="Arial"/>
        <family val="2"/>
      </rPr>
      <t>5</t>
    </r>
  </si>
  <si>
    <t>Customer complaints</t>
  </si>
  <si>
    <t>Received</t>
  </si>
  <si>
    <t>Resolved within five days</t>
  </si>
  <si>
    <t>Escalated to an external dispute resolution (EDR) scheme</t>
  </si>
  <si>
    <t>Privacy complaints</t>
  </si>
  <si>
    <r>
      <t>Approved hardship accounts</t>
    </r>
    <r>
      <rPr>
        <b/>
        <vertAlign val="superscript"/>
        <sz val="9"/>
        <rFont val="Arial"/>
        <family val="2"/>
      </rPr>
      <t>1, 6</t>
    </r>
  </si>
  <si>
    <t>Unemployment/Underemployment</t>
  </si>
  <si>
    <t>Health</t>
  </si>
  <si>
    <t>Relationship breakdown</t>
  </si>
  <si>
    <t>Over committed</t>
  </si>
  <si>
    <t>COVID-19</t>
  </si>
  <si>
    <t>Natural Disasters</t>
  </si>
  <si>
    <t>Total approved hardship accounts</t>
  </si>
  <si>
    <r>
      <t>Cyber defence</t>
    </r>
    <r>
      <rPr>
        <b/>
        <vertAlign val="superscript"/>
        <sz val="9"/>
        <color theme="1"/>
        <rFont val="Arial"/>
        <family val="2"/>
      </rPr>
      <t>1, 7</t>
    </r>
  </si>
  <si>
    <t>Phishing sites taken down</t>
  </si>
  <si>
    <t>Signals analysed for potential cyber threats</t>
  </si>
  <si>
    <t>ave per week (bn)</t>
  </si>
  <si>
    <t>2 Customer advocacy metrics have not been assured by PwC as they are sourced from independent third-party providers.</t>
  </si>
  <si>
    <t>3 Bankwest Business Bank transitioned to CBA in April 2023. Bankwest Business NPS score removed from reporting.</t>
  </si>
  <si>
    <t>4 NPS methodology changed in 2019. Numbers prior to FY20 are not comparable.</t>
  </si>
  <si>
    <t>5 NPS methodology changed in 2023. Prior years are not comparable.</t>
  </si>
  <si>
    <t>6 Prior years restated due to amended reasons for hardship.</t>
  </si>
  <si>
    <t>7 Reported for the first time in FY23.</t>
  </si>
  <si>
    <t xml:space="preserve">Community metrics </t>
  </si>
  <si>
    <t>Community investment</t>
  </si>
  <si>
    <t>Total community investment</t>
  </si>
  <si>
    <t>Cash contributions</t>
  </si>
  <si>
    <t>Value of time volunteering</t>
  </si>
  <si>
    <t>Forgone revenue</t>
  </si>
  <si>
    <t>Program management costs</t>
  </si>
  <si>
    <t>Total community investment as a percentage of cash net profit before tax</t>
  </si>
  <si>
    <t>Our commitment to end financial abuse</t>
  </si>
  <si>
    <r>
      <t>Financial Independence Hub (participants supported)</t>
    </r>
    <r>
      <rPr>
        <vertAlign val="superscript"/>
        <sz val="9"/>
        <rFont val="Arial"/>
        <family val="2"/>
      </rPr>
      <t>1</t>
    </r>
  </si>
  <si>
    <r>
      <t>Next Chapter and Community Wellbeing 
(customer interactions)</t>
    </r>
    <r>
      <rPr>
        <vertAlign val="superscript"/>
        <sz val="9"/>
        <rFont val="Arial"/>
        <family val="2"/>
      </rPr>
      <t>2</t>
    </r>
  </si>
  <si>
    <t>Indigenous community support</t>
  </si>
  <si>
    <r>
      <t>Indigenous cultural development (training completion rate)</t>
    </r>
    <r>
      <rPr>
        <vertAlign val="superscript"/>
        <sz val="9"/>
        <rFont val="Arial"/>
        <family val="2"/>
      </rPr>
      <t>3</t>
    </r>
  </si>
  <si>
    <t>Indigenous Customer Assistance Line (calls received)</t>
  </si>
  <si>
    <t>Australian Indigenous supplier spend (total)</t>
  </si>
  <si>
    <t>$’000</t>
  </si>
  <si>
    <r>
      <t>Direct spend</t>
    </r>
    <r>
      <rPr>
        <i/>
        <vertAlign val="superscript"/>
        <sz val="9"/>
        <rFont val="Arial"/>
        <family val="2"/>
      </rPr>
      <t>4</t>
    </r>
  </si>
  <si>
    <r>
      <t>Directed spend</t>
    </r>
    <r>
      <rPr>
        <i/>
        <vertAlign val="superscript"/>
        <sz val="9"/>
        <rFont val="Arial"/>
        <family val="2"/>
      </rPr>
      <t>5</t>
    </r>
  </si>
  <si>
    <t>1 FY23 includes a broader range of meaningful support provided to participants by the Financial Independence Hub. Prior years have been restated to ensure comparable year-on-year data. Not assured by PwC.</t>
  </si>
  <si>
    <t xml:space="preserve">2 In FY22, 72 interactions covering outbound contacts made for the purpose of supporting customers in receipt of potentially abusive transaction descriptions were also included. This channel was excluded in FY23 due to a change in information handling. Of the total 20,560 interactions, 16,260 were assured by PwC. 875 internal vulnerability referrals received by the Community Wellbeing team were also excluded from the limited assurance engagement due to a change in information handling. 3,425 interactions related to the asynchronous chat channel, were unable to be assured due to the nature of the third party data that was able to be provided as part of the assurance. </t>
  </si>
  <si>
    <t>3 The 'Providing banking services to First Nations customers' e-learning was completed and launched in the second half of FY22 and is mandatory for targeted teams in the retail and business banks and is recommended for all other employees. The roll out of this mandatory learning drove the increase between FY21 to FY22. As employees are not expected to complete this training every year, the overall training completion rate is lower in FY23.</t>
  </si>
  <si>
    <t>4 Does not include identified corporate credit card spend of $98,577 with Indigenous suppliers. Credit Card spend is not assured by PwC</t>
  </si>
  <si>
    <t>5 Reported for the first time in FY23.</t>
  </si>
  <si>
    <t>Governance metrics</t>
  </si>
  <si>
    <r>
      <t>Board composition</t>
    </r>
    <r>
      <rPr>
        <b/>
        <vertAlign val="superscript"/>
        <sz val="9"/>
        <rFont val="Arial"/>
        <family val="2"/>
      </rPr>
      <t>1</t>
    </r>
  </si>
  <si>
    <t>Total Directors</t>
  </si>
  <si>
    <t>Independent Non-Executive Directors</t>
  </si>
  <si>
    <t>Female Directors on Board</t>
  </si>
  <si>
    <r>
      <t>Group compliance training</t>
    </r>
    <r>
      <rPr>
        <b/>
        <vertAlign val="superscript"/>
        <sz val="9"/>
        <rFont val="Arial"/>
        <family val="2"/>
      </rPr>
      <t>2</t>
    </r>
    <r>
      <rPr>
        <b/>
        <sz val="9"/>
        <rFont val="Arial"/>
        <family val="2"/>
      </rPr>
      <t xml:space="preserve"> </t>
    </r>
  </si>
  <si>
    <t>Training completion rate - Code of Conduct</t>
  </si>
  <si>
    <t>Training completion rate - mandatory learning</t>
  </si>
  <si>
    <t>Conduct and whistleblowing</t>
  </si>
  <si>
    <t>Substantiated misconduct cases</t>
  </si>
  <si>
    <t>Breach of role expectations, policy or process</t>
  </si>
  <si>
    <t>Unacceptable conduct</t>
  </si>
  <si>
    <t>Bullying and harassment</t>
  </si>
  <si>
    <t>Misconduct cases resulting in termination</t>
  </si>
  <si>
    <t>SpeakUP Program cases</t>
  </si>
  <si>
    <t>Whistleblower cases</t>
  </si>
  <si>
    <r>
      <t>Incidents and outages</t>
    </r>
    <r>
      <rPr>
        <b/>
        <vertAlign val="superscript"/>
        <sz val="9"/>
        <rFont val="Arial"/>
        <family val="2"/>
      </rPr>
      <t>3</t>
    </r>
  </si>
  <si>
    <t>Data breaches reported to the OAIC</t>
  </si>
  <si>
    <t>Significant IT incidents</t>
  </si>
  <si>
    <t>1 Numbers are actuals, not assured by PwC.</t>
  </si>
  <si>
    <t>2 Training completion rates are not 100% as allocated training may be overdue. There are remuneration consequences for employees who do not meet their training obligations.</t>
  </si>
  <si>
    <t xml:space="preserve">3 Not assured by PwC, FY19 reported for the first time. </t>
  </si>
  <si>
    <t>Glossary</t>
  </si>
  <si>
    <t>Term</t>
  </si>
  <si>
    <t>Definition</t>
  </si>
  <si>
    <t>Absenteeism</t>
  </si>
  <si>
    <t>Absenteeism refers to the average number of sick leave days taken (and carer’s leave days for CommSec employees) per Australia-based full-time equivalent employee. Bankwest is included from FY19. Colonial First State is included up to 1 December 2021, after which time our divestment from the business was complete. Accompanying sustainability performance metric assured by PwC.</t>
  </si>
  <si>
    <t>Age diversity</t>
  </si>
  <si>
    <t>Percentage of permanent employees (full-time, part-time, job share or on extended leave), casuals, employees on international assignment and contractors paid directly by the Group, by age group as at 30 June. Excludes ASB businesses in New Zealand. Accompanying sustainability performance metric assured by PwC.</t>
  </si>
  <si>
    <t>Approved hardship accounts</t>
  </si>
  <si>
    <t>The number of customers who have a relationship with ASB New Zealand, as at 30 June. A customer is defined as anyone who holds an open account. Includes retail and non-retail customers and deceased estates.</t>
  </si>
  <si>
    <t>ASB customers</t>
  </si>
  <si>
    <t>The number of customers who have a relationship with ASB New Zealand, as at 30 June. A customer is defined as anyone who holds an open account. Includes, retail and non-retail customers and deceased estates.</t>
  </si>
  <si>
    <t>Australian Indigenous supplier spend (Direct)</t>
  </si>
  <si>
    <t>Direct (first tier) supplier spend (GST inclusive) includes any approved invoice (including grants) from an Indigenous enterprise. To meet the definition of an Indigenous enterprise, the enterprise must be at least 50% Indigenous owned. It includes any approved invoices from an Indigenous enterprise that is; registered or certified by Supply Nation, listed by the Office of the Registrar of Indigenous Corporations, listed by an Indigenous Chamber of Commerce, that provides a Certificate of Indigeneity or a Statutory Declaration that the business is 50% or more Indigenous owned. Accompanying sustainability performance metric assured by PwC.</t>
  </si>
  <si>
    <t xml:space="preserve">Australian Indigenous supplier spend (Directed) </t>
  </si>
  <si>
    <t xml:space="preserve">Directed Indigenous Supplier Spend for FY23 includes spend with three Indigenous enterprises through a first tier non-Indigenous supplier (agents) where the Bank has requested spend with the Indigenous supplier (principal) and the transaction can be verified. This metric is calculated based on the actual amount (GST inclusive) spent with the Indigenous supplier (principal). To meet the definition of an Indigenous enterprise, the enterprise must be at least 50% Indigenous owned. It includes any approved invoices from an Indigenous enterprise that is registered or certified by Supply Nation, listed by the Office of the Registrar of Indigenous Corporations, listed by an Indigenous Chamber of Commerce, that provides a Certificate of Indigeneity or a Statutory Declaration that the business is 50% or more Indigenous owned. Accompanying sustainability performance metric assured by PwC.
</t>
  </si>
  <si>
    <t>Bankwest customers</t>
  </si>
  <si>
    <t>The number of customers who have a relationship with Bankwest, as at 30 June. A customer is defined as anyone who holds an open account. Includes, retail and non-retail customers and deceased estates.</t>
  </si>
  <si>
    <t>Board</t>
  </si>
  <si>
    <t>The Board of Directors of the Commonwealth Bank of Australia.</t>
  </si>
  <si>
    <t>Total funds contributed by the Group (excluding Aussie Home Loans) through donations, charitable gifts, community partnerships and matched giving. Matched giving excludes staff contributions. All amounts are verified transactions, inclusive of GST where applicable, with the exception of donations and charitable gift transactions which are exempt from GST. Colonial First State is included to 1 December 2021, after which time our divestment from the business was complete. Accompanying sustainability performance metric assured by PwC.</t>
  </si>
  <si>
    <t>The number of customers who have a relationship with the Commonwealth Bank of Australia, as at 30 June. A customer is defined as anyone who is currently associated with an open account as either the owner, joint owner, trustee or primary cardholder. Includes retail, non-retail customers and deceased estates. Accompanying sustainability performance metric assured by PwC.</t>
  </si>
  <si>
    <t>Commbank app customers</t>
  </si>
  <si>
    <t>The total number of customers that have logged into the CommBank mobile app at least once in the month of June, for years 2019-2023.</t>
  </si>
  <si>
    <t>Community investment as a percentage of cash net profit before tax</t>
  </si>
  <si>
    <t>Total community investment as a percentage of the Group’s cash net profit from continuing operations before tax as at 30 June. Accompanying sustainability performance metric assured by PwC.</t>
  </si>
  <si>
    <t>Cultural diversity index (CDI)</t>
  </si>
  <si>
    <t>The concentration mix of all cultures of the Group’s employees resulting in an index between 0 and 1, where the higher the score, the more diverse the population. CDI is calculated using demographic information disclosed in the Group’s biannual people and culture survey and benchmarked against the ancestry question in the 2021 Australian Census. Participation and disclosure in the survey is voluntary and can vary from year- to-year. The CDI excludes ASB businesses in New Zealand, and businesses in Indonesia. Accompanying sustainability performance metric assured by PwC.</t>
  </si>
  <si>
    <t>Customer complaints – received</t>
  </si>
  <si>
    <t>The number of complaints received by the Group during the reporting period, as recorded in the FirstPoint feedback management system, managed via our Internal Dispute Resolution process. Resolution timeliness reports on proportion of complaints resolved within five working days. Includes Bankwest and CBA/Colonial First State (CFS) or Commonwealth Insurance Limited (CIL) comingled complaints or complaints related to the sale and distribution of CFS/CIL products. Excludes ASB businesses in New Zealand and other overseas operations. Accompanying sustainability performance metric assured by PwC.</t>
  </si>
  <si>
    <t xml:space="preserve">Root causes of data breaches as defined by the Privacy Regulator (Office of the Australian Information Commissioner). The number of reportable data breaches reported to the OAIC to 30 June. Data breaches are notifiable under the Privacy Act 1988 (Cth) and include incidents arising from human error, system fault, and malicious or criminal attack. </t>
  </si>
  <si>
    <t>Digitally active customers</t>
  </si>
  <si>
    <t>The total number of customers who have logged into a core digital asset (NetBank or CommBank mobile app, excludes CommBiz) at least once in the month of June for the years 2019-2023.</t>
  </si>
  <si>
    <t>Purchased electricity used for properties under the Group's operation control and including two data centres under non-operational control. Accompanying sustainability performance metric assured by PwC.</t>
  </si>
  <si>
    <t>Comprised of solar energy consumed in the generation of electricity from solar photovoltaic panels installed on CBA and Bankwest branches in Australia that is equal to the amount generated. In FY23 there were approximately 88 branches with solar panels installed.
Accompanying sustainability performance metric assured by PwC.</t>
  </si>
  <si>
    <t>Average completed training hours per employee recorded in CBA’s learning management system (PeopleLink) as at 30 June, measured by headcount. Training hours are allocated to each training item including face-to-face or online training and excludes external training and video training. Executive Managers, General Managers, Executive General Managers and the Chief Executive Officer are included in ‘Executive Managers and above’ and ‘Others’ includes team managers and team members. This metric excludes the training completion rates of the employees of ASB businesses in New Zealand. Accompanying sustainability performance metric assured by PwC.</t>
  </si>
  <si>
    <t>Employee turnover – involuntary</t>
  </si>
  <si>
    <t>Refers to all involuntary exits of permanent employees as a percentage of the average permanent headcount paid directly by the Group (full-time, part-time, job share or on extended leave), excluding ASB businesses in New Zealand. Involuntary exits include redundancies and terminations for disciplinary reasons. Accompanying sustainability performance metric assured by PwC.</t>
  </si>
  <si>
    <t>Employee turnover – voluntary</t>
  </si>
  <si>
    <t>Refers to all voluntary exits of permanent employees as a percentage of the average permanent headcount paid directly by the Group (full-time, part-time, job share or on extended leave), excluding non-permanent employees and ASB businesses in New Zealand. Voluntary exits are determined to be resignations and retirements. Accompanying sustainability performance metric assured by PwC.</t>
  </si>
  <si>
    <t xml:space="preserve">The proportion of employees who disclosed that they are currently living with disability, chronic illness or other medical condition in the Group’s biannual people and culture survey. Not all questions are surveyed during the survey period. Participation and disclosure in the survey is voluntary and can vary from year-to-year. Bankwest and businesses in Indonesia are included from September 2020. Excludes ASB businesses in New Zealand. Accompanying sustainability performance metric assured by PwC. </t>
  </si>
  <si>
    <t>Number of employees eligible for parental leave benefits who had started primary or secondary carer parental leave during the reporting period, as recorded in the Group’s human resources system. Excludes ASB businesses in New Zealand and employees of discontinued operations. Accompanying sustainability performance metric assured by PwC.</t>
  </si>
  <si>
    <t>The proportion of employees who returned to work from a period of primary or secondary carer parental leave in the prior year and were still employed after 12 months within the reporting period, as recorded in the Group’s human resources system. Excludes employees that returned to a major business or subsidiary that is now a discontinued operation.
Excludes ASB businesses in New Zealand. Accompanying sustainability performance metric assured by PwC.</t>
  </si>
  <si>
    <t>Employees who identify as LGBTI and/or gender non‑binary</t>
  </si>
  <si>
    <t>The proportion of employees who disclosed that they identify as Lesbian, Gay, Bisexual, Transgender, Intersex (LGBTI), gender-non binary or other, in the Group’s biannual people and culture survey. Not all questions are surveyed during the survey period. Participation and disclosure in the survey is voluntary and can vary from year-to-year. Bankwest is included from September 2020. Businesses in China and Singapore are included from September 2021. Excludes ASB businesses in New Zealand, and businesses in Indonesia. Accompanying sustainability performance metric assured by PwC.</t>
  </si>
  <si>
    <t>The proportion of employees who selected one or more of the caring responsibility options (including, but not limited to, caring for elderly, children, people with disability, chronic conditions, etc.) in the Group’s biannual people and culture survey. Not all questions are surveyed during the survey period. Participation and disclosure in the survey is voluntary and can vary from year-to-year. Bankwest is included from September 2020. Excludes ASB businesses in New Zealand. Accompanying sustainability performance metric assured by PwC.</t>
  </si>
  <si>
    <t>The proportion of employees who disclosed that they used one or more of the flexible work options in the previous 12 months in the Group’s biannual people and culture survey. Not all questions are surveyed during the survey period. Participation and disclosure in the survey is voluntary and can vary from year-to-year. Bankwest and businesses in China are included from September 2020. Businesses in Indonesia are included from September
2021. Excludes ASB businesses in New Zealand. Accompanying sustainability performance metric assured by PwC.</t>
  </si>
  <si>
    <t>Employment type (headcount)</t>
  </si>
  <si>
    <t>The number of Australian employees as at 30 June who are permanent employees working in full-time, part-time or casual positions, including job share or on extended leave. It excludes ASB businesses in New Zealand, fixed contractors and contingent workers.
Accompanying sustainability performance metric assured by PwC.</t>
  </si>
  <si>
    <t xml:space="preserve">Energy consumption </t>
  </si>
  <si>
    <t>Energy consumption is the consumption of natural gas, diesel stationary and electricity for properties under the Group's operational control; including two data centres under non-operational control. Energy consumption is associated with fuel combusted for the business use of tool-of-trade vehicles, hire cars and fuel expensed. Accompanying sustainability performance metric assured by PwC.</t>
  </si>
  <si>
    <t>Escalated complaints to an external dispute resolution (EDR) scheme</t>
  </si>
  <si>
    <t>The number of complaints escalated to an EDR scheme for the Group. This includes complaints that have been through the Bank’s Internal Dispute Resolution (IDR) process, then escalated to an EDR scheme. These complaints are recorded in FirstPoint and managed by the
Group Customer Relations and/or Customer Care teams. EDR schemes include, but are not limited to the Australian Financial Complaints Authority (AFCA) and the Office of the Australian Information Commissioner (OAIC). Includes Bankwest and CBA/Colonial First State (CFS) or Commonwealth Insurance Limited (CIL) comingled complaints or complaints related to the sale and distribution of CFS/CIL products. Excludes ASB businesses in New Zealand and other overseas operations. Accompanying sustainability performance metric assured by PwC.</t>
  </si>
  <si>
    <t>ESG</t>
  </si>
  <si>
    <t>Environmental, social and governance.</t>
  </si>
  <si>
    <t>The full value of all Green, Social, Sustainability, Sustainability-Linked and Transition Bonds arranged during the 12 months ended 30 June, in which CBA acted as Global Coordinator, Manager/Bookrunner or Lead Arranger. The roles and bond classification have been defined and confirmed by Bloomberg. Private placements aligned with International Capital Market Association principles are included. Accompanying sustainability performance metric assured by PwC.</t>
  </si>
  <si>
    <t>ESG learnings
completed/attended</t>
  </si>
  <si>
    <t>The number of ESG training modules or events completed or attended by CBA and Bankwest
employees, delivered via online learning modules, in-person or virtual events as at 30 June.
Fundamental training includes basic entry level introductory content. Specialised training is
specific to a role, industry or other tailored content. Excludes ASB businesses in New Zealand.</t>
  </si>
  <si>
    <t>ESG training completed (headcount)</t>
  </si>
  <si>
    <t>The number of CBA and Bankwest employees who have completed ESG training modules, measured by headcount, as recorded in the Bank's learning management system (PeopleLink) as at 30 June. Excludes ASB businesses in New Zealand. Accompanying sustainability performance metric assured by PwC.</t>
  </si>
  <si>
    <t>Financial Independence Hub (participants supported)</t>
  </si>
  <si>
    <t>An individual who has received meaningful support, interactions or assistance within the Financial Independence program. This might include, but is not limited to, financial
coaching, financial counselling, providing advice, information or education on domestic and family violence and/or financial abuse, referrals to other services within Good Shepherd or to external agencies, or support with tasks. A participant can receive one or more services.</t>
  </si>
  <si>
    <t>Forgone revenue consists of the aggregate value of fee-free or discounted CBA products and services related to transacting accounts during the reporting period, to a range of customers including youth, students, young adults, government benefit recipients, not- for-profit organisations and older people. This metric relates to monthly account fee and
transaction fees and contains some assumptions to estimate the number of active accounts with forgone revenue. This metric does not include discounts on interest rates or revenue forgone as part of CBA’s Emergency Assistance Packages. Certain transaction fee waivers are excluded from forgone revenue estimates. Accompanying sustainability performance metric assured by PwC.</t>
  </si>
  <si>
    <t>Fuels – natural gas, diesel and transport</t>
  </si>
  <si>
    <t>Energy from the use of natural gas and diesel in data centres, retail and commercial operations. Includes energy from the use of fuels such as petrol, diesel and ethanol for transport, under CBA’s operational control during the reporting period. Accompanying sustainability performance metric assured by PwC.</t>
  </si>
  <si>
    <t>Full-time equivalent employees (FTE)</t>
  </si>
  <si>
    <t>Total FTE of the Group by geographical work locations as at 30 June. FTE includes full- time, part-time, job share employees, employees on extended leave and contractors. One full-time role is equal to 38 working hours per week. New Zealand category refers to ASB employees only. CBA staff based in New Zealand are captured under 'Other'. India FTE prior to FY22 are captured under 'Other'. Total FTE sustainability performance metric assured by PwC.</t>
  </si>
  <si>
    <t>Gender pay equity – female to male base salary comparison</t>
  </si>
  <si>
    <t>Gender pay equity is defined as the ratio of the weighted average base salary of males and females for Australia-based employees of the Group, as at 31 March. The data reflects roles in similar functions, role scope and responsibilities. The data refers to permanent employees who are full-time, part-time, job sharing or on extended leave. It excludes the CEO, Board members, contractors, casual employees, seconded employees and employees who have not responded with a defined gender. Accompanying sustainability performance metric assured by PwC.</t>
  </si>
  <si>
    <t>The number of graduates who accepted and commenced in a graduate position with CBA or Bankwest under the Talent Acquisition program. Graduate positions commence in February each year. Accompanying sustainability performance metric assured by PwC.</t>
  </si>
  <si>
    <t>Greenhouse gases (GHGs)</t>
  </si>
  <si>
    <r>
      <t>Greenhouse gases (GHGs) are the six gases listed in the Kyoto Protocol being carbon dioxide (CO</t>
    </r>
    <r>
      <rPr>
        <vertAlign val="subscript"/>
        <sz val="9"/>
        <color rgb="FF000000"/>
        <rFont val="Arial"/>
        <family val="2"/>
      </rPr>
      <t>2</t>
    </r>
    <r>
      <rPr>
        <sz val="9"/>
        <color rgb="FF000000"/>
        <rFont val="Arial"/>
        <family val="2"/>
      </rPr>
      <t>), methane (CH</t>
    </r>
    <r>
      <rPr>
        <vertAlign val="subscript"/>
        <sz val="9"/>
        <color rgb="FF000000"/>
        <rFont val="Arial"/>
        <family val="2"/>
      </rPr>
      <t>4</t>
    </r>
    <r>
      <rPr>
        <sz val="9"/>
        <color rgb="FF000000"/>
        <rFont val="Arial"/>
        <family val="2"/>
      </rPr>
      <t>), nitrous oxide (N</t>
    </r>
    <r>
      <rPr>
        <vertAlign val="subscript"/>
        <sz val="9"/>
        <color rgb="FF000000"/>
        <rFont val="Arial"/>
        <family val="2"/>
      </rPr>
      <t>2</t>
    </r>
    <r>
      <rPr>
        <sz val="9"/>
        <color rgb="FF000000"/>
        <rFont val="Arial"/>
        <family val="2"/>
      </rPr>
      <t>O), hydrofluorocarbons (HFCs), perfluorocarbons (PFCs), and sulphur hexafluoride (SF</t>
    </r>
    <r>
      <rPr>
        <vertAlign val="subscript"/>
        <sz val="9"/>
        <color rgb="FF000000"/>
        <rFont val="Arial"/>
        <family val="2"/>
      </rPr>
      <t>6</t>
    </r>
    <r>
      <rPr>
        <sz val="9"/>
        <color rgb="FF000000"/>
        <rFont val="Arial"/>
        <family val="2"/>
      </rPr>
      <t>).</t>
    </r>
  </si>
  <si>
    <t>Greenhouse Gas Protocol</t>
  </si>
  <si>
    <t>The Greenhouse Gas Protocol is a collection of comprehensive global standardised frameworks to measure and manage greenhouse gas (GHG) emissions from private and public sector operations, value chains and mitigation actions.</t>
  </si>
  <si>
    <t>Greenhouse gas emissions:</t>
  </si>
  <si>
    <t>Exclusions and reclassifications</t>
  </si>
  <si>
    <r>
      <rPr>
        <u/>
        <sz val="9"/>
        <color rgb="FF000000"/>
        <rFont val="Arial"/>
        <family val="2"/>
      </rPr>
      <t>From FY19 onwards:</t>
    </r>
    <r>
      <rPr>
        <sz val="9"/>
        <color rgb="FF000000"/>
        <rFont val="Arial"/>
        <family val="2"/>
      </rPr>
      <t xml:space="preserve">
1.   Selected Scope 3 includes emissions from base buildings and paper use.
</t>
    </r>
    <r>
      <rPr>
        <u/>
        <sz val="9"/>
        <color rgb="FF000000"/>
        <rFont val="Arial"/>
        <family val="2"/>
      </rPr>
      <t>From FY20 onwards:</t>
    </r>
    <r>
      <rPr>
        <sz val="9"/>
        <color rgb="FF000000"/>
        <rFont val="Arial"/>
        <family val="2"/>
      </rPr>
      <t xml:space="preserve">
1.   CBA assumed operational control of two data centres. Emissions from these locations have been reclassified from Scope 3 to Scope 1 or 2 emissions, depending on source.
2.   Scope 1 includes refrigerant emissions.
3.   Selected Scope 3 includes additional emissions from waste, water, work from home and couriers.
</t>
    </r>
    <r>
      <rPr>
        <u/>
        <sz val="9"/>
        <color rgb="FF000000"/>
        <rFont val="Arial"/>
        <family val="2"/>
      </rPr>
      <t>From FY22 onwards:</t>
    </r>
    <r>
      <rPr>
        <sz val="9"/>
        <color rgb="FF000000"/>
        <rFont val="Arial"/>
        <family val="2"/>
      </rPr>
      <t xml:space="preserve">
1.   Aussie Home Loans data is excluded due to divestment.
2.   From December 2021, Colonial First State data is excluded due to divestment.
3.   Selected Scope 3 includes additional emissions from the production of annual reports.
</t>
    </r>
    <r>
      <rPr>
        <u/>
        <sz val="9"/>
        <color rgb="FF000000"/>
        <rFont val="Arial"/>
        <family val="2"/>
      </rPr>
      <t>From FY23 onwards:</t>
    </r>
    <r>
      <rPr>
        <sz val="9"/>
        <color rgb="FF000000"/>
        <rFont val="Arial"/>
        <family val="2"/>
      </rPr>
      <t xml:space="preserve">
1.   Selected Scope 3 includes additional emissions from annual general meeting and employee commuting.</t>
    </r>
  </si>
  <si>
    <t>Location-based emissions reporting</t>
  </si>
  <si>
    <t>Reflects the average emissions intensity of the grid where electricity is consumed by the Group.</t>
  </si>
  <si>
    <t>Relates to the consumption of natural gas, stationary fuel and refrigerants used in retail, commercial and data centre properties under the Group’s operational control, and business use of tool-of-trade vehicles. The consumption data is based on a combination of invoiced amounts and estimates based on historical information or pro-rata consumption. Emissions are calculated using the relevant emissions factors noted in the 'Scope 1, Scope 2 and selected Scope 3 emissions' regional definitions. Accompanying sustainability performance metric assured by PwC.</t>
  </si>
  <si>
    <t>Emissions from the electricity used by ATMs, retail, commercial, residential and data centre properties under the Group’s operational control. The consumption data is based on a combination of invoiced amounts and estimates based on historical information or pro-rata consumption. Emissions are calculated using the relevant emission factors noted in the regional definitions below. Accompanying sustainability performance metric assured by PwC.</t>
  </si>
  <si>
    <t>Scope 2 emissions (market-based emissions)</t>
  </si>
  <si>
    <t>Market-based reporting reflects the emissions from electricity that companies have purchased. For the Group, this is emissions from the electricity used by ATMs, retail, commercial, residential and data centre properties under the Group’s operational control. Market-based emissions are determined by contractually purchased electricity bundled with Large Generation Certifications, New Zealand Energy Certificate System, and Renewable Energy Certificates for Australian, NZ and Other overseas operations respectively. Accompanying sustainability performance metric assured by PwC.</t>
  </si>
  <si>
    <t>Selected Scope 3 emissions</t>
  </si>
  <si>
    <t>Indirect greenhouse gas emissions as a result of sources outside the Group’s operational control, but support the Group’s business activities. The consumption data is based on a combination of invoiced amounts and estimates based on historical information or pro-rata consumption/activity. Emissions are calculated using the relevant emission factors noted in the regional definitions below. Selected Scope 3 emissions currently do not cover all categories of the GHG Protocol; however, it is the Bank's intention to align in the future with the Protocol and disclose relevant categories. Accompanying sustainability performance metric assured by PwC.</t>
  </si>
  <si>
    <t>Scope 1, Scope 2 and selected Scope 3 emissions – Australia</t>
  </si>
  <si>
    <t>Australian emissions are based on emission factors sourced from the Climate Active Carbon Neutral Standard (2023), National Greenhouse Accounts Factors (2022) and the Department for Environment, Food and Rural Affairs (United Kingdom) (2022). Scope 3 emissions sources for Australia included hire car and taxi use, fuel expensed, business flights, hotel accommodation, water, waste, couriers, office paper, emissions associated with employees working from home, employees commuting, emissions associated with electricity at data centres not under CBA’s operational control, base building emissions, annual report production and CBA’s Annual General Meeting. Accompanying sustainability performance metric assured by PwC.</t>
  </si>
  <si>
    <t>Scope 1, Scope 2 and selected Scope 3 emissions – New Zealand</t>
  </si>
  <si>
    <t>New Zealand emissions are based on emission factors sourced from the Ministry for Environment NZ, Measuring Emissions: A Guide for Organisations (2022) and the Department for Business, Energy and Industrial Strategy (2022). In FY20, ASB reclassified leased fleet fuel usage under its direct control from Scope 3 emissions to Scope 1 emissions. Comparative information for FY19 and FY18 has not been reclassified. FY18 includes Sovereign which was sold by CBA in FY19. Scope 3 emissions sources for New Zealand included hire car and taxi use, fuel expensed, business flights, hotel accommodation, water, waste, couriers, office paper, emissions associated with employees working from home. Accompanying sustainability performance metric assured by PwC.</t>
  </si>
  <si>
    <t>Scope 1, Scope 2 and selected Scope 3 emissions – Other overseas</t>
  </si>
  <si>
    <t>Other overseas emissions are estimated by multiplying the Australian emissions
per FTE as at 30 June by the number of FTEs of all the Group’s other overseas offices. Accompanying sustainability performance metric assured by PwC.</t>
  </si>
  <si>
    <t>Scope 1 - Stationary Combustion Emissions</t>
  </si>
  <si>
    <r>
      <t xml:space="preserve">Burning of fuels to generate electricity, steam, heat, or power in stationary equipment such as boilers, furnaces etc. As defined in GHG Protocol  - </t>
    </r>
    <r>
      <rPr>
        <i/>
        <sz val="9"/>
        <color rgb="FF000000"/>
        <rFont val="Arial"/>
        <family val="2"/>
      </rPr>
      <t>A Corporate Reporting and Accounting Standard Revised Edition.</t>
    </r>
  </si>
  <si>
    <t>Scope 1 - Mobile combustion emissions</t>
  </si>
  <si>
    <r>
      <t xml:space="preserve">Burning of fuels by transportation devices such as cars, trucks, trains, airplanes, ships etc. As defined in GHG Protocol  - </t>
    </r>
    <r>
      <rPr>
        <i/>
        <sz val="9"/>
        <color rgb="FF000000"/>
        <rFont val="Arial"/>
        <family val="2"/>
      </rPr>
      <t>A Corporate Reporting and Accounting Standard Revised Edition.</t>
    </r>
  </si>
  <si>
    <t>Scope 1 - Fugitive emissions</t>
  </si>
  <si>
    <r>
      <t xml:space="preserve">Emissions that are not physically controlled but result from the intentional or unintentional releases of GHGs. They commonly arise from the production, processing transmission storage and use of fuels and other chemicals, often through joints, seals, packing, gaskets, etc. As defined in GHG Protocol  - </t>
    </r>
    <r>
      <rPr>
        <i/>
        <sz val="9"/>
        <color rgb="FF000000"/>
        <rFont val="Arial"/>
        <family val="2"/>
      </rPr>
      <t>A Corporate Reporting and Accounting Standard Revised Edition</t>
    </r>
    <r>
      <rPr>
        <sz val="9"/>
        <color rgb="FF000000"/>
        <rFont val="Arial"/>
        <family val="2"/>
      </rPr>
      <t>.</t>
    </r>
  </si>
  <si>
    <r>
      <t xml:space="preserve">Extraction, production, and transportation of goods and services purchased or acquired by the Group. As defined in GHG Protocol - </t>
    </r>
    <r>
      <rPr>
        <i/>
        <sz val="9"/>
        <color rgb="FF000000"/>
        <rFont val="Arial"/>
        <family val="2"/>
      </rPr>
      <t>Corporate Value Chain (Scope 3) Standard.</t>
    </r>
  </si>
  <si>
    <t>Scope 1 – Refrigerant emissions</t>
  </si>
  <si>
    <t>Fugitive emissions from installation, servicing and disposal of air conditioning units based on top up of refrigerants from contractors maintaining the equipment in retail, commercial and data centre properties in Australia under the Group’s operational control as defined under the National Greenhouse and Energy Reporting Act. Source of emissions factors: NGA (2022) and IPCC (2014).</t>
  </si>
  <si>
    <t>Scope 1 – Natural gas and diesel stationary emissions</t>
  </si>
  <si>
    <t xml:space="preserve">Emissions from the consumption of diesel and natural gas in retail, commercial and data centre properties in Australia under the Group’s operational control as defined under the National Greenhouse and Energy Reporting Act. Source of emissions factors: National Greenhouse Accounts Factors (NGA) (2022). </t>
  </si>
  <si>
    <t>Scope 1 – Fleet Transport Fuel emissions</t>
  </si>
  <si>
    <t>Emissions from the consumption of diesel, ethanol E10 and petrol from our business use of our tool-of-trade vehicle fleet in Australia. Source of emissions factors: NGA (2022).</t>
  </si>
  <si>
    <t>Scope 2 – Purchased electricity – property portfolio emissions</t>
  </si>
  <si>
    <t>Emissions from the electricity used by ATMs, retail, commercial and residential properties under the Group’s operational control in Australia as defined under the National Greenhouse and Energy Reporting Act. Source of emissions factors: NGA (2022).</t>
  </si>
  <si>
    <t>Scope 2 – Purchased electricity – data centre emissions</t>
  </si>
  <si>
    <t>Emissions from the electricity used by data centres under the Group’s operational control in Australia as defined under the National Greenhouse and Energy Reporting Act. Source of emissions factors: NGA (2022).</t>
  </si>
  <si>
    <t>Scope 3 – Natural gas and diesel stationary</t>
  </si>
  <si>
    <t>Indirect emissions associated with the use of diesel and natural gas in retail, commercial and data centre properties in Australia under the Group’s operational control as defined under the National Greenhouse and Energy Reporting Act. Source of emissions factors: NGA (2022).</t>
  </si>
  <si>
    <t>Scope 3 – Purchased electricity – data centre</t>
  </si>
  <si>
    <t>Indirect emissions from the electricity consumption in the Group’s Australian data centres not under the Group’s operational control as defined under the National Greenhouse and Energy Reporting Act. Source of emissions factors: NGA (2022).</t>
  </si>
  <si>
    <t>Scope 3 – Transport</t>
  </si>
  <si>
    <t>Indirect emissions from hire car, taxi, fuel expensed and flights. Source of emissions factors: Climate Active Carbon Neutral Standard (2023), NGA (2022) and DEFRA (2022) for flights.</t>
  </si>
  <si>
    <t>Scope 3 - Transport fleet</t>
  </si>
  <si>
    <t xml:space="preserve">Indirect emissions from business use our tool-of-trade vehicle fleet. Source of emissions factors: NGA (2022). </t>
  </si>
  <si>
    <t>Scope 3 – Hotel accommodation</t>
  </si>
  <si>
    <t>Indirect emissions from hotel accommodation used by employees and calculated based on the value of the spend on accommodation. Source of emissions factors: Climate Active Carbon Neutral Standard (2023).</t>
  </si>
  <si>
    <t>Scope 3 – Transmission and distribution losses</t>
  </si>
  <si>
    <t>Indirect emissions associated with the electricity used by ATMs, retail, commercial, data centre and residential properties under the Group’s operational and non-operational control in Australia. Source of emissions factors: NGA (2022).</t>
  </si>
  <si>
    <t>Scope 3 – Annual reports</t>
  </si>
  <si>
    <t>Indirect emissions generated from the production and distribution of annual and climate reports for the prior reporting financial year. This includes the emissions associated with the use of professional services, printing and stationary, mailing services and waste generated. Source of emissions factors: Climate Active Carbon Neutral Standard (2023).</t>
  </si>
  <si>
    <t>Scope 3 – Annual General Meeting</t>
  </si>
  <si>
    <t xml:space="preserve">Indirect emissions resulting from the Group's Annual General Meeting for the prior reporting financial year.  Includes emissions associated with accommodation, security, real estate, catering, media, printing, postal, photography, taxi, hire car and business services. Source of emissions factors: Climate Active Carbon Neutral Standard (2023). </t>
  </si>
  <si>
    <t>Scope 3 – Office paper</t>
  </si>
  <si>
    <t>Indirect emissions generated from the Group’s use of copy paper in the Group’s commercial operations and retail branches under the Group’s operational control in Australia. Source of emissions factors: Climate Active Carbon Neutral Standard (2023).</t>
  </si>
  <si>
    <t>Scope 3 – Base building</t>
  </si>
  <si>
    <t>Indirect emissions generated from Group's proportion (by net lettable area) of base building electricity and natural gas usage for the Group’s Australian commercial offices. Source of emissions factors: NGA (2022).</t>
  </si>
  <si>
    <t>Scope 3 – Couriers</t>
  </si>
  <si>
    <t>Indirect emissions generated from Australian courier contracts and calculated based on the value of the spend and emissions reporting provided by vendor. Source of emissions factors: Climate Active Carbon Neutral Standard (2023).</t>
  </si>
  <si>
    <t>Scope 3 – Water</t>
  </si>
  <si>
    <t>Indirect emissions generated from the water usage at our commercial, retail and data centres properties under our operational control in Australia. Source of emissions factors: Climate Active Carbon Neutral Standard (2023).</t>
  </si>
  <si>
    <t>Scope 3 – Waste</t>
  </si>
  <si>
    <t>Indirect emissions generated from our waste to landfill, from commercial and retail properties under our operational control in Australia. Source of emissions factors: NGA (2022).</t>
  </si>
  <si>
    <t>Scope 3 – Work from home (WFH) emissions</t>
  </si>
  <si>
    <t>Indirect emissions generated by an incremental number of employees working from home. From FY22 onwards, working from home emissions are based on FTE allocated to commercial offices (previously desk occupancy), in conjunction with building speed gate data to determine FTE working from home. Source of emissions factors: Climate Active Carbon Neutral Standard (2023).</t>
  </si>
  <si>
    <t>Scope 3 - Employee commuting</t>
  </si>
  <si>
    <r>
      <t xml:space="preserve">Indirect emissions generated by employees commuting to their respective offices. Emissions based on combination of parking bay utilisation in select major commercial offices, Australian Bureau of Statistics (ABS) - </t>
    </r>
    <r>
      <rPr>
        <i/>
        <sz val="9"/>
        <color rgb="FF000000"/>
        <rFont val="Arial"/>
        <family val="2"/>
      </rPr>
      <t>Census of Population and Housing (2016)</t>
    </r>
    <r>
      <rPr>
        <sz val="9"/>
        <color rgb="FF000000"/>
        <rFont val="Arial"/>
        <family val="2"/>
      </rPr>
      <t xml:space="preserve"> and building speed gate data to determine FTE working from offices along with commuting transport modes. Source of emissions factors: Climate Active Carbon Neutral Standard (2023) </t>
    </r>
  </si>
  <si>
    <t>Category 3  - Fuel and energy - related activities not included in Scope 1 or Scope 2</t>
  </si>
  <si>
    <r>
      <t xml:space="preserve">Extraction, production, and transportation of fuels and energy purchased or acquired by the Group. As defined in GHG Protocol - </t>
    </r>
    <r>
      <rPr>
        <i/>
        <sz val="9"/>
        <color rgb="FF000000"/>
        <rFont val="Arial"/>
        <family val="2"/>
      </rPr>
      <t>Corporate Value Chain (Scope 3) Standard</t>
    </r>
    <r>
      <rPr>
        <sz val="9"/>
        <color rgb="FF000000"/>
        <rFont val="Arial"/>
        <family val="2"/>
      </rPr>
      <t>.</t>
    </r>
  </si>
  <si>
    <r>
      <t xml:space="preserve">Disposal and treatment of waste generated in Group's operations. As defined in GHG Protocol - </t>
    </r>
    <r>
      <rPr>
        <i/>
        <sz val="9"/>
        <color rgb="FF000000"/>
        <rFont val="Arial"/>
        <family val="2"/>
      </rPr>
      <t>Corporate Value Chain (Scope 3) Standard</t>
    </r>
    <r>
      <rPr>
        <sz val="9"/>
        <color rgb="FF000000"/>
        <rFont val="Arial"/>
        <family val="2"/>
      </rPr>
      <t>.</t>
    </r>
  </si>
  <si>
    <r>
      <t xml:space="preserve">Transportation of employees for business-related activities in Group's operations. As defined in </t>
    </r>
    <r>
      <rPr>
        <i/>
        <sz val="9"/>
        <color rgb="FF000000"/>
        <rFont val="Arial"/>
        <family val="2"/>
      </rPr>
      <t>GHG Protocol - Corporate Value Chain (Scope 3) Standard</t>
    </r>
    <r>
      <rPr>
        <sz val="9"/>
        <color rgb="FF000000"/>
        <rFont val="Arial"/>
        <family val="2"/>
      </rPr>
      <t>.</t>
    </r>
  </si>
  <si>
    <r>
      <t xml:space="preserve">Transportation of employees between their homes and their offices. Inclusive of emissions associated with employees teleworking. As defined in GHG Protocol - </t>
    </r>
    <r>
      <rPr>
        <i/>
        <sz val="9"/>
        <color rgb="FF000000"/>
        <rFont val="Arial"/>
        <family val="2"/>
      </rPr>
      <t>Corporate Value Chain (Scope 3) Standard</t>
    </r>
    <r>
      <rPr>
        <sz val="9"/>
        <color rgb="FF000000"/>
        <rFont val="Arial"/>
        <family val="2"/>
      </rPr>
      <t>.</t>
    </r>
  </si>
  <si>
    <t>Scope 1 and 2 greenhouse gas emissions reduction target</t>
  </si>
  <si>
    <t>The Scope 1 and 2 target is based on a 1.5˚C trajectory, requiring 4.2% annual linear contraction. Emissions relate to the consumption of natural gas, stationary fuel, refrigerant and electricity used in retail, commercial and data centre properties under the Group’s operational control, and business use of tool-of-trade vehicles. Australian electricity emissions are zero as the equivalent of 100% of our Australian operational electricity needs have been sourced from renewable sources. Market-based reporting is used for New Zealand and Other overseas electricity. Only electricity is included in other overseas emissions due to data limitations.</t>
  </si>
  <si>
    <t>Scope 3 greenhouse gas (GHG) emissions (excluding financed emissions) reduction target</t>
  </si>
  <si>
    <t>The Scope 3 target is based on a well below 2˚C trajectory, requiring a 2.5% annual linear contraction. To ensure the baseline is representative of a typical year, Scope 3 Business Travel emissions are adjusted to FY19 values to normalise for the impacts of the COVID-19 pandemic. Includes indirect greenhouse gas emissions as a result of sources outside the Group’s operational control, but support the Group’s business activities. Base building, business use of private vehicles and work from home emissions are excluded. Due to data limitations New Zealand emissions exclude upstream stationary and transport fuels, and courier emissions. Only flight emissions are included for Other overseas due to data limitations.</t>
  </si>
  <si>
    <t>Total number of employees, including permanent headcount (full-time, part-time, job share, on extended leave), and contractors (fixed term arrangements) paid directly by the Group as at 30 June. Excludes contingent workers. Accompanying sustainability performance metric assured by PwC.</t>
  </si>
  <si>
    <t>Health, safety and wellbeing training</t>
  </si>
  <si>
    <t>Number of employees who completed health, safety and wellbeing training, as recorded in the Group’s learning management system (PeopleLink) as at 30 June, measured by headcount. Excludes ASB businesses in New Zealand. Accompanying sustainability performance metric assured by PwC.</t>
  </si>
  <si>
    <t>Indigenous cultural development (training completion rate)</t>
  </si>
  <si>
    <t>Percentage of employees who have completed Indigenous cultural development, as recorded in the Group’s learning management system (PeopleLink) as at 30 June. Indigenous cultural development programs included are: Indigenous cultural awareness e-learning; Providing banking services to First Nations customers e-learning; or BlackCard Cultural Learning Program. Includes CBA and Bankwest domestic employees. Excludes ASB businesses in New Zealand and other overseas operations. Accompanying sustainability performance metric assured by PwC.</t>
  </si>
  <si>
    <t>Number of calls received via the dedicated Indigenous Customer Assistance Line (ICAL) to 30 June. It excludes calls that were abandoned by customers. Accompanying sustainability performance metric assured by PwC.</t>
  </si>
  <si>
    <t>Indigenous workforce (ancestry)</t>
  </si>
  <si>
    <t>Represents the proportion of employees who disclosed that they most strongly identify with Australian Aboriginal and/or Torres Strait Islander ancestry in the Group’s biannual people and culture survey. Not all questions are surveyed during the survey period.
Participation and disclosure in the survey is voluntary and can vary from year-to-year. Bankwest included from September 2020. From September 2022, the data represents the proportion of Australia-based employees only. Aboriginal and Torres Strait Islander representation in Australia is based on the 2021 Australian Census. Accompanying sustainability performance metric assured by PwC.</t>
  </si>
  <si>
    <t>Lost time injury frequency rate (LTIFR)</t>
  </si>
  <si>
    <t>LTIFR is the reported number of occurrences of lost time arising from injury or disease that have resulted in an accepted workers compensation claim, for each million hours worked by Australia and New Zealand employees. The metric captures claims relating to permanent, casual and contractors paid directly by the Group. It is reported using the information available as at 30 June. Prior year numbers have been restated due to claims received after year-end reporting date. This metric includes data for the now divested Colonial First State business covering the period up to 30 November 2021. These records pertain to workers that were employed by CBA at the time, and CBA retains some legal obligations as an employer for that period. Accompanying sustainability performance metric assured by PwC.</t>
  </si>
  <si>
    <t>This metric represents closed substantiated misconduct cases which resulted in termination and were managed in Australia by the Workplace Relations team, SpeakUP team and/or Group Investigations team. The metric excludes incidents reported by local associates and joint ventures. There are various internal policies within the Group that govern staff conduct obligations, such as the ‘Code of Conduct’ which is the guiding framework at CBA. Colonial First State is included up to 1 December 2021, after which time our divestment from the business was complete. Accompanying sustainability performance metric assured by PwC.</t>
  </si>
  <si>
    <t>Net Promoter Score (NPS)</t>
  </si>
  <si>
    <t>For the major banks, NPS is reported for main brand only. "Net Promoter®, NPS®, NPS Prism®, and the NPS-related emoticons are registered trademarks of Bain &amp; Company, Inc., NICE Systems, Inc., and Fred Reichheld. Net Promoter ScoreSM and Net Promoter SystemSM are service marks of Bain &amp; Company, Inc., NICE Systems, Inc., and Fred Reichheld.“ NPS refers to customer likelihood to recommend their main financial institution using a scale from 0-10 (where 0 is ‘Not at all likely’ and 10 is ‘Extremely likely) and NPS is calculated by subtracting the percentage of Detractors (scores 0-6) from the percentage of Promoters (scores 9-10).</t>
  </si>
  <si>
    <t>Next Chapter and Community Wellbeing (customer interactions)</t>
  </si>
  <si>
    <t>The total number of interactions with customers in vulnerable circumstances, supported by the Next Chapter and Community Wellbeing teams. The channels are: calls answered;
internal and external vulnerability referrals; and asynchronous chat opened conversations via the CommBank App. Excludes ASB businesses in New Zealand. Note that the metric may include some non-CBA customers who have called into the Next Chapter and Community Wellbeing teams.</t>
  </si>
  <si>
    <t>NPS – ASB – Business and rural banking</t>
  </si>
  <si>
    <t>Business Finance Monitor NPS measures the net likelihood of recommendation to others of the business or rural customer’s main financial institution. Using a scale of 1 to 10 (1 means ‘extremely unlikely’ and 10 means ‘extremely likely’), the 1–6 raters (detractors) are deducted from the 9–10 raters (promoters). Four-quarter rolling average data is used. The ranking refers to ASB’s position relative to the other three main New Zealand banks.</t>
  </si>
  <si>
    <t>NPS – ASB – Consumer</t>
  </si>
  <si>
    <t>Retail Market Monitor NPS measures the net likelihood of recommendation to others of the customer’s main financial institution. Using a scale of 1 to 10 (1 means ‘extremely unlikely’ and 10 means ‘extremely likely’), the 1–6 raters (detractors) are deducted from the 9–10 raters (promoters). Twelve-month rolling average data is used. The ranking refers to ASB’s position relative to the other four main New Zealand banks.</t>
  </si>
  <si>
    <t>NPS – Bankwest – Consumer</t>
  </si>
  <si>
    <t>RFI-DBM Atlas Consumer Main Financial Institution (MFI) NPS (refer to definition for Net Promoter Score). Based on Australian population aged 14+ years old, rating their likelihood to recommend their MFI. NPS results are shown as a six-month rolling average. NPS is reported for each brand, therefore Commonwealth Bank of Australia excludes Bankwest, and Westpac excludes St George, BankSA and Bank of Melbourne. Bankwest ranking is based on the following nine banks: CBA, ANZ, Westpac, NAB, Adelaide/Bendigo Bank, Suncorp, Bankwest, Bank of Queensland and St George. NPS ranks are based on absolute scores among reported banks and not statistically significant differences.</t>
  </si>
  <si>
    <t xml:space="preserve">NPS – CBA – Business </t>
  </si>
  <si>
    <t>RFI-DBM Atlas Business Main Financial Institution (MFI) NPS (refer to definition for Net Promoter Score). Based on Australian businesses rating their likelihood to recommend their MFI for Business Banking. NPS results are shown as a six-month rolling average. NPS ranks are based on absolute scores, or simple comparisons of incidences among major banks, not statistically significant differences.</t>
  </si>
  <si>
    <t>NPS – CBA – Consumer</t>
  </si>
  <si>
    <t>RFI-DBM Atlas Consumer Main Financial Institution (MFI) NPS (refer to definition for Net Promoter Score). Based on Australian population aged 14+ years old rating their likelihood to recommend their MFI. NPS results are shown as a six-month rolling average. NPS ranks are based on absolute scores, or simple comparisons of incidences among major banks, not statistically significant differences.</t>
  </si>
  <si>
    <t>NPS – CBA – Consumer mobile banking app</t>
  </si>
  <si>
    <t>RFI-DBM Atlas Consumer Main Financial Institution (MFI) Mobile Banking App NPS (refer to definition for Net Promoter Score). Based on MFI customers rating their likelihood
to recommend their MFI Mobile Banking App used in the last 4 weeks. NPS results are shown as a six-month rolling average. NPS ranks are based on absolute scores, or simple comparisons of incidences among major banks, not statistically significant differences.</t>
  </si>
  <si>
    <t>NPS – CBA – Consumer online banking</t>
  </si>
  <si>
    <t>RFI-DBM Atlas Consumer Main Financial Institution (MFI) Online Banking NPS (refer to definition for Net Promoter Score) based on MFI customers rating their likelihood to
recommend their MFI Online Banking used in the last 4 weeks. NPS results are shown as a six-month rolling average. NPS ranks are based on absolute scores, or simple comparisons of incidences among major banks, not statistically significant differences.</t>
  </si>
  <si>
    <t>Office paper used in retail and commercial operations under the Group’s operational control. Invoiced reams of paper are used to estimate usage by weight. Accompanying sustainability performance metric assured by PwC.</t>
  </si>
  <si>
    <t>The People Engagement Index (PEI) measures how engaged our people are, including their connection, motivation and commitment to the organisation. The PEI was refreshed in September 2020 from a four item metric to a five item metric to include items relating to discretionary effort and work involvement and the removal of work satisfaction as a predictor of engagement. PEI is calculated based on the proportion of employees replying with a score of 4 or 5 to five engagement questions in the Group’s biannual people and
culture survey. These questions relate to pride, advocacy, intent to stay, discretionary effort and work involvement on a scale of 1–5 (where 1 is ‘Strongly Disagree’ and 5 is ‘Strongly Agree’). Not all metrics are surveyed during the survey period. Participation and disclosure in the survey is voluntary and can vary from year-to-year. Bankwest included from September 2020. Excludes ASB businesses in New Zealand. Accompanying sustainability performance metric assured by PwC.</t>
  </si>
  <si>
    <t>The number of phishing sites identified impersonating Group branding and taken down by a third-party vendor to June 30.</t>
  </si>
  <si>
    <t>Number of privacy related complaints escalated to the Office of the Australian Information Commissioner (OAIC) or Australian Financial Complaints Authority (AFCA) for the Group. This includes complaints that have been through the Bank’s Internal Dispute Resolution (IDR) process and have escalated to an External Dispute Resolution (EDR)scheme. These complaints are recorded in FirstPoint and are managed by the Group Customer Relations and/or Customer Care team. Includes Bankwest and CBA/Colonial First State (CFS) or Commonwealth Insurance Limited (CIL) comingled complaints or complaints related to the sale and distribution of CFS/CIL products. Excludes ASB businesses in New Zealand and other overseas operations. Accompanying sustainability performance metric assured by PwC.</t>
  </si>
  <si>
    <t xml:space="preserve">Total costs incurred by the Group to implement and manage community investment programs including the Indigenous Customer Assistance Line (ICAL) call centre, Next Chapter, Women in Focus, school programs as well as other not-for-profit activities. These costs include salary and wages, occupancy, IT and other expenditure. Amounts include approved invoices (including grants) to a registered Australian Indigenous business - refer to Australian Indigenous supplier spend. All amounts are verified transactions, inclusive of GST where applicable, with the exception of transactions which are exempt from GST. Accompanying sustainability performance metric assured by PwC. </t>
  </si>
  <si>
    <t>The usage of electricity for operations within Australia, New Zealand and Other Overseas generated via renewable sources in compliance with CBA’s RE100 commitment. Addressed through the procurement of Large Generation Certificates (LGCs) or Renewable Energy Certificates (RECs) in local and or regional jurisdictions for the reporting period. Accompanying sustainability performance metric assured by PwC.</t>
  </si>
  <si>
    <t>Comprised of renewable electricity purchased via power purchase agreements or retail contracts and renewable energy certificates (including small-scale technology certificates (STCs) and Large-scale generation certificates (LGCs) surrendered in connection with electricity consumed during the reporting period. Accompanying sustainability performance metric assured by PwC.</t>
  </si>
  <si>
    <t xml:space="preserve">The average number of weekly observable events in the CBA and Bankwest network that are analysed for potential cyber threats to June 30. Excludes ASB businesses in New Zealand. </t>
  </si>
  <si>
    <t>The number of significant IT incidents causing a severe or major event for the Group to 30 June. Incidents are categorised according to the Group’s IT Incident Management Standard.</t>
  </si>
  <si>
    <t>SpeakUP program cases</t>
  </si>
  <si>
    <t>Number of cases recorded in the Group’s SpeakUP program to 30 June. The reports include both whistleblower and non-whistleblower disclosures. Colonial First State disclosures are included up to 1 December 2021, after which time our divestment from the business was complete. Accompanying sustainability performance metric assured by PwC.</t>
  </si>
  <si>
    <t>This metric represents closed substantiated misconduct cases managed in Australia by the Workplace Relations team, SpeakUP team and/or Group Investigations team. The metric excludes incidents reported by local associates and joint ventures. There are various internal policies within the Group that govern staff conduct obligations, such as the ‘Code of Conduct’ which is the guiding framework at CBA. Colonial First State is included up to 1 December 2021, after which time our divestment from the business was complete. Accompanying sustainability performance metric assured by PwC.</t>
  </si>
  <si>
    <t>Sustainability Funding Target (SFT)</t>
  </si>
  <si>
    <t>The Group's target to provide $70 billion of cumulative sustainability funding by 2030. For the full definition, including definitions of each asset category, refer to pages 78-80 of the 2023 Climate Report.</t>
  </si>
  <si>
    <t>The cumulative funding provided to 30 June tracked against the Group's SFT. For the full definition, including definitions of each asset category, refer to pages 78-80 of the 2023 Climate Report. Accompanying sustainability performance metric assured by PwC.</t>
  </si>
  <si>
    <t>Total customers</t>
  </si>
  <si>
    <t>The combined number of customers who have a relationship with the Group, as at 30 June. A customer is defined as anyone who holds an open account. Includes retail and non-retail customers and deceased estates. Customers who have a relationship with more than one entity (CBA, Bankwest and/or ASB) may be counted more than once.</t>
  </si>
  <si>
    <t>Training completion rates – Code of Conduct</t>
  </si>
  <si>
    <t>Percentage of employees who have been assigned or completed the ‘Code of Conduct’ learning module recorded in the Group’s learning management system (PeopleLink) as at 30 June. It includes employees who have a learning due date after 30 June. Excludes the training completion rates of the employees of ASB businesses in New Zealand. Numbers prior to FY19 are for completion of ‘Our Commitments’ training. Accompanying sustainability performance metric assured by PwC.</t>
  </si>
  <si>
    <t>Training completion rates – mandatory learning</t>
  </si>
  <si>
    <t>Percentage of employees who have been assigned or completed the Group mandatory learning modules recorded in the Group’s learning management system (PeopleLink) as at 30 June. It includes employees who have a learning due date after 30 June. Excludes the training completion rates of the employees of ASB businesses in New Zealand. The Group’s mandatory learning modules are: Code of Conduct; Conflicts of Interest; Valuing Privacy; Health, Safety and Wellbeing; Workplace Conduct (which includes Sexual Harassment); Group Securities Insider Trading; Financial Crime (which includes Anti-Bribery and Corruption, Anti-Money Laundering and Counter-Terrorism Financing); Fraud; Resolving Customer Complaints; Information Security; and The Group Risk Management Approach. Accompanying sustainability performance metric assured by PwC.</t>
  </si>
  <si>
    <t>Total estimated dollar value of volunteering hours contributed by Australia-based CBA and Bankwest employees, excluding terminated employees. Volunteering activities include pro bono (skilled) and general (unskilled) volunteering, as captured in the Group’s leave management system (Workday) and by volunteering managers. Average hourly rates are calculated using Australia-based permanent employees’ salaries as at 30 June, excluding the salaries of the Board, the CEO, Group Executives and offshore employees. In FY21, the methodology for calculating the employee hourly rate changed. FY20 and FY19 have not been restated. Colonial First State is included up to 1 December 2021, after which time our divestment from the business was complete. Accompanying sustainability performance metric assured by PwC.</t>
  </si>
  <si>
    <t>Waste (commercial operations) – landfill</t>
  </si>
  <si>
    <r>
      <t>Tonnes of waste to landfill generated per annum from CBA and Bankwest commercial buildings under the Group's operational control in Australia. Waste to landfill data is based on combination of invoiced amounts and estimates based on an average tonnes per m</t>
    </r>
    <r>
      <rPr>
        <vertAlign val="superscript"/>
        <sz val="9"/>
        <rFont val="Arial"/>
        <family val="2"/>
      </rPr>
      <t xml:space="preserve">2 </t>
    </r>
    <r>
      <rPr>
        <sz val="9"/>
        <rFont val="Arial"/>
        <family val="2"/>
      </rPr>
      <t>of net lettable area. Invoiced amounts are estimated by the total number of bin lifts using density conversion factors or actual weighed amounts where available. Accompanying sustainability performance metric assured by PwC.</t>
    </r>
  </si>
  <si>
    <t>Waste (commercial operations) – recycled</t>
  </si>
  <si>
    <r>
      <t>Tonnes of recycled waste generated per annum from CBA and Bankwest buildings under the Group's operational control in Australia. Recycled waste data is a combination of invoiced amounts and estimates based on an average tonnes per m</t>
    </r>
    <r>
      <rPr>
        <vertAlign val="superscript"/>
        <sz val="9"/>
        <rFont val="Arial"/>
        <family val="2"/>
      </rPr>
      <t>2</t>
    </r>
    <r>
      <rPr>
        <sz val="9"/>
        <rFont val="Arial"/>
        <family val="2"/>
      </rPr>
      <t xml:space="preserve"> of net lettable area. Invoiced amounts are estimated by the total number of bin lifts using density conversion factors or actual weighed amounts where available. Accompanying sustainability performance metric assured by PwC.</t>
    </r>
  </si>
  <si>
    <t>Waste (commercial operations) – secure paper recycled</t>
  </si>
  <si>
    <t>Tonnes of secured paper waste collected from CBA and Bankwest commercial buildings under the Group's operational control in Australia. Secured paper waste is shredded and recycled in a secure process to protect privacy. Based on invoiced volumes which are estimated using average weight per bin collected. In FY22, the process changed to also include onsite volumetric measurement at selected sites. Accompanying sustainability performance metric assured by PwC.</t>
  </si>
  <si>
    <t>Water</t>
  </si>
  <si>
    <r>
      <t>Water consumption includes tenanted usage from CBA and Bankwest commercial buildings and data centres under Group’s operational control in Australia. Water usage is based on a combination of invoiced amounts and estimates based on an average usage per m</t>
    </r>
    <r>
      <rPr>
        <vertAlign val="superscript"/>
        <sz val="9"/>
        <rFont val="Arial"/>
        <family val="2"/>
      </rPr>
      <t>2</t>
    </r>
    <r>
      <rPr>
        <sz val="9"/>
        <rFont val="Arial"/>
        <family val="2"/>
      </rPr>
      <t xml:space="preserve"> of net lettable area. It includes invoiced water use for the two data centres that are under the Group’s operational control. Accompanying sustainability performance metric assured by PwC.</t>
    </r>
  </si>
  <si>
    <t>Number of whistleblower cases on-boarded into the Group’s SpeakUP Program to 30 June. Colonial First State cases are included up to 1 December 2021, after which time our divestment from the business was complete. Accompanying sustainability performance metric assured by PwC.</t>
  </si>
  <si>
    <t>Women in Executive Manager and above roles</t>
  </si>
  <si>
    <t>The percentage of roles at the level of Executive Manager and above filled by women, in relation to the total headcount at these levels as at 30 June. Excludes ASB businesses in New Zealand. Accompanying sustainability performance metric assured by PwC.</t>
  </si>
  <si>
    <t>Women in Manager and above roles</t>
  </si>
  <si>
    <t>The percentage of roles at the level of Manager and above (including Branch Managers) filled by women, in relation to the total headcount at these levels as at 30 June. Excludes ASB businesses in New Zealand. Accompanying sustainability performance metric assured by PwC.</t>
  </si>
  <si>
    <t>Women in Senior Leadership (Group Executives)</t>
  </si>
  <si>
    <t>The percentage of executive roles that are filled by women as at 30 June. These roles are direct reports of the Chief Executive Officer with authority and responsibility for planning, directing and controlling the Group’s activities. For the list of current executives, refer to pages 78-81 of the 2023 Annual Report.</t>
  </si>
  <si>
    <t>Women in workforce</t>
  </si>
  <si>
    <t>The percentage of roles filled by women, in relation to the total headcount as at 30 June.
Excludes ASB businesses in New Zealand. Accompanying sustainability performance metric assured by PwC.</t>
  </si>
  <si>
    <t>Workplace Gender Equity Agency (WGEA) gender pay gap</t>
  </si>
  <si>
    <t>The gender pay gap is the difference between the average earnings for men and women, expressed as a percentage of men's average earnings. This metric is calculated in accordance with WGEA's methodology and includes, employees on extended leave, super, overtime and bonuses. It excludes non-Australian employees, Executive leaders, board members, and furloughed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</si>
</sst>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 #,##0.00_-;_-* &quot;-&quot;??_-;_-@_-"/>
    <numFmt numFmtId="165" formatCode="_-* #,##0_-;\-* #,##0_-;_-* &quot;-&quot;??_-;_-@_-"/>
    <numFmt numFmtId="166" formatCode="_(#,##0_);\(#,##0\);_(&quot;-&quot;_);@_)"/>
    <numFmt numFmtId="167" formatCode="[$-F800]dddd\,\ mmmm\ dd\,\ yyyy"/>
    <numFmt numFmtId="168" formatCode="dd\ mmm\ yy"/>
    <numFmt numFmtId="169" formatCode="_(#,##0.0_);\(#,##0.0\);_(&quot;-&quot;_);@_)"/>
    <numFmt numFmtId="170" formatCode="0.0"/>
    <numFmt numFmtId="171" formatCode="#,##0.0"/>
    <numFmt numFmtId="172" formatCode="mmm\ yy"/>
    <numFmt numFmtId="173" formatCode="#,##0.0_ ;\-#,##0.0\ "/>
    <numFmt numFmtId="174" formatCode="_-* #,##0.0_-;\-* #,##0.0_-;_-* &quot;-&quot;??_-;_-@_-"/>
    <numFmt numFmtId="175" formatCode="[$-F400]h:mm:ss\ AM/PM"/>
    <numFmt numFmtId="176" formatCode="_(#,##0.00_);\(#,##0.00\);_(&quot;-&quot;_);@_)"/>
    <numFmt numFmtId="177" formatCode="0.0;\ \(0.0\)"/>
    <numFmt numFmtId="178" formatCode="#,##0.0_);\(#,##0.0\)"/>
    <numFmt numFmtId="179" formatCode="#,##0.0;\-#,##0.0"/>
  </numFmts>
  <fonts count="5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7"/>
      <name val="Arial"/>
      <family val="2"/>
    </font>
    <font>
      <sz val="9"/>
      <name val="Arial"/>
      <family val="2"/>
    </font>
    <font>
      <b/>
      <sz val="9"/>
      <name val="Arial"/>
      <family val="2"/>
    </font>
    <font>
      <sz val="11"/>
      <color indexed="8"/>
      <name val="Calibri"/>
      <family val="2"/>
    </font>
    <font>
      <sz val="9"/>
      <color theme="1"/>
      <name val="Times New Roman"/>
      <family val="1"/>
    </font>
    <font>
      <b/>
      <sz val="9"/>
      <color rgb="FF000000"/>
      <name val="Arial"/>
      <family val="2"/>
    </font>
    <font>
      <vertAlign val="superscript"/>
      <sz val="9"/>
      <name val="Arial"/>
      <family val="2"/>
    </font>
    <font>
      <b/>
      <vertAlign val="superscript"/>
      <sz val="9"/>
      <name val="Arial"/>
      <family val="2"/>
    </font>
    <font>
      <b/>
      <vertAlign val="subscript"/>
      <sz val="9"/>
      <name val="Arial"/>
      <family val="2"/>
    </font>
    <font>
      <sz val="9"/>
      <color theme="1"/>
      <name val="Arial"/>
      <family val="2"/>
    </font>
    <font>
      <i/>
      <sz val="9"/>
      <name val="Arial"/>
      <family val="2"/>
    </font>
    <font>
      <i/>
      <vertAlign val="superscript"/>
      <sz val="9"/>
      <name val="Arial"/>
      <family val="2"/>
    </font>
    <font>
      <b/>
      <sz val="10"/>
      <name val="Arial"/>
      <family val="2"/>
    </font>
    <font>
      <b/>
      <sz val="9"/>
      <color theme="1"/>
      <name val="Arial"/>
      <family val="2"/>
    </font>
    <font>
      <sz val="9"/>
      <color theme="0" tint="-0.499984740745262"/>
      <name val="Arial"/>
      <family val="2"/>
    </font>
    <font>
      <b/>
      <sz val="7"/>
      <name val="Arial"/>
      <family val="2"/>
    </font>
    <font>
      <sz val="7"/>
      <color theme="0" tint="-0.499984740745262"/>
      <name val="Arial"/>
      <family val="2"/>
    </font>
    <font>
      <sz val="11"/>
      <color theme="1"/>
      <name val="Arial"/>
      <family val="2"/>
    </font>
    <font>
      <sz val="10"/>
      <color theme="1"/>
      <name val="Arial"/>
      <family val="2"/>
    </font>
    <font>
      <b/>
      <vertAlign val="superscript"/>
      <sz val="9"/>
      <color theme="1"/>
      <name val="Arial"/>
      <family val="2"/>
    </font>
    <font>
      <sz val="7"/>
      <color theme="1"/>
      <name val="Arial"/>
      <family val="2"/>
    </font>
    <font>
      <sz val="10"/>
      <color rgb="FFFF0000"/>
      <name val="Arial"/>
      <family val="2"/>
    </font>
    <font>
      <b/>
      <sz val="10"/>
      <color rgb="FFFF0000"/>
      <name val="Arial"/>
      <family val="2"/>
    </font>
    <font>
      <b/>
      <sz val="7"/>
      <color theme="1"/>
      <name val="Arial"/>
      <family val="2"/>
    </font>
    <font>
      <sz val="9"/>
      <color rgb="FFFF00FF"/>
      <name val="Arial"/>
      <family val="2"/>
    </font>
    <font>
      <sz val="9"/>
      <color rgb="FF000000"/>
      <name val="Arial"/>
      <family val="2"/>
    </font>
    <font>
      <u/>
      <sz val="11"/>
      <color theme="10"/>
      <name val="Calibri"/>
      <family val="2"/>
      <scheme val="minor"/>
    </font>
    <font>
      <sz val="7"/>
      <color rgb="FFFF00FF"/>
      <name val="Arial"/>
      <family val="2"/>
    </font>
    <font>
      <b/>
      <vertAlign val="superscript"/>
      <sz val="11"/>
      <color theme="1"/>
      <name val="Calibri"/>
      <family val="2"/>
      <scheme val="minor"/>
    </font>
    <font>
      <b/>
      <sz val="10"/>
      <color theme="1"/>
      <name val="Arial"/>
      <family val="2"/>
    </font>
    <font>
      <sz val="12"/>
      <color rgb="FF1F497D"/>
      <name val="Calibri Light"/>
      <family val="2"/>
    </font>
    <font>
      <vertAlign val="superscript"/>
      <sz val="7"/>
      <name val="Arial"/>
      <family val="2"/>
    </font>
    <font>
      <b/>
      <i/>
      <sz val="9"/>
      <name val="Arial"/>
      <family val="2"/>
    </font>
    <font>
      <b/>
      <i/>
      <vertAlign val="superscript"/>
      <sz val="9"/>
      <name val="Arial"/>
      <family val="2"/>
    </font>
    <font>
      <vertAlign val="superscript"/>
      <sz val="9"/>
      <color theme="1"/>
      <name val="Arial"/>
      <family val="2"/>
    </font>
    <font>
      <sz val="12"/>
      <color theme="1"/>
      <name val="Arial"/>
      <family val="2"/>
    </font>
    <font>
      <vertAlign val="subscript"/>
      <sz val="9"/>
      <color rgb="FF000000"/>
      <name val="Arial"/>
      <family val="2"/>
    </font>
    <font>
      <u/>
      <sz val="9"/>
      <color rgb="FF000000"/>
      <name val="Arial"/>
      <family val="2"/>
    </font>
    <font>
      <i/>
      <sz val="9"/>
      <color rgb="FF000000"/>
      <name val="Arial"/>
      <family val="2"/>
    </font>
    <font>
      <vertAlign val="subscript"/>
      <sz val="9"/>
      <color theme="1"/>
      <name val="Arial"/>
      <family val="2"/>
    </font>
    <font>
      <b/>
      <vertAlign val="subscript"/>
      <sz val="9"/>
      <color theme="1"/>
      <name val="Arial"/>
      <family val="2"/>
    </font>
    <font>
      <sz val="8"/>
      <color theme="1"/>
      <name val="Arial"/>
      <family val="2"/>
    </font>
    <font>
      <vertAlign val="superscript"/>
      <sz val="9"/>
      <color rgb="FF000000"/>
      <name val="Arial"/>
      <family val="2"/>
    </font>
    <font>
      <sz val="7"/>
      <color theme="1"/>
      <name val="Times New Roman"/>
      <family val="1"/>
    </font>
    <font>
      <vertAlign val="subscript"/>
      <sz val="8"/>
      <color theme="1"/>
      <name val="Arial"/>
      <family val="2"/>
    </font>
    <font>
      <vertAlign val="subscript"/>
      <sz val="7"/>
      <color theme="1"/>
      <name val="Arial"/>
      <family val="2"/>
    </font>
    <font>
      <b/>
      <u/>
      <sz val="9"/>
      <name val="Arial"/>
      <family val="2"/>
    </font>
  </fonts>
  <fills count="17">
    <fill>
      <patternFill patternType="none"/>
    </fill>
    <fill>
      <patternFill patternType="gray125"/>
    </fill>
    <fill>
      <patternFill patternType="solid">
        <fgColor theme="0"/>
        <bgColor indexed="64"/>
      </patternFill>
    </fill>
    <fill>
      <patternFill patternType="solid">
        <fgColor theme="0" tint="-4.9958800012207406E-2"/>
        <bgColor indexed="64"/>
      </patternFill>
    </fill>
    <fill>
      <patternFill patternType="solid">
        <fgColor rgb="FFFFFFFF"/>
        <bgColor indexed="64"/>
      </patternFill>
    </fill>
    <fill>
      <patternFill patternType="solid">
        <fgColor indexed="9"/>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4" tint="0.79998168889431442"/>
        <bgColor indexed="64"/>
      </patternFill>
    </fill>
    <fill>
      <patternFill patternType="gray0625">
        <fgColor theme="1" tint="0.499984740745262"/>
        <bgColor auto="1"/>
      </patternFill>
    </fill>
    <fill>
      <patternFill patternType="solid">
        <fgColor rgb="FFF8BFA3"/>
      </patternFill>
    </fill>
    <fill>
      <patternFill patternType="solid">
        <fgColor rgb="FFB7DFF5"/>
      </patternFill>
    </fill>
    <fill>
      <patternFill patternType="solid">
        <fgColor rgb="FF4BBDE8"/>
      </patternFill>
    </fill>
    <fill>
      <patternFill patternType="solid">
        <fgColor rgb="FFA0D4CB"/>
      </patternFill>
    </fill>
    <fill>
      <patternFill patternType="solid">
        <fgColor rgb="FFFBD1BD"/>
      </patternFill>
    </fill>
    <fill>
      <patternFill patternType="gray0625">
        <fgColor theme="1" tint="0.499984740745262"/>
        <bgColor theme="0"/>
      </patternFill>
    </fill>
    <fill>
      <patternFill patternType="solid">
        <fgColor theme="7" tint="0.59999389629810485"/>
        <bgColor indexed="64"/>
      </patternFill>
    </fill>
  </fills>
  <borders count="48">
    <border>
      <left/>
      <right/>
      <top/>
      <bottom/>
      <diagonal/>
    </border>
    <border>
      <left/>
      <right/>
      <top/>
      <bottom style="medium">
        <color theme="3"/>
      </bottom>
      <diagonal/>
    </border>
    <border>
      <left/>
      <right/>
      <top style="thin">
        <color theme="0" tint="-0.34995574816125979"/>
      </top>
      <bottom/>
      <diagonal/>
    </border>
    <border>
      <left/>
      <right/>
      <top style="thin">
        <color theme="0" tint="-0.14993743705557422"/>
      </top>
      <bottom style="thin">
        <color theme="0" tint="-0.34995574816125979"/>
      </bottom>
      <diagonal/>
    </border>
    <border>
      <left/>
      <right/>
      <top/>
      <bottom style="medium">
        <color rgb="FFFFC000"/>
      </bottom>
      <diagonal/>
    </border>
    <border>
      <left/>
      <right/>
      <top/>
      <bottom style="medium">
        <color rgb="FFEBBD13"/>
      </bottom>
      <diagonal/>
    </border>
    <border>
      <left/>
      <right/>
      <top/>
      <bottom style="thin">
        <color theme="2"/>
      </bottom>
      <diagonal/>
    </border>
    <border>
      <left/>
      <right/>
      <top style="thin">
        <color theme="2"/>
      </top>
      <bottom style="thin">
        <color theme="2"/>
      </bottom>
      <diagonal/>
    </border>
    <border>
      <left/>
      <right/>
      <top/>
      <bottom style="thin">
        <color theme="0" tint="-0.34995574816125979"/>
      </bottom>
      <diagonal/>
    </border>
    <border>
      <left/>
      <right/>
      <top/>
      <bottom style="thin">
        <color theme="0" tint="-0.14996795556505021"/>
      </bottom>
      <diagonal/>
    </border>
    <border>
      <left/>
      <right/>
      <top style="thin">
        <color theme="0" tint="-0.14996795556505021"/>
      </top>
      <bottom/>
      <diagonal/>
    </border>
    <border>
      <left/>
      <right/>
      <top/>
      <bottom style="thin">
        <color indexed="64"/>
      </bottom>
      <diagonal/>
    </border>
    <border>
      <left/>
      <right/>
      <top style="medium">
        <color rgb="FFFFC000"/>
      </top>
      <bottom style="thin">
        <color theme="0" tint="-0.14996795556505021"/>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right/>
      <top/>
      <bottom style="thin">
        <color theme="0" tint="-0.34998626667073579"/>
      </bottom>
      <diagonal/>
    </border>
    <border>
      <left/>
      <right/>
      <top style="thin">
        <color theme="2"/>
      </top>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top style="thin">
        <color indexed="64"/>
      </top>
      <bottom style="medium">
        <color indexed="64"/>
      </bottom>
      <diagonal/>
    </border>
    <border>
      <left/>
      <right/>
      <top style="medium">
        <color rgb="FFFFC000"/>
      </top>
      <bottom/>
      <diagonal/>
    </border>
    <border>
      <left/>
      <right/>
      <top/>
      <bottom style="medium">
        <color indexed="64"/>
      </bottom>
      <diagonal/>
    </border>
    <border>
      <left/>
      <right/>
      <top/>
      <bottom style="medium">
        <color rgb="FF44546A"/>
      </bottom>
      <diagonal/>
    </border>
    <border>
      <left/>
      <right/>
      <top style="thin">
        <color theme="7"/>
      </top>
      <bottom style="thin">
        <color theme="7"/>
      </bottom>
      <diagonal/>
    </border>
    <border>
      <left/>
      <right/>
      <top/>
      <bottom style="thin">
        <color theme="0" tint="-0.14999847407452621"/>
      </bottom>
      <diagonal/>
    </border>
    <border>
      <left/>
      <right/>
      <top style="medium">
        <color rgb="FFFFC000"/>
      </top>
      <bottom style="thin">
        <color theme="0" tint="-0.14999847407452621"/>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medium">
        <color indexed="64"/>
      </bottom>
      <diagonal/>
    </border>
    <border>
      <left/>
      <right/>
      <top style="thin">
        <color theme="2"/>
      </top>
      <bottom style="thin">
        <color theme="0" tint="-0.14999847407452621"/>
      </bottom>
      <diagonal/>
    </border>
    <border>
      <left/>
      <right/>
      <top style="thin">
        <color theme="0" tint="-0.14999847407452621"/>
      </top>
      <bottom style="thin">
        <color theme="2"/>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
      <left/>
      <right/>
      <top style="thin">
        <color rgb="FFDADADA"/>
      </top>
      <bottom style="thin">
        <color rgb="FFDADADA"/>
      </bottom>
      <diagonal/>
    </border>
    <border>
      <left/>
      <right/>
      <top style="thin">
        <color rgb="FFDADADA"/>
      </top>
      <bottom style="thin">
        <color rgb="FF000000"/>
      </bottom>
      <diagonal/>
    </border>
    <border>
      <left/>
      <right/>
      <top style="thin">
        <color rgb="FFDADADA"/>
      </top>
      <bottom style="thin">
        <color rgb="FF565656"/>
      </bottom>
      <diagonal/>
    </border>
    <border>
      <left/>
      <right/>
      <top style="thin">
        <color rgb="FF565656"/>
      </top>
      <bottom style="thin">
        <color rgb="FF565656"/>
      </bottom>
      <diagonal/>
    </border>
    <border>
      <left/>
      <right/>
      <top/>
      <bottom style="thin">
        <color rgb="FFDADADA"/>
      </bottom>
      <diagonal/>
    </border>
    <border>
      <left/>
      <right/>
      <top style="thin">
        <color rgb="FFDADADA"/>
      </top>
      <bottom/>
      <diagonal/>
    </border>
    <border>
      <left/>
      <right/>
      <top style="thin">
        <color rgb="FF000000"/>
      </top>
      <bottom style="thin">
        <color rgb="FFDADADA"/>
      </bottom>
      <diagonal/>
    </border>
    <border>
      <left/>
      <right/>
      <top style="thin">
        <color rgb="FF565656"/>
      </top>
      <bottom/>
      <diagonal/>
    </border>
  </borders>
  <cellStyleXfs count="6">
    <xf numFmtId="0" fontId="0" fillId="0" borderId="0"/>
    <xf numFmtId="164" fontId="1" fillId="0" borderId="0" applyFont="0" applyFill="0" applyBorder="0" applyAlignment="0" applyProtection="0"/>
    <xf numFmtId="0" fontId="4" fillId="0" borderId="0"/>
    <xf numFmtId="164" fontId="8" fillId="0" borderId="0" applyFont="0" applyFill="0" applyBorder="0" applyAlignment="0" applyProtection="0"/>
    <xf numFmtId="0" fontId="31" fillId="0" borderId="0" applyNumberFormat="0" applyFill="0" applyBorder="0" applyAlignment="0" applyProtection="0"/>
    <xf numFmtId="164" fontId="1" fillId="0" borderId="0" applyNumberFormat="0" applyFont="0" applyFill="0" applyBorder="0" applyAlignment="0" applyProtection="0"/>
  </cellStyleXfs>
  <cellXfs count="676">
    <xf numFmtId="0" fontId="0" fillId="0" borderId="0" xfId="0"/>
    <xf numFmtId="0" fontId="5" fillId="0" borderId="0" xfId="2" applyFont="1" applyAlignment="1">
      <alignment vertical="center" wrapText="1"/>
    </xf>
    <xf numFmtId="0" fontId="5" fillId="0" borderId="0" xfId="2" applyFont="1" applyAlignment="1">
      <alignment vertical="center"/>
    </xf>
    <xf numFmtId="0" fontId="5" fillId="2" borderId="0" xfId="2" applyFont="1" applyFill="1" applyAlignment="1">
      <alignment vertical="center" wrapText="1"/>
    </xf>
    <xf numFmtId="0" fontId="6" fillId="2" borderId="1" xfId="2" applyFont="1" applyFill="1" applyBorder="1" applyAlignment="1">
      <alignment horizontal="left" vertical="center" wrapText="1"/>
    </xf>
    <xf numFmtId="167" fontId="6" fillId="2" borderId="2" xfId="0" applyNumberFormat="1" applyFont="1" applyFill="1" applyBorder="1" applyAlignment="1">
      <alignment horizontal="left" vertical="center" wrapText="1"/>
    </xf>
    <xf numFmtId="0" fontId="7" fillId="2" borderId="3" xfId="2" applyFont="1" applyFill="1" applyBorder="1" applyAlignment="1">
      <alignment horizontal="left" vertical="center" wrapText="1"/>
    </xf>
    <xf numFmtId="0" fontId="7" fillId="2" borderId="0" xfId="2" applyFont="1" applyFill="1" applyAlignment="1">
      <alignment horizontal="left" vertical="center" wrapText="1"/>
    </xf>
    <xf numFmtId="168" fontId="6" fillId="2" borderId="4" xfId="3" quotePrefix="1" applyNumberFormat="1" applyFont="1" applyFill="1" applyBorder="1" applyAlignment="1">
      <alignment horizontal="right"/>
    </xf>
    <xf numFmtId="168" fontId="7" fillId="2" borderId="4" xfId="3" quotePrefix="1" applyNumberFormat="1" applyFont="1" applyFill="1" applyBorder="1" applyAlignment="1">
      <alignment horizontal="right"/>
    </xf>
    <xf numFmtId="168" fontId="7" fillId="2" borderId="4" xfId="3" quotePrefix="1" applyNumberFormat="1" applyFont="1" applyFill="1" applyBorder="1" applyAlignment="1">
      <alignment horizontal="left"/>
    </xf>
    <xf numFmtId="0" fontId="5" fillId="2" borderId="0" xfId="2" applyFont="1" applyFill="1" applyAlignment="1">
      <alignment horizontal="left" vertical="center" wrapText="1"/>
    </xf>
    <xf numFmtId="0" fontId="7" fillId="0" borderId="0" xfId="0" applyFont="1" applyAlignment="1">
      <alignment horizontal="left" vertical="center" wrapText="1"/>
    </xf>
    <xf numFmtId="0" fontId="6" fillId="2" borderId="1" xfId="2" applyFont="1" applyFill="1" applyBorder="1" applyAlignment="1">
      <alignment horizontal="right" vertical="center" wrapText="1"/>
    </xf>
    <xf numFmtId="0" fontId="6" fillId="0" borderId="0" xfId="0" applyFont="1" applyAlignment="1">
      <alignment vertical="center" wrapText="1"/>
    </xf>
    <xf numFmtId="3" fontId="6" fillId="0" borderId="6" xfId="0" applyNumberFormat="1" applyFont="1" applyBorder="1" applyAlignment="1">
      <alignment horizontal="right" vertical="center" wrapText="1"/>
    </xf>
    <xf numFmtId="0" fontId="6" fillId="0" borderId="6" xfId="0" applyFont="1" applyBorder="1" applyAlignment="1">
      <alignment horizontal="left" vertical="center" wrapText="1"/>
    </xf>
    <xf numFmtId="3" fontId="6" fillId="2" borderId="0" xfId="2" applyNumberFormat="1" applyFont="1" applyFill="1" applyAlignment="1">
      <alignment horizontal="right" vertical="center" wrapText="1"/>
    </xf>
    <xf numFmtId="0" fontId="6" fillId="0" borderId="0" xfId="2" applyFont="1" applyAlignment="1">
      <alignment horizontal="left" vertical="center" wrapText="1"/>
    </xf>
    <xf numFmtId="3" fontId="7" fillId="0" borderId="0" xfId="0" applyNumberFormat="1" applyFont="1" applyAlignment="1">
      <alignment vertical="center" wrapText="1"/>
    </xf>
    <xf numFmtId="3" fontId="6" fillId="0" borderId="0" xfId="0" applyNumberFormat="1" applyFont="1" applyAlignment="1">
      <alignment horizontal="right" vertical="center" wrapText="1"/>
    </xf>
    <xf numFmtId="0" fontId="6" fillId="0" borderId="0" xfId="0" applyFont="1" applyAlignment="1">
      <alignment horizontal="left" vertical="center" wrapText="1"/>
    </xf>
    <xf numFmtId="168" fontId="6" fillId="2" borderId="6" xfId="3" quotePrefix="1" applyNumberFormat="1" applyFont="1" applyFill="1" applyBorder="1" applyAlignment="1">
      <alignment horizontal="right"/>
    </xf>
    <xf numFmtId="168" fontId="6" fillId="0" borderId="0" xfId="3" quotePrefix="1" applyNumberFormat="1" applyFont="1" applyFill="1" applyBorder="1" applyAlignment="1">
      <alignment horizontal="right" vertical="center" wrapText="1"/>
    </xf>
    <xf numFmtId="0" fontId="5" fillId="2" borderId="0" xfId="2" applyFont="1" applyFill="1" applyAlignment="1">
      <alignment vertical="center"/>
    </xf>
    <xf numFmtId="0" fontId="3" fillId="0" borderId="0" xfId="0" applyFont="1" applyAlignment="1">
      <alignment horizontal="centerContinuous"/>
    </xf>
    <xf numFmtId="0" fontId="0" fillId="0" borderId="0" xfId="0" applyAlignment="1">
      <alignment horizontal="centerContinuous"/>
    </xf>
    <xf numFmtId="0" fontId="9" fillId="0" borderId="0" xfId="0" applyFont="1" applyAlignment="1">
      <alignment horizontal="right" vertical="center" wrapText="1"/>
    </xf>
    <xf numFmtId="168" fontId="7" fillId="5" borderId="4" xfId="3" quotePrefix="1" applyNumberFormat="1" applyFont="1" applyFill="1" applyBorder="1" applyAlignment="1">
      <alignment horizontal="left"/>
    </xf>
    <xf numFmtId="168" fontId="7" fillId="5" borderId="4" xfId="3" quotePrefix="1" applyNumberFormat="1" applyFont="1" applyFill="1" applyBorder="1" applyAlignment="1">
      <alignment horizontal="right"/>
    </xf>
    <xf numFmtId="168" fontId="6" fillId="5" borderId="4" xfId="3" quotePrefix="1" applyNumberFormat="1" applyFont="1" applyFill="1" applyBorder="1" applyAlignment="1">
      <alignment horizontal="right"/>
    </xf>
    <xf numFmtId="0" fontId="15" fillId="2" borderId="0" xfId="2" quotePrefix="1" applyFont="1" applyFill="1" applyAlignment="1">
      <alignment horizontal="left" vertical="center" wrapText="1" indent="1"/>
    </xf>
    <xf numFmtId="0" fontId="6" fillId="2" borderId="9" xfId="2" quotePrefix="1" applyFont="1" applyFill="1" applyBorder="1" applyAlignment="1">
      <alignment horizontal="left" vertical="center" wrapText="1"/>
    </xf>
    <xf numFmtId="3" fontId="7" fillId="6" borderId="9" xfId="2" quotePrefix="1" applyNumberFormat="1" applyFont="1" applyFill="1" applyBorder="1" applyAlignment="1">
      <alignment horizontal="right" vertical="center" wrapText="1"/>
    </xf>
    <xf numFmtId="0" fontId="7" fillId="0" borderId="0" xfId="2" applyFont="1" applyAlignment="1">
      <alignment horizontal="left" vertical="center" wrapText="1"/>
    </xf>
    <xf numFmtId="0" fontId="6" fillId="2" borderId="0" xfId="2" applyFont="1" applyFill="1" applyAlignment="1">
      <alignment horizontal="left" vertical="center" wrapText="1"/>
    </xf>
    <xf numFmtId="168" fontId="7" fillId="5" borderId="11" xfId="3" quotePrefix="1" applyNumberFormat="1" applyFont="1" applyFill="1" applyBorder="1" applyAlignment="1">
      <alignment horizontal="centerContinuous"/>
    </xf>
    <xf numFmtId="0" fontId="0" fillId="0" borderId="11" xfId="0" applyBorder="1" applyAlignment="1">
      <alignment horizontal="centerContinuous"/>
    </xf>
    <xf numFmtId="172" fontId="7" fillId="5" borderId="4" xfId="3" quotePrefix="1" applyNumberFormat="1" applyFont="1" applyFill="1" applyBorder="1" applyAlignment="1">
      <alignment horizontal="right"/>
    </xf>
    <xf numFmtId="172" fontId="6" fillId="5" borderId="4" xfId="3" quotePrefix="1" applyNumberFormat="1" applyFont="1" applyFill="1" applyBorder="1" applyAlignment="1">
      <alignment horizontal="right"/>
    </xf>
    <xf numFmtId="0" fontId="6" fillId="2" borderId="0" xfId="0" applyFont="1" applyFill="1" applyAlignment="1">
      <alignment horizontal="left" vertical="center"/>
    </xf>
    <xf numFmtId="166" fontId="19" fillId="6" borderId="0" xfId="0" applyNumberFormat="1" applyFont="1" applyFill="1" applyAlignment="1">
      <alignment horizontal="center" vertical="center"/>
    </xf>
    <xf numFmtId="0" fontId="14" fillId="0" borderId="0" xfId="0" applyFont="1" applyAlignment="1">
      <alignment horizontal="right" vertical="center"/>
    </xf>
    <xf numFmtId="49" fontId="6" fillId="2" borderId="0" xfId="3" quotePrefix="1" applyNumberFormat="1" applyFont="1" applyFill="1" applyBorder="1" applyAlignment="1">
      <alignment horizontal="right" vertical="center"/>
    </xf>
    <xf numFmtId="0" fontId="15" fillId="0" borderId="0" xfId="2" applyFont="1" applyAlignment="1">
      <alignment horizontal="left" vertical="center" wrapText="1" indent="1"/>
    </xf>
    <xf numFmtId="0" fontId="15" fillId="2" borderId="1" xfId="2" applyFont="1" applyFill="1" applyBorder="1" applyAlignment="1">
      <alignment horizontal="left" vertical="center" wrapText="1" indent="1"/>
    </xf>
    <xf numFmtId="0" fontId="5" fillId="0" borderId="0" xfId="2" applyFont="1" applyAlignment="1">
      <alignment horizontal="left" vertical="center" wrapText="1"/>
    </xf>
    <xf numFmtId="168" fontId="7" fillId="0" borderId="4" xfId="3" quotePrefix="1" applyNumberFormat="1" applyFont="1" applyFill="1" applyBorder="1" applyAlignment="1">
      <alignment vertical="center"/>
    </xf>
    <xf numFmtId="0" fontId="15" fillId="2" borderId="9" xfId="2" quotePrefix="1" applyFont="1" applyFill="1" applyBorder="1" applyAlignment="1">
      <alignment horizontal="left" vertical="center" wrapText="1" indent="1"/>
    </xf>
    <xf numFmtId="166" fontId="21" fillId="2" borderId="0" xfId="0" applyNumberFormat="1" applyFont="1" applyFill="1" applyAlignment="1">
      <alignment horizontal="center" vertical="center"/>
    </xf>
    <xf numFmtId="0" fontId="22" fillId="0" borderId="0" xfId="0" applyFont="1"/>
    <xf numFmtId="0" fontId="14" fillId="0" borderId="0" xfId="0" applyFont="1"/>
    <xf numFmtId="0" fontId="18" fillId="2" borderId="4" xfId="0" applyFont="1" applyFill="1" applyBorder="1" applyAlignment="1">
      <alignment horizontal="right" vertical="center" wrapText="1"/>
    </xf>
    <xf numFmtId="2" fontId="20" fillId="2" borderId="0" xfId="0" applyNumberFormat="1" applyFont="1" applyFill="1" applyAlignment="1">
      <alignment horizontal="right" vertical="center"/>
    </xf>
    <xf numFmtId="169" fontId="20" fillId="2" borderId="0" xfId="0" applyNumberFormat="1" applyFont="1" applyFill="1" applyAlignment="1">
      <alignment horizontal="right" vertical="center"/>
    </xf>
    <xf numFmtId="0" fontId="6" fillId="0" borderId="0" xfId="2" quotePrefix="1" applyFont="1" applyAlignment="1">
      <alignment horizontal="left" vertical="center" wrapText="1"/>
    </xf>
    <xf numFmtId="170" fontId="6" fillId="0" borderId="1" xfId="2" applyNumberFormat="1" applyFont="1" applyBorder="1" applyAlignment="1">
      <alignment horizontal="right" vertical="center" wrapText="1"/>
    </xf>
    <xf numFmtId="0" fontId="5" fillId="0" borderId="0" xfId="2" quotePrefix="1" applyFont="1" applyAlignment="1">
      <alignment horizontal="left" vertical="center" wrapText="1"/>
    </xf>
    <xf numFmtId="168" fontId="6" fillId="2" borderId="0" xfId="3" quotePrefix="1" applyNumberFormat="1" applyFont="1" applyFill="1" applyBorder="1" applyAlignment="1">
      <alignment horizontal="centerContinuous" vertical="center"/>
    </xf>
    <xf numFmtId="0" fontId="15" fillId="0" borderId="0" xfId="0" applyFont="1" applyAlignment="1">
      <alignment horizontal="left" vertical="center" indent="1"/>
    </xf>
    <xf numFmtId="0" fontId="15" fillId="0" borderId="0" xfId="0" quotePrefix="1" applyFont="1" applyAlignment="1">
      <alignment horizontal="left" vertical="center" wrapText="1" indent="1"/>
    </xf>
    <xf numFmtId="169" fontId="14" fillId="0" borderId="0" xfId="0" applyNumberFormat="1" applyFont="1" applyAlignment="1">
      <alignment horizontal="right" vertical="center"/>
    </xf>
    <xf numFmtId="0" fontId="15" fillId="0" borderId="1" xfId="0" quotePrefix="1" applyFont="1" applyBorder="1" applyAlignment="1">
      <alignment horizontal="left" vertical="center" indent="1"/>
    </xf>
    <xf numFmtId="0" fontId="27" fillId="2" borderId="0" xfId="0" applyFont="1" applyFill="1" applyAlignment="1">
      <alignment horizontal="left" vertical="center" wrapText="1"/>
    </xf>
    <xf numFmtId="0" fontId="7" fillId="2" borderId="0" xfId="0" applyFont="1" applyFill="1" applyAlignment="1">
      <alignment horizontal="left" vertical="center"/>
    </xf>
    <xf numFmtId="168" fontId="7" fillId="6" borderId="0" xfId="3" quotePrefix="1" applyNumberFormat="1" applyFont="1" applyFill="1" applyBorder="1" applyAlignment="1">
      <alignment horizontal="right"/>
    </xf>
    <xf numFmtId="168" fontId="6" fillId="5" borderId="0" xfId="3" quotePrefix="1" applyNumberFormat="1" applyFont="1" applyFill="1" applyBorder="1" applyAlignment="1">
      <alignment horizontal="right"/>
    </xf>
    <xf numFmtId="0" fontId="14" fillId="0" borderId="0" xfId="0" quotePrefix="1" applyFont="1" applyAlignment="1">
      <alignment horizontal="right" vertical="center"/>
    </xf>
    <xf numFmtId="168" fontId="7" fillId="0" borderId="4" xfId="3" quotePrefix="1" applyNumberFormat="1" applyFont="1" applyFill="1" applyBorder="1" applyAlignment="1">
      <alignment horizontal="left"/>
    </xf>
    <xf numFmtId="175" fontId="5" fillId="5" borderId="0" xfId="0" applyNumberFormat="1" applyFont="1" applyFill="1" applyAlignment="1">
      <alignment horizontal="right" vertical="center"/>
    </xf>
    <xf numFmtId="0" fontId="4" fillId="0" borderId="0" xfId="0" applyFont="1" applyAlignment="1">
      <alignment horizontal="left" vertical="center"/>
    </xf>
    <xf numFmtId="166" fontId="28" fillId="0" borderId="0" xfId="0" applyNumberFormat="1" applyFont="1" applyAlignment="1">
      <alignment horizontal="right" vertical="center"/>
    </xf>
    <xf numFmtId="166" fontId="25" fillId="0" borderId="0" xfId="0" applyNumberFormat="1" applyFont="1" applyAlignment="1">
      <alignment horizontal="right" vertical="center"/>
    </xf>
    <xf numFmtId="0" fontId="7" fillId="0" borderId="0" xfId="0" quotePrefix="1" applyFont="1" applyAlignment="1">
      <alignment horizontal="left" vertical="center"/>
    </xf>
    <xf numFmtId="0" fontId="15" fillId="0" borderId="0" xfId="0" quotePrefix="1" applyFont="1" applyAlignment="1">
      <alignment horizontal="left" vertical="center" indent="1"/>
    </xf>
    <xf numFmtId="0" fontId="5" fillId="0" borderId="0" xfId="0" applyFont="1" applyAlignment="1">
      <alignment vertical="center"/>
    </xf>
    <xf numFmtId="3" fontId="7" fillId="6" borderId="0" xfId="0" applyNumberFormat="1" applyFont="1" applyFill="1" applyAlignment="1">
      <alignment vertical="center" wrapText="1"/>
    </xf>
    <xf numFmtId="3" fontId="6" fillId="6" borderId="0" xfId="0" applyNumberFormat="1" applyFont="1" applyFill="1" applyAlignment="1">
      <alignment horizontal="right" vertical="center" wrapText="1"/>
    </xf>
    <xf numFmtId="3" fontId="6" fillId="6" borderId="6" xfId="0" applyNumberFormat="1" applyFont="1" applyFill="1" applyBorder="1" applyAlignment="1">
      <alignment horizontal="right" vertical="center" wrapText="1"/>
    </xf>
    <xf numFmtId="3" fontId="7" fillId="6" borderId="7" xfId="0" applyNumberFormat="1" applyFont="1" applyFill="1" applyBorder="1" applyAlignment="1">
      <alignment horizontal="right" vertical="center" wrapText="1"/>
    </xf>
    <xf numFmtId="3" fontId="6" fillId="6" borderId="0" xfId="2" applyNumberFormat="1" applyFont="1" applyFill="1" applyAlignment="1">
      <alignment horizontal="right" vertical="center" wrapText="1"/>
    </xf>
    <xf numFmtId="3" fontId="7" fillId="6" borderId="1" xfId="0" applyNumberFormat="1" applyFont="1" applyFill="1" applyBorder="1" applyAlignment="1">
      <alignment horizontal="right" vertical="center" wrapText="1"/>
    </xf>
    <xf numFmtId="168" fontId="6" fillId="0" borderId="6" xfId="3" quotePrefix="1" applyNumberFormat="1" applyFont="1" applyFill="1" applyBorder="1" applyAlignment="1">
      <alignment horizontal="right"/>
    </xf>
    <xf numFmtId="3" fontId="7" fillId="0" borderId="7" xfId="0" applyNumberFormat="1" applyFont="1" applyBorder="1" applyAlignment="1">
      <alignment horizontal="right" vertical="center" wrapText="1"/>
    </xf>
    <xf numFmtId="3" fontId="6" fillId="0" borderId="0" xfId="2" applyNumberFormat="1" applyFont="1" applyAlignment="1">
      <alignment horizontal="right" vertical="center" wrapText="1"/>
    </xf>
    <xf numFmtId="3" fontId="7" fillId="0" borderId="1" xfId="0" applyNumberFormat="1" applyFont="1" applyBorder="1" applyAlignment="1">
      <alignment horizontal="right" vertical="center" wrapText="1"/>
    </xf>
    <xf numFmtId="3" fontId="7" fillId="0" borderId="0" xfId="0" applyNumberFormat="1" applyFont="1" applyAlignment="1">
      <alignment horizontal="right" vertical="center" wrapText="1"/>
    </xf>
    <xf numFmtId="0" fontId="18" fillId="0" borderId="0" xfId="0" quotePrefix="1" applyFont="1" applyAlignment="1">
      <alignment horizontal="right" vertical="center"/>
    </xf>
    <xf numFmtId="168" fontId="7" fillId="5" borderId="0" xfId="3" quotePrefix="1" applyNumberFormat="1" applyFont="1" applyFill="1" applyBorder="1" applyAlignment="1">
      <alignment horizontal="left"/>
    </xf>
    <xf numFmtId="0" fontId="15" fillId="0" borderId="0" xfId="2" quotePrefix="1" applyFont="1" applyAlignment="1">
      <alignment horizontal="left" vertical="center" wrapText="1" indent="1"/>
    </xf>
    <xf numFmtId="168" fontId="6" fillId="5" borderId="0" xfId="3" quotePrefix="1" applyNumberFormat="1" applyFont="1" applyFill="1" applyBorder="1" applyAlignment="1">
      <alignment horizontal="left"/>
    </xf>
    <xf numFmtId="0" fontId="6" fillId="0" borderId="0" xfId="2" applyFont="1" applyAlignment="1">
      <alignment horizontal="left"/>
    </xf>
    <xf numFmtId="1" fontId="6" fillId="0" borderId="0" xfId="3" quotePrefix="1" applyNumberFormat="1" applyFont="1" applyFill="1" applyBorder="1" applyAlignment="1"/>
    <xf numFmtId="0" fontId="6" fillId="0" borderId="0" xfId="0" quotePrefix="1" applyFont="1" applyAlignment="1">
      <alignment horizontal="left" vertical="center"/>
    </xf>
    <xf numFmtId="0" fontId="0" fillId="0" borderId="0" xfId="0" applyAlignment="1">
      <alignment horizontal="right"/>
    </xf>
    <xf numFmtId="0" fontId="2" fillId="0" borderId="0" xfId="0" applyFont="1"/>
    <xf numFmtId="0" fontId="2" fillId="0" borderId="0" xfId="0" applyFont="1" applyAlignment="1">
      <alignment horizontal="right"/>
    </xf>
    <xf numFmtId="166" fontId="14" fillId="0" borderId="1" xfId="0" applyNumberFormat="1" applyFont="1" applyBorder="1" applyAlignment="1">
      <alignment horizontal="left" vertical="center"/>
    </xf>
    <xf numFmtId="168" fontId="7" fillId="5" borderId="4" xfId="3" quotePrefix="1" applyNumberFormat="1" applyFont="1" applyFill="1" applyBorder="1" applyAlignment="1">
      <alignment horizontal="right" indent="1"/>
    </xf>
    <xf numFmtId="168" fontId="7" fillId="5" borderId="4" xfId="3" quotePrefix="1" applyNumberFormat="1" applyFont="1" applyFill="1" applyBorder="1" applyAlignment="1">
      <alignment horizontal="right" vertical="center" indent="1"/>
    </xf>
    <xf numFmtId="0" fontId="6" fillId="0" borderId="0" xfId="0" applyFont="1" applyAlignment="1">
      <alignment horizontal="right" vertical="center" indent="1"/>
    </xf>
    <xf numFmtId="0" fontId="6" fillId="0" borderId="0" xfId="0" quotePrefix="1" applyFont="1" applyAlignment="1">
      <alignment horizontal="right" vertical="center" wrapText="1" indent="1"/>
    </xf>
    <xf numFmtId="0" fontId="15" fillId="2" borderId="9" xfId="2" quotePrefix="1" applyFont="1" applyFill="1" applyBorder="1" applyAlignment="1">
      <alignment horizontal="right" vertical="center" wrapText="1" indent="1"/>
    </xf>
    <xf numFmtId="0" fontId="15" fillId="0" borderId="1" xfId="0" quotePrefix="1" applyFont="1" applyBorder="1" applyAlignment="1">
      <alignment horizontal="right" vertical="center" indent="2"/>
    </xf>
    <xf numFmtId="0" fontId="26" fillId="2" borderId="0" xfId="0" applyFont="1" applyFill="1" applyAlignment="1">
      <alignment horizontal="right" vertical="center" wrapText="1" indent="1"/>
    </xf>
    <xf numFmtId="0" fontId="7" fillId="2" borderId="0" xfId="0" applyFont="1" applyFill="1" applyAlignment="1">
      <alignment horizontal="right" vertical="center" indent="1"/>
    </xf>
    <xf numFmtId="0" fontId="7" fillId="2" borderId="0" xfId="2" applyFont="1" applyFill="1" applyAlignment="1">
      <alignment horizontal="right" vertical="center" wrapText="1" indent="1"/>
    </xf>
    <xf numFmtId="0" fontId="6" fillId="2" borderId="0" xfId="2" quotePrefix="1" applyFont="1" applyFill="1" applyAlignment="1">
      <alignment horizontal="right" vertical="center" wrapText="1" indent="1"/>
    </xf>
    <xf numFmtId="0" fontId="15" fillId="2" borderId="0" xfId="2" quotePrefix="1" applyFont="1" applyFill="1" applyAlignment="1">
      <alignment horizontal="right" vertical="center" wrapText="1" indent="1"/>
    </xf>
    <xf numFmtId="0" fontId="7" fillId="2" borderId="0" xfId="2" applyFont="1" applyFill="1" applyAlignment="1">
      <alignment horizontal="right" vertical="center" indent="1"/>
    </xf>
    <xf numFmtId="0" fontId="15" fillId="2" borderId="0" xfId="2" applyFont="1" applyFill="1" applyAlignment="1">
      <alignment horizontal="right" vertical="center" indent="1"/>
    </xf>
    <xf numFmtId="0" fontId="7" fillId="2" borderId="1" xfId="2" applyFont="1" applyFill="1" applyBorder="1" applyAlignment="1">
      <alignment horizontal="right" vertical="center" wrapText="1" indent="1"/>
    </xf>
    <xf numFmtId="168" fontId="7" fillId="0" borderId="4" xfId="3" quotePrefix="1" applyNumberFormat="1" applyFont="1" applyFill="1" applyBorder="1" applyAlignment="1">
      <alignment horizontal="right" vertical="center" indent="1"/>
    </xf>
    <xf numFmtId="0" fontId="4" fillId="0" borderId="0" xfId="0" applyFont="1" applyAlignment="1">
      <alignment horizontal="right" vertical="center" indent="1"/>
    </xf>
    <xf numFmtId="0" fontId="4" fillId="0" borderId="6" xfId="0" applyFont="1" applyBorder="1" applyAlignment="1">
      <alignment horizontal="right" vertical="center" indent="1"/>
    </xf>
    <xf numFmtId="0" fontId="15" fillId="0" borderId="0" xfId="0" quotePrefix="1" applyFont="1" applyAlignment="1">
      <alignment horizontal="right" vertical="center" indent="2"/>
    </xf>
    <xf numFmtId="0" fontId="5" fillId="0" borderId="0" xfId="2" applyFont="1" applyAlignment="1">
      <alignment horizontal="right" vertical="center" indent="1"/>
    </xf>
    <xf numFmtId="0" fontId="22" fillId="0" borderId="0" xfId="0" applyFont="1" applyAlignment="1">
      <alignment horizontal="right" indent="1"/>
    </xf>
    <xf numFmtId="0" fontId="0" fillId="0" borderId="0" xfId="0" applyAlignment="1">
      <alignment horizontal="right" indent="1"/>
    </xf>
    <xf numFmtId="0" fontId="6" fillId="2" borderId="0" xfId="2" applyFont="1" applyFill="1" applyAlignment="1">
      <alignment horizontal="right" vertical="center" wrapText="1" indent="1"/>
    </xf>
    <xf numFmtId="168" fontId="7" fillId="2" borderId="4" xfId="3" quotePrefix="1" applyNumberFormat="1" applyFont="1" applyFill="1" applyBorder="1" applyAlignment="1">
      <alignment horizontal="right" indent="1"/>
    </xf>
    <xf numFmtId="0" fontId="7" fillId="2" borderId="3" xfId="2" applyFont="1" applyFill="1" applyBorder="1" applyAlignment="1">
      <alignment horizontal="right" vertical="center" wrapText="1" indent="1"/>
    </xf>
    <xf numFmtId="167" fontId="6" fillId="2" borderId="2" xfId="0" applyNumberFormat="1" applyFont="1" applyFill="1" applyBorder="1" applyAlignment="1">
      <alignment horizontal="right" vertical="center" wrapText="1" indent="1"/>
    </xf>
    <xf numFmtId="0" fontId="6" fillId="2" borderId="1" xfId="2" applyFont="1" applyFill="1" applyBorder="1" applyAlignment="1">
      <alignment horizontal="right" vertical="center" wrapText="1" indent="1"/>
    </xf>
    <xf numFmtId="0" fontId="6" fillId="2" borderId="9" xfId="2" quotePrefix="1" applyFont="1" applyFill="1" applyBorder="1" applyAlignment="1">
      <alignment horizontal="right" vertical="center" wrapText="1" indent="1"/>
    </xf>
    <xf numFmtId="0" fontId="6" fillId="0" borderId="0" xfId="2" applyFont="1" applyAlignment="1">
      <alignment horizontal="right" vertical="center" wrapText="1" indent="1"/>
    </xf>
    <xf numFmtId="0" fontId="6" fillId="2" borderId="0" xfId="0" applyFont="1" applyFill="1" applyAlignment="1">
      <alignment horizontal="right" vertical="center" indent="1"/>
    </xf>
    <xf numFmtId="0" fontId="15" fillId="0" borderId="0" xfId="2" applyFont="1" applyAlignment="1">
      <alignment horizontal="right" vertical="center" wrapText="1" indent="2"/>
    </xf>
    <xf numFmtId="0" fontId="6" fillId="0" borderId="0" xfId="2" applyFont="1" applyAlignment="1">
      <alignment horizontal="right" vertical="top" indent="1"/>
    </xf>
    <xf numFmtId="0" fontId="6" fillId="0" borderId="12" xfId="2" applyFont="1" applyBorder="1" applyAlignment="1">
      <alignment horizontal="right" vertical="center" wrapText="1" indent="1"/>
    </xf>
    <xf numFmtId="0" fontId="14" fillId="0" borderId="0" xfId="0" applyFont="1" applyAlignment="1">
      <alignment horizontal="right" indent="1"/>
    </xf>
    <xf numFmtId="0" fontId="15" fillId="2" borderId="9" xfId="2" quotePrefix="1" applyFont="1" applyFill="1" applyBorder="1" applyAlignment="1">
      <alignment horizontal="right" vertical="center" wrapText="1" indent="2"/>
    </xf>
    <xf numFmtId="0" fontId="7" fillId="0" borderId="0" xfId="0" applyFont="1" applyAlignment="1">
      <alignment horizontal="right" wrapText="1" indent="1"/>
    </xf>
    <xf numFmtId="0" fontId="7" fillId="0" borderId="0" xfId="0" applyFont="1" applyAlignment="1">
      <alignment horizontal="right" indent="1"/>
    </xf>
    <xf numFmtId="0" fontId="18" fillId="2" borderId="4" xfId="0" applyFont="1" applyFill="1" applyBorder="1" applyAlignment="1">
      <alignment horizontal="right" vertical="center" wrapText="1" indent="1"/>
    </xf>
    <xf numFmtId="0" fontId="23" fillId="0" borderId="0" xfId="0" applyFont="1" applyAlignment="1">
      <alignment horizontal="right" vertical="center" wrapText="1" indent="1"/>
    </xf>
    <xf numFmtId="0" fontId="5" fillId="0" borderId="0" xfId="2" applyFont="1" applyAlignment="1">
      <alignment horizontal="right" vertical="center" wrapText="1" indent="1"/>
    </xf>
    <xf numFmtId="0" fontId="6" fillId="0" borderId="0" xfId="2" quotePrefix="1" applyFont="1" applyAlignment="1">
      <alignment horizontal="right" vertical="center" wrapText="1" indent="1"/>
    </xf>
    <xf numFmtId="0" fontId="5" fillId="0" borderId="0" xfId="2" quotePrefix="1" applyFont="1" applyAlignment="1">
      <alignment horizontal="right" vertical="center" wrapText="1" indent="1"/>
    </xf>
    <xf numFmtId="168" fontId="7" fillId="2" borderId="4" xfId="3" quotePrefix="1" applyNumberFormat="1" applyFont="1" applyFill="1" applyBorder="1" applyAlignment="1">
      <alignment horizontal="right" vertical="center" indent="1"/>
    </xf>
    <xf numFmtId="168" fontId="6" fillId="5" borderId="0" xfId="3" quotePrefix="1" applyNumberFormat="1" applyFont="1" applyFill="1" applyBorder="1" applyAlignment="1">
      <alignment horizontal="right" vertical="center" indent="1"/>
    </xf>
    <xf numFmtId="168" fontId="7" fillId="5" borderId="10" xfId="3" quotePrefix="1" applyNumberFormat="1" applyFont="1" applyFill="1" applyBorder="1" applyAlignment="1">
      <alignment horizontal="right" indent="1"/>
    </xf>
    <xf numFmtId="168" fontId="6" fillId="5" borderId="0" xfId="3" quotePrefix="1" applyNumberFormat="1" applyFont="1" applyFill="1" applyBorder="1" applyAlignment="1">
      <alignment horizontal="right" indent="1"/>
    </xf>
    <xf numFmtId="49" fontId="14" fillId="0" borderId="0" xfId="0" applyNumberFormat="1" applyFont="1" applyAlignment="1">
      <alignment horizontal="right" indent="1"/>
    </xf>
    <xf numFmtId="166" fontId="6" fillId="0" borderId="0" xfId="0" applyNumberFormat="1" applyFont="1" applyAlignment="1">
      <alignment horizontal="right" vertical="center" indent="1"/>
    </xf>
    <xf numFmtId="0" fontId="2" fillId="0" borderId="0" xfId="0" applyFont="1" applyAlignment="1">
      <alignment horizontal="right" indent="1"/>
    </xf>
    <xf numFmtId="1" fontId="6" fillId="0" borderId="0" xfId="3" quotePrefix="1" applyNumberFormat="1" applyFont="1" applyFill="1" applyBorder="1" applyAlignment="1">
      <alignment horizontal="right" indent="1"/>
    </xf>
    <xf numFmtId="166" fontId="14" fillId="0" borderId="1" xfId="0" applyNumberFormat="1" applyFont="1" applyBorder="1" applyAlignment="1">
      <alignment horizontal="right" vertical="center" indent="1"/>
    </xf>
    <xf numFmtId="0" fontId="14" fillId="0" borderId="0" xfId="0" applyFont="1" applyAlignment="1">
      <alignment wrapText="1"/>
    </xf>
    <xf numFmtId="168" fontId="7" fillId="2" borderId="11" xfId="3" quotePrefix="1" applyNumberFormat="1" applyFont="1" applyFill="1" applyBorder="1" applyAlignment="1">
      <alignment horizontal="centerContinuous" vertical="center"/>
    </xf>
    <xf numFmtId="0" fontId="6" fillId="2" borderId="0" xfId="2" quotePrefix="1" applyFont="1" applyFill="1" applyAlignment="1">
      <alignment horizontal="left" vertical="center"/>
    </xf>
    <xf numFmtId="0" fontId="6" fillId="0" borderId="12" xfId="2" applyFont="1" applyBorder="1" applyAlignment="1">
      <alignment horizontal="left" vertical="center"/>
    </xf>
    <xf numFmtId="0" fontId="6" fillId="0" borderId="0" xfId="2" applyFont="1" applyAlignment="1">
      <alignment horizontal="left" vertical="center"/>
    </xf>
    <xf numFmtId="0" fontId="6" fillId="0" borderId="1" xfId="2" applyFont="1" applyBorder="1" applyAlignment="1">
      <alignment horizontal="left" vertical="center"/>
    </xf>
    <xf numFmtId="0" fontId="6" fillId="2" borderId="1" xfId="2" applyFont="1" applyFill="1" applyBorder="1" applyAlignment="1">
      <alignment horizontal="left" vertical="center"/>
    </xf>
    <xf numFmtId="0" fontId="6" fillId="2" borderId="0" xfId="2" applyFont="1" applyFill="1" applyAlignment="1">
      <alignment horizontal="left" vertical="center"/>
    </xf>
    <xf numFmtId="0" fontId="23" fillId="0" borderId="0" xfId="0" applyFont="1" applyAlignment="1">
      <alignment vertical="center"/>
    </xf>
    <xf numFmtId="0" fontId="25" fillId="0" borderId="0" xfId="0" applyFont="1" applyAlignment="1">
      <alignment vertical="center"/>
    </xf>
    <xf numFmtId="0" fontId="32" fillId="0" borderId="0" xfId="2" applyFont="1" applyAlignment="1">
      <alignment vertical="center"/>
    </xf>
    <xf numFmtId="0" fontId="0" fillId="0" borderId="0" xfId="0" applyAlignment="1">
      <alignment horizontal="left" indent="2"/>
    </xf>
    <xf numFmtId="0" fontId="25" fillId="0" borderId="0" xfId="0" applyFont="1" applyAlignment="1">
      <alignment horizontal="left" vertical="center"/>
    </xf>
    <xf numFmtId="0" fontId="18" fillId="2" borderId="0" xfId="0" applyFont="1" applyFill="1"/>
    <xf numFmtId="0" fontId="31" fillId="0" borderId="0" xfId="4"/>
    <xf numFmtId="0" fontId="6" fillId="0" borderId="0" xfId="0" applyFont="1" applyAlignment="1">
      <alignment horizontal="left" vertical="center"/>
    </xf>
    <xf numFmtId="0" fontId="15" fillId="0" borderId="6" xfId="0" applyFont="1" applyBorder="1" applyAlignment="1">
      <alignment horizontal="left" vertical="center" indent="1"/>
    </xf>
    <xf numFmtId="0" fontId="7" fillId="0" borderId="1" xfId="0" quotePrefix="1" applyFont="1" applyBorder="1" applyAlignment="1">
      <alignment horizontal="left" vertical="center"/>
    </xf>
    <xf numFmtId="0" fontId="6" fillId="0" borderId="1" xfId="0" quotePrefix="1" applyFont="1" applyBorder="1" applyAlignment="1">
      <alignment horizontal="right" vertical="center" indent="1"/>
    </xf>
    <xf numFmtId="0" fontId="6" fillId="0" borderId="0" xfId="2" quotePrefix="1" applyFont="1" applyAlignment="1">
      <alignment horizontal="left" vertical="center"/>
    </xf>
    <xf numFmtId="49" fontId="7" fillId="5" borderId="4" xfId="3" quotePrefix="1" applyNumberFormat="1" applyFont="1" applyFill="1" applyBorder="1" applyAlignment="1">
      <alignment horizontal="right"/>
    </xf>
    <xf numFmtId="0" fontId="3" fillId="0" borderId="0" xfId="0" applyFon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0" fillId="0" borderId="20" xfId="0" applyBorder="1"/>
    <xf numFmtId="0" fontId="17" fillId="0" borderId="0" xfId="0" applyFont="1"/>
    <xf numFmtId="0" fontId="7" fillId="0" borderId="5" xfId="2" applyFont="1" applyBorder="1" applyAlignment="1">
      <alignment horizontal="left" vertical="center"/>
    </xf>
    <xf numFmtId="0" fontId="7" fillId="0" borderId="5" xfId="2" applyFont="1" applyBorder="1" applyAlignment="1">
      <alignment horizontal="right" vertical="center" wrapText="1" indent="1"/>
    </xf>
    <xf numFmtId="168" fontId="7" fillId="0" borderId="4" xfId="5" quotePrefix="1" applyNumberFormat="1" applyFont="1" applyFill="1" applyBorder="1" applyAlignment="1">
      <alignment horizontal="right"/>
    </xf>
    <xf numFmtId="168" fontId="6" fillId="0" borderId="4" xfId="5" quotePrefix="1" applyNumberFormat="1" applyFont="1" applyFill="1" applyBorder="1" applyAlignment="1">
      <alignment horizontal="right"/>
    </xf>
    <xf numFmtId="164" fontId="7" fillId="2" borderId="0" xfId="5" quotePrefix="1" applyFont="1" applyFill="1" applyBorder="1" applyAlignment="1">
      <alignment horizontal="right"/>
    </xf>
    <xf numFmtId="174" fontId="7" fillId="3" borderId="0" xfId="5" applyNumberFormat="1" applyFont="1" applyFill="1" applyBorder="1" applyAlignment="1">
      <alignment horizontal="right" vertical="center" wrapText="1"/>
    </xf>
    <xf numFmtId="174" fontId="6" fillId="0" borderId="0" xfId="5" applyNumberFormat="1" applyFont="1" applyFill="1" applyAlignment="1">
      <alignment horizontal="right" vertical="center" wrapText="1"/>
    </xf>
    <xf numFmtId="164" fontId="6" fillId="0" borderId="0" xfId="5" applyFont="1" applyFill="1" applyAlignment="1">
      <alignment horizontal="right" vertical="center" wrapText="1"/>
    </xf>
    <xf numFmtId="0" fontId="6" fillId="0" borderId="8" xfId="2" applyFont="1" applyBorder="1" applyAlignment="1">
      <alignment horizontal="left" vertical="center"/>
    </xf>
    <xf numFmtId="164" fontId="7" fillId="0" borderId="8" xfId="5" applyFont="1" applyFill="1" applyBorder="1" applyAlignment="1">
      <alignment horizontal="right" vertical="center"/>
    </xf>
    <xf numFmtId="165" fontId="7" fillId="3" borderId="21" xfId="5" applyNumberFormat="1" applyFont="1" applyFill="1" applyBorder="1" applyAlignment="1">
      <alignment horizontal="right" vertical="center" wrapText="1"/>
    </xf>
    <xf numFmtId="165" fontId="6" fillId="0" borderId="21" xfId="5" applyNumberFormat="1" applyFont="1" applyFill="1" applyBorder="1" applyAlignment="1">
      <alignment horizontal="right" vertical="center" wrapText="1"/>
    </xf>
    <xf numFmtId="168" fontId="6" fillId="0" borderId="4" xfId="3" quotePrefix="1" applyNumberFormat="1" applyFont="1" applyFill="1" applyBorder="1" applyAlignment="1">
      <alignment horizontal="right"/>
    </xf>
    <xf numFmtId="0" fontId="7" fillId="0" borderId="0" xfId="2" applyFont="1" applyAlignment="1">
      <alignment horizontal="left" vertical="center"/>
    </xf>
    <xf numFmtId="0" fontId="7" fillId="0" borderId="0" xfId="2" applyFont="1" applyAlignment="1">
      <alignment horizontal="right" vertical="center" wrapText="1" indent="1"/>
    </xf>
    <xf numFmtId="165" fontId="7" fillId="3" borderId="0" xfId="5" applyNumberFormat="1" applyFont="1" applyFill="1" applyBorder="1" applyAlignment="1">
      <alignment horizontal="right" vertical="center" wrapText="1"/>
    </xf>
    <xf numFmtId="168" fontId="6" fillId="0" borderId="0" xfId="3" quotePrefix="1" applyNumberFormat="1" applyFont="1" applyFill="1" applyBorder="1" applyAlignment="1">
      <alignment horizontal="right" vertical="center"/>
    </xf>
    <xf numFmtId="3" fontId="6" fillId="0" borderId="0" xfId="5" applyNumberFormat="1" applyFont="1" applyFill="1" applyBorder="1" applyAlignment="1">
      <alignment horizontal="right" vertical="center" wrapText="1"/>
    </xf>
    <xf numFmtId="165" fontId="6" fillId="0" borderId="0" xfId="5" applyNumberFormat="1" applyFont="1" applyFill="1" applyBorder="1" applyAlignment="1">
      <alignment horizontal="right" vertical="center" wrapText="1"/>
    </xf>
    <xf numFmtId="165" fontId="14" fillId="0" borderId="0" xfId="5" applyNumberFormat="1" applyFont="1" applyFill="1" applyBorder="1" applyAlignment="1">
      <alignment horizontal="right" wrapText="1"/>
    </xf>
    <xf numFmtId="0" fontId="15" fillId="0" borderId="0" xfId="2" applyFont="1" applyAlignment="1">
      <alignment horizontal="left" vertical="center" indent="1"/>
    </xf>
    <xf numFmtId="0" fontId="15" fillId="0" borderId="0" xfId="2" applyFont="1" applyAlignment="1">
      <alignment horizontal="left" vertical="center"/>
    </xf>
    <xf numFmtId="0" fontId="7" fillId="3" borderId="0" xfId="5" applyNumberFormat="1" applyFont="1" applyFill="1" applyBorder="1" applyAlignment="1">
      <alignment horizontal="right" vertical="center" wrapText="1"/>
    </xf>
    <xf numFmtId="49" fontId="6" fillId="0" borderId="0" xfId="5" applyNumberFormat="1" applyFont="1" applyFill="1" applyBorder="1" applyAlignment="1">
      <alignment horizontal="right" vertical="center" wrapText="1"/>
    </xf>
    <xf numFmtId="0" fontId="15" fillId="0" borderId="6" xfId="2" applyFont="1" applyBorder="1" applyAlignment="1">
      <alignment horizontal="left" vertical="center" indent="1"/>
    </xf>
    <xf numFmtId="0" fontId="15" fillId="0" borderId="6" xfId="2" applyFont="1" applyBorder="1" applyAlignment="1">
      <alignment horizontal="left" vertical="center"/>
    </xf>
    <xf numFmtId="0" fontId="7" fillId="0" borderId="6" xfId="2" applyFont="1" applyBorder="1" applyAlignment="1">
      <alignment horizontal="right" vertical="center" wrapText="1" indent="1"/>
    </xf>
    <xf numFmtId="165" fontId="7" fillId="3" borderId="6" xfId="5" applyNumberFormat="1" applyFont="1" applyFill="1" applyBorder="1" applyAlignment="1">
      <alignment horizontal="right" vertical="center" wrapText="1"/>
    </xf>
    <xf numFmtId="3" fontId="6" fillId="0" borderId="6" xfId="5" applyNumberFormat="1" applyFont="1" applyFill="1" applyBorder="1" applyAlignment="1">
      <alignment horizontal="right" vertical="center" wrapText="1"/>
    </xf>
    <xf numFmtId="165" fontId="6" fillId="0" borderId="6" xfId="5" applyNumberFormat="1" applyFont="1" applyFill="1" applyBorder="1" applyAlignment="1">
      <alignment horizontal="right" vertical="center" wrapText="1"/>
    </xf>
    <xf numFmtId="165" fontId="14" fillId="0" borderId="6" xfId="5" applyNumberFormat="1" applyFont="1" applyFill="1" applyBorder="1" applyAlignment="1">
      <alignment horizontal="right" wrapText="1"/>
    </xf>
    <xf numFmtId="0" fontId="5" fillId="0" borderId="0" xfId="2" applyFont="1" applyAlignment="1">
      <alignment horizontal="left" vertical="center"/>
    </xf>
    <xf numFmtId="165" fontId="7" fillId="0" borderId="0" xfId="5" applyNumberFormat="1" applyFont="1" applyFill="1" applyBorder="1" applyAlignment="1">
      <alignment horizontal="right" vertical="center" wrapText="1"/>
    </xf>
    <xf numFmtId="165" fontId="6" fillId="0" borderId="0" xfId="5" applyNumberFormat="1" applyFont="1" applyFill="1" applyBorder="1" applyAlignment="1">
      <alignment horizontal="right" vertical="center"/>
    </xf>
    <xf numFmtId="165" fontId="14" fillId="0" borderId="0" xfId="5" applyNumberFormat="1" applyFont="1" applyFill="1" applyBorder="1" applyAlignment="1">
      <alignment horizontal="right"/>
    </xf>
    <xf numFmtId="165" fontId="14" fillId="0" borderId="6" xfId="5" applyNumberFormat="1" applyFont="1" applyFill="1" applyBorder="1" applyAlignment="1">
      <alignment horizontal="right" vertical="center" wrapText="1"/>
    </xf>
    <xf numFmtId="49" fontId="6" fillId="0" borderId="0" xfId="5" applyNumberFormat="1" applyFont="1" applyFill="1" applyBorder="1" applyAlignment="1">
      <alignment horizontal="right" vertical="center"/>
    </xf>
    <xf numFmtId="165" fontId="6" fillId="2" borderId="0" xfId="5" applyNumberFormat="1" applyFont="1" applyFill="1" applyBorder="1" applyAlignment="1">
      <alignment horizontal="right" vertical="center" wrapText="1"/>
    </xf>
    <xf numFmtId="165" fontId="6" fillId="2" borderId="6" xfId="5" applyNumberFormat="1" applyFont="1" applyFill="1" applyBorder="1" applyAlignment="1">
      <alignment horizontal="right" vertical="center" wrapText="1"/>
    </xf>
    <xf numFmtId="0" fontId="0" fillId="0" borderId="0" xfId="0" applyAlignment="1">
      <alignment vertical="center" wrapText="1"/>
    </xf>
    <xf numFmtId="0" fontId="7" fillId="0" borderId="6" xfId="2" applyFont="1" applyBorder="1" applyAlignment="1">
      <alignment horizontal="left" vertical="top"/>
    </xf>
    <xf numFmtId="0" fontId="7" fillId="0" borderId="0" xfId="0" applyFont="1" applyAlignment="1">
      <alignment vertical="center"/>
    </xf>
    <xf numFmtId="0" fontId="7" fillId="0" borderId="0" xfId="0" applyFont="1" applyAlignment="1">
      <alignment horizontal="right" vertical="center" wrapText="1" indent="1"/>
    </xf>
    <xf numFmtId="3" fontId="7" fillId="6" borderId="22" xfId="0" applyNumberFormat="1" applyFont="1" applyFill="1" applyBorder="1" applyAlignment="1">
      <alignment horizontal="right" vertical="center" wrapText="1"/>
    </xf>
    <xf numFmtId="167" fontId="6" fillId="0" borderId="0" xfId="0" applyNumberFormat="1" applyFont="1" applyAlignment="1">
      <alignment horizontal="left" vertical="center"/>
    </xf>
    <xf numFmtId="0" fontId="6" fillId="0" borderId="0" xfId="0" applyFont="1" applyAlignment="1">
      <alignment horizontal="right" vertical="center" wrapText="1" indent="1"/>
    </xf>
    <xf numFmtId="3" fontId="7" fillId="0" borderId="0" xfId="0" applyNumberFormat="1" applyFont="1" applyAlignment="1">
      <alignment horizontal="right" vertical="center"/>
    </xf>
    <xf numFmtId="0" fontId="6" fillId="0" borderId="6" xfId="0" applyFont="1" applyBorder="1" applyAlignment="1">
      <alignment vertical="center"/>
    </xf>
    <xf numFmtId="0" fontId="6" fillId="0" borderId="6" xfId="0" applyFont="1" applyBorder="1" applyAlignment="1">
      <alignment horizontal="right" vertical="center" wrapText="1" indent="1"/>
    </xf>
    <xf numFmtId="3" fontId="6" fillId="0" borderId="6" xfId="0" applyNumberFormat="1" applyFont="1" applyBorder="1" applyAlignment="1">
      <alignment horizontal="right" vertical="center"/>
    </xf>
    <xf numFmtId="3" fontId="7" fillId="6" borderId="0" xfId="0" applyNumberFormat="1" applyFont="1" applyFill="1" applyAlignment="1">
      <alignment horizontal="right" vertical="center" wrapText="1"/>
    </xf>
    <xf numFmtId="167" fontId="6" fillId="0" borderId="6" xfId="0" applyNumberFormat="1" applyFont="1" applyBorder="1" applyAlignment="1">
      <alignment horizontal="left" vertical="center"/>
    </xf>
    <xf numFmtId="0" fontId="6" fillId="0" borderId="6" xfId="0" applyFont="1" applyBorder="1" applyAlignment="1">
      <alignment horizontal="left" vertical="center"/>
    </xf>
    <xf numFmtId="167" fontId="7" fillId="0" borderId="7" xfId="0" applyNumberFormat="1" applyFont="1" applyBorder="1" applyAlignment="1">
      <alignment horizontal="left" vertical="center"/>
    </xf>
    <xf numFmtId="0" fontId="6" fillId="0" borderId="7" xfId="0" applyFont="1" applyBorder="1" applyAlignment="1">
      <alignment horizontal="left" vertical="center"/>
    </xf>
    <xf numFmtId="0" fontId="6" fillId="0" borderId="7" xfId="0" applyFont="1" applyBorder="1" applyAlignment="1">
      <alignment horizontal="right" vertical="center" wrapText="1" indent="1"/>
    </xf>
    <xf numFmtId="3" fontId="7" fillId="0" borderId="7" xfId="0" applyNumberFormat="1" applyFont="1" applyBorder="1" applyAlignment="1">
      <alignment horizontal="right" vertical="center"/>
    </xf>
    <xf numFmtId="167" fontId="7" fillId="0" borderId="6" xfId="0" applyNumberFormat="1" applyFont="1" applyBorder="1" applyAlignment="1">
      <alignment horizontal="left" vertical="center"/>
    </xf>
    <xf numFmtId="167" fontId="7" fillId="0" borderId="0" xfId="0" applyNumberFormat="1" applyFont="1" applyAlignment="1">
      <alignment horizontal="left" vertical="center"/>
    </xf>
    <xf numFmtId="3" fontId="6" fillId="0" borderId="0" xfId="0" applyNumberFormat="1" applyFont="1" applyAlignment="1">
      <alignment horizontal="right" vertical="center"/>
    </xf>
    <xf numFmtId="0" fontId="7" fillId="0" borderId="6" xfId="0" applyFont="1" applyBorder="1" applyAlignment="1">
      <alignment horizontal="right" vertical="center" wrapText="1" indent="1"/>
    </xf>
    <xf numFmtId="0" fontId="35" fillId="0" borderId="0" xfId="0" applyFont="1"/>
    <xf numFmtId="0" fontId="7" fillId="0" borderId="6" xfId="0" applyFont="1" applyBorder="1" applyAlignment="1">
      <alignment horizontal="left" vertical="center"/>
    </xf>
    <xf numFmtId="3" fontId="6" fillId="2" borderId="6" xfId="2" applyNumberFormat="1" applyFont="1" applyFill="1" applyBorder="1" applyAlignment="1">
      <alignment horizontal="right" vertical="center" wrapText="1"/>
    </xf>
    <xf numFmtId="167" fontId="7" fillId="0" borderId="1" xfId="0" applyNumberFormat="1" applyFont="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right" vertical="center" wrapText="1" indent="1"/>
    </xf>
    <xf numFmtId="0" fontId="0" fillId="0" borderId="0" xfId="0" applyAlignment="1">
      <alignment wrapText="1"/>
    </xf>
    <xf numFmtId="0" fontId="10" fillId="4" borderId="5" xfId="0" applyFont="1" applyFill="1" applyBorder="1" applyAlignment="1">
      <alignment horizontal="left" wrapText="1"/>
    </xf>
    <xf numFmtId="0" fontId="10" fillId="4" borderId="5" xfId="0" applyFont="1" applyFill="1" applyBorder="1" applyAlignment="1">
      <alignment horizontal="right" wrapText="1"/>
    </xf>
    <xf numFmtId="168" fontId="7" fillId="2" borderId="4" xfId="3" quotePrefix="1" applyNumberFormat="1" applyFont="1" applyFill="1" applyBorder="1" applyAlignment="1">
      <alignment horizontal="right" wrapText="1"/>
    </xf>
    <xf numFmtId="168" fontId="6" fillId="2" borderId="4" xfId="3" quotePrefix="1" applyNumberFormat="1" applyFont="1" applyFill="1" applyBorder="1" applyAlignment="1">
      <alignment horizontal="right" wrapText="1"/>
    </xf>
    <xf numFmtId="166" fontId="7" fillId="3" borderId="0" xfId="5" applyNumberFormat="1" applyFont="1" applyFill="1" applyAlignment="1">
      <alignment horizontal="right" vertical="center" wrapText="1"/>
    </xf>
    <xf numFmtId="166" fontId="6" fillId="2" borderId="0" xfId="5" applyNumberFormat="1" applyFont="1" applyFill="1" applyAlignment="1">
      <alignment horizontal="right" vertical="center" wrapText="1"/>
    </xf>
    <xf numFmtId="166" fontId="7" fillId="3" borderId="0" xfId="5" applyNumberFormat="1" applyFont="1" applyFill="1" applyAlignment="1">
      <alignment vertical="center" wrapText="1"/>
    </xf>
    <xf numFmtId="165" fontId="7" fillId="3" borderId="1" xfId="5" applyNumberFormat="1" applyFont="1" applyFill="1" applyBorder="1" applyAlignment="1">
      <alignment horizontal="right" vertical="center" wrapText="1"/>
    </xf>
    <xf numFmtId="165" fontId="6" fillId="0" borderId="1" xfId="5" applyNumberFormat="1" applyFont="1" applyFill="1" applyBorder="1" applyAlignment="1">
      <alignment horizontal="right" vertical="center" wrapText="1"/>
    </xf>
    <xf numFmtId="165" fontId="6" fillId="2" borderId="1" xfId="5" applyNumberFormat="1" applyFont="1" applyFill="1" applyBorder="1" applyAlignment="1">
      <alignment horizontal="right" vertical="center" wrapText="1"/>
    </xf>
    <xf numFmtId="166" fontId="6" fillId="2" borderId="1" xfId="5" applyNumberFormat="1" applyFont="1" applyFill="1" applyBorder="1" applyAlignment="1">
      <alignment horizontal="right" vertical="center" wrapText="1"/>
    </xf>
    <xf numFmtId="0" fontId="0" fillId="0" borderId="0" xfId="0" applyAlignment="1">
      <alignment horizontal="right" wrapText="1"/>
    </xf>
    <xf numFmtId="0" fontId="7" fillId="4" borderId="5" xfId="0" applyFont="1" applyFill="1" applyBorder="1" applyAlignment="1">
      <alignment wrapText="1"/>
    </xf>
    <xf numFmtId="0" fontId="10" fillId="4" borderId="5" xfId="5" applyNumberFormat="1" applyFont="1" applyFill="1" applyBorder="1" applyAlignment="1">
      <alignment horizontal="right" wrapText="1"/>
    </xf>
    <xf numFmtId="168" fontId="7" fillId="2" borderId="4" xfId="5" quotePrefix="1" applyNumberFormat="1" applyFont="1" applyFill="1" applyBorder="1" applyAlignment="1">
      <alignment horizontal="right" wrapText="1"/>
    </xf>
    <xf numFmtId="168" fontId="6" fillId="2" borderId="4" xfId="5" quotePrefix="1" applyNumberFormat="1" applyFont="1" applyFill="1" applyBorder="1" applyAlignment="1">
      <alignment horizontal="right" wrapText="1"/>
    </xf>
    <xf numFmtId="0" fontId="15" fillId="0" borderId="0" xfId="0" applyFont="1" applyAlignment="1">
      <alignment horizontal="left" vertical="center" wrapText="1" indent="1"/>
    </xf>
    <xf numFmtId="0" fontId="15" fillId="0" borderId="23" xfId="0" applyFont="1" applyBorder="1" applyAlignment="1">
      <alignment horizontal="left" vertical="center" wrapText="1" indent="1"/>
    </xf>
    <xf numFmtId="0" fontId="9" fillId="0" borderId="23" xfId="0" applyFont="1" applyBorder="1" applyAlignment="1">
      <alignment horizontal="right" vertical="center" wrapText="1"/>
    </xf>
    <xf numFmtId="166" fontId="7" fillId="3" borderId="23" xfId="5" applyNumberFormat="1" applyFont="1" applyFill="1" applyBorder="1" applyAlignment="1">
      <alignment horizontal="right" vertical="center" wrapText="1"/>
    </xf>
    <xf numFmtId="165" fontId="6" fillId="0" borderId="23" xfId="5" applyNumberFormat="1" applyFont="1" applyFill="1" applyBorder="1" applyAlignment="1">
      <alignment horizontal="right" vertical="center" wrapText="1"/>
    </xf>
    <xf numFmtId="167" fontId="7" fillId="0" borderId="24" xfId="0" applyNumberFormat="1" applyFont="1" applyBorder="1" applyAlignment="1">
      <alignment horizontal="left" vertical="center" wrapText="1"/>
    </xf>
    <xf numFmtId="0" fontId="9" fillId="0" borderId="24" xfId="0" applyFont="1" applyBorder="1" applyAlignment="1">
      <alignment horizontal="right" vertical="center" wrapText="1"/>
    </xf>
    <xf numFmtId="166" fontId="7" fillId="3" borderId="24" xfId="5" applyNumberFormat="1" applyFont="1" applyFill="1" applyBorder="1" applyAlignment="1">
      <alignment vertical="center" wrapText="1"/>
    </xf>
    <xf numFmtId="165" fontId="6" fillId="2" borderId="24" xfId="5" quotePrefix="1" applyNumberFormat="1" applyFont="1" applyFill="1" applyBorder="1" applyAlignment="1">
      <alignment horizontal="right" vertical="center" wrapText="1"/>
    </xf>
    <xf numFmtId="165" fontId="6" fillId="2" borderId="24" xfId="5" applyNumberFormat="1" applyFont="1" applyFill="1" applyBorder="1" applyAlignment="1">
      <alignment horizontal="right" vertical="center" wrapText="1"/>
    </xf>
    <xf numFmtId="166" fontId="6" fillId="2" borderId="24" xfId="5" applyNumberFormat="1" applyFont="1" applyFill="1" applyBorder="1" applyAlignment="1">
      <alignment horizontal="right" vertical="center" wrapText="1"/>
    </xf>
    <xf numFmtId="49" fontId="18" fillId="0" borderId="0" xfId="0" applyNumberFormat="1" applyFont="1" applyAlignment="1">
      <alignment wrapText="1"/>
    </xf>
    <xf numFmtId="0" fontId="7" fillId="2" borderId="0" xfId="2" applyFont="1" applyFill="1" applyAlignment="1">
      <alignment horizontal="right" vertical="center" wrapText="1"/>
    </xf>
    <xf numFmtId="165" fontId="7" fillId="6" borderId="0" xfId="5" applyNumberFormat="1" applyFont="1" applyFill="1" applyBorder="1" applyAlignment="1">
      <alignment horizontal="right" vertical="center" wrapText="1"/>
    </xf>
    <xf numFmtId="166" fontId="6" fillId="2" borderId="0" xfId="5" applyNumberFormat="1" applyFont="1" applyFill="1" applyBorder="1" applyAlignment="1">
      <alignment horizontal="right" vertical="center" wrapText="1"/>
    </xf>
    <xf numFmtId="0" fontId="15" fillId="0" borderId="23" xfId="0" applyFont="1" applyBorder="1" applyAlignment="1">
      <alignment horizontal="left" vertical="center" indent="1"/>
    </xf>
    <xf numFmtId="0" fontId="9" fillId="0" borderId="23" xfId="0" applyFont="1" applyBorder="1" applyAlignment="1">
      <alignment horizontal="right" vertical="center"/>
    </xf>
    <xf numFmtId="167" fontId="7" fillId="0" borderId="25" xfId="0" applyNumberFormat="1" applyFont="1" applyBorder="1" applyAlignment="1">
      <alignment horizontal="left" vertical="center" wrapText="1"/>
    </xf>
    <xf numFmtId="0" fontId="9" fillId="0" borderId="25" xfId="0" applyFont="1" applyBorder="1" applyAlignment="1">
      <alignment horizontal="right" vertical="center" wrapText="1"/>
    </xf>
    <xf numFmtId="166" fontId="7" fillId="3" borderId="25" xfId="5" applyNumberFormat="1" applyFont="1" applyFill="1" applyBorder="1" applyAlignment="1">
      <alignment vertical="center" wrapText="1"/>
    </xf>
    <xf numFmtId="165" fontId="6" fillId="2" borderId="25" xfId="5" quotePrefix="1" applyNumberFormat="1" applyFont="1" applyFill="1" applyBorder="1" applyAlignment="1">
      <alignment horizontal="right" vertical="center" wrapText="1"/>
    </xf>
    <xf numFmtId="165" fontId="6" fillId="2" borderId="25" xfId="5" applyNumberFormat="1" applyFont="1" applyFill="1" applyBorder="1" applyAlignment="1">
      <alignment horizontal="right" vertical="center" wrapText="1"/>
    </xf>
    <xf numFmtId="166" fontId="6" fillId="2" borderId="25" xfId="5" applyNumberFormat="1" applyFont="1" applyFill="1" applyBorder="1" applyAlignment="1">
      <alignment horizontal="right" vertical="center" wrapText="1"/>
    </xf>
    <xf numFmtId="168" fontId="6" fillId="2" borderId="0" xfId="3" quotePrefix="1" applyNumberFormat="1" applyFont="1" applyFill="1" applyBorder="1" applyAlignment="1">
      <alignment horizontal="right" wrapText="1" indent="1"/>
    </xf>
    <xf numFmtId="168" fontId="7" fillId="3" borderId="0" xfId="3" quotePrefix="1" applyNumberFormat="1" applyFont="1" applyFill="1" applyBorder="1" applyAlignment="1">
      <alignment horizontal="right" vertical="center" wrapText="1"/>
    </xf>
    <xf numFmtId="168" fontId="6" fillId="2" borderId="0" xfId="3" quotePrefix="1" applyNumberFormat="1" applyFont="1" applyFill="1" applyBorder="1" applyAlignment="1">
      <alignment horizontal="right" vertical="center" wrapText="1"/>
    </xf>
    <xf numFmtId="0" fontId="15" fillId="2" borderId="0" xfId="2" applyFont="1" applyFill="1" applyAlignment="1">
      <alignment horizontal="left" vertical="center" wrapText="1" indent="1"/>
    </xf>
    <xf numFmtId="166" fontId="7" fillId="3" borderId="0" xfId="0" applyNumberFormat="1" applyFont="1" applyFill="1" applyAlignment="1">
      <alignment horizontal="right" vertical="center" wrapText="1"/>
    </xf>
    <xf numFmtId="166" fontId="6" fillId="2" borderId="0" xfId="0" applyNumberFormat="1" applyFont="1" applyFill="1" applyAlignment="1">
      <alignment horizontal="right" vertical="center" wrapText="1"/>
    </xf>
    <xf numFmtId="166" fontId="7" fillId="3" borderId="3" xfId="0" applyNumberFormat="1" applyFont="1" applyFill="1" applyBorder="1" applyAlignment="1">
      <alignment horizontal="right" vertical="center" wrapText="1"/>
    </xf>
    <xf numFmtId="165" fontId="6" fillId="0" borderId="3" xfId="5" applyNumberFormat="1" applyFont="1" applyFill="1" applyBorder="1" applyAlignment="1">
      <alignment horizontal="right" vertical="center" wrapText="1"/>
    </xf>
    <xf numFmtId="166" fontId="6" fillId="2" borderId="3" xfId="0" applyNumberFormat="1" applyFont="1" applyFill="1" applyBorder="1" applyAlignment="1">
      <alignment horizontal="right" vertical="center" wrapText="1"/>
    </xf>
    <xf numFmtId="166" fontId="7" fillId="3" borderId="2" xfId="0" applyNumberFormat="1" applyFont="1" applyFill="1" applyBorder="1" applyAlignment="1">
      <alignment horizontal="right" vertical="center" wrapText="1"/>
    </xf>
    <xf numFmtId="166" fontId="6" fillId="0" borderId="2" xfId="0" applyNumberFormat="1" applyFont="1" applyBorder="1" applyAlignment="1">
      <alignment horizontal="right" vertical="center" wrapText="1"/>
    </xf>
    <xf numFmtId="166" fontId="6" fillId="2" borderId="2" xfId="0" applyNumberFormat="1" applyFont="1" applyFill="1" applyBorder="1" applyAlignment="1">
      <alignment horizontal="right" vertical="center" wrapText="1"/>
    </xf>
    <xf numFmtId="168" fontId="7" fillId="5" borderId="4" xfId="3" quotePrefix="1" applyNumberFormat="1" applyFont="1" applyFill="1" applyBorder="1" applyAlignment="1">
      <alignment horizontal="right" vertical="center"/>
    </xf>
    <xf numFmtId="168" fontId="6" fillId="5" borderId="4" xfId="3" quotePrefix="1" applyNumberFormat="1" applyFont="1" applyFill="1" applyBorder="1" applyAlignment="1">
      <alignment horizontal="right" vertical="center"/>
    </xf>
    <xf numFmtId="0" fontId="6" fillId="2" borderId="0" xfId="2" applyFont="1" applyFill="1" applyAlignment="1">
      <alignment horizontal="right" vertical="center" wrapText="1"/>
    </xf>
    <xf numFmtId="3" fontId="6" fillId="2" borderId="0" xfId="0" applyNumberFormat="1" applyFont="1" applyFill="1" applyAlignment="1">
      <alignment horizontal="right" vertical="center" wrapText="1"/>
    </xf>
    <xf numFmtId="0" fontId="6" fillId="2" borderId="0" xfId="2" quotePrefix="1" applyFont="1" applyFill="1" applyAlignment="1">
      <alignment horizontal="right" vertical="center" wrapText="1"/>
    </xf>
    <xf numFmtId="170" fontId="14" fillId="0" borderId="0" xfId="0" applyNumberFormat="1" applyFont="1" applyAlignment="1">
      <alignment horizontal="right" wrapText="1"/>
    </xf>
    <xf numFmtId="0" fontId="6" fillId="2" borderId="9" xfId="2" quotePrefix="1" applyFont="1" applyFill="1" applyBorder="1" applyAlignment="1">
      <alignment horizontal="right" vertical="center" wrapText="1"/>
    </xf>
    <xf numFmtId="3" fontId="6" fillId="2" borderId="9" xfId="2" quotePrefix="1" applyNumberFormat="1" applyFont="1" applyFill="1" applyBorder="1" applyAlignment="1">
      <alignment horizontal="right" vertical="center" wrapText="1"/>
    </xf>
    <xf numFmtId="0" fontId="6" fillId="0" borderId="0" xfId="2" applyFont="1" applyAlignment="1">
      <alignment horizontal="right" vertical="center" wrapText="1"/>
    </xf>
    <xf numFmtId="170" fontId="7" fillId="6" borderId="0" xfId="0" applyNumberFormat="1" applyFont="1" applyFill="1" applyAlignment="1">
      <alignment horizontal="right" vertical="center" wrapText="1"/>
    </xf>
    <xf numFmtId="171" fontId="7" fillId="6" borderId="0" xfId="0" applyNumberFormat="1" applyFont="1" applyFill="1" applyAlignment="1">
      <alignment horizontal="right" vertical="center" wrapText="1"/>
    </xf>
    <xf numFmtId="171" fontId="6" fillId="2" borderId="0" xfId="0" applyNumberFormat="1" applyFont="1" applyFill="1" applyAlignment="1">
      <alignment horizontal="right" vertical="center" wrapText="1"/>
    </xf>
    <xf numFmtId="169" fontId="6" fillId="2" borderId="0" xfId="0" applyNumberFormat="1" applyFont="1" applyFill="1" applyAlignment="1">
      <alignment horizontal="right" vertical="center" wrapText="1"/>
    </xf>
    <xf numFmtId="0" fontId="6" fillId="0" borderId="9" xfId="2" quotePrefix="1" applyFont="1" applyBorder="1" applyAlignment="1">
      <alignment horizontal="left" vertical="center" wrapText="1"/>
    </xf>
    <xf numFmtId="170" fontId="7" fillId="6" borderId="9" xfId="0" applyNumberFormat="1" applyFont="1" applyFill="1" applyBorder="1" applyAlignment="1">
      <alignment horizontal="right" vertical="center" wrapText="1"/>
    </xf>
    <xf numFmtId="169" fontId="6" fillId="0" borderId="9" xfId="0" applyNumberFormat="1" applyFont="1" applyBorder="1" applyAlignment="1">
      <alignment horizontal="right" vertical="center" wrapText="1"/>
    </xf>
    <xf numFmtId="0" fontId="7" fillId="6" borderId="10" xfId="3" quotePrefix="1" applyNumberFormat="1" applyFont="1" applyFill="1" applyBorder="1" applyAlignment="1">
      <alignment vertical="center" wrapText="1"/>
    </xf>
    <xf numFmtId="168" fontId="6" fillId="2" borderId="10" xfId="3" quotePrefix="1" applyNumberFormat="1" applyFont="1" applyFill="1" applyBorder="1" applyAlignment="1">
      <alignment vertical="center" wrapText="1"/>
    </xf>
    <xf numFmtId="168" fontId="6" fillId="2" borderId="10" xfId="3" quotePrefix="1" applyNumberFormat="1" applyFont="1" applyFill="1" applyBorder="1" applyAlignment="1">
      <alignment horizontal="right" vertical="center" wrapText="1"/>
    </xf>
    <xf numFmtId="3" fontId="6" fillId="0" borderId="0" xfId="0" quotePrefix="1" applyNumberFormat="1" applyFont="1" applyAlignment="1">
      <alignment horizontal="right" vertical="center" wrapText="1"/>
    </xf>
    <xf numFmtId="3" fontId="7" fillId="6" borderId="1" xfId="5" applyNumberFormat="1" applyFont="1" applyFill="1" applyBorder="1" applyAlignment="1">
      <alignment horizontal="right" vertical="center" wrapText="1"/>
    </xf>
    <xf numFmtId="3" fontId="6" fillId="0" borderId="1" xfId="5" applyNumberFormat="1" applyFont="1" applyFill="1" applyBorder="1" applyAlignment="1">
      <alignment horizontal="right" vertical="center" wrapText="1"/>
    </xf>
    <xf numFmtId="0" fontId="18" fillId="6" borderId="0" xfId="0" applyFont="1" applyFill="1" applyAlignment="1">
      <alignment horizontal="right" wrapText="1"/>
    </xf>
    <xf numFmtId="1" fontId="14" fillId="0" borderId="0" xfId="0" applyNumberFormat="1" applyFont="1" applyAlignment="1">
      <alignment horizontal="right" vertical="center" wrapText="1"/>
    </xf>
    <xf numFmtId="170" fontId="14" fillId="6" borderId="0" xfId="0" applyNumberFormat="1" applyFont="1" applyFill="1" applyAlignment="1">
      <alignment horizontal="right" wrapText="1"/>
    </xf>
    <xf numFmtId="170" fontId="6" fillId="0" borderId="0" xfId="0" applyNumberFormat="1" applyFont="1" applyAlignment="1">
      <alignment horizontal="right" vertical="center" wrapText="1"/>
    </xf>
    <xf numFmtId="170" fontId="14" fillId="0" borderId="0" xfId="0" applyNumberFormat="1" applyFont="1" applyAlignment="1">
      <alignment horizontal="right" vertical="center" wrapText="1"/>
    </xf>
    <xf numFmtId="170" fontId="6" fillId="6" borderId="1" xfId="5" applyNumberFormat="1" applyFont="1" applyFill="1" applyBorder="1" applyAlignment="1">
      <alignment horizontal="right" vertical="center" wrapText="1"/>
    </xf>
    <xf numFmtId="170" fontId="6" fillId="0" borderId="1" xfId="5" applyNumberFormat="1" applyFont="1" applyFill="1" applyBorder="1" applyAlignment="1">
      <alignment horizontal="right" vertical="center" wrapText="1"/>
    </xf>
    <xf numFmtId="170" fontId="6" fillId="0" borderId="1" xfId="5" applyNumberFormat="1" applyFont="1" applyFill="1" applyBorder="1" applyAlignment="1">
      <alignment horizontal="right" wrapText="1"/>
    </xf>
    <xf numFmtId="170" fontId="14" fillId="0" borderId="1" xfId="5" applyNumberFormat="1" applyFont="1" applyBorder="1" applyAlignment="1">
      <alignment horizontal="right" wrapText="1"/>
    </xf>
    <xf numFmtId="170" fontId="6" fillId="2" borderId="1" xfId="5" applyNumberFormat="1" applyFont="1" applyFill="1" applyBorder="1" applyAlignment="1">
      <alignment horizontal="right" vertical="center" wrapText="1"/>
    </xf>
    <xf numFmtId="3" fontId="18" fillId="6" borderId="0" xfId="0" applyNumberFormat="1" applyFont="1" applyFill="1" applyAlignment="1">
      <alignment horizontal="right" vertical="center" wrapText="1"/>
    </xf>
    <xf numFmtId="165" fontId="6" fillId="2" borderId="0" xfId="5" quotePrefix="1" applyNumberFormat="1" applyFont="1" applyFill="1" applyBorder="1" applyAlignment="1">
      <alignment horizontal="right" vertical="center" wrapText="1"/>
    </xf>
    <xf numFmtId="165" fontId="7" fillId="6" borderId="9" xfId="5" quotePrefix="1" applyNumberFormat="1" applyFont="1" applyFill="1" applyBorder="1" applyAlignment="1">
      <alignment horizontal="right" vertical="center" wrapText="1"/>
    </xf>
    <xf numFmtId="165" fontId="6" fillId="2" borderId="9" xfId="5" quotePrefix="1" applyNumberFormat="1" applyFont="1" applyFill="1" applyBorder="1" applyAlignment="1">
      <alignment horizontal="right" vertical="center" wrapText="1"/>
    </xf>
    <xf numFmtId="1" fontId="18" fillId="6" borderId="0" xfId="0" applyNumberFormat="1" applyFont="1" applyFill="1" applyAlignment="1">
      <alignment horizontal="right" vertical="center" wrapText="1"/>
    </xf>
    <xf numFmtId="1" fontId="14" fillId="2" borderId="0" xfId="0" applyNumberFormat="1" applyFont="1" applyFill="1" applyAlignment="1">
      <alignment horizontal="right" vertical="center" wrapText="1"/>
    </xf>
    <xf numFmtId="170" fontId="18" fillId="6" borderId="0" xfId="0" applyNumberFormat="1" applyFont="1" applyFill="1" applyAlignment="1">
      <alignment horizontal="right" vertical="center" wrapText="1"/>
    </xf>
    <xf numFmtId="170" fontId="14" fillId="2" borderId="0" xfId="0" applyNumberFormat="1" applyFont="1" applyFill="1" applyAlignment="1">
      <alignment horizontal="right" vertical="center" wrapText="1"/>
    </xf>
    <xf numFmtId="170" fontId="7" fillId="6" borderId="1" xfId="5" applyNumberFormat="1" applyFont="1" applyFill="1" applyBorder="1" applyAlignment="1">
      <alignment horizontal="right" vertical="center" wrapText="1"/>
    </xf>
    <xf numFmtId="1" fontId="6" fillId="0" borderId="1" xfId="5" applyNumberFormat="1" applyFont="1" applyFill="1" applyBorder="1" applyAlignment="1">
      <alignment horizontal="right" wrapText="1"/>
    </xf>
    <xf numFmtId="168" fontId="6" fillId="0" borderId="4" xfId="3" quotePrefix="1" applyNumberFormat="1" applyFont="1" applyFill="1" applyBorder="1" applyAlignment="1">
      <alignment vertical="center"/>
    </xf>
    <xf numFmtId="170" fontId="18" fillId="6" borderId="12" xfId="0" applyNumberFormat="1" applyFont="1" applyFill="1" applyBorder="1" applyAlignment="1">
      <alignment horizontal="right" vertical="center" wrapText="1"/>
    </xf>
    <xf numFmtId="170" fontId="14" fillId="0" borderId="12" xfId="0" applyNumberFormat="1" applyFont="1" applyBorder="1" applyAlignment="1">
      <alignment horizontal="right" vertical="center" wrapText="1"/>
    </xf>
    <xf numFmtId="170" fontId="6" fillId="0" borderId="12" xfId="0" applyNumberFormat="1" applyFont="1" applyBorder="1" applyAlignment="1">
      <alignment horizontal="right" vertical="center" wrapText="1"/>
    </xf>
    <xf numFmtId="0" fontId="7" fillId="6" borderId="0" xfId="0" applyFont="1" applyFill="1" applyAlignment="1">
      <alignment horizontal="right" vertical="center" wrapText="1"/>
    </xf>
    <xf numFmtId="0" fontId="15" fillId="2" borderId="9" xfId="2" quotePrefix="1" applyFont="1" applyFill="1" applyBorder="1" applyAlignment="1">
      <alignment horizontal="left" vertical="center" indent="1"/>
    </xf>
    <xf numFmtId="171" fontId="7" fillId="6" borderId="9" xfId="0" applyNumberFormat="1" applyFont="1" applyFill="1" applyBorder="1" applyAlignment="1">
      <alignment horizontal="right" vertical="center" wrapText="1"/>
    </xf>
    <xf numFmtId="171" fontId="6" fillId="0" borderId="9" xfId="0" applyNumberFormat="1" applyFont="1" applyBorder="1" applyAlignment="1">
      <alignment horizontal="right" vertical="center" wrapText="1"/>
    </xf>
    <xf numFmtId="171" fontId="14" fillId="0" borderId="9" xfId="0" quotePrefix="1" applyNumberFormat="1" applyFont="1" applyBorder="1" applyAlignment="1">
      <alignment horizontal="right" vertical="center" wrapText="1"/>
    </xf>
    <xf numFmtId="2" fontId="14" fillId="0" borderId="0" xfId="0" applyNumberFormat="1" applyFont="1" applyAlignment="1">
      <alignment wrapText="1"/>
    </xf>
    <xf numFmtId="2" fontId="7" fillId="6" borderId="1" xfId="5" applyNumberFormat="1" applyFont="1" applyFill="1" applyBorder="1" applyAlignment="1">
      <alignment horizontal="right" vertical="center" wrapText="1"/>
    </xf>
    <xf numFmtId="2" fontId="6" fillId="0" borderId="1" xfId="5" applyNumberFormat="1" applyFont="1" applyFill="1" applyBorder="1" applyAlignment="1">
      <alignment horizontal="right" vertical="center" wrapText="1"/>
    </xf>
    <xf numFmtId="2" fontId="6" fillId="0" borderId="1" xfId="5" applyNumberFormat="1" applyFont="1" applyFill="1" applyBorder="1" applyAlignment="1">
      <alignment horizontal="right" wrapText="1"/>
    </xf>
    <xf numFmtId="170" fontId="6" fillId="0" borderId="0" xfId="5" applyNumberFormat="1" applyFont="1" applyFill="1" applyBorder="1" applyAlignment="1">
      <alignment horizontal="right" vertical="center"/>
    </xf>
    <xf numFmtId="170" fontId="6" fillId="0" borderId="0" xfId="5" applyNumberFormat="1" applyFont="1" applyFill="1" applyBorder="1" applyAlignment="1">
      <alignment horizontal="right"/>
    </xf>
    <xf numFmtId="168" fontId="7" fillId="0" borderId="4" xfId="3" quotePrefix="1" applyNumberFormat="1" applyFont="1" applyFill="1" applyBorder="1" applyAlignment="1">
      <alignment wrapText="1"/>
    </xf>
    <xf numFmtId="168" fontId="7" fillId="0" borderId="4" xfId="3" quotePrefix="1" applyNumberFormat="1" applyFont="1" applyFill="1" applyBorder="1" applyAlignment="1"/>
    <xf numFmtId="168" fontId="6" fillId="0" borderId="4" xfId="3" quotePrefix="1" applyNumberFormat="1" applyFont="1" applyFill="1" applyBorder="1" applyAlignment="1"/>
    <xf numFmtId="170" fontId="14" fillId="0" borderId="0" xfId="0" applyNumberFormat="1" applyFont="1" applyAlignment="1">
      <alignment wrapText="1"/>
    </xf>
    <xf numFmtId="49" fontId="7" fillId="0" borderId="4" xfId="3" quotePrefix="1" applyNumberFormat="1" applyFont="1" applyFill="1" applyBorder="1" applyAlignment="1">
      <alignment horizontal="right" vertical="center"/>
    </xf>
    <xf numFmtId="49" fontId="6" fillId="0" borderId="4" xfId="3" quotePrefix="1" applyNumberFormat="1" applyFont="1" applyFill="1" applyBorder="1" applyAlignment="1">
      <alignment horizontal="right" vertical="center"/>
    </xf>
    <xf numFmtId="2" fontId="18" fillId="6" borderId="0" xfId="0" applyNumberFormat="1" applyFont="1" applyFill="1" applyAlignment="1">
      <alignment horizontal="right" vertical="center" wrapText="1"/>
    </xf>
    <xf numFmtId="1" fontId="7" fillId="6" borderId="1" xfId="5" applyNumberFormat="1" applyFont="1" applyFill="1" applyBorder="1" applyAlignment="1">
      <alignment horizontal="right" vertical="center" wrapText="1"/>
    </xf>
    <xf numFmtId="168" fontId="7" fillId="5" borderId="4" xfId="3" quotePrefix="1" applyNumberFormat="1" applyFont="1" applyFill="1" applyBorder="1" applyAlignment="1">
      <alignment horizontal="left" wrapText="1"/>
    </xf>
    <xf numFmtId="168" fontId="7" fillId="5" borderId="4" xfId="3" quotePrefix="1" applyNumberFormat="1" applyFont="1" applyFill="1" applyBorder="1" applyAlignment="1">
      <alignment horizontal="right" wrapText="1"/>
    </xf>
    <xf numFmtId="168" fontId="6" fillId="5" borderId="4" xfId="3" quotePrefix="1" applyNumberFormat="1" applyFont="1" applyFill="1" applyBorder="1" applyAlignment="1">
      <alignment horizontal="right" wrapText="1"/>
    </xf>
    <xf numFmtId="173" fontId="18" fillId="6" borderId="0" xfId="5" applyNumberFormat="1" applyFont="1" applyFill="1" applyBorder="1" applyAlignment="1">
      <alignment horizontal="right" vertical="center" wrapText="1"/>
    </xf>
    <xf numFmtId="170" fontId="14" fillId="2" borderId="0" xfId="5" applyNumberFormat="1" applyFont="1" applyFill="1" applyBorder="1" applyAlignment="1">
      <alignment horizontal="right" vertical="center"/>
    </xf>
    <xf numFmtId="174" fontId="7" fillId="6" borderId="1" xfId="5" applyNumberFormat="1" applyFont="1" applyFill="1" applyBorder="1" applyAlignment="1">
      <alignment horizontal="right" vertical="center" wrapText="1"/>
    </xf>
    <xf numFmtId="170" fontId="6" fillId="0" borderId="1" xfId="5" applyNumberFormat="1" applyFont="1" applyFill="1" applyBorder="1" applyAlignment="1">
      <alignment horizontal="right" vertical="center"/>
    </xf>
    <xf numFmtId="173" fontId="25" fillId="2" borderId="0" xfId="5" applyNumberFormat="1" applyFont="1" applyFill="1" applyBorder="1" applyAlignment="1">
      <alignment horizontal="right" vertical="center"/>
    </xf>
    <xf numFmtId="0" fontId="7" fillId="0" borderId="9" xfId="2" quotePrefix="1" applyFont="1" applyBorder="1" applyAlignment="1">
      <alignment horizontal="left" vertical="center" wrapText="1"/>
    </xf>
    <xf numFmtId="166" fontId="6" fillId="0" borderId="9" xfId="0" applyNumberFormat="1" applyFont="1" applyBorder="1" applyAlignment="1">
      <alignment horizontal="right" vertical="center" wrapText="1"/>
    </xf>
    <xf numFmtId="0" fontId="18" fillId="0" borderId="0" xfId="0" applyFont="1" applyAlignment="1">
      <alignment horizontal="left"/>
    </xf>
    <xf numFmtId="3" fontId="7" fillId="6" borderId="10" xfId="0" applyNumberFormat="1" applyFont="1" applyFill="1" applyBorder="1" applyAlignment="1">
      <alignment horizontal="right" vertical="center" wrapText="1"/>
    </xf>
    <xf numFmtId="165" fontId="6" fillId="0" borderId="1" xfId="5" applyNumberFormat="1" applyFont="1" applyFill="1" applyBorder="1" applyAlignment="1">
      <alignment horizontal="right" wrapText="1"/>
    </xf>
    <xf numFmtId="0" fontId="6" fillId="0" borderId="0" xfId="0" applyFont="1" applyAlignment="1">
      <alignment horizontal="right" vertical="center" wrapText="1"/>
    </xf>
    <xf numFmtId="176" fontId="6" fillId="0" borderId="0" xfId="0" applyNumberFormat="1" applyFont="1" applyAlignment="1">
      <alignment horizontal="right" vertical="center" wrapText="1"/>
    </xf>
    <xf numFmtId="0" fontId="6" fillId="2" borderId="0" xfId="0" applyFont="1" applyFill="1" applyAlignment="1">
      <alignment horizontal="right" vertical="center" wrapText="1"/>
    </xf>
    <xf numFmtId="3" fontId="6" fillId="2" borderId="1" xfId="0" applyNumberFormat="1" applyFont="1" applyFill="1" applyBorder="1" applyAlignment="1">
      <alignment horizontal="right" vertical="center" wrapText="1"/>
    </xf>
    <xf numFmtId="0" fontId="17" fillId="0" borderId="0" xfId="0" applyFont="1" applyAlignment="1">
      <alignment horizontal="left" vertical="center"/>
    </xf>
    <xf numFmtId="0" fontId="37" fillId="0" borderId="0" xfId="0" applyFont="1" applyAlignment="1">
      <alignment horizontal="left" vertical="center"/>
    </xf>
    <xf numFmtId="170" fontId="7" fillId="6" borderId="26" xfId="0" applyNumberFormat="1" applyFont="1" applyFill="1" applyBorder="1" applyAlignment="1">
      <alignment horizontal="right" vertical="center" wrapText="1"/>
    </xf>
    <xf numFmtId="169" fontId="6" fillId="0" borderId="0" xfId="0" applyNumberFormat="1" applyFont="1" applyAlignment="1">
      <alignment horizontal="right" vertical="center" wrapText="1"/>
    </xf>
    <xf numFmtId="169" fontId="6" fillId="0" borderId="0" xfId="5" applyNumberFormat="1" applyFont="1" applyFill="1" applyBorder="1" applyAlignment="1">
      <alignment horizontal="right" vertical="center" wrapText="1"/>
    </xf>
    <xf numFmtId="169" fontId="14" fillId="0" borderId="0" xfId="0" applyNumberFormat="1" applyFont="1" applyAlignment="1">
      <alignment horizontal="right" vertical="center" wrapText="1"/>
    </xf>
    <xf numFmtId="169" fontId="6" fillId="0" borderId="0" xfId="5" quotePrefix="1" applyNumberFormat="1" applyFont="1" applyFill="1" applyBorder="1" applyAlignment="1">
      <alignment horizontal="right" vertical="center" wrapText="1"/>
    </xf>
    <xf numFmtId="0" fontId="15" fillId="0" borderId="27" xfId="2" quotePrefix="1" applyFont="1" applyBorder="1" applyAlignment="1">
      <alignment horizontal="left" vertical="center" wrapText="1" indent="1"/>
    </xf>
    <xf numFmtId="0" fontId="15" fillId="2" borderId="27" xfId="2" quotePrefix="1" applyFont="1" applyFill="1" applyBorder="1" applyAlignment="1">
      <alignment horizontal="right" vertical="center" wrapText="1" indent="1"/>
    </xf>
    <xf numFmtId="170" fontId="7" fillId="6" borderId="27" xfId="0" applyNumberFormat="1" applyFont="1" applyFill="1" applyBorder="1" applyAlignment="1">
      <alignment horizontal="right" vertical="center" wrapText="1"/>
    </xf>
    <xf numFmtId="169" fontId="6" fillId="0" borderId="27" xfId="0" applyNumberFormat="1" applyFont="1" applyBorder="1" applyAlignment="1">
      <alignment horizontal="right" vertical="center" wrapText="1"/>
    </xf>
    <xf numFmtId="0" fontId="7" fillId="0" borderId="0" xfId="0" quotePrefix="1" applyFont="1" applyAlignment="1">
      <alignment horizontal="left" vertical="center" indent="1"/>
    </xf>
    <xf numFmtId="49" fontId="6" fillId="5" borderId="4" xfId="3" quotePrefix="1" applyNumberFormat="1" applyFont="1" applyFill="1" applyBorder="1" applyAlignment="1">
      <alignment horizontal="right"/>
    </xf>
    <xf numFmtId="0" fontId="7" fillId="0" borderId="0" xfId="0" applyFont="1" applyAlignment="1">
      <alignment horizontal="left" vertical="center"/>
    </xf>
    <xf numFmtId="170" fontId="6" fillId="0" borderId="0" xfId="5" quotePrefix="1" applyNumberFormat="1" applyFont="1" applyFill="1" applyBorder="1" applyAlignment="1">
      <alignment horizontal="right" vertical="center" wrapText="1"/>
    </xf>
    <xf numFmtId="0" fontId="26" fillId="0" borderId="0" xfId="0" applyFont="1" applyAlignment="1">
      <alignment horizontal="left" vertical="center" wrapText="1"/>
    </xf>
    <xf numFmtId="170" fontId="18" fillId="6" borderId="0" xfId="0" applyNumberFormat="1" applyFont="1" applyFill="1" applyAlignment="1">
      <alignment horizontal="right" wrapText="1"/>
    </xf>
    <xf numFmtId="170" fontId="14" fillId="2" borderId="0" xfId="0" applyNumberFormat="1" applyFont="1" applyFill="1" applyAlignment="1">
      <alignment horizontal="right" wrapText="1"/>
    </xf>
    <xf numFmtId="177" fontId="14" fillId="0" borderId="0" xfId="0" applyNumberFormat="1" applyFont="1" applyAlignment="1">
      <alignment horizontal="right" wrapText="1"/>
    </xf>
    <xf numFmtId="170" fontId="6" fillId="0" borderId="0" xfId="0" applyNumberFormat="1" applyFont="1" applyAlignment="1">
      <alignment horizontal="right" wrapText="1"/>
    </xf>
    <xf numFmtId="0" fontId="7" fillId="2" borderId="0" xfId="2" applyFont="1" applyFill="1" applyAlignment="1">
      <alignment horizontal="left" vertical="center" wrapText="1" indent="2"/>
    </xf>
    <xf numFmtId="0" fontId="15" fillId="2" borderId="0" xfId="2" quotePrefix="1" applyFont="1" applyFill="1" applyAlignment="1">
      <alignment horizontal="left" vertical="center" wrapText="1" indent="3"/>
    </xf>
    <xf numFmtId="0" fontId="7" fillId="2" borderId="0" xfId="2" applyFont="1" applyFill="1" applyAlignment="1">
      <alignment horizontal="left" vertical="center" indent="2"/>
    </xf>
    <xf numFmtId="177" fontId="14" fillId="2" borderId="0" xfId="0" applyNumberFormat="1" applyFont="1" applyFill="1" applyAlignment="1">
      <alignment horizontal="right" wrapText="1"/>
    </xf>
    <xf numFmtId="170" fontId="18" fillId="6" borderId="6" xfId="0" applyNumberFormat="1" applyFont="1" applyFill="1" applyBorder="1" applyAlignment="1">
      <alignment horizontal="right" wrapText="1"/>
    </xf>
    <xf numFmtId="170" fontId="14" fillId="2" borderId="6" xfId="0" applyNumberFormat="1" applyFont="1" applyFill="1" applyBorder="1" applyAlignment="1">
      <alignment horizontal="right" wrapText="1"/>
    </xf>
    <xf numFmtId="37" fontId="18" fillId="6" borderId="0" xfId="0" applyNumberFormat="1" applyFont="1" applyFill="1" applyAlignment="1">
      <alignment horizontal="right" wrapText="1"/>
    </xf>
    <xf numFmtId="37" fontId="14" fillId="2" borderId="0" xfId="0" applyNumberFormat="1" applyFont="1" applyFill="1" applyAlignment="1">
      <alignment horizontal="right" wrapText="1"/>
    </xf>
    <xf numFmtId="37" fontId="40" fillId="0" borderId="0" xfId="0" applyNumberFormat="1" applyFont="1" applyAlignment="1">
      <alignment horizontal="right" wrapText="1"/>
    </xf>
    <xf numFmtId="178" fontId="14" fillId="2" borderId="0" xfId="0" applyNumberFormat="1" applyFont="1" applyFill="1" applyAlignment="1">
      <alignment horizontal="right" wrapText="1"/>
    </xf>
    <xf numFmtId="178" fontId="14" fillId="0" borderId="0" xfId="0" applyNumberFormat="1" applyFont="1" applyAlignment="1">
      <alignment horizontal="right" wrapText="1"/>
    </xf>
    <xf numFmtId="173" fontId="14" fillId="2" borderId="0" xfId="0" applyNumberFormat="1" applyFont="1" applyFill="1" applyAlignment="1">
      <alignment horizontal="right" wrapText="1"/>
    </xf>
    <xf numFmtId="0" fontId="15" fillId="0" borderId="0" xfId="2" quotePrefix="1" applyFont="1" applyAlignment="1">
      <alignment horizontal="left" vertical="center" indent="1"/>
    </xf>
    <xf numFmtId="177" fontId="18" fillId="6" borderId="0" xfId="0" applyNumberFormat="1" applyFont="1" applyFill="1" applyAlignment="1">
      <alignment horizontal="right" wrapText="1"/>
    </xf>
    <xf numFmtId="179" fontId="14" fillId="0" borderId="0" xfId="0" applyNumberFormat="1" applyFont="1" applyAlignment="1">
      <alignment horizontal="right" wrapText="1"/>
    </xf>
    <xf numFmtId="0" fontId="15" fillId="0" borderId="1" xfId="2" applyFont="1" applyBorder="1" applyAlignment="1">
      <alignment horizontal="left" vertical="center" wrapText="1" indent="1"/>
    </xf>
    <xf numFmtId="166" fontId="7" fillId="6" borderId="0" xfId="0" applyNumberFormat="1" applyFont="1" applyFill="1" applyAlignment="1">
      <alignment horizontal="right" vertical="center" wrapText="1"/>
    </xf>
    <xf numFmtId="166" fontId="6" fillId="0" borderId="0" xfId="0" applyNumberFormat="1" applyFont="1" applyAlignment="1">
      <alignment horizontal="right" vertical="center" wrapText="1"/>
    </xf>
    <xf numFmtId="166" fontId="18" fillId="6" borderId="0" xfId="0" applyNumberFormat="1" applyFont="1" applyFill="1" applyAlignment="1">
      <alignment horizontal="right" vertical="center" wrapText="1"/>
    </xf>
    <xf numFmtId="166" fontId="14" fillId="0" borderId="0" xfId="0" applyNumberFormat="1" applyFont="1" applyAlignment="1">
      <alignment horizontal="right" vertical="center" wrapText="1"/>
    </xf>
    <xf numFmtId="166" fontId="18" fillId="6" borderId="1" xfId="0" applyNumberFormat="1" applyFont="1" applyFill="1" applyBorder="1" applyAlignment="1">
      <alignment horizontal="right" vertical="center" wrapText="1"/>
    </xf>
    <xf numFmtId="166" fontId="14" fillId="0" borderId="1" xfId="0" applyNumberFormat="1" applyFont="1" applyBorder="1" applyAlignment="1">
      <alignment horizontal="right" vertical="center" wrapText="1"/>
    </xf>
    <xf numFmtId="165" fontId="5" fillId="0" borderId="0" xfId="5" quotePrefix="1" applyNumberFormat="1" applyFont="1" applyFill="1" applyBorder="1" applyAlignment="1">
      <alignment horizontal="right" vertical="center"/>
    </xf>
    <xf numFmtId="165" fontId="5" fillId="0" borderId="0" xfId="5" applyNumberFormat="1" applyFont="1" applyFill="1" applyBorder="1" applyAlignment="1">
      <alignment horizontal="right" vertical="center"/>
    </xf>
    <xf numFmtId="166" fontId="7" fillId="6" borderId="6" xfId="0" applyNumberFormat="1" applyFont="1" applyFill="1" applyBorder="1" applyAlignment="1">
      <alignment horizontal="right" vertical="center" wrapText="1"/>
    </xf>
    <xf numFmtId="166" fontId="14" fillId="0" borderId="6" xfId="0" applyNumberFormat="1" applyFont="1" applyBorder="1" applyAlignment="1">
      <alignment horizontal="right" vertical="center" wrapText="1"/>
    </xf>
    <xf numFmtId="0" fontId="18" fillId="0" borderId="4" xfId="0" applyFont="1" applyBorder="1" applyAlignment="1">
      <alignment vertical="center"/>
    </xf>
    <xf numFmtId="0" fontId="18" fillId="4" borderId="4" xfId="0" applyFont="1" applyFill="1" applyBorder="1" applyAlignment="1">
      <alignment horizontal="right" vertical="center" indent="2"/>
    </xf>
    <xf numFmtId="0" fontId="30" fillId="0" borderId="0" xfId="0" applyFont="1" applyAlignment="1">
      <alignment vertical="center"/>
    </xf>
    <xf numFmtId="0" fontId="14" fillId="0" borderId="28" xfId="0" applyFont="1" applyBorder="1" applyAlignment="1">
      <alignment vertical="center"/>
    </xf>
    <xf numFmtId="0" fontId="14" fillId="0" borderId="28" xfId="0" applyFont="1" applyBorder="1" applyAlignment="1">
      <alignment horizontal="right" vertical="center" wrapText="1"/>
    </xf>
    <xf numFmtId="0" fontId="18" fillId="7" borderId="28" xfId="0" applyFont="1" applyFill="1" applyBorder="1" applyAlignment="1">
      <alignment horizontal="right" vertical="center" wrapText="1"/>
    </xf>
    <xf numFmtId="168" fontId="7" fillId="0" borderId="0" xfId="3" quotePrefix="1" applyNumberFormat="1" applyFont="1" applyFill="1" applyBorder="1" applyAlignment="1">
      <alignment horizontal="left"/>
    </xf>
    <xf numFmtId="168" fontId="7" fillId="6" borderId="0" xfId="3" quotePrefix="1" applyNumberFormat="1" applyFont="1" applyFill="1" applyBorder="1" applyAlignment="1">
      <alignment horizontal="right" wrapText="1"/>
    </xf>
    <xf numFmtId="168" fontId="6" fillId="5" borderId="0" xfId="3" quotePrefix="1" applyNumberFormat="1" applyFont="1" applyFill="1" applyBorder="1" applyAlignment="1">
      <alignment horizontal="right" wrapText="1"/>
    </xf>
    <xf numFmtId="169" fontId="7" fillId="6" borderId="0" xfId="5" applyNumberFormat="1" applyFont="1" applyFill="1" applyBorder="1" applyAlignment="1">
      <alignment horizontal="right" vertical="center" wrapText="1"/>
    </xf>
    <xf numFmtId="170" fontId="14" fillId="0" borderId="0" xfId="0" applyNumberFormat="1" applyFont="1" applyAlignment="1">
      <alignment vertical="center" wrapText="1"/>
    </xf>
    <xf numFmtId="0" fontId="7" fillId="6" borderId="9" xfId="5" applyNumberFormat="1" applyFont="1" applyFill="1" applyBorder="1" applyAlignment="1">
      <alignment horizontal="right" vertical="center" wrapText="1"/>
    </xf>
    <xf numFmtId="169" fontId="14" fillId="0" borderId="9" xfId="0" quotePrefix="1" applyNumberFormat="1" applyFont="1" applyBorder="1" applyAlignment="1">
      <alignment horizontal="right" vertical="center" wrapText="1"/>
    </xf>
    <xf numFmtId="168" fontId="7" fillId="0" borderId="10" xfId="3" quotePrefix="1" applyNumberFormat="1" applyFont="1" applyFill="1" applyBorder="1" applyAlignment="1">
      <alignment horizontal="left"/>
    </xf>
    <xf numFmtId="169" fontId="14" fillId="0" borderId="0" xfId="0" quotePrefix="1" applyNumberFormat="1" applyFont="1" applyAlignment="1">
      <alignment horizontal="right" vertical="center" wrapText="1"/>
    </xf>
    <xf numFmtId="165" fontId="14" fillId="0" borderId="0" xfId="5" quotePrefix="1" applyNumberFormat="1" applyFont="1" applyFill="1" applyBorder="1" applyAlignment="1">
      <alignment horizontal="right" vertical="center" wrapText="1"/>
    </xf>
    <xf numFmtId="165" fontId="7" fillId="6" borderId="0" xfId="5" applyNumberFormat="1" applyFont="1" applyFill="1" applyBorder="1" applyAlignment="1">
      <alignment horizontal="right" wrapText="1"/>
    </xf>
    <xf numFmtId="165" fontId="6" fillId="0" borderId="0" xfId="5" applyNumberFormat="1" applyFont="1" applyFill="1" applyBorder="1" applyAlignment="1">
      <alignment horizontal="right" wrapText="1"/>
    </xf>
    <xf numFmtId="165" fontId="14" fillId="0" borderId="0" xfId="5" quotePrefix="1" applyNumberFormat="1" applyFont="1" applyFill="1" applyBorder="1" applyAlignment="1">
      <alignment horizontal="right" wrapText="1"/>
    </xf>
    <xf numFmtId="168" fontId="7" fillId="6" borderId="10" xfId="3" quotePrefix="1" applyNumberFormat="1" applyFont="1" applyFill="1" applyBorder="1" applyAlignment="1">
      <alignment horizontal="right" vertical="center" wrapText="1"/>
    </xf>
    <xf numFmtId="168" fontId="6" fillId="5" borderId="10" xfId="3" quotePrefix="1" applyNumberFormat="1" applyFont="1" applyFill="1" applyBorder="1" applyAlignment="1">
      <alignment horizontal="right" vertical="center" wrapText="1"/>
    </xf>
    <xf numFmtId="170" fontId="7" fillId="6" borderId="0" xfId="5" quotePrefix="1" applyNumberFormat="1" applyFont="1" applyFill="1" applyBorder="1" applyAlignment="1">
      <alignment horizontal="right" vertical="center" wrapText="1"/>
    </xf>
    <xf numFmtId="174" fontId="6" fillId="2" borderId="0" xfId="5" quotePrefix="1" applyNumberFormat="1" applyFont="1" applyFill="1" applyBorder="1" applyAlignment="1">
      <alignment horizontal="right" vertical="center" wrapText="1"/>
    </xf>
    <xf numFmtId="174" fontId="6" fillId="5" borderId="0" xfId="5" quotePrefix="1" applyNumberFormat="1" applyFont="1" applyFill="1" applyBorder="1" applyAlignment="1">
      <alignment horizontal="right" vertical="center" wrapText="1"/>
    </xf>
    <xf numFmtId="165" fontId="6" fillId="5" borderId="0" xfId="5" quotePrefix="1" applyNumberFormat="1" applyFont="1" applyFill="1" applyBorder="1" applyAlignment="1">
      <alignment horizontal="right" vertical="center" wrapText="1"/>
    </xf>
    <xf numFmtId="3" fontId="18" fillId="6" borderId="0" xfId="5" applyNumberFormat="1" applyFont="1" applyFill="1" applyAlignment="1">
      <alignment horizontal="right" vertical="center" wrapText="1"/>
    </xf>
    <xf numFmtId="165" fontId="14" fillId="0" borderId="0" xfId="5" applyNumberFormat="1" applyFont="1" applyFill="1" applyAlignment="1">
      <alignment horizontal="right" vertical="center" wrapText="1"/>
    </xf>
    <xf numFmtId="165" fontId="14" fillId="0" borderId="0" xfId="5" applyNumberFormat="1" applyFont="1" applyAlignment="1">
      <alignment horizontal="right" vertical="center" wrapText="1"/>
    </xf>
    <xf numFmtId="49" fontId="6" fillId="0" borderId="0" xfId="0" applyNumberFormat="1" applyFont="1"/>
    <xf numFmtId="37" fontId="18" fillId="6" borderId="0" xfId="5" applyNumberFormat="1" applyFont="1" applyFill="1" applyAlignment="1">
      <alignment horizontal="right" vertical="center" wrapText="1"/>
    </xf>
    <xf numFmtId="49" fontId="15" fillId="0" borderId="0" xfId="0" applyNumberFormat="1" applyFont="1" applyAlignment="1">
      <alignment horizontal="left" indent="1"/>
    </xf>
    <xf numFmtId="165" fontId="7" fillId="6" borderId="1" xfId="5" applyNumberFormat="1" applyFont="1" applyFill="1" applyBorder="1" applyAlignment="1">
      <alignment horizontal="right" vertical="center" wrapText="1"/>
    </xf>
    <xf numFmtId="1" fontId="7" fillId="6" borderId="0" xfId="0" applyNumberFormat="1" applyFont="1" applyFill="1" applyAlignment="1">
      <alignment horizontal="right" vertical="center" wrapText="1"/>
    </xf>
    <xf numFmtId="1" fontId="6" fillId="0" borderId="0" xfId="3" quotePrefix="1" applyNumberFormat="1" applyFont="1" applyFill="1" applyBorder="1" applyAlignment="1">
      <alignment wrapText="1"/>
    </xf>
    <xf numFmtId="1" fontId="14" fillId="0" borderId="0" xfId="0" applyNumberFormat="1" applyFont="1" applyAlignment="1">
      <alignment horizontal="right" wrapText="1"/>
    </xf>
    <xf numFmtId="1" fontId="6" fillId="0" borderId="0" xfId="0" applyNumberFormat="1" applyFont="1" applyAlignment="1">
      <alignment horizontal="right" wrapText="1"/>
    </xf>
    <xf numFmtId="1" fontId="6" fillId="0" borderId="0" xfId="3" quotePrefix="1" applyNumberFormat="1" applyFont="1" applyFill="1" applyBorder="1" applyAlignment="1">
      <alignment horizontal="right" wrapText="1"/>
    </xf>
    <xf numFmtId="0" fontId="6" fillId="0" borderId="6" xfId="2" applyFont="1" applyBorder="1" applyAlignment="1">
      <alignment horizontal="right" vertical="center" wrapText="1" indent="1"/>
    </xf>
    <xf numFmtId="1" fontId="7" fillId="6" borderId="9" xfId="0" applyNumberFormat="1" applyFont="1" applyFill="1" applyBorder="1" applyAlignment="1">
      <alignment horizontal="right" vertical="center" wrapText="1"/>
    </xf>
    <xf numFmtId="1" fontId="6" fillId="0" borderId="9" xfId="0" applyNumberFormat="1" applyFont="1" applyBorder="1" applyAlignment="1">
      <alignment horizontal="right" vertical="center" wrapText="1"/>
    </xf>
    <xf numFmtId="0" fontId="6" fillId="0" borderId="22" xfId="2" applyFont="1" applyBorder="1" applyAlignment="1">
      <alignment horizontal="right" vertical="center" wrapText="1" indent="1"/>
    </xf>
    <xf numFmtId="168" fontId="7" fillId="6" borderId="10" xfId="3" quotePrefix="1" applyNumberFormat="1" applyFont="1" applyFill="1" applyBorder="1" applyAlignment="1">
      <alignment horizontal="right" wrapText="1"/>
    </xf>
    <xf numFmtId="168" fontId="6" fillId="0" borderId="10" xfId="3" quotePrefix="1" applyNumberFormat="1" applyFont="1" applyFill="1" applyBorder="1" applyAlignment="1">
      <alignment horizontal="right" wrapText="1"/>
    </xf>
    <xf numFmtId="168" fontId="6" fillId="0" borderId="10" xfId="3" quotePrefix="1" applyNumberFormat="1" applyFont="1" applyFill="1" applyBorder="1" applyAlignment="1">
      <alignment wrapText="1"/>
    </xf>
    <xf numFmtId="0" fontId="6" fillId="0" borderId="0" xfId="5" applyNumberFormat="1" applyFont="1" applyFill="1" applyBorder="1" applyAlignment="1">
      <alignment vertical="center" wrapText="1"/>
    </xf>
    <xf numFmtId="0" fontId="7" fillId="6" borderId="9" xfId="0" applyFont="1" applyFill="1" applyBorder="1" applyAlignment="1">
      <alignment horizontal="right" vertical="center" wrapText="1"/>
    </xf>
    <xf numFmtId="0" fontId="6" fillId="0" borderId="9" xfId="0" applyFont="1" applyBorder="1" applyAlignment="1">
      <alignment horizontal="right" vertical="center" wrapText="1"/>
    </xf>
    <xf numFmtId="0" fontId="14" fillId="0" borderId="9" xfId="5" quotePrefix="1" applyNumberFormat="1" applyFont="1" applyFill="1" applyBorder="1" applyAlignment="1">
      <alignment horizontal="right" vertical="center" wrapText="1"/>
    </xf>
    <xf numFmtId="168" fontId="6" fillId="0" borderId="0" xfId="3" quotePrefix="1" applyNumberFormat="1" applyFont="1" applyFill="1" applyBorder="1" applyAlignment="1">
      <alignment horizontal="right" wrapText="1"/>
    </xf>
    <xf numFmtId="168" fontId="6" fillId="0" borderId="0" xfId="3" quotePrefix="1" applyNumberFormat="1" applyFont="1" applyFill="1" applyBorder="1" applyAlignment="1">
      <alignment wrapText="1"/>
    </xf>
    <xf numFmtId="3" fontId="6" fillId="0" borderId="0" xfId="3" quotePrefix="1" applyNumberFormat="1" applyFont="1" applyFill="1" applyBorder="1" applyAlignment="1">
      <alignment horizontal="right" wrapText="1"/>
    </xf>
    <xf numFmtId="3" fontId="14" fillId="0" borderId="0" xfId="0" applyNumberFormat="1" applyFont="1" applyAlignment="1">
      <alignment horizontal="right" wrapText="1"/>
    </xf>
    <xf numFmtId="3" fontId="14" fillId="0" borderId="0" xfId="5" applyNumberFormat="1" applyFont="1" applyFill="1" applyBorder="1" applyAlignment="1">
      <alignment horizontal="right" wrapText="1"/>
    </xf>
    <xf numFmtId="49" fontId="7" fillId="6" borderId="0" xfId="0" applyNumberFormat="1" applyFont="1" applyFill="1" applyAlignment="1">
      <alignment horizontal="right" vertical="center" wrapText="1"/>
    </xf>
    <xf numFmtId="49" fontId="7" fillId="6" borderId="1" xfId="0" applyNumberFormat="1" applyFont="1" applyFill="1" applyBorder="1" applyAlignment="1">
      <alignment horizontal="right" vertical="center" wrapText="1"/>
    </xf>
    <xf numFmtId="1" fontId="6" fillId="0" borderId="1" xfId="3" quotePrefix="1" applyNumberFormat="1" applyFont="1" applyFill="1" applyBorder="1" applyAlignment="1">
      <alignment wrapText="1"/>
    </xf>
    <xf numFmtId="1" fontId="6" fillId="0" borderId="1" xfId="5" quotePrefix="1" applyNumberFormat="1" applyFont="1" applyFill="1" applyBorder="1" applyAlignment="1">
      <alignment wrapText="1"/>
    </xf>
    <xf numFmtId="166" fontId="6" fillId="0" borderId="0" xfId="5" applyNumberFormat="1" applyFont="1" applyFill="1" applyBorder="1" applyAlignment="1">
      <alignment horizontal="right" vertical="center" wrapText="1"/>
    </xf>
    <xf numFmtId="165" fontId="6" fillId="0" borderId="0" xfId="5" quotePrefix="1" applyNumberFormat="1" applyFont="1" applyFill="1" applyBorder="1" applyAlignment="1">
      <alignment horizontal="right" vertical="center" wrapText="1"/>
    </xf>
    <xf numFmtId="0" fontId="30" fillId="0" borderId="29" xfId="0" applyFont="1" applyBorder="1" applyAlignment="1">
      <alignment horizontal="left" vertical="center" wrapText="1" indent="1"/>
    </xf>
    <xf numFmtId="0" fontId="6" fillId="0" borderId="29" xfId="0" applyFont="1" applyBorder="1" applyAlignment="1">
      <alignment horizontal="left" vertical="center" wrapText="1" indent="1"/>
    </xf>
    <xf numFmtId="0" fontId="14" fillId="0" borderId="29" xfId="0" applyFont="1" applyBorder="1" applyAlignment="1">
      <alignment horizontal="left" vertical="center" wrapText="1" indent="1"/>
    </xf>
    <xf numFmtId="0" fontId="6" fillId="0" borderId="0" xfId="0" applyFont="1" applyAlignment="1">
      <alignment vertical="center" indent="1"/>
    </xf>
    <xf numFmtId="0" fontId="29" fillId="0" borderId="0" xfId="0" applyFont="1" applyAlignment="1">
      <alignment vertical="center" wrapText="1" indent="1"/>
    </xf>
    <xf numFmtId="0" fontId="30" fillId="0" borderId="29" xfId="0" applyFont="1" applyBorder="1" applyAlignment="1">
      <alignment horizontal="left" vertical="center" wrapText="1" indent="2"/>
    </xf>
    <xf numFmtId="0" fontId="6" fillId="0" borderId="29" xfId="0" applyFont="1" applyBorder="1" applyAlignment="1">
      <alignment horizontal="left" vertical="center" wrapText="1" indent="2"/>
    </xf>
    <xf numFmtId="168" fontId="7" fillId="5" borderId="4" xfId="3" quotePrefix="1" applyNumberFormat="1" applyFont="1" applyFill="1" applyBorder="1" applyAlignment="1">
      <alignment horizontal="left" indent="1"/>
    </xf>
    <xf numFmtId="0" fontId="34" fillId="0" borderId="0" xfId="0" applyFont="1"/>
    <xf numFmtId="0" fontId="31" fillId="0" borderId="0" xfId="4" applyAlignment="1">
      <alignment vertical="center"/>
    </xf>
    <xf numFmtId="0" fontId="31" fillId="0" borderId="0" xfId="4" applyFill="1"/>
    <xf numFmtId="0" fontId="18" fillId="0" borderId="4" xfId="0" applyFont="1" applyBorder="1"/>
    <xf numFmtId="0" fontId="18" fillId="0" borderId="31" xfId="0" applyFont="1" applyBorder="1" applyAlignment="1">
      <alignment vertical="center"/>
    </xf>
    <xf numFmtId="0" fontId="14" fillId="0" borderId="31" xfId="0" applyFont="1" applyBorder="1" applyAlignment="1">
      <alignment horizontal="left" vertical="center"/>
    </xf>
    <xf numFmtId="0" fontId="14" fillId="0" borderId="31" xfId="0" applyFont="1" applyBorder="1" applyAlignment="1">
      <alignment horizontal="center" vertical="center"/>
    </xf>
    <xf numFmtId="0" fontId="18" fillId="8" borderId="32" xfId="0" applyFont="1" applyFill="1" applyBorder="1" applyAlignment="1">
      <alignment vertical="center"/>
    </xf>
    <xf numFmtId="0" fontId="14" fillId="8" borderId="32" xfId="0" applyFont="1" applyFill="1" applyBorder="1" applyAlignment="1">
      <alignment horizontal="left" vertical="center"/>
    </xf>
    <xf numFmtId="0" fontId="14" fillId="8" borderId="32" xfId="0" applyFont="1" applyFill="1" applyBorder="1" applyAlignment="1">
      <alignment horizontal="center" vertical="center"/>
    </xf>
    <xf numFmtId="0" fontId="14" fillId="0" borderId="0" xfId="0" applyFont="1" applyAlignment="1">
      <alignment horizontal="left" vertical="center"/>
    </xf>
    <xf numFmtId="0" fontId="14" fillId="0" borderId="30" xfId="0" applyFont="1" applyBorder="1" applyAlignment="1">
      <alignment horizontal="left" vertical="center"/>
    </xf>
    <xf numFmtId="0" fontId="18" fillId="8" borderId="0" xfId="0" applyFont="1" applyFill="1" applyAlignment="1">
      <alignment vertical="center"/>
    </xf>
    <xf numFmtId="0" fontId="14" fillId="8" borderId="0" xfId="0" applyFont="1" applyFill="1" applyAlignment="1">
      <alignment horizontal="left" vertical="center" wrapText="1"/>
    </xf>
    <xf numFmtId="0" fontId="14" fillId="8" borderId="0" xfId="0" applyFont="1" applyFill="1" applyAlignment="1">
      <alignment horizontal="left" vertical="center"/>
    </xf>
    <xf numFmtId="0" fontId="14" fillId="8" borderId="30" xfId="0" applyFont="1" applyFill="1" applyBorder="1" applyAlignment="1">
      <alignment horizontal="left" vertical="center"/>
    </xf>
    <xf numFmtId="0" fontId="14" fillId="0" borderId="32" xfId="0" applyFont="1" applyBorder="1" applyAlignment="1">
      <alignment horizontal="center" vertical="center"/>
    </xf>
    <xf numFmtId="0" fontId="14" fillId="0" borderId="32" xfId="0" applyFont="1" applyBorder="1" applyAlignment="1">
      <alignment horizontal="left" vertical="center"/>
    </xf>
    <xf numFmtId="0" fontId="18" fillId="0" borderId="0" xfId="0" applyFont="1" applyAlignment="1">
      <alignment vertical="center"/>
    </xf>
    <xf numFmtId="0" fontId="17" fillId="0" borderId="0" xfId="0" applyFont="1" applyAlignment="1">
      <alignment horizontal="left" wrapText="1"/>
    </xf>
    <xf numFmtId="0" fontId="14" fillId="0" borderId="0" xfId="0" applyFont="1" applyAlignment="1">
      <alignment horizontal="left" wrapText="1"/>
    </xf>
    <xf numFmtId="0" fontId="14" fillId="0" borderId="31" xfId="0" applyFont="1" applyBorder="1" applyAlignment="1">
      <alignment horizontal="left" vertical="center" wrapText="1"/>
    </xf>
    <xf numFmtId="0" fontId="14" fillId="8" borderId="32" xfId="0" applyFont="1" applyFill="1" applyBorder="1" applyAlignment="1">
      <alignment horizontal="left" vertical="center" wrapText="1"/>
    </xf>
    <xf numFmtId="0" fontId="14" fillId="0" borderId="0" xfId="0" applyFont="1" applyAlignment="1">
      <alignment horizontal="left" vertical="center" wrapText="1"/>
    </xf>
    <xf numFmtId="0" fontId="14" fillId="0" borderId="30" xfId="0" applyFont="1" applyBorder="1" applyAlignment="1">
      <alignment horizontal="left" vertical="center" wrapText="1"/>
    </xf>
    <xf numFmtId="0" fontId="14" fillId="0" borderId="32" xfId="0" applyFont="1" applyBorder="1" applyAlignment="1">
      <alignment horizontal="left" vertical="center" wrapText="1"/>
    </xf>
    <xf numFmtId="0" fontId="14" fillId="0" borderId="0" xfId="0" applyFont="1" applyAlignment="1">
      <alignment horizontal="center"/>
    </xf>
    <xf numFmtId="165" fontId="6" fillId="0" borderId="0" xfId="5" applyNumberFormat="1" applyFont="1" applyFill="1" applyBorder="1" applyAlignment="1">
      <alignment horizontal="center" vertical="center" wrapText="1"/>
    </xf>
    <xf numFmtId="9" fontId="14" fillId="8" borderId="0" xfId="0" applyNumberFormat="1" applyFont="1" applyFill="1" applyAlignment="1">
      <alignment horizontal="center" vertical="center"/>
    </xf>
    <xf numFmtId="0" fontId="14" fillId="0" borderId="0" xfId="0" applyFont="1" applyAlignment="1">
      <alignment horizontal="center" vertical="center" wrapText="1"/>
    </xf>
    <xf numFmtId="9" fontId="14" fillId="0" borderId="32" xfId="0" applyNumberFormat="1" applyFont="1" applyBorder="1" applyAlignment="1">
      <alignment horizontal="center" vertical="center" wrapText="1"/>
    </xf>
    <xf numFmtId="3" fontId="14" fillId="0" borderId="32" xfId="1" applyNumberFormat="1" applyFont="1" applyBorder="1" applyAlignment="1">
      <alignment horizontal="center" vertical="center" wrapText="1"/>
    </xf>
    <xf numFmtId="0" fontId="18" fillId="0" borderId="32" xfId="0" applyFont="1" applyBorder="1" applyAlignment="1">
      <alignment vertical="center"/>
    </xf>
    <xf numFmtId="0" fontId="22" fillId="0" borderId="0" xfId="0" applyFont="1" applyAlignment="1">
      <alignment horizontal="left" wrapText="1"/>
    </xf>
    <xf numFmtId="0" fontId="34" fillId="0" borderId="0" xfId="0" applyFont="1" applyAlignment="1">
      <alignment horizontal="left" wrapText="1"/>
    </xf>
    <xf numFmtId="168" fontId="7" fillId="0" borderId="4" xfId="3" quotePrefix="1" applyNumberFormat="1" applyFont="1" applyFill="1" applyBorder="1" applyAlignment="1">
      <alignment horizontal="left" wrapText="1"/>
    </xf>
    <xf numFmtId="168" fontId="7" fillId="0" borderId="0" xfId="3" quotePrefix="1" applyNumberFormat="1" applyFont="1" applyFill="1" applyBorder="1" applyAlignment="1">
      <alignment horizontal="center" vertical="center"/>
    </xf>
    <xf numFmtId="0" fontId="14" fillId="0" borderId="34" xfId="0" applyFont="1" applyBorder="1" applyAlignment="1">
      <alignment horizontal="left" vertical="center" wrapText="1"/>
    </xf>
    <xf numFmtId="0" fontId="14" fillId="0" borderId="34" xfId="0" applyFont="1" applyBorder="1" applyAlignment="1">
      <alignment horizontal="left" vertical="center"/>
    </xf>
    <xf numFmtId="0" fontId="14" fillId="0" borderId="34" xfId="0" applyFont="1" applyBorder="1" applyAlignment="1">
      <alignment horizontal="center" vertical="center"/>
    </xf>
    <xf numFmtId="0" fontId="14" fillId="0" borderId="34" xfId="0" applyFont="1" applyBorder="1" applyAlignment="1">
      <alignment horizontal="center" vertical="center" wrapText="1"/>
    </xf>
    <xf numFmtId="0" fontId="18" fillId="0" borderId="33" xfId="0" applyFont="1" applyBorder="1" applyAlignment="1">
      <alignment vertical="center"/>
    </xf>
    <xf numFmtId="0" fontId="14" fillId="0" borderId="33" xfId="0" applyFont="1" applyBorder="1" applyAlignment="1">
      <alignment horizontal="left" vertical="center"/>
    </xf>
    <xf numFmtId="9" fontId="14" fillId="0" borderId="33" xfId="0" applyNumberFormat="1" applyFont="1" applyBorder="1" applyAlignment="1">
      <alignment horizontal="center" vertical="center"/>
    </xf>
    <xf numFmtId="0" fontId="18" fillId="0" borderId="30" xfId="0" applyFont="1" applyBorder="1" applyAlignment="1">
      <alignment vertical="center"/>
    </xf>
    <xf numFmtId="0" fontId="18" fillId="0" borderId="35" xfId="0" applyFont="1" applyBorder="1" applyAlignment="1">
      <alignment vertical="center"/>
    </xf>
    <xf numFmtId="0" fontId="14" fillId="0" borderId="35" xfId="0" applyFont="1" applyBorder="1" applyAlignment="1">
      <alignment horizontal="center" vertical="center"/>
    </xf>
    <xf numFmtId="0" fontId="18" fillId="0" borderId="36" xfId="0" applyFont="1" applyBorder="1" applyAlignment="1">
      <alignment vertical="center"/>
    </xf>
    <xf numFmtId="0" fontId="14" fillId="0" borderId="36" xfId="0" applyFont="1" applyBorder="1" applyAlignment="1">
      <alignment horizontal="center" vertical="center"/>
    </xf>
    <xf numFmtId="0" fontId="14" fillId="9" borderId="22" xfId="0" applyFont="1" applyFill="1" applyBorder="1" applyAlignment="1">
      <alignment horizontal="right" vertical="center"/>
    </xf>
    <xf numFmtId="0" fontId="14" fillId="9" borderId="0" xfId="0" applyFont="1" applyFill="1" applyAlignment="1">
      <alignment horizontal="right" vertical="center"/>
    </xf>
    <xf numFmtId="0" fontId="14" fillId="9" borderId="6" xfId="0" applyFont="1" applyFill="1" applyBorder="1" applyAlignment="1">
      <alignment horizontal="right" vertical="center"/>
    </xf>
    <xf numFmtId="0" fontId="14" fillId="9" borderId="27" xfId="0" applyFont="1" applyFill="1" applyBorder="1" applyAlignment="1">
      <alignment horizontal="right" vertical="center"/>
    </xf>
    <xf numFmtId="0" fontId="18" fillId="0" borderId="0" xfId="0" applyFont="1"/>
    <xf numFmtId="0" fontId="7" fillId="10" borderId="38" xfId="0" applyFont="1" applyFill="1" applyBorder="1" applyAlignment="1">
      <alignment horizontal="center" vertical="center" wrapText="1"/>
    </xf>
    <xf numFmtId="0" fontId="7" fillId="14" borderId="38" xfId="0" applyFont="1" applyFill="1" applyBorder="1" applyAlignment="1">
      <alignment horizontal="center" vertical="center" wrapText="1"/>
    </xf>
    <xf numFmtId="0" fontId="18" fillId="12" borderId="38" xfId="0" applyFont="1" applyFill="1" applyBorder="1" applyAlignment="1">
      <alignment horizontal="center" vertical="center" wrapText="1"/>
    </xf>
    <xf numFmtId="0" fontId="18" fillId="11" borderId="39" xfId="0" applyFont="1" applyFill="1" applyBorder="1" applyAlignment="1">
      <alignment horizontal="center" vertical="center" wrapText="1"/>
    </xf>
    <xf numFmtId="1" fontId="10" fillId="13" borderId="39" xfId="0" applyNumberFormat="1" applyFont="1" applyFill="1" applyBorder="1" applyAlignment="1">
      <alignment horizontal="center" vertical="center" shrinkToFit="1"/>
    </xf>
    <xf numFmtId="1" fontId="10" fillId="13" borderId="39" xfId="0" applyNumberFormat="1" applyFont="1" applyFill="1" applyBorder="1" applyAlignment="1">
      <alignment horizontal="center" vertical="center" wrapText="1" shrinkToFit="1"/>
    </xf>
    <xf numFmtId="170" fontId="30" fillId="0" borderId="40" xfId="0" applyNumberFormat="1" applyFont="1" applyBorder="1" applyAlignment="1">
      <alignment horizontal="center" vertical="center" shrinkToFit="1"/>
    </xf>
    <xf numFmtId="0" fontId="18" fillId="6" borderId="0" xfId="0" applyFont="1" applyFill="1" applyAlignment="1">
      <alignment horizontal="left" vertical="center"/>
    </xf>
    <xf numFmtId="0" fontId="14" fillId="0" borderId="0" xfId="0" applyFont="1" applyAlignment="1">
      <alignment vertical="center" wrapText="1"/>
    </xf>
    <xf numFmtId="0" fontId="14" fillId="0" borderId="0" xfId="0" applyFont="1" applyAlignment="1">
      <alignment horizontal="centerContinuous"/>
    </xf>
    <xf numFmtId="0" fontId="7" fillId="16" borderId="38" xfId="0" applyFont="1" applyFill="1" applyBorder="1" applyAlignment="1">
      <alignment horizontal="center" vertical="center" wrapText="1"/>
    </xf>
    <xf numFmtId="0" fontId="18" fillId="0" borderId="0" xfId="0" applyFont="1" applyAlignment="1">
      <alignment horizontal="center"/>
    </xf>
    <xf numFmtId="0" fontId="18" fillId="0" borderId="0" xfId="0" applyFont="1" applyAlignment="1">
      <alignment horizontal="centerContinuous"/>
    </xf>
    <xf numFmtId="0" fontId="18" fillId="0" borderId="34" xfId="0" applyFont="1" applyBorder="1" applyAlignment="1">
      <alignment horizontal="left" vertical="center" wrapText="1"/>
    </xf>
    <xf numFmtId="168" fontId="7" fillId="0" borderId="0" xfId="3" quotePrefix="1" applyNumberFormat="1" applyFont="1" applyFill="1" applyBorder="1" applyAlignment="1">
      <alignment horizontal="center" vertical="center" wrapText="1"/>
    </xf>
    <xf numFmtId="168" fontId="7" fillId="0" borderId="4" xfId="3" quotePrefix="1" applyNumberFormat="1" applyFont="1" applyFill="1" applyBorder="1" applyAlignment="1">
      <alignment horizontal="center" vertical="center" wrapText="1"/>
    </xf>
    <xf numFmtId="0" fontId="14" fillId="8" borderId="0" xfId="0" applyFont="1" applyFill="1" applyAlignment="1">
      <alignment horizontal="center" vertical="center"/>
    </xf>
    <xf numFmtId="0" fontId="14" fillId="0" borderId="33" xfId="0" applyFont="1" applyBorder="1" applyAlignment="1">
      <alignment horizontal="center" vertical="center"/>
    </xf>
    <xf numFmtId="0" fontId="14" fillId="0" borderId="0" xfId="0" applyFont="1" applyAlignment="1">
      <alignment horizontal="center" vertical="center"/>
    </xf>
    <xf numFmtId="0" fontId="14" fillId="0" borderId="30" xfId="0" applyFont="1" applyBorder="1" applyAlignment="1">
      <alignment horizontal="center" vertical="center"/>
    </xf>
    <xf numFmtId="0" fontId="18" fillId="0" borderId="0" xfId="0" applyFont="1" applyAlignment="1">
      <alignment horizontal="center" vertical="center" wrapText="1"/>
    </xf>
    <xf numFmtId="170" fontId="30" fillId="0" borderId="40" xfId="0" applyNumberFormat="1" applyFont="1" applyBorder="1" applyAlignment="1">
      <alignment vertical="center" shrinkToFit="1"/>
    </xf>
    <xf numFmtId="170" fontId="43" fillId="0" borderId="40" xfId="0" applyNumberFormat="1" applyFont="1" applyBorder="1" applyAlignment="1">
      <alignment horizontal="center" vertical="center" shrinkToFit="1"/>
    </xf>
    <xf numFmtId="0" fontId="7" fillId="0" borderId="0" xfId="0" applyFont="1" applyAlignment="1">
      <alignment horizontal="center" vertical="center" wrapText="1"/>
    </xf>
    <xf numFmtId="0" fontId="14" fillId="0" borderId="0" xfId="0" applyFont="1" applyAlignment="1">
      <alignment vertical="center"/>
    </xf>
    <xf numFmtId="0" fontId="6" fillId="6" borderId="40" xfId="0" applyFont="1" applyFill="1" applyBorder="1" applyAlignment="1">
      <alignment horizontal="center" vertical="center" wrapText="1"/>
    </xf>
    <xf numFmtId="170" fontId="10" fillId="0" borderId="40" xfId="0" applyNumberFormat="1" applyFont="1" applyBorder="1" applyAlignment="1">
      <alignment horizontal="center" vertical="center" shrinkToFit="1"/>
    </xf>
    <xf numFmtId="2" fontId="30" fillId="0" borderId="40" xfId="0" applyNumberFormat="1" applyFont="1" applyBorder="1" applyAlignment="1">
      <alignment horizontal="center" vertical="center" shrinkToFit="1"/>
    </xf>
    <xf numFmtId="170" fontId="30" fillId="0" borderId="41" xfId="0" applyNumberFormat="1" applyFont="1" applyBorder="1" applyAlignment="1">
      <alignment horizontal="center" vertical="center" shrinkToFit="1"/>
    </xf>
    <xf numFmtId="170" fontId="30" fillId="0" borderId="42" xfId="0" applyNumberFormat="1" applyFont="1" applyBorder="1" applyAlignment="1">
      <alignment horizontal="center" vertical="center" shrinkToFit="1"/>
    </xf>
    <xf numFmtId="0" fontId="6" fillId="6" borderId="42" xfId="0" applyFont="1" applyFill="1" applyBorder="1" applyAlignment="1">
      <alignment horizontal="center" vertical="center" wrapText="1"/>
    </xf>
    <xf numFmtId="170" fontId="10" fillId="0" borderId="41" xfId="0" applyNumberFormat="1" applyFont="1" applyBorder="1" applyAlignment="1">
      <alignment horizontal="center" vertical="center" shrinkToFit="1"/>
    </xf>
    <xf numFmtId="0" fontId="6" fillId="6" borderId="41" xfId="0" applyFont="1" applyFill="1" applyBorder="1" applyAlignment="1">
      <alignment horizontal="center" vertical="center" wrapText="1"/>
    </xf>
    <xf numFmtId="0" fontId="6" fillId="0" borderId="41" xfId="0" applyFont="1" applyBorder="1" applyAlignment="1">
      <alignment horizontal="center" vertical="center" wrapText="1"/>
    </xf>
    <xf numFmtId="0" fontId="6" fillId="9" borderId="41" xfId="0" applyFont="1" applyFill="1" applyBorder="1" applyAlignment="1">
      <alignment horizontal="center" vertical="center" wrapText="1"/>
    </xf>
    <xf numFmtId="0" fontId="7" fillId="0" borderId="0" xfId="0" applyFont="1" applyAlignment="1">
      <alignment vertical="center" wrapText="1"/>
    </xf>
    <xf numFmtId="170" fontId="10" fillId="0" borderId="42" xfId="0" applyNumberFormat="1" applyFont="1" applyBorder="1" applyAlignment="1">
      <alignment horizontal="center" vertical="center" shrinkToFit="1"/>
    </xf>
    <xf numFmtId="2" fontId="30" fillId="0" borderId="42" xfId="0" applyNumberFormat="1" applyFont="1" applyBorder="1" applyAlignment="1">
      <alignment horizontal="center" vertical="center" shrinkToFit="1"/>
    </xf>
    <xf numFmtId="0" fontId="7" fillId="0" borderId="44" xfId="0" applyFont="1" applyBorder="1" applyAlignment="1">
      <alignment horizontal="center" vertical="center" wrapText="1"/>
    </xf>
    <xf numFmtId="0" fontId="6" fillId="15" borderId="40" xfId="0" applyFont="1" applyFill="1" applyBorder="1" applyAlignment="1">
      <alignment horizontal="center" vertical="center" wrapText="1"/>
    </xf>
    <xf numFmtId="2" fontId="30" fillId="0" borderId="41" xfId="0" applyNumberFormat="1" applyFont="1" applyBorder="1" applyAlignment="1">
      <alignment horizontal="center" vertical="center" shrinkToFit="1"/>
    </xf>
    <xf numFmtId="0" fontId="6" fillId="15" borderId="42" xfId="0" applyFont="1" applyFill="1" applyBorder="1" applyAlignment="1">
      <alignment horizontal="center" vertical="center" wrapText="1"/>
    </xf>
    <xf numFmtId="0" fontId="15" fillId="15" borderId="42" xfId="0" applyFont="1" applyFill="1" applyBorder="1" applyAlignment="1">
      <alignment horizontal="center" vertical="center" wrapText="1"/>
    </xf>
    <xf numFmtId="0" fontId="37" fillId="0" borderId="0" xfId="0" applyFont="1" applyAlignment="1">
      <alignment vertical="center" wrapText="1"/>
    </xf>
    <xf numFmtId="0" fontId="14" fillId="6" borderId="0" xfId="0" applyFont="1" applyFill="1" applyAlignment="1">
      <alignment horizontal="center" vertical="center" wrapText="1"/>
    </xf>
    <xf numFmtId="170" fontId="30" fillId="15" borderId="40" xfId="0" applyNumberFormat="1" applyFont="1" applyFill="1" applyBorder="1" applyAlignment="1">
      <alignment horizontal="center" vertical="center" shrinkToFit="1"/>
    </xf>
    <xf numFmtId="170" fontId="30" fillId="15" borderId="42" xfId="0" applyNumberFormat="1" applyFont="1" applyFill="1" applyBorder="1" applyAlignment="1">
      <alignment horizontal="center" vertical="center" shrinkToFit="1"/>
    </xf>
    <xf numFmtId="0" fontId="14" fillId="0" borderId="43" xfId="0" applyFont="1" applyBorder="1" applyAlignment="1">
      <alignment vertical="center"/>
    </xf>
    <xf numFmtId="170" fontId="30" fillId="0" borderId="43" xfId="0" applyNumberFormat="1" applyFont="1" applyBorder="1" applyAlignment="1">
      <alignment horizontal="center" vertical="center" shrinkToFit="1"/>
    </xf>
    <xf numFmtId="0" fontId="6" fillId="6" borderId="43" xfId="0" applyFont="1" applyFill="1" applyBorder="1" applyAlignment="1">
      <alignment horizontal="center" vertical="center" wrapText="1"/>
    </xf>
    <xf numFmtId="170" fontId="10" fillId="0" borderId="43" xfId="0" applyNumberFormat="1" applyFont="1" applyBorder="1" applyAlignment="1">
      <alignment horizontal="center" vertical="center" shrinkToFit="1"/>
    </xf>
    <xf numFmtId="2" fontId="30" fillId="0" borderId="43" xfId="0" applyNumberFormat="1" applyFont="1" applyBorder="1" applyAlignment="1">
      <alignment horizontal="center" vertical="center" shrinkToFit="1"/>
    </xf>
    <xf numFmtId="170" fontId="30" fillId="15" borderId="43" xfId="0" applyNumberFormat="1" applyFont="1" applyFill="1" applyBorder="1" applyAlignment="1">
      <alignment horizontal="center" vertical="center" shrinkToFit="1"/>
    </xf>
    <xf numFmtId="0" fontId="7" fillId="0" borderId="43" xfId="0" applyFont="1" applyBorder="1" applyAlignment="1">
      <alignment vertical="center"/>
    </xf>
    <xf numFmtId="0" fontId="7" fillId="0" borderId="43" xfId="0" applyFont="1" applyBorder="1" applyAlignment="1">
      <alignment horizontal="center" vertical="center" wrapText="1"/>
    </xf>
    <xf numFmtId="2" fontId="10" fillId="0" borderId="43" xfId="0" applyNumberFormat="1" applyFont="1" applyBorder="1" applyAlignment="1">
      <alignment horizontal="center" vertical="center" shrinkToFit="1"/>
    </xf>
    <xf numFmtId="170" fontId="10" fillId="15" borderId="43" xfId="0" applyNumberFormat="1" applyFont="1" applyFill="1" applyBorder="1" applyAlignment="1">
      <alignment horizontal="left" vertical="center" shrinkToFit="1"/>
    </xf>
    <xf numFmtId="0" fontId="14" fillId="0" borderId="40" xfId="0" applyFont="1" applyBorder="1" applyAlignment="1">
      <alignment horizontal="left" vertical="center" indent="1"/>
    </xf>
    <xf numFmtId="0" fontId="6" fillId="0" borderId="40" xfId="0" applyFont="1" applyBorder="1" applyAlignment="1">
      <alignment horizontal="left" vertical="center" indent="1"/>
    </xf>
    <xf numFmtId="0" fontId="6" fillId="0" borderId="41" xfId="0" applyFont="1" applyBorder="1" applyAlignment="1">
      <alignment horizontal="left" vertical="center" indent="1"/>
    </xf>
    <xf numFmtId="0" fontId="14" fillId="0" borderId="42" xfId="0" applyFont="1" applyBorder="1" applyAlignment="1">
      <alignment horizontal="left" vertical="center" indent="1"/>
    </xf>
    <xf numFmtId="0" fontId="6" fillId="0" borderId="42" xfId="0" applyFont="1" applyBorder="1" applyAlignment="1">
      <alignment horizontal="left" vertical="center" indent="1"/>
    </xf>
    <xf numFmtId="0" fontId="46" fillId="0" borderId="0" xfId="0" applyFont="1" applyAlignment="1">
      <alignment vertical="center"/>
    </xf>
    <xf numFmtId="0" fontId="46" fillId="0" borderId="0" xfId="0" applyFont="1" applyAlignment="1">
      <alignment horizontal="left" vertical="center"/>
    </xf>
    <xf numFmtId="0" fontId="46" fillId="0" borderId="0" xfId="0" applyFont="1" applyAlignment="1">
      <alignment horizontal="left" vertical="center" wrapText="1" indent="2"/>
    </xf>
    <xf numFmtId="0" fontId="14" fillId="0" borderId="35" xfId="0" applyFont="1" applyBorder="1" applyAlignment="1">
      <alignment horizontal="centerContinuous" vertical="center"/>
    </xf>
    <xf numFmtId="0" fontId="15" fillId="0" borderId="0" xfId="2" applyFont="1" applyAlignment="1">
      <alignment horizontal="left" vertical="center" wrapText="1" indent="2"/>
    </xf>
    <xf numFmtId="0" fontId="15" fillId="0" borderId="0" xfId="2" applyFont="1" applyAlignment="1">
      <alignment horizontal="left" vertical="center" indent="2"/>
    </xf>
    <xf numFmtId="0" fontId="15" fillId="0" borderId="30" xfId="2" applyFont="1" applyBorder="1" applyAlignment="1">
      <alignment horizontal="left" vertical="center" indent="2"/>
    </xf>
    <xf numFmtId="0" fontId="14" fillId="0" borderId="0" xfId="0" applyFont="1" applyAlignment="1">
      <alignment horizontal="left" indent="5"/>
    </xf>
    <xf numFmtId="170" fontId="30" fillId="0" borderId="40" xfId="0" applyNumberFormat="1" applyFont="1" applyBorder="1" applyAlignment="1">
      <alignment horizontal="centerContinuous" vertical="center" shrinkToFit="1"/>
    </xf>
    <xf numFmtId="0" fontId="7" fillId="0" borderId="46" xfId="0" applyFont="1" applyBorder="1" applyAlignment="1">
      <alignment vertical="center" wrapText="1"/>
    </xf>
    <xf numFmtId="0" fontId="14" fillId="0" borderId="47" xfId="0" applyFont="1" applyBorder="1" applyAlignment="1">
      <alignment vertical="center" wrapText="1"/>
    </xf>
    <xf numFmtId="0" fontId="14" fillId="9" borderId="22" xfId="0" applyFont="1" applyFill="1" applyBorder="1" applyAlignment="1">
      <alignment horizontal="center" vertical="center"/>
    </xf>
    <xf numFmtId="0" fontId="14" fillId="9" borderId="0" xfId="0" applyFont="1" applyFill="1" applyAlignment="1">
      <alignment horizontal="center" vertical="center"/>
    </xf>
    <xf numFmtId="0" fontId="14" fillId="9" borderId="6" xfId="0" applyFont="1" applyFill="1" applyBorder="1" applyAlignment="1">
      <alignment horizontal="center" vertical="center"/>
    </xf>
    <xf numFmtId="0" fontId="17" fillId="0" borderId="0" xfId="0" applyFont="1" applyAlignment="1">
      <alignment horizontal="center" vertical="center"/>
    </xf>
    <xf numFmtId="0" fontId="22" fillId="0" borderId="0" xfId="0" applyFont="1" applyAlignment="1">
      <alignment horizontal="center" vertical="center"/>
    </xf>
    <xf numFmtId="0" fontId="34" fillId="0" borderId="0" xfId="0" applyFont="1" applyAlignment="1">
      <alignment horizontal="center" vertical="center"/>
    </xf>
    <xf numFmtId="0" fontId="48" fillId="0" borderId="0" xfId="0" applyFont="1" applyAlignment="1">
      <alignment horizontal="left" vertical="center" indent="7"/>
    </xf>
    <xf numFmtId="0" fontId="34" fillId="2" borderId="0" xfId="0" applyFont="1" applyFill="1" applyAlignment="1">
      <alignment horizontal="left" indent="7"/>
    </xf>
    <xf numFmtId="0" fontId="17" fillId="0" borderId="0" xfId="0" applyFont="1" applyAlignment="1">
      <alignment horizontal="left" vertical="center" indent="5"/>
    </xf>
    <xf numFmtId="0" fontId="3" fillId="0" borderId="0" xfId="0" applyFont="1" applyAlignment="1">
      <alignment horizontal="left" indent="5"/>
    </xf>
    <xf numFmtId="0" fontId="17" fillId="0" borderId="0" xfId="0" applyFont="1" applyAlignment="1">
      <alignment horizontal="left" vertical="center" indent="6"/>
    </xf>
    <xf numFmtId="0" fontId="3" fillId="0" borderId="0" xfId="0" applyFont="1" applyAlignment="1">
      <alignment horizontal="left" indent="6"/>
    </xf>
    <xf numFmtId="0" fontId="34" fillId="0" borderId="0" xfId="0" applyFont="1" applyAlignment="1">
      <alignment horizontal="left" indent="6"/>
    </xf>
    <xf numFmtId="0" fontId="34" fillId="0" borderId="0" xfId="0" applyFont="1" applyAlignment="1">
      <alignment horizontal="left" indent="5"/>
    </xf>
    <xf numFmtId="0" fontId="23" fillId="0" borderId="0" xfId="0" applyFont="1"/>
    <xf numFmtId="0" fontId="18" fillId="0" borderId="0" xfId="0" applyFont="1" applyAlignment="1">
      <alignment horizontal="left" indent="7"/>
    </xf>
    <xf numFmtId="0" fontId="3" fillId="0" borderId="0" xfId="0" applyFont="1" applyAlignment="1">
      <alignment horizontal="left" indent="7"/>
    </xf>
    <xf numFmtId="0" fontId="34" fillId="2" borderId="0" xfId="0" applyFont="1" applyFill="1" applyAlignment="1">
      <alignment horizontal="left" indent="6"/>
    </xf>
    <xf numFmtId="170" fontId="30" fillId="0" borderId="40" xfId="0" applyNumberFormat="1" applyFont="1" applyBorder="1" applyAlignment="1">
      <alignment horizontal="left" vertical="center" wrapText="1" indent="1" shrinkToFit="1"/>
    </xf>
    <xf numFmtId="9" fontId="30" fillId="0" borderId="40" xfId="0" applyNumberFormat="1" applyFont="1" applyBorder="1" applyAlignment="1">
      <alignment horizontal="centerContinuous" vertical="center" shrinkToFit="1"/>
    </xf>
    <xf numFmtId="0" fontId="25" fillId="0" borderId="0" xfId="0" applyFont="1"/>
    <xf numFmtId="0" fontId="6" fillId="0" borderId="0" xfId="4" applyNumberFormat="1" applyFont="1" applyFill="1" applyBorder="1" applyAlignment="1">
      <alignment horizontal="left" vertical="center"/>
    </xf>
    <xf numFmtId="0" fontId="23" fillId="6" borderId="16" xfId="0" applyFont="1" applyFill="1" applyBorder="1" applyAlignment="1">
      <alignment horizontal="left" vertical="center" wrapText="1" indent="1"/>
    </xf>
    <xf numFmtId="0" fontId="23" fillId="6" borderId="0" xfId="0" applyFont="1" applyFill="1" applyAlignment="1">
      <alignment horizontal="left" vertical="center" wrapText="1" indent="1"/>
    </xf>
    <xf numFmtId="0" fontId="23" fillId="6" borderId="18" xfId="0" applyFont="1" applyFill="1" applyBorder="1" applyAlignment="1">
      <alignment horizontal="left" vertical="center" wrapText="1" indent="1"/>
    </xf>
    <xf numFmtId="0" fontId="23" fillId="6" borderId="19" xfId="0" applyFont="1" applyFill="1" applyBorder="1" applyAlignment="1">
      <alignment horizontal="left" vertical="center" wrapText="1" indent="1"/>
    </xf>
    <xf numFmtId="0" fontId="14" fillId="8" borderId="33" xfId="0" applyFont="1" applyFill="1" applyBorder="1" applyAlignment="1">
      <alignment horizontal="center" vertical="center"/>
    </xf>
    <xf numFmtId="0" fontId="14" fillId="8" borderId="0" xfId="0" applyFont="1" applyFill="1" applyAlignment="1">
      <alignment horizontal="center" vertical="center"/>
    </xf>
    <xf numFmtId="0" fontId="14" fillId="0" borderId="22"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168" fontId="7" fillId="0" borderId="11" xfId="3" quotePrefix="1" applyNumberFormat="1" applyFont="1" applyFill="1" applyBorder="1" applyAlignment="1">
      <alignment horizontal="center" vertical="center" wrapText="1"/>
    </xf>
    <xf numFmtId="168" fontId="7" fillId="2" borderId="0" xfId="3" quotePrefix="1" applyNumberFormat="1" applyFont="1" applyFill="1" applyBorder="1" applyAlignment="1">
      <alignment horizontal="center" wrapText="1"/>
    </xf>
    <xf numFmtId="168" fontId="7" fillId="2" borderId="4" xfId="3" quotePrefix="1" applyNumberFormat="1" applyFont="1" applyFill="1" applyBorder="1" applyAlignment="1">
      <alignment horizontal="center" wrapText="1"/>
    </xf>
    <xf numFmtId="0" fontId="14" fillId="0" borderId="33" xfId="0" applyFont="1" applyBorder="1" applyAlignment="1">
      <alignment horizontal="center" vertical="center"/>
    </xf>
    <xf numFmtId="0" fontId="14" fillId="0" borderId="0" xfId="0" applyFont="1" applyAlignment="1">
      <alignment horizontal="center" vertical="center"/>
    </xf>
    <xf numFmtId="0" fontId="14" fillId="0" borderId="30" xfId="0" applyFont="1" applyBorder="1" applyAlignment="1">
      <alignment horizontal="center" vertical="center"/>
    </xf>
    <xf numFmtId="168" fontId="7" fillId="0" borderId="0" xfId="3" quotePrefix="1" applyNumberFormat="1" applyFont="1" applyFill="1" applyBorder="1" applyAlignment="1">
      <alignment horizontal="center" vertical="center" wrapText="1"/>
    </xf>
    <xf numFmtId="168" fontId="7" fillId="0" borderId="4" xfId="3" quotePrefix="1" applyNumberFormat="1" applyFont="1" applyFill="1" applyBorder="1" applyAlignment="1">
      <alignment horizontal="center" vertical="center" wrapText="1"/>
    </xf>
    <xf numFmtId="1" fontId="10" fillId="13" borderId="39" xfId="0" applyNumberFormat="1" applyFont="1" applyFill="1" applyBorder="1" applyAlignment="1">
      <alignment horizontal="center" vertical="center" shrinkToFit="1"/>
    </xf>
    <xf numFmtId="1" fontId="10" fillId="13" borderId="37" xfId="0" applyNumberFormat="1" applyFont="1" applyFill="1" applyBorder="1" applyAlignment="1">
      <alignment horizontal="center" vertical="center" shrinkToFit="1"/>
    </xf>
    <xf numFmtId="0" fontId="14" fillId="0" borderId="44" xfId="0" applyFont="1" applyBorder="1" applyAlignment="1">
      <alignment horizontal="center" vertical="center"/>
    </xf>
    <xf numFmtId="0" fontId="14" fillId="0" borderId="44" xfId="0" applyFont="1" applyBorder="1" applyAlignment="1">
      <alignment horizontal="center" vertical="center" wrapText="1"/>
    </xf>
    <xf numFmtId="170" fontId="30" fillId="0" borderId="45" xfId="0" applyNumberFormat="1" applyFont="1" applyBorder="1" applyAlignment="1">
      <alignment horizontal="center" vertical="center" shrinkToFit="1"/>
    </xf>
    <xf numFmtId="170" fontId="30" fillId="0" borderId="44" xfId="0" applyNumberFormat="1" applyFont="1" applyBorder="1" applyAlignment="1">
      <alignment horizontal="center" vertical="center" shrinkToFit="1"/>
    </xf>
    <xf numFmtId="0" fontId="14" fillId="0" borderId="0" xfId="0" applyFont="1" applyAlignment="1">
      <alignment horizontal="left" vertical="center" indent="1"/>
    </xf>
    <xf numFmtId="0" fontId="14" fillId="0" borderId="44" xfId="0" applyFont="1" applyBorder="1" applyAlignment="1">
      <alignment horizontal="left" vertical="center" indent="1"/>
    </xf>
    <xf numFmtId="170" fontId="30" fillId="15" borderId="42" xfId="0" applyNumberFormat="1" applyFont="1" applyFill="1" applyBorder="1" applyAlignment="1">
      <alignment horizontal="center" vertical="center" shrinkToFit="1"/>
    </xf>
    <xf numFmtId="170" fontId="30" fillId="15" borderId="43" xfId="0" applyNumberFormat="1" applyFont="1" applyFill="1" applyBorder="1" applyAlignment="1">
      <alignment horizontal="center" vertical="center" shrinkToFit="1"/>
    </xf>
    <xf numFmtId="170" fontId="10" fillId="15" borderId="43" xfId="0" applyNumberFormat="1" applyFont="1" applyFill="1" applyBorder="1" applyAlignment="1">
      <alignment horizontal="center" vertical="center" shrinkToFit="1"/>
    </xf>
    <xf numFmtId="170" fontId="30" fillId="15" borderId="40" xfId="0" applyNumberFormat="1" applyFont="1" applyFill="1" applyBorder="1" applyAlignment="1">
      <alignment horizontal="center" vertical="center" shrinkToFit="1"/>
    </xf>
    <xf numFmtId="0" fontId="18" fillId="0" borderId="0" xfId="0" applyFont="1" applyAlignment="1">
      <alignment horizontal="center" vertical="center" wrapText="1"/>
    </xf>
    <xf numFmtId="170" fontId="14" fillId="0" borderId="0" xfId="0" applyNumberFormat="1" applyFont="1" applyAlignment="1">
      <alignment horizontal="center" vertical="center" wrapText="1"/>
    </xf>
    <xf numFmtId="0" fontId="5" fillId="0" borderId="0" xfId="2" applyFont="1" applyAlignment="1">
      <alignment horizontal="left" vertical="center" wrapText="1"/>
    </xf>
    <xf numFmtId="0" fontId="18" fillId="2" borderId="0" xfId="0" applyFont="1" applyFill="1" applyAlignment="1">
      <alignment horizontal="right" wrapText="1"/>
    </xf>
    <xf numFmtId="0" fontId="5" fillId="0" borderId="0" xfId="0" applyFont="1" applyAlignment="1">
      <alignment vertical="center" wrapText="1"/>
    </xf>
    <xf numFmtId="0" fontId="5" fillId="0" borderId="0" xfId="0" applyFont="1" applyAlignment="1">
      <alignment horizontal="left" vertical="center" wrapText="1"/>
    </xf>
  </cellXfs>
  <cellStyles count="6">
    <cellStyle name="Comma" xfId="1" builtinId="3"/>
    <cellStyle name="Comma 2" xfId="5" xr:uid="{00000000-0005-0000-0000-000001000000}"/>
    <cellStyle name="Comma 5 2 2" xfId="3" xr:uid="{00000000-0005-0000-0000-000002000000}"/>
    <cellStyle name="Hyperlink" xfId="4" builtinId="8"/>
    <cellStyle name="Normal" xfId="0" builtinId="0"/>
    <cellStyle name="Normal_BS" xfId="2" xr:uid="{00000000-0005-0000-0000-000005000000}"/>
  </cellStyles>
  <dxfs count="18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CC00"/>
      <color rgb="FF4ABAA7"/>
      <color rgb="FF8FD4E9"/>
      <color rgb="FFE20000"/>
      <color rgb="FF04B48A"/>
      <color rgb="FF00CC99"/>
      <color rgb="FFFAE906"/>
      <color rgb="FFFFFF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DIVERSITY &amp; INCLUSION'!A1"/><Relationship Id="rId13" Type="http://schemas.openxmlformats.org/officeDocument/2006/relationships/image" Target="../media/image7.png"/><Relationship Id="rId18" Type="http://schemas.openxmlformats.org/officeDocument/2006/relationships/hyperlink" Target="#GLOSSARY!A1"/><Relationship Id="rId26" Type="http://schemas.openxmlformats.org/officeDocument/2006/relationships/hyperlink" Target="#'TRAINING, HEALTH &amp; SAFETY'!A1"/><Relationship Id="rId3" Type="http://schemas.openxmlformats.org/officeDocument/2006/relationships/image" Target="../media/image2.png"/><Relationship Id="rId21" Type="http://schemas.openxmlformats.org/officeDocument/2006/relationships/image" Target="../media/image11.png"/><Relationship Id="rId7" Type="http://schemas.openxmlformats.org/officeDocument/2006/relationships/image" Target="../media/image4.png"/><Relationship Id="rId12" Type="http://schemas.openxmlformats.org/officeDocument/2006/relationships/hyperlink" Target="#'FINANCED EMISSIONS'!A1"/><Relationship Id="rId17" Type="http://schemas.openxmlformats.org/officeDocument/2006/relationships/image" Target="../media/image9.png"/><Relationship Id="rId25" Type="http://schemas.openxmlformats.org/officeDocument/2006/relationships/image" Target="../media/image13.png"/><Relationship Id="rId2" Type="http://schemas.openxmlformats.org/officeDocument/2006/relationships/hyperlink" Target="#'CLIMATE TARGETS'!A1"/><Relationship Id="rId16" Type="http://schemas.openxmlformats.org/officeDocument/2006/relationships/hyperlink" Target="#'GHG EMISSIONS'!A1"/><Relationship Id="rId20" Type="http://schemas.openxmlformats.org/officeDocument/2006/relationships/hyperlink" Target="#GOVERNANCE!A1"/><Relationship Id="rId29"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hyperlink" Target="#CUSTOMERS!A1"/><Relationship Id="rId11" Type="http://schemas.openxmlformats.org/officeDocument/2006/relationships/image" Target="../media/image6.png"/><Relationship Id="rId24" Type="http://schemas.openxmlformats.org/officeDocument/2006/relationships/hyperlink" Target="#REFERENCES!A1"/><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hyperlink" Target="#'WATER, WASTE &amp; PAPER'!A1"/><Relationship Id="rId10" Type="http://schemas.openxmlformats.org/officeDocument/2006/relationships/hyperlink" Target="#'ENERGY CONSUMPTION'!A1"/><Relationship Id="rId19" Type="http://schemas.openxmlformats.org/officeDocument/2006/relationships/image" Target="../media/image10.png"/><Relationship Id="rId4" Type="http://schemas.openxmlformats.org/officeDocument/2006/relationships/hyperlink" Target="#COMMUNITIES!A1"/><Relationship Id="rId9" Type="http://schemas.openxmlformats.org/officeDocument/2006/relationships/image" Target="../media/image5.png"/><Relationship Id="rId14" Type="http://schemas.openxmlformats.org/officeDocument/2006/relationships/hyperlink" Target="#'FLEXIBLE WORKING'!A1"/><Relationship Id="rId22" Type="http://schemas.openxmlformats.org/officeDocument/2006/relationships/hyperlink" Target="#PEOPLE!A1"/><Relationship Id="rId27"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6.pn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16.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16.pn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16.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16.pn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16.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6.png"/><Relationship Id="rId1" Type="http://schemas.openxmlformats.org/officeDocument/2006/relationships/hyperlink" Target="#HOME!A1"/><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16.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16.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16.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HOME!A1"/><Relationship Id="rId1" Type="http://schemas.openxmlformats.org/officeDocument/2006/relationships/image" Target="../media/image29.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16.pn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16.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0</xdr:rowOff>
    </xdr:from>
    <xdr:to>
      <xdr:col>17</xdr:col>
      <xdr:colOff>0</xdr:colOff>
      <xdr:row>39</xdr:row>
      <xdr:rowOff>9068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 y="0"/>
          <a:ext cx="10286998" cy="7438568"/>
        </a:xfrm>
        <a:prstGeom prst="rect">
          <a:avLst/>
        </a:prstGeom>
      </xdr:spPr>
    </xdr:pic>
    <xdr:clientData/>
  </xdr:twoCellAnchor>
  <xdr:twoCellAnchor>
    <xdr:from>
      <xdr:col>17</xdr:col>
      <xdr:colOff>168084</xdr:colOff>
      <xdr:row>4</xdr:row>
      <xdr:rowOff>789</xdr:rowOff>
    </xdr:from>
    <xdr:to>
      <xdr:col>21</xdr:col>
      <xdr:colOff>448232</xdr:colOff>
      <xdr:row>6</xdr:row>
      <xdr:rowOff>92296</xdr:rowOff>
    </xdr:to>
    <xdr:pic>
      <xdr:nvPicPr>
        <xdr:cNvPr id="60" name="Picture 59">
          <a:hlinkClick xmlns:r="http://schemas.openxmlformats.org/officeDocument/2006/relationships" r:id="rId2"/>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55084" y="762789"/>
          <a:ext cx="2700619" cy="472507"/>
        </a:xfrm>
        <a:prstGeom prst="rect">
          <a:avLst/>
        </a:prstGeom>
      </xdr:spPr>
    </xdr:pic>
    <xdr:clientData/>
  </xdr:twoCellAnchor>
  <xdr:twoCellAnchor>
    <xdr:from>
      <xdr:col>17</xdr:col>
      <xdr:colOff>168084</xdr:colOff>
      <xdr:row>35</xdr:row>
      <xdr:rowOff>42299</xdr:rowOff>
    </xdr:from>
    <xdr:to>
      <xdr:col>21</xdr:col>
      <xdr:colOff>448232</xdr:colOff>
      <xdr:row>37</xdr:row>
      <xdr:rowOff>133806</xdr:rowOff>
    </xdr:to>
    <xdr:pic>
      <xdr:nvPicPr>
        <xdr:cNvPr id="62" name="Picture 61">
          <a:hlinkClick xmlns:r="http://schemas.openxmlformats.org/officeDocument/2006/relationships" r:id="rId4"/>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55084" y="6709799"/>
          <a:ext cx="2700619" cy="472507"/>
        </a:xfrm>
        <a:prstGeom prst="rect">
          <a:avLst/>
        </a:prstGeom>
      </xdr:spPr>
    </xdr:pic>
    <xdr:clientData/>
  </xdr:twoCellAnchor>
  <xdr:twoCellAnchor>
    <xdr:from>
      <xdr:col>17</xdr:col>
      <xdr:colOff>168084</xdr:colOff>
      <xdr:row>32</xdr:row>
      <xdr:rowOff>19098</xdr:rowOff>
    </xdr:from>
    <xdr:to>
      <xdr:col>21</xdr:col>
      <xdr:colOff>448232</xdr:colOff>
      <xdr:row>34</xdr:row>
      <xdr:rowOff>110605</xdr:rowOff>
    </xdr:to>
    <xdr:pic>
      <xdr:nvPicPr>
        <xdr:cNvPr id="79" name="Picture 78">
          <a:hlinkClick xmlns:r="http://schemas.openxmlformats.org/officeDocument/2006/relationships" r:id="rId6"/>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55084" y="6115098"/>
          <a:ext cx="2700619" cy="472507"/>
        </a:xfrm>
        <a:prstGeom prst="rect">
          <a:avLst/>
        </a:prstGeom>
      </xdr:spPr>
    </xdr:pic>
    <xdr:clientData/>
  </xdr:twoCellAnchor>
  <xdr:twoCellAnchor>
    <xdr:from>
      <xdr:col>17</xdr:col>
      <xdr:colOff>168084</xdr:colOff>
      <xdr:row>25</xdr:row>
      <xdr:rowOff>163196</xdr:rowOff>
    </xdr:from>
    <xdr:to>
      <xdr:col>21</xdr:col>
      <xdr:colOff>448232</xdr:colOff>
      <xdr:row>28</xdr:row>
      <xdr:rowOff>64203</xdr:rowOff>
    </xdr:to>
    <xdr:pic>
      <xdr:nvPicPr>
        <xdr:cNvPr id="80" name="Picture 79">
          <a:hlinkClick xmlns:r="http://schemas.openxmlformats.org/officeDocument/2006/relationships" r:id="rId8"/>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455084" y="4925696"/>
          <a:ext cx="2700619" cy="472507"/>
        </a:xfrm>
        <a:prstGeom prst="rect">
          <a:avLst/>
        </a:prstGeom>
      </xdr:spPr>
    </xdr:pic>
    <xdr:clientData/>
  </xdr:twoCellAnchor>
  <xdr:twoCellAnchor>
    <xdr:from>
      <xdr:col>17</xdr:col>
      <xdr:colOff>168084</xdr:colOff>
      <xdr:row>10</xdr:row>
      <xdr:rowOff>47191</xdr:rowOff>
    </xdr:from>
    <xdr:to>
      <xdr:col>21</xdr:col>
      <xdr:colOff>448232</xdr:colOff>
      <xdr:row>12</xdr:row>
      <xdr:rowOff>138698</xdr:rowOff>
    </xdr:to>
    <xdr:pic>
      <xdr:nvPicPr>
        <xdr:cNvPr id="81" name="Picture 80">
          <a:hlinkClick xmlns:r="http://schemas.openxmlformats.org/officeDocument/2006/relationships" r:id="rId1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455084" y="1952191"/>
          <a:ext cx="2700619" cy="472507"/>
        </a:xfrm>
        <a:prstGeom prst="rect">
          <a:avLst/>
        </a:prstGeom>
      </xdr:spPr>
    </xdr:pic>
    <xdr:clientData/>
  </xdr:twoCellAnchor>
  <xdr:twoCellAnchor>
    <xdr:from>
      <xdr:col>17</xdr:col>
      <xdr:colOff>168084</xdr:colOff>
      <xdr:row>16</xdr:row>
      <xdr:rowOff>93593</xdr:rowOff>
    </xdr:from>
    <xdr:to>
      <xdr:col>21</xdr:col>
      <xdr:colOff>448232</xdr:colOff>
      <xdr:row>18</xdr:row>
      <xdr:rowOff>185100</xdr:rowOff>
    </xdr:to>
    <xdr:pic>
      <xdr:nvPicPr>
        <xdr:cNvPr id="82" name="Picture 81">
          <a:hlinkClick xmlns:r="http://schemas.openxmlformats.org/officeDocument/2006/relationships" r:id="rId12"/>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455084" y="3141593"/>
          <a:ext cx="2700619" cy="472507"/>
        </a:xfrm>
        <a:prstGeom prst="rect">
          <a:avLst/>
        </a:prstGeom>
      </xdr:spPr>
    </xdr:pic>
    <xdr:clientData/>
  </xdr:twoCellAnchor>
  <xdr:twoCellAnchor>
    <xdr:from>
      <xdr:col>17</xdr:col>
      <xdr:colOff>168084</xdr:colOff>
      <xdr:row>22</xdr:row>
      <xdr:rowOff>139995</xdr:rowOff>
    </xdr:from>
    <xdr:to>
      <xdr:col>21</xdr:col>
      <xdr:colOff>448232</xdr:colOff>
      <xdr:row>25</xdr:row>
      <xdr:rowOff>41002</xdr:rowOff>
    </xdr:to>
    <xdr:pic>
      <xdr:nvPicPr>
        <xdr:cNvPr id="83" name="Picture 82">
          <a:hlinkClick xmlns:r="http://schemas.openxmlformats.org/officeDocument/2006/relationships" r:id="rId14"/>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455084" y="4330995"/>
          <a:ext cx="2700619" cy="472507"/>
        </a:xfrm>
        <a:prstGeom prst="rect">
          <a:avLst/>
        </a:prstGeom>
      </xdr:spPr>
    </xdr:pic>
    <xdr:clientData/>
  </xdr:twoCellAnchor>
  <xdr:twoCellAnchor>
    <xdr:from>
      <xdr:col>17</xdr:col>
      <xdr:colOff>168084</xdr:colOff>
      <xdr:row>7</xdr:row>
      <xdr:rowOff>23990</xdr:rowOff>
    </xdr:from>
    <xdr:to>
      <xdr:col>21</xdr:col>
      <xdr:colOff>448232</xdr:colOff>
      <xdr:row>9</xdr:row>
      <xdr:rowOff>115497</xdr:rowOff>
    </xdr:to>
    <xdr:pic>
      <xdr:nvPicPr>
        <xdr:cNvPr id="84" name="Picture 83">
          <a:hlinkClick xmlns:r="http://schemas.openxmlformats.org/officeDocument/2006/relationships" r:id="rId16"/>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455084" y="1357490"/>
          <a:ext cx="2700619" cy="472507"/>
        </a:xfrm>
        <a:prstGeom prst="rect">
          <a:avLst/>
        </a:prstGeom>
      </xdr:spPr>
    </xdr:pic>
    <xdr:clientData/>
  </xdr:twoCellAnchor>
  <xdr:twoCellAnchor>
    <xdr:from>
      <xdr:col>17</xdr:col>
      <xdr:colOff>168084</xdr:colOff>
      <xdr:row>41</xdr:row>
      <xdr:rowOff>88700</xdr:rowOff>
    </xdr:from>
    <xdr:to>
      <xdr:col>21</xdr:col>
      <xdr:colOff>448232</xdr:colOff>
      <xdr:row>43</xdr:row>
      <xdr:rowOff>180207</xdr:rowOff>
    </xdr:to>
    <xdr:pic>
      <xdr:nvPicPr>
        <xdr:cNvPr id="85" name="Picture 84">
          <a:hlinkClick xmlns:r="http://schemas.openxmlformats.org/officeDocument/2006/relationships" r:id="rId18"/>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455084" y="7899200"/>
          <a:ext cx="2700619" cy="472507"/>
        </a:xfrm>
        <a:prstGeom prst="rect">
          <a:avLst/>
        </a:prstGeom>
      </xdr:spPr>
    </xdr:pic>
    <xdr:clientData/>
  </xdr:twoCellAnchor>
  <xdr:twoCellAnchor>
    <xdr:from>
      <xdr:col>17</xdr:col>
      <xdr:colOff>168084</xdr:colOff>
      <xdr:row>38</xdr:row>
      <xdr:rowOff>65500</xdr:rowOff>
    </xdr:from>
    <xdr:to>
      <xdr:col>21</xdr:col>
      <xdr:colOff>448232</xdr:colOff>
      <xdr:row>40</xdr:row>
      <xdr:rowOff>157007</xdr:rowOff>
    </xdr:to>
    <xdr:pic>
      <xdr:nvPicPr>
        <xdr:cNvPr id="86" name="Picture 85">
          <a:hlinkClick xmlns:r="http://schemas.openxmlformats.org/officeDocument/2006/relationships" r:id="rId20"/>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455084" y="7304500"/>
          <a:ext cx="2700619" cy="472507"/>
        </a:xfrm>
        <a:prstGeom prst="rect">
          <a:avLst/>
        </a:prstGeom>
      </xdr:spPr>
    </xdr:pic>
    <xdr:clientData/>
  </xdr:twoCellAnchor>
  <xdr:twoCellAnchor>
    <xdr:from>
      <xdr:col>17</xdr:col>
      <xdr:colOff>168084</xdr:colOff>
      <xdr:row>19</xdr:row>
      <xdr:rowOff>116794</xdr:rowOff>
    </xdr:from>
    <xdr:to>
      <xdr:col>21</xdr:col>
      <xdr:colOff>448232</xdr:colOff>
      <xdr:row>22</xdr:row>
      <xdr:rowOff>17801</xdr:rowOff>
    </xdr:to>
    <xdr:pic>
      <xdr:nvPicPr>
        <xdr:cNvPr id="87" name="Picture 86">
          <a:hlinkClick xmlns:r="http://schemas.openxmlformats.org/officeDocument/2006/relationships" r:id="rId22"/>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455084" y="3736294"/>
          <a:ext cx="2700619" cy="472507"/>
        </a:xfrm>
        <a:prstGeom prst="rect">
          <a:avLst/>
        </a:prstGeom>
      </xdr:spPr>
    </xdr:pic>
    <xdr:clientData/>
  </xdr:twoCellAnchor>
  <xdr:twoCellAnchor>
    <xdr:from>
      <xdr:col>17</xdr:col>
      <xdr:colOff>168084</xdr:colOff>
      <xdr:row>0</xdr:row>
      <xdr:rowOff>168088</xdr:rowOff>
    </xdr:from>
    <xdr:to>
      <xdr:col>21</xdr:col>
      <xdr:colOff>448232</xdr:colOff>
      <xdr:row>3</xdr:row>
      <xdr:rowOff>69095</xdr:rowOff>
    </xdr:to>
    <xdr:pic>
      <xdr:nvPicPr>
        <xdr:cNvPr id="88" name="Picture 87">
          <a:hlinkClick xmlns:r="http://schemas.openxmlformats.org/officeDocument/2006/relationships" r:id="rId24"/>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455084" y="168088"/>
          <a:ext cx="2700619" cy="472507"/>
        </a:xfrm>
        <a:prstGeom prst="rect">
          <a:avLst/>
        </a:prstGeom>
      </xdr:spPr>
    </xdr:pic>
    <xdr:clientData/>
  </xdr:twoCellAnchor>
  <xdr:twoCellAnchor>
    <xdr:from>
      <xdr:col>17</xdr:col>
      <xdr:colOff>168084</xdr:colOff>
      <xdr:row>28</xdr:row>
      <xdr:rowOff>186397</xdr:rowOff>
    </xdr:from>
    <xdr:to>
      <xdr:col>21</xdr:col>
      <xdr:colOff>448232</xdr:colOff>
      <xdr:row>31</xdr:row>
      <xdr:rowOff>87404</xdr:rowOff>
    </xdr:to>
    <xdr:pic>
      <xdr:nvPicPr>
        <xdr:cNvPr id="89" name="Picture 88">
          <a:hlinkClick xmlns:r="http://schemas.openxmlformats.org/officeDocument/2006/relationships" r:id="rId26"/>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455084" y="5520397"/>
          <a:ext cx="2700619" cy="472507"/>
        </a:xfrm>
        <a:prstGeom prst="rect">
          <a:avLst/>
        </a:prstGeom>
      </xdr:spPr>
    </xdr:pic>
    <xdr:clientData/>
  </xdr:twoCellAnchor>
  <xdr:twoCellAnchor>
    <xdr:from>
      <xdr:col>17</xdr:col>
      <xdr:colOff>168084</xdr:colOff>
      <xdr:row>13</xdr:row>
      <xdr:rowOff>70392</xdr:rowOff>
    </xdr:from>
    <xdr:to>
      <xdr:col>21</xdr:col>
      <xdr:colOff>448232</xdr:colOff>
      <xdr:row>15</xdr:row>
      <xdr:rowOff>161899</xdr:rowOff>
    </xdr:to>
    <xdr:pic>
      <xdr:nvPicPr>
        <xdr:cNvPr id="90" name="Picture 89">
          <a:hlinkClick xmlns:r="http://schemas.openxmlformats.org/officeDocument/2006/relationships" r:id="rId28"/>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455084" y="2546892"/>
          <a:ext cx="2700619" cy="47250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228600</xdr:colOff>
      <xdr:row>0</xdr:row>
      <xdr:rowOff>38100</xdr:rowOff>
    </xdr:from>
    <xdr:to>
      <xdr:col>7</xdr:col>
      <xdr:colOff>107418</xdr:colOff>
      <xdr:row>3</xdr:row>
      <xdr:rowOff>6600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5924550" y="38100"/>
          <a:ext cx="2021943" cy="540000"/>
        </a:xfrm>
        <a:prstGeom prst="rect">
          <a:avLst/>
        </a:prstGeom>
      </xdr:spPr>
    </xdr:pic>
    <xdr:clientData/>
  </xdr:twoCellAnchor>
  <xdr:twoCellAnchor editAs="oneCell">
    <xdr:from>
      <xdr:col>0</xdr:col>
      <xdr:colOff>85725</xdr:colOff>
      <xdr:row>1</xdr:row>
      <xdr:rowOff>104775</xdr:rowOff>
    </xdr:from>
    <xdr:to>
      <xdr:col>0</xdr:col>
      <xdr:colOff>506350</xdr:colOff>
      <xdr:row>3</xdr:row>
      <xdr:rowOff>144400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725" y="295275"/>
          <a:ext cx="420625" cy="4206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232172</xdr:colOff>
      <xdr:row>1</xdr:row>
      <xdr:rowOff>0</xdr:rowOff>
    </xdr:from>
    <xdr:to>
      <xdr:col>8</xdr:col>
      <xdr:colOff>110990</xdr:colOff>
      <xdr:row>3</xdr:row>
      <xdr:rowOff>159000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a:stretch>
          <a:fillRect/>
        </a:stretch>
      </xdr:blipFill>
      <xdr:spPr>
        <a:xfrm>
          <a:off x="5470922" y="190500"/>
          <a:ext cx="2021943" cy="540000"/>
        </a:xfrm>
        <a:prstGeom prst="rect">
          <a:avLst/>
        </a:prstGeom>
      </xdr:spPr>
    </xdr:pic>
    <xdr:clientData/>
  </xdr:twoCellAnchor>
  <xdr:twoCellAnchor editAs="oneCell">
    <xdr:from>
      <xdr:col>0</xdr:col>
      <xdr:colOff>47625</xdr:colOff>
      <xdr:row>1</xdr:row>
      <xdr:rowOff>95250</xdr:rowOff>
    </xdr:from>
    <xdr:to>
      <xdr:col>0</xdr:col>
      <xdr:colOff>468250</xdr:colOff>
      <xdr:row>3</xdr:row>
      <xdr:rowOff>134875</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 y="285750"/>
          <a:ext cx="420625" cy="4206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238125</xdr:colOff>
      <xdr:row>0</xdr:row>
      <xdr:rowOff>180975</xdr:rowOff>
    </xdr:from>
    <xdr:to>
      <xdr:col>7</xdr:col>
      <xdr:colOff>116944</xdr:colOff>
      <xdr:row>3</xdr:row>
      <xdr:rowOff>149475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a:off x="6591300" y="180975"/>
          <a:ext cx="2021944" cy="540000"/>
        </a:xfrm>
        <a:prstGeom prst="rect">
          <a:avLst/>
        </a:prstGeom>
      </xdr:spPr>
    </xdr:pic>
    <xdr:clientData/>
  </xdr:twoCellAnchor>
  <xdr:twoCellAnchor editAs="oneCell">
    <xdr:from>
      <xdr:col>0</xdr:col>
      <xdr:colOff>57150</xdr:colOff>
      <xdr:row>1</xdr:row>
      <xdr:rowOff>66675</xdr:rowOff>
    </xdr:from>
    <xdr:to>
      <xdr:col>0</xdr:col>
      <xdr:colOff>477775</xdr:colOff>
      <xdr:row>3</xdr:row>
      <xdr:rowOff>106300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150" y="257175"/>
          <a:ext cx="420625" cy="4206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217713</xdr:colOff>
      <xdr:row>1</xdr:row>
      <xdr:rowOff>0</xdr:rowOff>
    </xdr:from>
    <xdr:to>
      <xdr:col>7</xdr:col>
      <xdr:colOff>97892</xdr:colOff>
      <xdr:row>3</xdr:row>
      <xdr:rowOff>159000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5532663" y="190500"/>
          <a:ext cx="2023304" cy="540000"/>
        </a:xfrm>
        <a:prstGeom prst="rect">
          <a:avLst/>
        </a:prstGeom>
      </xdr:spPr>
    </xdr:pic>
    <xdr:clientData/>
  </xdr:twoCellAnchor>
  <xdr:twoCellAnchor editAs="oneCell">
    <xdr:from>
      <xdr:col>0</xdr:col>
      <xdr:colOff>28575</xdr:colOff>
      <xdr:row>1</xdr:row>
      <xdr:rowOff>85725</xdr:rowOff>
    </xdr:from>
    <xdr:to>
      <xdr:col>0</xdr:col>
      <xdr:colOff>449200</xdr:colOff>
      <xdr:row>3</xdr:row>
      <xdr:rowOff>125350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575" y="276225"/>
          <a:ext cx="420625" cy="4206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204108</xdr:colOff>
      <xdr:row>1</xdr:row>
      <xdr:rowOff>0</xdr:rowOff>
    </xdr:from>
    <xdr:to>
      <xdr:col>7</xdr:col>
      <xdr:colOff>94620</xdr:colOff>
      <xdr:row>3</xdr:row>
      <xdr:rowOff>159000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tretch>
          <a:fillRect/>
        </a:stretch>
      </xdr:blipFill>
      <xdr:spPr>
        <a:xfrm>
          <a:off x="5204733" y="190500"/>
          <a:ext cx="2033637" cy="540000"/>
        </a:xfrm>
        <a:prstGeom prst="rect">
          <a:avLst/>
        </a:prstGeom>
      </xdr:spPr>
    </xdr:pic>
    <xdr:clientData/>
  </xdr:twoCellAnchor>
  <xdr:twoCellAnchor editAs="oneCell">
    <xdr:from>
      <xdr:col>0</xdr:col>
      <xdr:colOff>47625</xdr:colOff>
      <xdr:row>1</xdr:row>
      <xdr:rowOff>66675</xdr:rowOff>
    </xdr:from>
    <xdr:to>
      <xdr:col>0</xdr:col>
      <xdr:colOff>468250</xdr:colOff>
      <xdr:row>3</xdr:row>
      <xdr:rowOff>106300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 y="257175"/>
          <a:ext cx="420625" cy="4206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4733925</xdr:colOff>
      <xdr:row>0</xdr:row>
      <xdr:rowOff>180975</xdr:rowOff>
    </xdr:from>
    <xdr:to>
      <xdr:col>1</xdr:col>
      <xdr:colOff>6755868</xdr:colOff>
      <xdr:row>3</xdr:row>
      <xdr:rowOff>149475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6181725" y="180975"/>
          <a:ext cx="2021943" cy="540000"/>
        </a:xfrm>
        <a:prstGeom prst="rect">
          <a:avLst/>
        </a:prstGeom>
      </xdr:spPr>
    </xdr:pic>
    <xdr:clientData/>
  </xdr:twoCellAnchor>
  <xdr:twoCellAnchor editAs="oneCell">
    <xdr:from>
      <xdr:col>0</xdr:col>
      <xdr:colOff>66675</xdr:colOff>
      <xdr:row>1</xdr:row>
      <xdr:rowOff>76200</xdr:rowOff>
    </xdr:from>
    <xdr:to>
      <xdr:col>0</xdr:col>
      <xdr:colOff>487300</xdr:colOff>
      <xdr:row>3</xdr:row>
      <xdr:rowOff>115825</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266700"/>
          <a:ext cx="420625" cy="420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8248650</xdr:colOff>
      <xdr:row>0</xdr:row>
      <xdr:rowOff>104775</xdr:rowOff>
    </xdr:from>
    <xdr:to>
      <xdr:col>1</xdr:col>
      <xdr:colOff>10268950</xdr:colOff>
      <xdr:row>3</xdr:row>
      <xdr:rowOff>73275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1572875" y="104775"/>
          <a:ext cx="2020300" cy="540000"/>
        </a:xfrm>
        <a:prstGeom prst="rect">
          <a:avLst/>
        </a:prstGeom>
      </xdr:spPr>
    </xdr:pic>
    <xdr:clientData/>
  </xdr:twoCellAnchor>
  <xdr:twoCellAnchor editAs="oneCell">
    <xdr:from>
      <xdr:col>0</xdr:col>
      <xdr:colOff>47625</xdr:colOff>
      <xdr:row>1</xdr:row>
      <xdr:rowOff>66675</xdr:rowOff>
    </xdr:from>
    <xdr:to>
      <xdr:col>0</xdr:col>
      <xdr:colOff>468250</xdr:colOff>
      <xdr:row>3</xdr:row>
      <xdr:rowOff>106300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 y="257175"/>
          <a:ext cx="420625" cy="420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1057275</xdr:colOff>
      <xdr:row>0</xdr:row>
      <xdr:rowOff>57150</xdr:rowOff>
    </xdr:from>
    <xdr:to>
      <xdr:col>13</xdr:col>
      <xdr:colOff>850369</xdr:colOff>
      <xdr:row>3</xdr:row>
      <xdr:rowOff>19738</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0277475" y="57150"/>
          <a:ext cx="2021943" cy="534088"/>
        </a:xfrm>
        <a:prstGeom prst="rect">
          <a:avLst/>
        </a:prstGeom>
      </xdr:spPr>
    </xdr:pic>
    <xdr:clientData/>
  </xdr:twoCellAnchor>
  <xdr:twoCellAnchor editAs="oneCell">
    <xdr:from>
      <xdr:col>0</xdr:col>
      <xdr:colOff>0</xdr:colOff>
      <xdr:row>27</xdr:row>
      <xdr:rowOff>22189</xdr:rowOff>
    </xdr:from>
    <xdr:to>
      <xdr:col>0</xdr:col>
      <xdr:colOff>359020</xdr:colOff>
      <xdr:row>27</xdr:row>
      <xdr:rowOff>176055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0" y="7930660"/>
          <a:ext cx="359020" cy="153866"/>
        </a:xfrm>
        <a:prstGeom prst="rect">
          <a:avLst/>
        </a:prstGeom>
      </xdr:spPr>
    </xdr:pic>
    <xdr:clientData/>
  </xdr:twoCellAnchor>
  <xdr:twoCellAnchor editAs="oneCell">
    <xdr:from>
      <xdr:col>4</xdr:col>
      <xdr:colOff>434838</xdr:colOff>
      <xdr:row>11</xdr:row>
      <xdr:rowOff>3229</xdr:rowOff>
    </xdr:from>
    <xdr:to>
      <xdr:col>4</xdr:col>
      <xdr:colOff>683078</xdr:colOff>
      <xdr:row>12</xdr:row>
      <xdr:rowOff>2850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88024" y="2838127"/>
          <a:ext cx="248240" cy="248240"/>
        </a:xfrm>
        <a:prstGeom prst="rect">
          <a:avLst/>
        </a:prstGeom>
      </xdr:spPr>
    </xdr:pic>
    <xdr:clientData/>
  </xdr:twoCellAnchor>
  <xdr:twoCellAnchor editAs="oneCell">
    <xdr:from>
      <xdr:col>4</xdr:col>
      <xdr:colOff>436307</xdr:colOff>
      <xdr:row>9</xdr:row>
      <xdr:rowOff>1536</xdr:rowOff>
    </xdr:from>
    <xdr:to>
      <xdr:col>4</xdr:col>
      <xdr:colOff>681609</xdr:colOff>
      <xdr:row>10</xdr:row>
      <xdr:rowOff>1157</xdr:rowOff>
    </xdr:to>
    <xdr:pic>
      <xdr:nvPicPr>
        <xdr:cNvPr id="130" name="Picture 129">
          <a:extLst>
            <a:ext uri="{FF2B5EF4-FFF2-40B4-BE49-F238E27FC236}">
              <a16:creationId xmlns:a16="http://schemas.microsoft.com/office/drawing/2014/main" id="{00000000-0008-0000-0200-00008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89493" y="2339197"/>
          <a:ext cx="245302" cy="248240"/>
        </a:xfrm>
        <a:prstGeom prst="rect">
          <a:avLst/>
        </a:prstGeom>
      </xdr:spPr>
    </xdr:pic>
    <xdr:clientData/>
  </xdr:twoCellAnchor>
  <xdr:twoCellAnchor editAs="oneCell">
    <xdr:from>
      <xdr:col>4</xdr:col>
      <xdr:colOff>434838</xdr:colOff>
      <xdr:row>10</xdr:row>
      <xdr:rowOff>0</xdr:rowOff>
    </xdr:from>
    <xdr:to>
      <xdr:col>4</xdr:col>
      <xdr:colOff>683078</xdr:colOff>
      <xdr:row>11</xdr:row>
      <xdr:rowOff>590</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88024" y="2586280"/>
          <a:ext cx="248240" cy="248240"/>
        </a:xfrm>
        <a:prstGeom prst="rect">
          <a:avLst/>
        </a:prstGeom>
      </xdr:spPr>
    </xdr:pic>
    <xdr:clientData/>
  </xdr:twoCellAnchor>
  <xdr:twoCellAnchor editAs="oneCell">
    <xdr:from>
      <xdr:col>0</xdr:col>
      <xdr:colOff>74260</xdr:colOff>
      <xdr:row>29</xdr:row>
      <xdr:rowOff>2690</xdr:rowOff>
    </xdr:from>
    <xdr:to>
      <xdr:col>0</xdr:col>
      <xdr:colOff>249023</xdr:colOff>
      <xdr:row>29</xdr:row>
      <xdr:rowOff>177414</xdr:rowOff>
    </xdr:to>
    <xdr:pic>
      <xdr:nvPicPr>
        <xdr:cNvPr id="138" name="Picture 137">
          <a:extLst>
            <a:ext uri="{FF2B5EF4-FFF2-40B4-BE49-F238E27FC236}">
              <a16:creationId xmlns:a16="http://schemas.microsoft.com/office/drawing/2014/main" id="{00000000-0008-0000-0200-00008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4260" y="8261995"/>
          <a:ext cx="174763" cy="174724"/>
        </a:xfrm>
        <a:prstGeom prst="rect">
          <a:avLst/>
        </a:prstGeom>
      </xdr:spPr>
    </xdr:pic>
    <xdr:clientData/>
  </xdr:twoCellAnchor>
  <xdr:twoCellAnchor editAs="oneCell">
    <xdr:from>
      <xdr:col>0</xdr:col>
      <xdr:colOff>74260</xdr:colOff>
      <xdr:row>28</xdr:row>
      <xdr:rowOff>3230</xdr:rowOff>
    </xdr:from>
    <xdr:to>
      <xdr:col>0</xdr:col>
      <xdr:colOff>249022</xdr:colOff>
      <xdr:row>28</xdr:row>
      <xdr:rowOff>166977</xdr:rowOff>
    </xdr:to>
    <xdr:pic>
      <xdr:nvPicPr>
        <xdr:cNvPr id="139" name="Picture 138">
          <a:extLst>
            <a:ext uri="{FF2B5EF4-FFF2-40B4-BE49-F238E27FC236}">
              <a16:creationId xmlns:a16="http://schemas.microsoft.com/office/drawing/2014/main" id="{00000000-0008-0000-0200-00008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260" y="8081722"/>
          <a:ext cx="174762" cy="173272"/>
        </a:xfrm>
        <a:prstGeom prst="rect">
          <a:avLst/>
        </a:prstGeom>
      </xdr:spPr>
    </xdr:pic>
    <xdr:clientData/>
  </xdr:twoCellAnchor>
  <xdr:twoCellAnchor editAs="oneCell">
    <xdr:from>
      <xdr:col>0</xdr:col>
      <xdr:colOff>74260</xdr:colOff>
      <xdr:row>30</xdr:row>
      <xdr:rowOff>8573</xdr:rowOff>
    </xdr:from>
    <xdr:to>
      <xdr:col>0</xdr:col>
      <xdr:colOff>249022</xdr:colOff>
      <xdr:row>30</xdr:row>
      <xdr:rowOff>184041</xdr:rowOff>
    </xdr:to>
    <xdr:pic>
      <xdr:nvPicPr>
        <xdr:cNvPr id="140" name="Picture 139">
          <a:extLst>
            <a:ext uri="{FF2B5EF4-FFF2-40B4-BE49-F238E27FC236}">
              <a16:creationId xmlns:a16="http://schemas.microsoft.com/office/drawing/2014/main" id="{00000000-0008-0000-0200-00008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260" y="8458378"/>
          <a:ext cx="174762" cy="175468"/>
        </a:xfrm>
        <a:prstGeom prst="rect">
          <a:avLst/>
        </a:prstGeom>
      </xdr:spPr>
    </xdr:pic>
    <xdr:clientData/>
  </xdr:twoCellAnchor>
  <xdr:twoCellAnchor editAs="oneCell">
    <xdr:from>
      <xdr:col>0</xdr:col>
      <xdr:colOff>38100</xdr:colOff>
      <xdr:row>1</xdr:row>
      <xdr:rowOff>85725</xdr:rowOff>
    </xdr:from>
    <xdr:to>
      <xdr:col>0</xdr:col>
      <xdr:colOff>458725</xdr:colOff>
      <xdr:row>3</xdr:row>
      <xdr:rowOff>125350</xdr:rowOff>
    </xdr:to>
    <xdr:pic>
      <xdr:nvPicPr>
        <xdr:cNvPr id="141" name="Picture 140">
          <a:extLst>
            <a:ext uri="{FF2B5EF4-FFF2-40B4-BE49-F238E27FC236}">
              <a16:creationId xmlns:a16="http://schemas.microsoft.com/office/drawing/2014/main" id="{00000000-0008-0000-0200-00008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8100" y="276225"/>
          <a:ext cx="420625" cy="420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223345</xdr:colOff>
      <xdr:row>1</xdr:row>
      <xdr:rowOff>0</xdr:rowOff>
    </xdr:from>
    <xdr:to>
      <xdr:col>8</xdr:col>
      <xdr:colOff>100520</xdr:colOff>
      <xdr:row>3</xdr:row>
      <xdr:rowOff>159000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6709870" y="190500"/>
          <a:ext cx="2020300" cy="540000"/>
        </a:xfrm>
        <a:prstGeom prst="rect">
          <a:avLst/>
        </a:prstGeom>
      </xdr:spPr>
    </xdr:pic>
    <xdr:clientData/>
  </xdr:twoCellAnchor>
  <xdr:twoCellAnchor editAs="oneCell">
    <xdr:from>
      <xdr:col>0</xdr:col>
      <xdr:colOff>114300</xdr:colOff>
      <xdr:row>1</xdr:row>
      <xdr:rowOff>85725</xdr:rowOff>
    </xdr:from>
    <xdr:to>
      <xdr:col>0</xdr:col>
      <xdr:colOff>534925</xdr:colOff>
      <xdr:row>3</xdr:row>
      <xdr:rowOff>125350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4300" y="276225"/>
          <a:ext cx="420625" cy="420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241081</xdr:colOff>
      <xdr:row>0</xdr:row>
      <xdr:rowOff>152400</xdr:rowOff>
    </xdr:from>
    <xdr:to>
      <xdr:col>7</xdr:col>
      <xdr:colOff>119899</xdr:colOff>
      <xdr:row>3</xdr:row>
      <xdr:rowOff>120900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508406" y="152400"/>
          <a:ext cx="2021943" cy="540000"/>
        </a:xfrm>
        <a:prstGeom prst="rect">
          <a:avLst/>
        </a:prstGeom>
      </xdr:spPr>
    </xdr:pic>
    <xdr:clientData/>
  </xdr:twoCellAnchor>
  <xdr:twoCellAnchor editAs="oneCell">
    <xdr:from>
      <xdr:col>0</xdr:col>
      <xdr:colOff>38100</xdr:colOff>
      <xdr:row>1</xdr:row>
      <xdr:rowOff>38100</xdr:rowOff>
    </xdr:from>
    <xdr:to>
      <xdr:col>0</xdr:col>
      <xdr:colOff>504825</xdr:colOff>
      <xdr:row>3</xdr:row>
      <xdr:rowOff>123825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 y="228600"/>
          <a:ext cx="466725" cy="466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228600</xdr:colOff>
      <xdr:row>1</xdr:row>
      <xdr:rowOff>0</xdr:rowOff>
    </xdr:from>
    <xdr:to>
      <xdr:col>7</xdr:col>
      <xdr:colOff>107418</xdr:colOff>
      <xdr:row>3</xdr:row>
      <xdr:rowOff>153088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5476875" y="180975"/>
          <a:ext cx="2021943" cy="534088"/>
        </a:xfrm>
        <a:prstGeom prst="rect">
          <a:avLst/>
        </a:prstGeom>
      </xdr:spPr>
    </xdr:pic>
    <xdr:clientData/>
  </xdr:twoCellAnchor>
  <xdr:twoCellAnchor editAs="oneCell">
    <xdr:from>
      <xdr:col>0</xdr:col>
      <xdr:colOff>85725</xdr:colOff>
      <xdr:row>1</xdr:row>
      <xdr:rowOff>95250</xdr:rowOff>
    </xdr:from>
    <xdr:to>
      <xdr:col>0</xdr:col>
      <xdr:colOff>506350</xdr:colOff>
      <xdr:row>3</xdr:row>
      <xdr:rowOff>134875</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725" y="285750"/>
          <a:ext cx="420625" cy="4206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21942</xdr:colOff>
      <xdr:row>27</xdr:row>
      <xdr:rowOff>172454</xdr:rowOff>
    </xdr:from>
    <xdr:to>
      <xdr:col>14</xdr:col>
      <xdr:colOff>218736</xdr:colOff>
      <xdr:row>30</xdr:row>
      <xdr:rowOff>180975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14128467" y="5354054"/>
          <a:ext cx="196794" cy="580021"/>
        </a:xfrm>
        <a:prstGeom prst="rect">
          <a:avLst/>
        </a:prstGeom>
      </xdr:spPr>
    </xdr:pic>
    <xdr:clientData/>
  </xdr:twoCellAnchor>
  <xdr:twoCellAnchor editAs="oneCell">
    <xdr:from>
      <xdr:col>15</xdr:col>
      <xdr:colOff>295275</xdr:colOff>
      <xdr:row>0</xdr:row>
      <xdr:rowOff>0</xdr:rowOff>
    </xdr:from>
    <xdr:to>
      <xdr:col>17</xdr:col>
      <xdr:colOff>87248</xdr:colOff>
      <xdr:row>2</xdr:row>
      <xdr:rowOff>159000</xdr:rowOff>
    </xdr:to>
    <xdr:pic>
      <xdr:nvPicPr>
        <xdr:cNvPr id="6" name="Picture 5">
          <a:hlinkClick xmlns:r="http://schemas.openxmlformats.org/officeDocument/2006/relationships" r:id="rId2"/>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14849475" y="0"/>
          <a:ext cx="2020823" cy="540000"/>
        </a:xfrm>
        <a:prstGeom prst="rect">
          <a:avLst/>
        </a:prstGeom>
      </xdr:spPr>
    </xdr:pic>
    <xdr:clientData/>
  </xdr:twoCellAnchor>
  <xdr:twoCellAnchor>
    <xdr:from>
      <xdr:col>0</xdr:col>
      <xdr:colOff>83225</xdr:colOff>
      <xdr:row>39</xdr:row>
      <xdr:rowOff>55254</xdr:rowOff>
    </xdr:from>
    <xdr:to>
      <xdr:col>0</xdr:col>
      <xdr:colOff>199887</xdr:colOff>
      <xdr:row>39</xdr:row>
      <xdr:rowOff>171890</xdr:rowOff>
    </xdr:to>
    <xdr:pic>
      <xdr:nvPicPr>
        <xdr:cNvPr id="39" name="image3.png">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8975" y="7522854"/>
          <a:ext cx="116662" cy="116636"/>
        </a:xfrm>
        <a:prstGeom prst="rect">
          <a:avLst/>
        </a:prstGeom>
      </xdr:spPr>
    </xdr:pic>
    <xdr:clientData/>
  </xdr:twoCellAnchor>
  <xdr:twoCellAnchor>
    <xdr:from>
      <xdr:col>0</xdr:col>
      <xdr:colOff>83225</xdr:colOff>
      <xdr:row>41</xdr:row>
      <xdr:rowOff>22394</xdr:rowOff>
    </xdr:from>
    <xdr:to>
      <xdr:col>0</xdr:col>
      <xdr:colOff>199887</xdr:colOff>
      <xdr:row>41</xdr:row>
      <xdr:rowOff>139030</xdr:rowOff>
    </xdr:to>
    <xdr:pic>
      <xdr:nvPicPr>
        <xdr:cNvPr id="40" name="image18.png">
          <a:extLst>
            <a:ext uri="{FF2B5EF4-FFF2-40B4-BE49-F238E27FC236}">
              <a16:creationId xmlns:a16="http://schemas.microsoft.com/office/drawing/2014/main" id="{00000000-0008-0000-0600-00002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3225" y="8461544"/>
          <a:ext cx="116662" cy="116636"/>
        </a:xfrm>
        <a:prstGeom prst="rect">
          <a:avLst/>
        </a:prstGeom>
      </xdr:spPr>
    </xdr:pic>
    <xdr:clientData/>
  </xdr:twoCellAnchor>
  <xdr:twoCellAnchor>
    <xdr:from>
      <xdr:col>0</xdr:col>
      <xdr:colOff>83137</xdr:colOff>
      <xdr:row>40</xdr:row>
      <xdr:rowOff>38110</xdr:rowOff>
    </xdr:from>
    <xdr:to>
      <xdr:col>0</xdr:col>
      <xdr:colOff>199976</xdr:colOff>
      <xdr:row>40</xdr:row>
      <xdr:rowOff>154949</xdr:rowOff>
    </xdr:to>
    <xdr:grpSp>
      <xdr:nvGrpSpPr>
        <xdr:cNvPr id="41" name="Group 40">
          <a:extLst>
            <a:ext uri="{FF2B5EF4-FFF2-40B4-BE49-F238E27FC236}">
              <a16:creationId xmlns:a16="http://schemas.microsoft.com/office/drawing/2014/main" id="{00000000-0008-0000-0600-000029000000}"/>
            </a:ext>
          </a:extLst>
        </xdr:cNvPr>
        <xdr:cNvGrpSpPr/>
      </xdr:nvGrpSpPr>
      <xdr:grpSpPr>
        <a:xfrm>
          <a:off x="83137" y="7753360"/>
          <a:ext cx="116839" cy="116839"/>
          <a:chOff x="209958" y="9274979"/>
          <a:chExt cx="116839" cy="116839"/>
        </a:xfrm>
      </xdr:grpSpPr>
      <xdr:sp macro="" textlink="">
        <xdr:nvSpPr>
          <xdr:cNvPr id="42" name="Shape 111">
            <a:extLst>
              <a:ext uri="{FF2B5EF4-FFF2-40B4-BE49-F238E27FC236}">
                <a16:creationId xmlns:a16="http://schemas.microsoft.com/office/drawing/2014/main" id="{00000000-0008-0000-0600-00002A000000}"/>
              </a:ext>
            </a:extLst>
          </xdr:cNvPr>
          <xdr:cNvSpPr/>
        </xdr:nvSpPr>
        <xdr:spPr>
          <a:xfrm>
            <a:off x="209958" y="9274979"/>
            <a:ext cx="116839" cy="116839"/>
          </a:xfrm>
          <a:custGeom>
            <a:avLst/>
            <a:gdLst/>
            <a:ahLst/>
            <a:cxnLst/>
            <a:rect l="0" t="0" r="0" b="0"/>
            <a:pathLst>
              <a:path w="116839" h="116839">
                <a:moveTo>
                  <a:pt x="58318" y="0"/>
                </a:moveTo>
                <a:lnTo>
                  <a:pt x="35618" y="4583"/>
                </a:lnTo>
                <a:lnTo>
                  <a:pt x="17081" y="17081"/>
                </a:lnTo>
                <a:lnTo>
                  <a:pt x="4583" y="35618"/>
                </a:lnTo>
                <a:lnTo>
                  <a:pt x="0" y="58318"/>
                </a:lnTo>
                <a:lnTo>
                  <a:pt x="4583" y="81018"/>
                </a:lnTo>
                <a:lnTo>
                  <a:pt x="17081" y="99555"/>
                </a:lnTo>
                <a:lnTo>
                  <a:pt x="35618" y="112053"/>
                </a:lnTo>
                <a:lnTo>
                  <a:pt x="58318" y="116636"/>
                </a:lnTo>
                <a:lnTo>
                  <a:pt x="81018" y="112053"/>
                </a:lnTo>
                <a:lnTo>
                  <a:pt x="99555" y="99555"/>
                </a:lnTo>
                <a:lnTo>
                  <a:pt x="112053" y="81018"/>
                </a:lnTo>
                <a:lnTo>
                  <a:pt x="116636" y="58318"/>
                </a:lnTo>
                <a:lnTo>
                  <a:pt x="112053" y="35618"/>
                </a:lnTo>
                <a:lnTo>
                  <a:pt x="99555" y="17081"/>
                </a:lnTo>
                <a:lnTo>
                  <a:pt x="81018" y="4583"/>
                </a:lnTo>
                <a:lnTo>
                  <a:pt x="58318" y="0"/>
                </a:lnTo>
                <a:close/>
              </a:path>
            </a:pathLst>
          </a:custGeom>
          <a:solidFill>
            <a:srgbClr val="FFD000"/>
          </a:solidFill>
        </xdr:spPr>
      </xdr:sp>
      <xdr:cxnSp macro="">
        <xdr:nvCxnSpPr>
          <xdr:cNvPr id="43" name="Straight Connector 42">
            <a:extLst>
              <a:ext uri="{FF2B5EF4-FFF2-40B4-BE49-F238E27FC236}">
                <a16:creationId xmlns:a16="http://schemas.microsoft.com/office/drawing/2014/main" id="{00000000-0008-0000-0600-00002B000000}"/>
              </a:ext>
            </a:extLst>
          </xdr:cNvPr>
          <xdr:cNvCxnSpPr/>
        </xdr:nvCxnSpPr>
        <xdr:spPr>
          <a:xfrm>
            <a:off x="233938" y="9333398"/>
            <a:ext cx="68878"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15802</xdr:colOff>
      <xdr:row>6</xdr:row>
      <xdr:rowOff>10717</xdr:rowOff>
    </xdr:from>
    <xdr:to>
      <xdr:col>8</xdr:col>
      <xdr:colOff>908538</xdr:colOff>
      <xdr:row>6</xdr:row>
      <xdr:rowOff>10717</xdr:rowOff>
    </xdr:to>
    <xdr:cxnSp macro="">
      <xdr:nvCxnSpPr>
        <xdr:cNvPr id="3" name="Straight Connector 2">
          <a:extLst>
            <a:ext uri="{FF2B5EF4-FFF2-40B4-BE49-F238E27FC236}">
              <a16:creationId xmlns:a16="http://schemas.microsoft.com/office/drawing/2014/main" id="{00000000-0008-0000-0600-000003000000}"/>
            </a:ext>
          </a:extLst>
        </xdr:cNvPr>
        <xdr:cNvCxnSpPr/>
      </xdr:nvCxnSpPr>
      <xdr:spPr>
        <a:xfrm>
          <a:off x="4133533" y="1402832"/>
          <a:ext cx="5472063" cy="0"/>
        </a:xfrm>
        <a:prstGeom prst="line">
          <a:avLst/>
        </a:prstGeom>
        <a:ln w="28575">
          <a:solidFill>
            <a:srgbClr val="8FD4E9"/>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18717</xdr:colOff>
      <xdr:row>4</xdr:row>
      <xdr:rowOff>32152</xdr:rowOff>
    </xdr:from>
    <xdr:to>
      <xdr:col>12</xdr:col>
      <xdr:colOff>895016</xdr:colOff>
      <xdr:row>4</xdr:row>
      <xdr:rowOff>32152</xdr:rowOff>
    </xdr:to>
    <xdr:cxnSp macro="">
      <xdr:nvCxnSpPr>
        <xdr:cNvPr id="76" name="Straight Connector 75">
          <a:extLst>
            <a:ext uri="{FF2B5EF4-FFF2-40B4-BE49-F238E27FC236}">
              <a16:creationId xmlns:a16="http://schemas.microsoft.com/office/drawing/2014/main" id="{00000000-0008-0000-0600-00004C000000}"/>
            </a:ext>
          </a:extLst>
        </xdr:cNvPr>
        <xdr:cNvCxnSpPr/>
      </xdr:nvCxnSpPr>
      <xdr:spPr>
        <a:xfrm>
          <a:off x="4136448" y="1175152"/>
          <a:ext cx="9119087" cy="0"/>
        </a:xfrm>
        <a:prstGeom prst="line">
          <a:avLst/>
        </a:prstGeom>
        <a:ln w="28575">
          <a:solidFill>
            <a:srgbClr val="FFCC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20242</xdr:colOff>
      <xdr:row>6</xdr:row>
      <xdr:rowOff>10717</xdr:rowOff>
    </xdr:from>
    <xdr:to>
      <xdr:col>10</xdr:col>
      <xdr:colOff>898922</xdr:colOff>
      <xdr:row>6</xdr:row>
      <xdr:rowOff>10717</xdr:rowOff>
    </xdr:to>
    <xdr:cxnSp macro="">
      <xdr:nvCxnSpPr>
        <xdr:cNvPr id="77" name="Straight Connector 76">
          <a:extLst>
            <a:ext uri="{FF2B5EF4-FFF2-40B4-BE49-F238E27FC236}">
              <a16:creationId xmlns:a16="http://schemas.microsoft.com/office/drawing/2014/main" id="{00000000-0008-0000-0600-00004D000000}"/>
            </a:ext>
          </a:extLst>
        </xdr:cNvPr>
        <xdr:cNvCxnSpPr/>
      </xdr:nvCxnSpPr>
      <xdr:spPr>
        <a:xfrm>
          <a:off x="9634539" y="1403748"/>
          <a:ext cx="1795461" cy="0"/>
        </a:xfrm>
        <a:prstGeom prst="line">
          <a:avLst/>
        </a:prstGeom>
        <a:ln w="28575">
          <a:solidFill>
            <a:srgbClr val="FFCC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12847</xdr:colOff>
      <xdr:row>6</xdr:row>
      <xdr:rowOff>10717</xdr:rowOff>
    </xdr:from>
    <xdr:to>
      <xdr:col>12</xdr:col>
      <xdr:colOff>891526</xdr:colOff>
      <xdr:row>6</xdr:row>
      <xdr:rowOff>10717</xdr:rowOff>
    </xdr:to>
    <xdr:cxnSp macro="">
      <xdr:nvCxnSpPr>
        <xdr:cNvPr id="78" name="Straight Connector 77">
          <a:extLst>
            <a:ext uri="{FF2B5EF4-FFF2-40B4-BE49-F238E27FC236}">
              <a16:creationId xmlns:a16="http://schemas.microsoft.com/office/drawing/2014/main" id="{00000000-0008-0000-0600-00004E000000}"/>
            </a:ext>
          </a:extLst>
        </xdr:cNvPr>
        <xdr:cNvCxnSpPr/>
      </xdr:nvCxnSpPr>
      <xdr:spPr>
        <a:xfrm>
          <a:off x="11460706" y="1403748"/>
          <a:ext cx="1795461" cy="0"/>
        </a:xfrm>
        <a:prstGeom prst="line">
          <a:avLst/>
        </a:prstGeom>
        <a:ln w="28575">
          <a:solidFill>
            <a:schemeClr val="accent2">
              <a:lumMod val="40000"/>
              <a:lumOff val="60000"/>
            </a:schemeClr>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25002</xdr:colOff>
      <xdr:row>6</xdr:row>
      <xdr:rowOff>10717</xdr:rowOff>
    </xdr:from>
    <xdr:to>
      <xdr:col>16</xdr:col>
      <xdr:colOff>1110853</xdr:colOff>
      <xdr:row>6</xdr:row>
      <xdr:rowOff>10717</xdr:rowOff>
    </xdr:to>
    <xdr:cxnSp macro="">
      <xdr:nvCxnSpPr>
        <xdr:cNvPr id="79" name="Straight Connector 78">
          <a:extLst>
            <a:ext uri="{FF2B5EF4-FFF2-40B4-BE49-F238E27FC236}">
              <a16:creationId xmlns:a16="http://schemas.microsoft.com/office/drawing/2014/main" id="{00000000-0008-0000-0600-00004F000000}"/>
            </a:ext>
          </a:extLst>
        </xdr:cNvPr>
        <xdr:cNvCxnSpPr/>
      </xdr:nvCxnSpPr>
      <xdr:spPr>
        <a:xfrm>
          <a:off x="13306424" y="1403748"/>
          <a:ext cx="3490913" cy="0"/>
        </a:xfrm>
        <a:prstGeom prst="line">
          <a:avLst/>
        </a:prstGeom>
        <a:ln w="28575">
          <a:solidFill>
            <a:srgbClr val="4ABAA7"/>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20239</xdr:colOff>
      <xdr:row>4</xdr:row>
      <xdr:rowOff>32152</xdr:rowOff>
    </xdr:from>
    <xdr:to>
      <xdr:col>16</xdr:col>
      <xdr:colOff>1106090</xdr:colOff>
      <xdr:row>4</xdr:row>
      <xdr:rowOff>32152</xdr:rowOff>
    </xdr:to>
    <xdr:cxnSp macro="">
      <xdr:nvCxnSpPr>
        <xdr:cNvPr id="81" name="Straight Connector 80">
          <a:extLst>
            <a:ext uri="{FF2B5EF4-FFF2-40B4-BE49-F238E27FC236}">
              <a16:creationId xmlns:a16="http://schemas.microsoft.com/office/drawing/2014/main" id="{00000000-0008-0000-0600-000051000000}"/>
            </a:ext>
          </a:extLst>
        </xdr:cNvPr>
        <xdr:cNvCxnSpPr/>
      </xdr:nvCxnSpPr>
      <xdr:spPr>
        <a:xfrm>
          <a:off x="13301661" y="1175152"/>
          <a:ext cx="3490913" cy="0"/>
        </a:xfrm>
        <a:prstGeom prst="line">
          <a:avLst/>
        </a:prstGeom>
        <a:ln w="28575">
          <a:solidFill>
            <a:srgbClr val="FFCC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57150</xdr:colOff>
      <xdr:row>1</xdr:row>
      <xdr:rowOff>85725</xdr:rowOff>
    </xdr:from>
    <xdr:to>
      <xdr:col>0</xdr:col>
      <xdr:colOff>477775</xdr:colOff>
      <xdr:row>3</xdr:row>
      <xdr:rowOff>125350</xdr:rowOff>
    </xdr:to>
    <xdr:pic>
      <xdr:nvPicPr>
        <xdr:cNvPr id="82" name="Picture 81">
          <a:extLst>
            <a:ext uri="{FF2B5EF4-FFF2-40B4-BE49-F238E27FC236}">
              <a16:creationId xmlns:a16="http://schemas.microsoft.com/office/drawing/2014/main" id="{00000000-0008-0000-0600-00005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276225"/>
          <a:ext cx="420625" cy="4206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209550</xdr:colOff>
      <xdr:row>1</xdr:row>
      <xdr:rowOff>0</xdr:rowOff>
    </xdr:from>
    <xdr:to>
      <xdr:col>9</xdr:col>
      <xdr:colOff>88368</xdr:colOff>
      <xdr:row>3</xdr:row>
      <xdr:rowOff>159000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6162675" y="190500"/>
          <a:ext cx="2021943" cy="540000"/>
        </a:xfrm>
        <a:prstGeom prst="rect">
          <a:avLst/>
        </a:prstGeom>
      </xdr:spPr>
    </xdr:pic>
    <xdr:clientData/>
  </xdr:twoCellAnchor>
  <xdr:twoCellAnchor editAs="oneCell">
    <xdr:from>
      <xdr:col>0</xdr:col>
      <xdr:colOff>104775</xdr:colOff>
      <xdr:row>1</xdr:row>
      <xdr:rowOff>85725</xdr:rowOff>
    </xdr:from>
    <xdr:to>
      <xdr:col>0</xdr:col>
      <xdr:colOff>525400</xdr:colOff>
      <xdr:row>3</xdr:row>
      <xdr:rowOff>125350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775" y="276225"/>
          <a:ext cx="420625" cy="4206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97642</xdr:colOff>
      <xdr:row>0</xdr:row>
      <xdr:rowOff>133350</xdr:rowOff>
    </xdr:from>
    <xdr:to>
      <xdr:col>8</xdr:col>
      <xdr:colOff>688766</xdr:colOff>
      <xdr:row>3</xdr:row>
      <xdr:rowOff>101850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7069942" y="133350"/>
          <a:ext cx="2019874" cy="540000"/>
        </a:xfrm>
        <a:prstGeom prst="rect">
          <a:avLst/>
        </a:prstGeom>
      </xdr:spPr>
    </xdr:pic>
    <xdr:clientData/>
  </xdr:twoCellAnchor>
  <xdr:twoCellAnchor editAs="oneCell">
    <xdr:from>
      <xdr:col>0</xdr:col>
      <xdr:colOff>28575</xdr:colOff>
      <xdr:row>1</xdr:row>
      <xdr:rowOff>76200</xdr:rowOff>
    </xdr:from>
    <xdr:to>
      <xdr:col>0</xdr:col>
      <xdr:colOff>449200</xdr:colOff>
      <xdr:row>3</xdr:row>
      <xdr:rowOff>115825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575" y="266700"/>
          <a:ext cx="420625" cy="42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commbank.com.au/content/dam/commbank-assets/support/docs/CommBank-RAP-FY23-25.pdf" TargetMode="External"/><Relationship Id="rId18" Type="http://schemas.openxmlformats.org/officeDocument/2006/relationships/hyperlink" Target="https://www.commbank.com.au/about-us/opportunity-initiatives/policies-and-practices/anti-bribery-and-corruption.html?ei=tl_anti-bribery" TargetMode="External"/><Relationship Id="rId26" Type="http://schemas.openxmlformats.org/officeDocument/2006/relationships/hyperlink" Target="http://www.commbank.com.au/2023annualreport" TargetMode="External"/><Relationship Id="rId3" Type="http://schemas.openxmlformats.org/officeDocument/2006/relationships/hyperlink" Target="https://www.commbank.com.au/content/dam/commbank-assets/about-us/2018-09/CBA-code-of-conduct.pdf" TargetMode="External"/><Relationship Id="rId21" Type="http://schemas.openxmlformats.org/officeDocument/2006/relationships/hyperlink" Target="https://www.commbank.com.au/about-us/opportunity-initiatives/policies-and-practices/managing-fraud.html" TargetMode="External"/><Relationship Id="rId34" Type="http://schemas.openxmlformats.org/officeDocument/2006/relationships/printerSettings" Target="../printerSettings/printerSettings2.bin"/><Relationship Id="rId7" Type="http://schemas.openxmlformats.org/officeDocument/2006/relationships/hyperlink" Target="https://www.commbank.com.au/content/dam/commbank-assets/investors/docs/CBA_CorpGov_2022.pdf" TargetMode="External"/><Relationship Id="rId12" Type="http://schemas.openxmlformats.org/officeDocument/2006/relationships/hyperlink" Target="https://www.commbank.com.au/newsroom/features/next-chapter.html" TargetMode="External"/><Relationship Id="rId17" Type="http://schemas.openxmlformats.org/officeDocument/2006/relationships/hyperlink" Target="https://www.commbank.com.au/about-us/opportunity-initiatives/policies-and-practices/anti-money-laundering-and-counter-terrorism-financing.html" TargetMode="External"/><Relationship Id="rId25" Type="http://schemas.openxmlformats.org/officeDocument/2006/relationships/hyperlink" Target="http://www.commbank.com.au/internationallocations" TargetMode="External"/><Relationship Id="rId33" Type="http://schemas.openxmlformats.org/officeDocument/2006/relationships/hyperlink" Target="http://www.commbank.com.au/reporting" TargetMode="External"/><Relationship Id="rId2" Type="http://schemas.openxmlformats.org/officeDocument/2006/relationships/hyperlink" Target="https://www.commbank.com.au/content/dam/commbank-assets/about-us/docs/Human-Rights-Grievance-Process-Framework.pdf" TargetMode="External"/><Relationship Id="rId16" Type="http://schemas.openxmlformats.org/officeDocument/2006/relationships/hyperlink" Target="https://www.commbank.com.au/about-us/opportunity-initiatives/opportunity-from-good-business-practice/sustainable-business-practices/anti-bribery-and-corruption.html" TargetMode="External"/><Relationship Id="rId20" Type="http://schemas.openxmlformats.org/officeDocument/2006/relationships/hyperlink" Target="https://www.commbank.com.au/about-us/opportunity-initiatives/policies-and-practices/fatca.html" TargetMode="External"/><Relationship Id="rId29" Type="http://schemas.openxmlformats.org/officeDocument/2006/relationships/hyperlink" Target="http://www.commbank.com.au/2023annualreport" TargetMode="External"/><Relationship Id="rId1" Type="http://schemas.openxmlformats.org/officeDocument/2006/relationships/hyperlink" Target="https://www.commbank.com.au/content/dam/commbank/about-us/download-printed-forms/environment-and-social-framework.pdf" TargetMode="External"/><Relationship Id="rId6" Type="http://schemas.openxmlformats.org/officeDocument/2006/relationships/hyperlink" Target="https://www.commbank.com.au/content/dam/commbank-assets/about-us/2018-03/remuneration-principles.pdf" TargetMode="External"/><Relationship Id="rId11" Type="http://schemas.openxmlformats.org/officeDocument/2006/relationships/hyperlink" Target="http://www.commbank.com.au/safe" TargetMode="External"/><Relationship Id="rId24" Type="http://schemas.openxmlformats.org/officeDocument/2006/relationships/hyperlink" Target="https://www.commbank.com.au/content/dam/commbank/assets/about/opportunity-initiatives/Stakeholder-Engagement-Approach.pdf" TargetMode="External"/><Relationship Id="rId32" Type="http://schemas.openxmlformats.org/officeDocument/2006/relationships/hyperlink" Target="https://www.commbank.com.au/content/dam/commbank-assets/investors/docs/results/fy23/CBA-FY23-Basel-III-Pillar-3-Disclosure.pdf" TargetMode="External"/><Relationship Id="rId5" Type="http://schemas.openxmlformats.org/officeDocument/2006/relationships/hyperlink" Target="https://www.commbank.com.au/content/dam/commbank-assets/about-us/docs/board-charter.pdf" TargetMode="External"/><Relationship Id="rId15" Type="http://schemas.openxmlformats.org/officeDocument/2006/relationships/hyperlink" Target="https://www.commbank.com.au/content/dam/commbank/assets/about/opportunity-initiatives/CBA-Financial-Inclusion-Action-Plan.pdf" TargetMode="External"/><Relationship Id="rId23" Type="http://schemas.openxmlformats.org/officeDocument/2006/relationships/hyperlink" Target="https://www.commbank.com.au/support/privacy.html" TargetMode="External"/><Relationship Id="rId28" Type="http://schemas.openxmlformats.org/officeDocument/2006/relationships/hyperlink" Target="https://www.commbank.com.au/content/dam/commbank/about-us/download-printed-forms/cba-accessibility-inclusion-plan.pdf" TargetMode="External"/><Relationship Id="rId10" Type="http://schemas.openxmlformats.org/officeDocument/2006/relationships/hyperlink" Target="https://www.commbank.com.au/support/compliments-and-complaints/complaint-handling-principles.html" TargetMode="External"/><Relationship Id="rId19" Type="http://schemas.openxmlformats.org/officeDocument/2006/relationships/hyperlink" Target="https://www.commbank.com.au/about-us/opportunity-initiatives/policies-and-practices/fatca.html" TargetMode="External"/><Relationship Id="rId31" Type="http://schemas.openxmlformats.org/officeDocument/2006/relationships/hyperlink" Target="https://www.commbank.com.au/content/dam/commbank-assets/investors/docs/results/fy23/CBA-FY23-Profit-Announcement.pdf" TargetMode="External"/><Relationship Id="rId4" Type="http://schemas.openxmlformats.org/officeDocument/2006/relationships/hyperlink" Target="https://www.commbank.com.au/content/dam/commbank-assets/about-us/2022-12/cba-modern-slavery-statement-2022.pdf" TargetMode="External"/><Relationship Id="rId9" Type="http://schemas.openxmlformats.org/officeDocument/2006/relationships/hyperlink" Target="https://www.commbank.com.au/about-us/opportunity-initiatives/policies-and-practices/speaking-up.html" TargetMode="External"/><Relationship Id="rId14" Type="http://schemas.openxmlformats.org/officeDocument/2006/relationships/hyperlink" Target="https://www.commbank.com.au/content/dam/commbank/about-us/PDS_PDF/health-and-safety-policy.pdf" TargetMode="External"/><Relationship Id="rId22" Type="http://schemas.openxmlformats.org/officeDocument/2006/relationships/hyperlink" Target="https://www.commbank.com.au/content/dam/commbank-assets/about-us/docs/2020-June18-Model-litigant-principles.pdf" TargetMode="External"/><Relationship Id="rId27" Type="http://schemas.openxmlformats.org/officeDocument/2006/relationships/hyperlink" Target="http://www.commbank.com.au/2023annualreport" TargetMode="External"/><Relationship Id="rId30" Type="http://schemas.openxmlformats.org/officeDocument/2006/relationships/hyperlink" Target="https://www.commbank.com.au/content/dam/commbank-assets/investors/docs/results/fy23/CBA-FY23-Results-Presentation.pdf" TargetMode="External"/><Relationship Id="rId35" Type="http://schemas.openxmlformats.org/officeDocument/2006/relationships/drawing" Target="../drawings/drawing2.xml"/><Relationship Id="rId8" Type="http://schemas.openxmlformats.org/officeDocument/2006/relationships/hyperlink" Target="https://www.commbank.com.au/content/dam/commbank/personal/apply-online/download-printed-forms/Supplier-Code-of-Conduct.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V45"/>
  <sheetViews>
    <sheetView showGridLines="0" tabSelected="1" zoomScale="85" zoomScaleNormal="85" workbookViewId="0">
      <selection activeCell="AC32" sqref="AC32"/>
    </sheetView>
  </sheetViews>
  <sheetFormatPr defaultRowHeight="14.45"/>
  <sheetData>
    <row r="1" spans="1:22">
      <c r="A1" s="170"/>
      <c r="B1" s="171"/>
      <c r="C1" s="171"/>
      <c r="D1" s="171"/>
      <c r="E1" s="171"/>
      <c r="F1" s="171"/>
      <c r="G1" s="171"/>
      <c r="H1" s="171"/>
      <c r="I1" s="171"/>
      <c r="J1" s="171"/>
      <c r="K1" s="171"/>
      <c r="L1" s="171"/>
      <c r="M1" s="171"/>
      <c r="N1" s="171"/>
      <c r="O1" s="171"/>
      <c r="P1" s="171"/>
      <c r="Q1" s="171"/>
      <c r="R1" s="171"/>
      <c r="S1" s="171"/>
      <c r="T1" s="171"/>
      <c r="U1" s="171"/>
      <c r="V1" s="172"/>
    </row>
    <row r="2" spans="1:22">
      <c r="A2" s="173"/>
      <c r="V2" s="174"/>
    </row>
    <row r="3" spans="1:22">
      <c r="A3" s="173"/>
      <c r="V3" s="174"/>
    </row>
    <row r="4" spans="1:22">
      <c r="A4" s="173"/>
      <c r="V4" s="174"/>
    </row>
    <row r="5" spans="1:22">
      <c r="A5" s="173"/>
      <c r="V5" s="174"/>
    </row>
    <row r="6" spans="1:22">
      <c r="A6" s="173"/>
      <c r="V6" s="174"/>
    </row>
    <row r="7" spans="1:22">
      <c r="A7" s="173"/>
      <c r="V7" s="174"/>
    </row>
    <row r="8" spans="1:22">
      <c r="A8" s="173"/>
      <c r="V8" s="174"/>
    </row>
    <row r="9" spans="1:22">
      <c r="A9" s="173"/>
      <c r="V9" s="174"/>
    </row>
    <row r="10" spans="1:22">
      <c r="A10" s="173"/>
      <c r="V10" s="174"/>
    </row>
    <row r="11" spans="1:22">
      <c r="A11" s="173"/>
      <c r="V11" s="174"/>
    </row>
    <row r="12" spans="1:22">
      <c r="A12" s="173"/>
      <c r="V12" s="174"/>
    </row>
    <row r="13" spans="1:22">
      <c r="A13" s="173"/>
      <c r="V13" s="174"/>
    </row>
    <row r="14" spans="1:22">
      <c r="A14" s="173"/>
      <c r="V14" s="174"/>
    </row>
    <row r="15" spans="1:22">
      <c r="A15" s="173"/>
      <c r="V15" s="174"/>
    </row>
    <row r="16" spans="1:22">
      <c r="A16" s="173"/>
      <c r="V16" s="174"/>
    </row>
    <row r="17" spans="1:22">
      <c r="A17" s="173"/>
      <c r="V17" s="174"/>
    </row>
    <row r="18" spans="1:22">
      <c r="A18" s="173"/>
      <c r="V18" s="174"/>
    </row>
    <row r="19" spans="1:22">
      <c r="A19" s="173"/>
      <c r="V19" s="174"/>
    </row>
    <row r="20" spans="1:22">
      <c r="A20" s="173"/>
      <c r="V20" s="174"/>
    </row>
    <row r="21" spans="1:22">
      <c r="A21" s="173"/>
      <c r="V21" s="174"/>
    </row>
    <row r="22" spans="1:22">
      <c r="A22" s="173"/>
      <c r="V22" s="174"/>
    </row>
    <row r="23" spans="1:22">
      <c r="A23" s="173"/>
      <c r="V23" s="174"/>
    </row>
    <row r="24" spans="1:22">
      <c r="A24" s="173"/>
      <c r="V24" s="174"/>
    </row>
    <row r="25" spans="1:22">
      <c r="A25" s="173"/>
      <c r="V25" s="174"/>
    </row>
    <row r="26" spans="1:22">
      <c r="A26" s="173"/>
      <c r="V26" s="174"/>
    </row>
    <row r="27" spans="1:22">
      <c r="A27" s="173"/>
      <c r="V27" s="174"/>
    </row>
    <row r="28" spans="1:22">
      <c r="A28" s="173"/>
      <c r="V28" s="174"/>
    </row>
    <row r="29" spans="1:22">
      <c r="A29" s="173"/>
      <c r="V29" s="174"/>
    </row>
    <row r="30" spans="1:22">
      <c r="A30" s="173"/>
      <c r="V30" s="174"/>
    </row>
    <row r="31" spans="1:22">
      <c r="A31" s="173"/>
      <c r="V31" s="174"/>
    </row>
    <row r="32" spans="1:22">
      <c r="A32" s="173"/>
      <c r="V32" s="174"/>
    </row>
    <row r="33" spans="1:22">
      <c r="A33" s="173"/>
      <c r="V33" s="174"/>
    </row>
    <row r="34" spans="1:22">
      <c r="A34" s="173"/>
      <c r="V34" s="174"/>
    </row>
    <row r="35" spans="1:22">
      <c r="A35" s="173"/>
      <c r="V35" s="174"/>
    </row>
    <row r="36" spans="1:22">
      <c r="A36" s="173"/>
      <c r="V36" s="174"/>
    </row>
    <row r="37" spans="1:22">
      <c r="A37" s="173"/>
      <c r="V37" s="174"/>
    </row>
    <row r="38" spans="1:22">
      <c r="A38" s="173"/>
      <c r="V38" s="174"/>
    </row>
    <row r="39" spans="1:22">
      <c r="A39" s="173"/>
      <c r="V39" s="174"/>
    </row>
    <row r="40" spans="1:22" ht="15" customHeight="1">
      <c r="A40" s="641" t="s">
        <v>0</v>
      </c>
      <c r="B40" s="642"/>
      <c r="C40" s="642"/>
      <c r="D40" s="642"/>
      <c r="E40" s="642"/>
      <c r="F40" s="642"/>
      <c r="G40" s="642"/>
      <c r="H40" s="642"/>
      <c r="I40" s="642"/>
      <c r="J40" s="642"/>
      <c r="K40" s="642"/>
      <c r="L40" s="642"/>
      <c r="M40" s="642"/>
      <c r="N40" s="642"/>
      <c r="O40" s="642"/>
      <c r="P40" s="642"/>
      <c r="Q40" s="642"/>
      <c r="V40" s="174"/>
    </row>
    <row r="41" spans="1:22">
      <c r="A41" s="641"/>
      <c r="B41" s="642"/>
      <c r="C41" s="642"/>
      <c r="D41" s="642"/>
      <c r="E41" s="642"/>
      <c r="F41" s="642"/>
      <c r="G41" s="642"/>
      <c r="H41" s="642"/>
      <c r="I41" s="642"/>
      <c r="J41" s="642"/>
      <c r="K41" s="642"/>
      <c r="L41" s="642"/>
      <c r="M41" s="642"/>
      <c r="N41" s="642"/>
      <c r="O41" s="642"/>
      <c r="P41" s="642"/>
      <c r="Q41" s="642"/>
      <c r="V41" s="174"/>
    </row>
    <row r="42" spans="1:22">
      <c r="A42" s="641"/>
      <c r="B42" s="642"/>
      <c r="C42" s="642"/>
      <c r="D42" s="642"/>
      <c r="E42" s="642"/>
      <c r="F42" s="642"/>
      <c r="G42" s="642"/>
      <c r="H42" s="642"/>
      <c r="I42" s="642"/>
      <c r="J42" s="642"/>
      <c r="K42" s="642"/>
      <c r="L42" s="642"/>
      <c r="M42" s="642"/>
      <c r="N42" s="642"/>
      <c r="O42" s="642"/>
      <c r="P42" s="642"/>
      <c r="Q42" s="642"/>
      <c r="V42" s="174"/>
    </row>
    <row r="43" spans="1:22">
      <c r="A43" s="641"/>
      <c r="B43" s="642"/>
      <c r="C43" s="642"/>
      <c r="D43" s="642"/>
      <c r="E43" s="642"/>
      <c r="F43" s="642"/>
      <c r="G43" s="642"/>
      <c r="H43" s="642"/>
      <c r="I43" s="642"/>
      <c r="J43" s="642"/>
      <c r="K43" s="642"/>
      <c r="L43" s="642"/>
      <c r="M43" s="642"/>
      <c r="N43" s="642"/>
      <c r="O43" s="642"/>
      <c r="P43" s="642"/>
      <c r="Q43" s="642"/>
      <c r="V43" s="174"/>
    </row>
    <row r="44" spans="1:22">
      <c r="A44" s="641"/>
      <c r="B44" s="642"/>
      <c r="C44" s="642"/>
      <c r="D44" s="642"/>
      <c r="E44" s="642"/>
      <c r="F44" s="642"/>
      <c r="G44" s="642"/>
      <c r="H44" s="642"/>
      <c r="I44" s="642"/>
      <c r="J44" s="642"/>
      <c r="K44" s="642"/>
      <c r="L44" s="642"/>
      <c r="M44" s="642"/>
      <c r="N44" s="642"/>
      <c r="O44" s="642"/>
      <c r="P44" s="642"/>
      <c r="Q44" s="642"/>
      <c r="V44" s="174"/>
    </row>
    <row r="45" spans="1:22">
      <c r="A45" s="643"/>
      <c r="B45" s="644"/>
      <c r="C45" s="644"/>
      <c r="D45" s="644"/>
      <c r="E45" s="644"/>
      <c r="F45" s="644"/>
      <c r="G45" s="644"/>
      <c r="H45" s="644"/>
      <c r="I45" s="644"/>
      <c r="J45" s="644"/>
      <c r="K45" s="644"/>
      <c r="L45" s="644"/>
      <c r="M45" s="644"/>
      <c r="N45" s="644"/>
      <c r="O45" s="644"/>
      <c r="P45" s="644"/>
      <c r="Q45" s="644"/>
      <c r="R45" s="175"/>
      <c r="S45" s="175"/>
      <c r="T45" s="175"/>
      <c r="U45" s="175"/>
      <c r="V45" s="176"/>
    </row>
  </sheetData>
  <mergeCells count="1">
    <mergeCell ref="A40:Q45"/>
  </mergeCells>
  <pageMargins left="0.7" right="0.7" top="0.75" bottom="0.75" header="0.3" footer="0.3"/>
  <pageSetup paperSize="9" scale="67" orientation="landscape" r:id="rId1"/>
  <headerFooter>
    <oddFooter>&amp;L&amp;1#&amp;"Arial"&amp;9&amp;K000000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FF00"/>
  </sheetPr>
  <dimension ref="A1:I51"/>
  <sheetViews>
    <sheetView showGridLines="0" workbookViewId="0">
      <selection activeCell="Q16" sqref="Q16"/>
    </sheetView>
  </sheetViews>
  <sheetFormatPr defaultColWidth="9.140625" defaultRowHeight="15" customHeight="1"/>
  <cols>
    <col min="1" max="1" width="42.42578125" style="51" customWidth="1"/>
    <col min="2" max="2" width="10.7109375" style="130" customWidth="1"/>
    <col min="3" max="9" width="10.7109375" style="51" customWidth="1"/>
    <col min="10" max="16384" width="9.140625" style="51"/>
  </cols>
  <sheetData>
    <row r="1" spans="1:7" ht="15" customHeight="1">
      <c r="A1" s="177" t="s">
        <v>1</v>
      </c>
    </row>
    <row r="3" spans="1:7" ht="15" customHeight="1">
      <c r="A3" s="634" t="s">
        <v>378</v>
      </c>
    </row>
    <row r="5" spans="1:7" ht="15" customHeight="1" thickBot="1">
      <c r="A5" s="47" t="s">
        <v>379</v>
      </c>
      <c r="B5" s="112" t="s">
        <v>242</v>
      </c>
      <c r="C5" s="47">
        <v>45107</v>
      </c>
      <c r="D5" s="339">
        <v>44742</v>
      </c>
      <c r="E5" s="339">
        <v>44377</v>
      </c>
      <c r="F5" s="339">
        <v>44012</v>
      </c>
      <c r="G5" s="339">
        <v>43646</v>
      </c>
    </row>
    <row r="6" spans="1:7" ht="15" customHeight="1">
      <c r="A6" s="151" t="s">
        <v>380</v>
      </c>
      <c r="B6" s="129"/>
      <c r="C6" s="340">
        <v>54.4</v>
      </c>
      <c r="D6" s="341">
        <v>55.2</v>
      </c>
      <c r="E6" s="341">
        <v>56.1</v>
      </c>
      <c r="F6" s="342">
        <v>56.9</v>
      </c>
      <c r="G6" s="342">
        <v>57.2</v>
      </c>
    </row>
    <row r="7" spans="1:7" ht="15" customHeight="1">
      <c r="A7" s="198" t="s">
        <v>381</v>
      </c>
      <c r="C7" s="343">
        <v>66.900000000000006</v>
      </c>
      <c r="D7" s="148">
        <v>67.5</v>
      </c>
      <c r="E7" s="148">
        <v>68.8</v>
      </c>
      <c r="F7" s="148">
        <v>68.3</v>
      </c>
      <c r="G7" s="148">
        <v>68.3</v>
      </c>
    </row>
    <row r="8" spans="1:7" ht="15" customHeight="1">
      <c r="A8" s="198" t="s">
        <v>382</v>
      </c>
      <c r="C8" s="343">
        <v>45.2</v>
      </c>
      <c r="D8" s="148">
        <v>45.8</v>
      </c>
      <c r="E8" s="148">
        <v>45.7</v>
      </c>
      <c r="F8" s="148">
        <v>45.5</v>
      </c>
      <c r="G8" s="148">
        <v>46</v>
      </c>
    </row>
    <row r="9" spans="1:7" ht="15" customHeight="1">
      <c r="A9" s="198" t="s">
        <v>383</v>
      </c>
      <c r="C9" s="343">
        <v>44.7</v>
      </c>
      <c r="D9" s="148">
        <v>44.1</v>
      </c>
      <c r="E9" s="148">
        <v>42.5</v>
      </c>
      <c r="F9" s="148">
        <v>41.7</v>
      </c>
      <c r="G9" s="148">
        <v>39.5</v>
      </c>
    </row>
    <row r="10" spans="1:7" ht="15" customHeight="1">
      <c r="A10" s="198" t="s">
        <v>384</v>
      </c>
      <c r="C10" s="343">
        <v>41.4</v>
      </c>
      <c r="D10" s="148">
        <v>39</v>
      </c>
      <c r="E10" s="148">
        <v>38.5</v>
      </c>
      <c r="F10" s="148">
        <v>39.799999999999997</v>
      </c>
      <c r="G10" s="148">
        <v>39.299999999999997</v>
      </c>
    </row>
    <row r="11" spans="1:7" ht="15" customHeight="1">
      <c r="A11" s="344" t="s">
        <v>385</v>
      </c>
      <c r="B11" s="131"/>
      <c r="C11" s="345">
        <v>41</v>
      </c>
      <c r="D11" s="346">
        <v>38.4</v>
      </c>
      <c r="E11" s="346">
        <v>38.799999999999997</v>
      </c>
      <c r="F11" s="346">
        <v>38.9</v>
      </c>
      <c r="G11" s="347">
        <v>31</v>
      </c>
    </row>
    <row r="12" spans="1:7" ht="15" customHeight="1">
      <c r="A12" s="152" t="s">
        <v>386</v>
      </c>
      <c r="C12" s="343">
        <v>45.1</v>
      </c>
      <c r="D12" s="148">
        <v>45.5</v>
      </c>
      <c r="E12" s="148">
        <v>45.2</v>
      </c>
      <c r="F12" s="148">
        <v>45</v>
      </c>
      <c r="G12" s="148">
        <v>45</v>
      </c>
    </row>
    <row r="13" spans="1:7" ht="15" customHeight="1">
      <c r="A13" s="152" t="s">
        <v>387</v>
      </c>
      <c r="C13" s="306">
        <v>44</v>
      </c>
      <c r="D13" s="148">
        <v>43.1</v>
      </c>
      <c r="E13" s="148">
        <v>41.7</v>
      </c>
      <c r="F13" s="148">
        <v>41.2</v>
      </c>
      <c r="G13" s="148">
        <v>39.1</v>
      </c>
    </row>
    <row r="14" spans="1:7" ht="15" customHeight="1" thickBot="1">
      <c r="A14" s="153" t="s">
        <v>388</v>
      </c>
      <c r="B14" s="123"/>
      <c r="C14" s="337">
        <f>5/12*100</f>
        <v>41.666666666666671</v>
      </c>
      <c r="D14" s="325">
        <v>41.7</v>
      </c>
      <c r="E14" s="325">
        <v>27.27272727272727</v>
      </c>
      <c r="F14" s="325">
        <v>33.333333333333329</v>
      </c>
      <c r="G14" s="326">
        <v>30</v>
      </c>
    </row>
    <row r="16" spans="1:7" ht="15" customHeight="1" thickBot="1">
      <c r="A16" s="47" t="s">
        <v>389</v>
      </c>
      <c r="B16" s="112" t="s">
        <v>390</v>
      </c>
      <c r="C16" s="47">
        <v>45016</v>
      </c>
      <c r="D16" s="339">
        <v>44651</v>
      </c>
      <c r="E16" s="339">
        <v>44286</v>
      </c>
      <c r="F16" s="339">
        <v>43921</v>
      </c>
      <c r="G16" s="339">
        <v>43555</v>
      </c>
    </row>
    <row r="17" spans="1:7" ht="15" customHeight="1">
      <c r="A17" s="152" t="s">
        <v>391</v>
      </c>
      <c r="C17" s="343">
        <v>0.93</v>
      </c>
      <c r="D17" s="348">
        <v>0.91</v>
      </c>
      <c r="E17" s="348">
        <v>0.8592333130009141</v>
      </c>
      <c r="F17" s="348">
        <v>0.9</v>
      </c>
      <c r="G17" s="348">
        <v>0.95</v>
      </c>
    </row>
    <row r="18" spans="1:7" ht="15" customHeight="1">
      <c r="A18" s="152" t="s">
        <v>392</v>
      </c>
      <c r="C18" s="343">
        <v>0.98</v>
      </c>
      <c r="D18" s="348">
        <v>0.99</v>
      </c>
      <c r="E18" s="348">
        <v>0.9854722392184887</v>
      </c>
      <c r="F18" s="348">
        <v>1</v>
      </c>
      <c r="G18" s="348">
        <v>0.97</v>
      </c>
    </row>
    <row r="19" spans="1:7" ht="15" customHeight="1">
      <c r="A19" s="152" t="s">
        <v>393</v>
      </c>
      <c r="C19" s="343">
        <v>0.99</v>
      </c>
      <c r="D19" s="348">
        <v>0.98</v>
      </c>
      <c r="E19" s="348">
        <v>0.97614337162979958</v>
      </c>
      <c r="F19" s="348">
        <v>0.98</v>
      </c>
      <c r="G19" s="348">
        <v>1</v>
      </c>
    </row>
    <row r="20" spans="1:7" ht="15" customHeight="1">
      <c r="A20" s="152" t="s">
        <v>394</v>
      </c>
      <c r="C20" s="343">
        <v>0.98</v>
      </c>
      <c r="D20" s="348">
        <v>0.97</v>
      </c>
      <c r="E20" s="348">
        <v>0.9664514002267568</v>
      </c>
      <c r="F20" s="348">
        <v>0.98</v>
      </c>
      <c r="G20" s="348">
        <v>0.98</v>
      </c>
    </row>
    <row r="21" spans="1:7" ht="15" customHeight="1" thickBot="1">
      <c r="A21" s="154" t="s">
        <v>395</v>
      </c>
      <c r="B21" s="4"/>
      <c r="C21" s="349">
        <v>1.01</v>
      </c>
      <c r="D21" s="350">
        <v>1.01</v>
      </c>
      <c r="E21" s="350">
        <v>0.99673253814851326</v>
      </c>
      <c r="F21" s="350">
        <v>1</v>
      </c>
      <c r="G21" s="351">
        <v>1</v>
      </c>
    </row>
    <row r="22" spans="1:7" ht="15" customHeight="1">
      <c r="A22" s="155"/>
      <c r="B22" s="119"/>
      <c r="C22" s="352"/>
      <c r="D22" s="352"/>
      <c r="E22" s="352"/>
      <c r="F22" s="352"/>
      <c r="G22" s="353"/>
    </row>
    <row r="23" spans="1:7" ht="27.75" customHeight="1" thickBot="1">
      <c r="A23" s="354" t="s">
        <v>396</v>
      </c>
      <c r="B23" s="112" t="s">
        <v>242</v>
      </c>
      <c r="C23" s="355">
        <v>45016</v>
      </c>
      <c r="D23" s="356">
        <v>44651</v>
      </c>
    </row>
    <row r="24" spans="1:7" ht="15" customHeight="1" thickBot="1">
      <c r="A24" s="154" t="s">
        <v>397</v>
      </c>
      <c r="B24" s="123"/>
      <c r="C24" s="337">
        <v>23.6</v>
      </c>
      <c r="D24" s="325">
        <v>23.1</v>
      </c>
    </row>
    <row r="26" spans="1:7" ht="15" customHeight="1" thickBot="1">
      <c r="A26" s="47" t="s">
        <v>398</v>
      </c>
      <c r="B26" s="112" t="s">
        <v>242</v>
      </c>
      <c r="C26" s="47">
        <v>45107</v>
      </c>
      <c r="D26" s="339">
        <v>44742</v>
      </c>
      <c r="E26" s="339">
        <v>44377</v>
      </c>
      <c r="F26" s="339">
        <v>44012</v>
      </c>
      <c r="G26" s="339">
        <v>43646</v>
      </c>
    </row>
    <row r="27" spans="1:7" ht="15" customHeight="1">
      <c r="A27" s="51" t="s">
        <v>399</v>
      </c>
      <c r="C27" s="343">
        <v>6.5</v>
      </c>
      <c r="D27" s="357">
        <v>7</v>
      </c>
      <c r="E27" s="357">
        <v>7.1</v>
      </c>
      <c r="F27" s="357">
        <v>7.9</v>
      </c>
      <c r="G27" s="357">
        <v>7.4</v>
      </c>
    </row>
    <row r="28" spans="1:7" ht="15" customHeight="1">
      <c r="A28" s="51" t="s">
        <v>400</v>
      </c>
      <c r="C28" s="343">
        <v>32.9</v>
      </c>
      <c r="D28" s="357">
        <v>32.299999999999997</v>
      </c>
      <c r="E28" s="357">
        <v>30.7</v>
      </c>
      <c r="F28" s="357">
        <v>30.8</v>
      </c>
      <c r="G28" s="357">
        <v>31.4</v>
      </c>
    </row>
    <row r="29" spans="1:7" ht="15" customHeight="1">
      <c r="A29" s="51" t="s">
        <v>401</v>
      </c>
      <c r="C29" s="343">
        <v>32.9</v>
      </c>
      <c r="D29" s="357">
        <v>32.5</v>
      </c>
      <c r="E29" s="357">
        <v>32.5</v>
      </c>
      <c r="F29" s="357">
        <v>31.9</v>
      </c>
      <c r="G29" s="357">
        <v>31.8</v>
      </c>
    </row>
    <row r="30" spans="1:7" ht="15" customHeight="1">
      <c r="A30" s="51" t="s">
        <v>402</v>
      </c>
      <c r="C30" s="343">
        <v>18.2</v>
      </c>
      <c r="D30" s="357">
        <v>18.600000000000001</v>
      </c>
      <c r="E30" s="357">
        <v>19.899999999999999</v>
      </c>
      <c r="F30" s="357">
        <v>19.600000000000001</v>
      </c>
      <c r="G30" s="357">
        <v>19.899999999999999</v>
      </c>
    </row>
    <row r="31" spans="1:7" ht="15" customHeight="1">
      <c r="A31" s="51" t="s">
        <v>403</v>
      </c>
      <c r="C31" s="343">
        <v>8.1999999999999993</v>
      </c>
      <c r="D31" s="357">
        <v>8.1</v>
      </c>
      <c r="E31" s="357">
        <v>8.6</v>
      </c>
      <c r="F31" s="357">
        <v>8.6</v>
      </c>
      <c r="G31" s="357">
        <v>8.4</v>
      </c>
    </row>
    <row r="32" spans="1:7" ht="15" customHeight="1" thickBot="1">
      <c r="A32" s="154" t="s">
        <v>404</v>
      </c>
      <c r="B32" s="123"/>
      <c r="C32" s="337">
        <v>1.1000000000000001</v>
      </c>
      <c r="D32" s="325">
        <v>1</v>
      </c>
      <c r="E32" s="325">
        <v>1.1000000000000001</v>
      </c>
      <c r="F32" s="325">
        <v>1</v>
      </c>
      <c r="G32" s="326">
        <v>0.9</v>
      </c>
    </row>
    <row r="34" spans="1:9" ht="15" customHeight="1" thickBot="1">
      <c r="A34" s="47" t="s">
        <v>405</v>
      </c>
      <c r="B34" s="112" t="s">
        <v>242</v>
      </c>
      <c r="C34" s="358" t="s">
        <v>406</v>
      </c>
      <c r="D34" s="359" t="s">
        <v>407</v>
      </c>
      <c r="E34" s="359" t="s">
        <v>408</v>
      </c>
      <c r="F34" s="359" t="s">
        <v>409</v>
      </c>
      <c r="G34" s="359" t="s">
        <v>410</v>
      </c>
    </row>
    <row r="35" spans="1:9" ht="15" customHeight="1">
      <c r="A35" s="152" t="s">
        <v>411</v>
      </c>
      <c r="C35" s="306">
        <v>1</v>
      </c>
      <c r="D35" s="357">
        <v>0.91300000000000003</v>
      </c>
      <c r="E35" s="357">
        <v>0.8</v>
      </c>
      <c r="F35" s="357">
        <v>1.5</v>
      </c>
      <c r="G35" s="357">
        <v>0.9</v>
      </c>
    </row>
    <row r="36" spans="1:9" ht="15" customHeight="1">
      <c r="A36" s="152" t="s">
        <v>412</v>
      </c>
      <c r="C36" s="306">
        <v>7.6</v>
      </c>
      <c r="D36" s="357">
        <v>7.1</v>
      </c>
      <c r="E36" s="357">
        <v>6.5</v>
      </c>
      <c r="F36" s="357">
        <v>8.6999999999999993</v>
      </c>
      <c r="G36" s="357">
        <v>10.5</v>
      </c>
    </row>
    <row r="37" spans="1:9" ht="15" customHeight="1" thickBot="1">
      <c r="A37" s="154" t="s">
        <v>413</v>
      </c>
      <c r="B37" s="123"/>
      <c r="C37" s="337">
        <v>5.0999999999999996</v>
      </c>
      <c r="D37" s="325">
        <v>4.8</v>
      </c>
      <c r="E37" s="325">
        <v>4.9000000000000004</v>
      </c>
      <c r="F37" s="325">
        <v>3.3</v>
      </c>
      <c r="G37" s="326">
        <v>3.4</v>
      </c>
    </row>
    <row r="39" spans="1:9" ht="15" customHeight="1">
      <c r="B39" s="132"/>
      <c r="C39" s="673" t="s">
        <v>414</v>
      </c>
      <c r="D39" s="673" t="s">
        <v>415</v>
      </c>
      <c r="E39" s="673" t="s">
        <v>416</v>
      </c>
      <c r="F39" s="673" t="s">
        <v>417</v>
      </c>
      <c r="G39" s="673" t="s">
        <v>418</v>
      </c>
      <c r="H39" s="673" t="s">
        <v>419</v>
      </c>
      <c r="I39" s="673" t="s">
        <v>420</v>
      </c>
    </row>
    <row r="40" spans="1:9" ht="15" customHeight="1">
      <c r="A40" s="161"/>
      <c r="B40" s="133"/>
      <c r="C40" s="673"/>
      <c r="D40" s="673"/>
      <c r="E40" s="673"/>
      <c r="F40" s="673"/>
      <c r="G40" s="673"/>
      <c r="H40" s="673"/>
      <c r="I40" s="673"/>
    </row>
    <row r="41" spans="1:9" ht="15" customHeight="1">
      <c r="A41" s="161"/>
      <c r="B41" s="133"/>
      <c r="C41" s="673"/>
      <c r="D41" s="673"/>
      <c r="E41" s="673"/>
      <c r="F41" s="673"/>
      <c r="G41" s="673"/>
      <c r="H41" s="673"/>
      <c r="I41" s="673"/>
    </row>
    <row r="42" spans="1:9" ht="15" customHeight="1" thickBot="1">
      <c r="A42" s="47" t="s">
        <v>421</v>
      </c>
      <c r="B42" s="134"/>
      <c r="C42" s="52" t="s">
        <v>351</v>
      </c>
      <c r="D42" s="52" t="s">
        <v>242</v>
      </c>
      <c r="E42" s="52" t="s">
        <v>242</v>
      </c>
      <c r="F42" s="52" t="s">
        <v>242</v>
      </c>
      <c r="G42" s="52" t="s">
        <v>242</v>
      </c>
      <c r="H42" s="52" t="s">
        <v>242</v>
      </c>
      <c r="I42" s="52" t="s">
        <v>242</v>
      </c>
    </row>
    <row r="43" spans="1:9" ht="15" customHeight="1">
      <c r="A43" s="152" t="s">
        <v>422</v>
      </c>
      <c r="B43" s="125"/>
      <c r="C43" s="360">
        <v>0.77500000000000002</v>
      </c>
      <c r="D43" s="333">
        <v>48</v>
      </c>
      <c r="E43" s="333">
        <v>12</v>
      </c>
      <c r="F43" s="333">
        <v>32.6</v>
      </c>
      <c r="G43" s="333">
        <v>3.6</v>
      </c>
      <c r="H43" s="333">
        <v>1.4</v>
      </c>
      <c r="I43" s="333">
        <v>2.5</v>
      </c>
    </row>
    <row r="44" spans="1:9" ht="15" customHeight="1">
      <c r="A44" s="152" t="s">
        <v>423</v>
      </c>
      <c r="B44" s="125"/>
      <c r="C44" s="360">
        <v>0.60399999999999998</v>
      </c>
      <c r="D44" s="333">
        <v>67.900000000000006</v>
      </c>
      <c r="E44" s="333">
        <v>14.8</v>
      </c>
      <c r="F44" s="333">
        <v>10.8</v>
      </c>
      <c r="G44" s="333">
        <v>3.5</v>
      </c>
      <c r="H44" s="333">
        <v>1.8</v>
      </c>
      <c r="I44" s="333">
        <v>1.3</v>
      </c>
    </row>
    <row r="45" spans="1:9" ht="15" customHeight="1">
      <c r="A45" s="152" t="s">
        <v>424</v>
      </c>
      <c r="B45" s="125"/>
      <c r="C45" s="360">
        <v>0.64500000000000002</v>
      </c>
      <c r="D45" s="333">
        <v>64.5</v>
      </c>
      <c r="E45" s="333">
        <v>14.3</v>
      </c>
      <c r="F45" s="333">
        <v>15.6</v>
      </c>
      <c r="G45" s="333">
        <v>3.3</v>
      </c>
      <c r="H45" s="333">
        <v>1.46</v>
      </c>
      <c r="I45" s="333">
        <v>0.9</v>
      </c>
    </row>
    <row r="46" spans="1:9" ht="15" customHeight="1" thickBot="1">
      <c r="A46" s="154" t="s">
        <v>425</v>
      </c>
      <c r="B46" s="123"/>
      <c r="C46" s="349">
        <v>0.65400000000000003</v>
      </c>
      <c r="D46" s="361">
        <v>64.3</v>
      </c>
      <c r="E46" s="361">
        <v>11.3</v>
      </c>
      <c r="F46" s="361">
        <v>16</v>
      </c>
      <c r="G46" s="361">
        <v>4</v>
      </c>
      <c r="H46" s="361">
        <v>1</v>
      </c>
      <c r="I46" s="361">
        <v>3.8</v>
      </c>
    </row>
    <row r="47" spans="1:9" ht="15" customHeight="1">
      <c r="A47" s="156"/>
      <c r="B47" s="135"/>
      <c r="C47" s="49"/>
      <c r="D47" s="53"/>
      <c r="E47" s="54"/>
      <c r="F47" s="54"/>
      <c r="G47" s="54"/>
      <c r="H47" s="54"/>
      <c r="I47" s="54"/>
    </row>
    <row r="48" spans="1:9" ht="15" customHeight="1">
      <c r="A48" s="157" t="s">
        <v>426</v>
      </c>
      <c r="B48" s="135"/>
      <c r="C48" s="49"/>
      <c r="D48" s="53"/>
      <c r="E48" s="54"/>
      <c r="F48" s="54"/>
      <c r="G48" s="54"/>
      <c r="H48" s="54"/>
      <c r="I48" s="54"/>
    </row>
    <row r="49" spans="1:9" ht="15" customHeight="1">
      <c r="A49" s="160" t="s">
        <v>427</v>
      </c>
      <c r="B49" s="158"/>
      <c r="C49" s="158"/>
      <c r="D49" s="158"/>
      <c r="E49" s="158"/>
      <c r="F49" s="158"/>
      <c r="G49" s="158"/>
      <c r="H49" s="158"/>
      <c r="I49" s="158"/>
    </row>
    <row r="50" spans="1:9" ht="39" customHeight="1">
      <c r="A50" s="672" t="s">
        <v>428</v>
      </c>
      <c r="B50" s="672"/>
      <c r="C50" s="672"/>
      <c r="D50" s="672"/>
      <c r="E50" s="672"/>
      <c r="F50" s="672"/>
      <c r="G50" s="672"/>
      <c r="H50" s="1"/>
      <c r="I50" s="1"/>
    </row>
    <row r="51" spans="1:9" ht="15" customHeight="1">
      <c r="A51" s="1" t="s">
        <v>429</v>
      </c>
    </row>
  </sheetData>
  <mergeCells count="8">
    <mergeCell ref="A50:G50"/>
    <mergeCell ref="H39:H41"/>
    <mergeCell ref="I39:I41"/>
    <mergeCell ref="C39:C41"/>
    <mergeCell ref="D39:D41"/>
    <mergeCell ref="E39:E41"/>
    <mergeCell ref="F39:F41"/>
    <mergeCell ref="G39:G41"/>
  </mergeCells>
  <conditionalFormatting sqref="G6">
    <cfRule type="expression" dxfId="64" priority="1" stopIfTrue="1">
      <formula>#REF!&gt;0</formula>
    </cfRule>
  </conditionalFormatting>
  <conditionalFormatting sqref="D47:D48">
    <cfRule type="expression" dxfId="63" priority="8" stopIfTrue="1">
      <formula>#REF!&gt;0</formula>
    </cfRule>
  </conditionalFormatting>
  <conditionalFormatting sqref="C43:C45">
    <cfRule type="expression" dxfId="62" priority="7" stopIfTrue="1">
      <formula>#REF!&gt;0</formula>
    </cfRule>
  </conditionalFormatting>
  <conditionalFormatting sqref="C46">
    <cfRule type="expression" dxfId="61" priority="6" stopIfTrue="1">
      <formula>#REF!&gt;0</formula>
    </cfRule>
  </conditionalFormatting>
  <conditionalFormatting sqref="E46:I46">
    <cfRule type="expression" dxfId="60" priority="5" stopIfTrue="1">
      <formula>#REF!&gt;0</formula>
    </cfRule>
  </conditionalFormatting>
  <conditionalFormatting sqref="D46">
    <cfRule type="expression" dxfId="59" priority="4" stopIfTrue="1">
      <formula>#REF!&gt;0</formula>
    </cfRule>
  </conditionalFormatting>
  <conditionalFormatting sqref="E6:F6">
    <cfRule type="expression" dxfId="58" priority="3" stopIfTrue="1">
      <formula>#REF!&gt;0</formula>
    </cfRule>
  </conditionalFormatting>
  <conditionalFormatting sqref="D6">
    <cfRule type="expression" dxfId="57" priority="2" stopIfTrue="1">
      <formula>#REF!&gt;0</formula>
    </cfRule>
  </conditionalFormatting>
  <pageMargins left="0.7" right="0.7" top="0.75" bottom="0.75" header="0.3" footer="0.3"/>
  <pageSetup paperSize="9" orientation="landscape" r:id="rId1"/>
  <headerFooter>
    <oddFooter>&amp;L&amp;1#&amp;"Arial"&amp;9&amp;K000000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FF00"/>
  </sheetPr>
  <dimension ref="A1:H26"/>
  <sheetViews>
    <sheetView showGridLines="0" workbookViewId="0">
      <selection activeCell="L11" sqref="L11"/>
    </sheetView>
  </sheetViews>
  <sheetFormatPr defaultRowHeight="15" customHeight="1"/>
  <cols>
    <col min="1" max="1" width="35.7109375" customWidth="1"/>
    <col min="2" max="2" width="10.7109375" style="118" customWidth="1"/>
    <col min="3" max="8" width="10.7109375" customWidth="1"/>
  </cols>
  <sheetData>
    <row r="1" spans="1:8" ht="15" customHeight="1">
      <c r="A1" s="177" t="s">
        <v>1</v>
      </c>
    </row>
    <row r="3" spans="1:8" ht="15" customHeight="1">
      <c r="A3" s="630" t="s">
        <v>430</v>
      </c>
    </row>
    <row r="5" spans="1:8" ht="15" customHeight="1">
      <c r="A5" s="46"/>
      <c r="B5" s="136"/>
      <c r="C5" s="149">
        <v>45107</v>
      </c>
      <c r="D5" s="149"/>
      <c r="E5" s="149"/>
      <c r="F5" s="58">
        <v>44742</v>
      </c>
      <c r="G5" s="58"/>
      <c r="H5" s="58"/>
    </row>
    <row r="6" spans="1:8" ht="15" customHeight="1" thickBot="1">
      <c r="A6" s="362" t="s">
        <v>431</v>
      </c>
      <c r="B6" s="363" t="s">
        <v>432</v>
      </c>
      <c r="C6" s="363" t="s">
        <v>347</v>
      </c>
      <c r="D6" s="363" t="s">
        <v>433</v>
      </c>
      <c r="E6" s="363" t="s">
        <v>434</v>
      </c>
      <c r="F6" s="364" t="s">
        <v>347</v>
      </c>
      <c r="G6" s="364" t="s">
        <v>433</v>
      </c>
      <c r="H6" s="364" t="s">
        <v>434</v>
      </c>
    </row>
    <row r="7" spans="1:8" ht="14.45">
      <c r="A7" s="55" t="s">
        <v>435</v>
      </c>
      <c r="B7" s="137"/>
      <c r="C7" s="365">
        <v>22.5</v>
      </c>
      <c r="D7" s="365">
        <v>24.4</v>
      </c>
      <c r="E7" s="365">
        <v>21.1</v>
      </c>
      <c r="F7" s="366">
        <v>39.9</v>
      </c>
      <c r="G7" s="366">
        <v>47.2</v>
      </c>
      <c r="H7" s="366">
        <v>34.700000000000003</v>
      </c>
    </row>
    <row r="8" spans="1:8" ht="15" customHeight="1">
      <c r="A8" s="55" t="s">
        <v>436</v>
      </c>
      <c r="B8" s="137"/>
      <c r="C8" s="365">
        <v>25</v>
      </c>
      <c r="D8" s="365">
        <v>27.4</v>
      </c>
      <c r="E8" s="365">
        <v>22.6</v>
      </c>
      <c r="F8" s="366">
        <v>31.5</v>
      </c>
      <c r="G8" s="366">
        <v>34.5</v>
      </c>
      <c r="H8" s="366">
        <v>28.4</v>
      </c>
    </row>
    <row r="9" spans="1:8" ht="15" customHeight="1" thickBot="1">
      <c r="A9" s="4" t="s">
        <v>437</v>
      </c>
      <c r="B9" s="123"/>
      <c r="C9" s="367">
        <v>24.9</v>
      </c>
      <c r="D9" s="367">
        <v>27.3</v>
      </c>
      <c r="E9" s="367">
        <v>22.5</v>
      </c>
      <c r="F9" s="368">
        <v>31.9</v>
      </c>
      <c r="G9" s="56">
        <v>35</v>
      </c>
      <c r="H9" s="56">
        <v>28.8</v>
      </c>
    </row>
    <row r="10" spans="1:8" ht="15" customHeight="1">
      <c r="A10" s="57"/>
      <c r="B10" s="138"/>
      <c r="C10" s="369"/>
      <c r="D10" s="369"/>
      <c r="E10" s="369"/>
      <c r="F10" s="369"/>
      <c r="G10" s="369"/>
      <c r="H10" s="369"/>
    </row>
    <row r="11" spans="1:8" ht="15" customHeight="1" thickBot="1">
      <c r="A11" s="28" t="s">
        <v>438</v>
      </c>
      <c r="B11" s="139" t="s">
        <v>351</v>
      </c>
      <c r="C11" s="29">
        <v>45107</v>
      </c>
      <c r="D11" s="30">
        <v>44742</v>
      </c>
      <c r="E11" s="30">
        <v>44377</v>
      </c>
      <c r="F11" s="30">
        <v>44012</v>
      </c>
      <c r="G11" s="30">
        <v>43646</v>
      </c>
      <c r="H11" s="369"/>
    </row>
    <row r="12" spans="1:8" ht="15" customHeight="1">
      <c r="A12" s="370" t="s">
        <v>439</v>
      </c>
      <c r="B12" s="124"/>
      <c r="C12" s="228">
        <v>13552</v>
      </c>
      <c r="D12" s="371">
        <v>2911</v>
      </c>
      <c r="E12" s="371">
        <v>6240</v>
      </c>
      <c r="F12" s="371">
        <v>1560</v>
      </c>
      <c r="G12" s="371">
        <v>4043</v>
      </c>
      <c r="H12" s="369"/>
    </row>
    <row r="13" spans="1:8" ht="15" customHeight="1">
      <c r="A13" s="372" t="s">
        <v>440</v>
      </c>
      <c r="C13" s="373">
        <v>29567</v>
      </c>
      <c r="D13" s="196" t="s">
        <v>92</v>
      </c>
      <c r="E13" s="196" t="s">
        <v>92</v>
      </c>
      <c r="F13" s="196" t="s">
        <v>92</v>
      </c>
      <c r="G13" s="196" t="s">
        <v>92</v>
      </c>
    </row>
    <row r="14" spans="1:8" ht="15" customHeight="1">
      <c r="A14" s="44" t="s">
        <v>441</v>
      </c>
      <c r="B14" s="125"/>
      <c r="C14" s="228">
        <v>24682</v>
      </c>
      <c r="D14" s="196" t="s">
        <v>92</v>
      </c>
      <c r="E14" s="196" t="s">
        <v>92</v>
      </c>
      <c r="F14" s="196" t="s">
        <v>92</v>
      </c>
      <c r="G14" s="196" t="s">
        <v>92</v>
      </c>
    </row>
    <row r="15" spans="1:8" ht="15" customHeight="1" thickBot="1">
      <c r="A15" s="45" t="s">
        <v>442</v>
      </c>
      <c r="B15" s="123"/>
      <c r="C15" s="317">
        <v>4885</v>
      </c>
      <c r="D15" s="254" t="s">
        <v>92</v>
      </c>
      <c r="E15" s="254" t="s">
        <v>92</v>
      </c>
      <c r="F15" s="374" t="s">
        <v>92</v>
      </c>
      <c r="G15" s="254" t="s">
        <v>92</v>
      </c>
    </row>
    <row r="16" spans="1:8" ht="15" customHeight="1">
      <c r="A16" s="640" t="s">
        <v>443</v>
      </c>
    </row>
    <row r="18" spans="1:7" ht="15" customHeight="1" thickBot="1">
      <c r="A18" s="28" t="s">
        <v>444</v>
      </c>
      <c r="B18" s="98"/>
      <c r="C18" s="29">
        <v>45107</v>
      </c>
      <c r="D18" s="30">
        <v>44742</v>
      </c>
      <c r="E18" s="30">
        <v>44377</v>
      </c>
      <c r="F18" s="30">
        <v>44012</v>
      </c>
      <c r="G18" s="30">
        <v>43646</v>
      </c>
    </row>
    <row r="19" spans="1:7" ht="15" customHeight="1">
      <c r="A19" s="18" t="s">
        <v>445</v>
      </c>
      <c r="B19" s="305" t="s">
        <v>446</v>
      </c>
      <c r="C19" s="343">
        <v>0.42</v>
      </c>
      <c r="D19" s="375">
        <v>0.51</v>
      </c>
      <c r="E19" s="375">
        <v>0.72</v>
      </c>
      <c r="F19" s="376">
        <v>1.1200000000000001</v>
      </c>
      <c r="G19" s="376">
        <v>1.59</v>
      </c>
    </row>
    <row r="20" spans="1:7" ht="15" customHeight="1">
      <c r="A20" s="18" t="s">
        <v>447</v>
      </c>
      <c r="B20" s="305" t="s">
        <v>448</v>
      </c>
      <c r="C20" s="306">
        <v>9.19</v>
      </c>
      <c r="D20" s="377">
        <v>8.6999999999999993</v>
      </c>
      <c r="E20" s="377">
        <v>7.8</v>
      </c>
      <c r="F20" s="309">
        <v>8.4</v>
      </c>
      <c r="G20" s="309">
        <v>8</v>
      </c>
    </row>
    <row r="21" spans="1:7" ht="15" customHeight="1" thickBot="1">
      <c r="A21" s="4" t="s">
        <v>449</v>
      </c>
      <c r="B21" s="13" t="s">
        <v>351</v>
      </c>
      <c r="C21" s="317">
        <v>56814</v>
      </c>
      <c r="D21" s="378">
        <v>59575</v>
      </c>
      <c r="E21" s="378">
        <v>51926</v>
      </c>
      <c r="F21" s="378">
        <v>49385</v>
      </c>
      <c r="G21" s="378">
        <v>49977</v>
      </c>
    </row>
    <row r="24" spans="1:7" ht="15" customHeight="1">
      <c r="A24" s="2" t="s">
        <v>450</v>
      </c>
    </row>
    <row r="25" spans="1:7" ht="15" customHeight="1">
      <c r="A25" s="2" t="s">
        <v>451</v>
      </c>
      <c r="B25" s="158"/>
      <c r="C25" s="158"/>
      <c r="D25" s="158"/>
    </row>
    <row r="26" spans="1:7" ht="15" customHeight="1">
      <c r="A26" s="2" t="s">
        <v>452</v>
      </c>
    </row>
  </sheetData>
  <conditionalFormatting sqref="F7:F9">
    <cfRule type="expression" dxfId="56" priority="16" stopIfTrue="1">
      <formula>#REF!&gt;0</formula>
    </cfRule>
  </conditionalFormatting>
  <conditionalFormatting sqref="H10:H12">
    <cfRule type="expression" dxfId="55" priority="21" stopIfTrue="1">
      <formula>#REF!&gt;0</formula>
    </cfRule>
  </conditionalFormatting>
  <conditionalFormatting sqref="C10:G10">
    <cfRule type="expression" dxfId="54" priority="20" stopIfTrue="1">
      <formula>#REF!&gt;0</formula>
    </cfRule>
  </conditionalFormatting>
  <conditionalFormatting sqref="E7:E8">
    <cfRule type="expression" dxfId="53" priority="18" stopIfTrue="1">
      <formula>#REF!&gt;0</formula>
    </cfRule>
  </conditionalFormatting>
  <conditionalFormatting sqref="C7:C8">
    <cfRule type="expression" dxfId="52" priority="17" stopIfTrue="1">
      <formula>#REF!&gt;0</formula>
    </cfRule>
  </conditionalFormatting>
  <conditionalFormatting sqref="E9">
    <cfRule type="expression" dxfId="51" priority="2" stopIfTrue="1">
      <formula>#REF!&gt;0</formula>
    </cfRule>
  </conditionalFormatting>
  <conditionalFormatting sqref="E9">
    <cfRule type="expression" dxfId="50" priority="1" stopIfTrue="1">
      <formula>#REF!&gt;0</formula>
    </cfRule>
  </conditionalFormatting>
  <conditionalFormatting sqref="D9">
    <cfRule type="expression" dxfId="49" priority="8" stopIfTrue="1">
      <formula>#REF!&gt;0</formula>
    </cfRule>
  </conditionalFormatting>
  <conditionalFormatting sqref="D21">
    <cfRule type="expression" dxfId="48" priority="6" stopIfTrue="1">
      <formula>#REF!&gt;0</formula>
    </cfRule>
  </conditionalFormatting>
  <conditionalFormatting sqref="E21:G21">
    <cfRule type="expression" dxfId="47" priority="5" stopIfTrue="1">
      <formula>#REF!&gt;0</formula>
    </cfRule>
  </conditionalFormatting>
  <conditionalFormatting sqref="C9">
    <cfRule type="expression" dxfId="46" priority="4" stopIfTrue="1">
      <formula>#REF!&gt;0</formula>
    </cfRule>
  </conditionalFormatting>
  <conditionalFormatting sqref="C9">
    <cfRule type="expression" dxfId="45" priority="3" stopIfTrue="1">
      <formula>#REF!&gt;0</formula>
    </cfRule>
  </conditionalFormatting>
  <conditionalFormatting sqref="E19:F20">
    <cfRule type="expression" dxfId="44" priority="24" stopIfTrue="1">
      <formula>#REF!&gt;0</formula>
    </cfRule>
  </conditionalFormatting>
  <conditionalFormatting sqref="C21">
    <cfRule type="expression" dxfId="43" priority="23" stopIfTrue="1">
      <formula>#REF!&gt;0</formula>
    </cfRule>
  </conditionalFormatting>
  <conditionalFormatting sqref="D19:D20">
    <cfRule type="expression" dxfId="42" priority="22" stopIfTrue="1">
      <formula>#REF!&gt;0</formula>
    </cfRule>
  </conditionalFormatting>
  <conditionalFormatting sqref="G7:G9">
    <cfRule type="expression" dxfId="41" priority="14" stopIfTrue="1">
      <formula>#REF!&gt;0</formula>
    </cfRule>
  </conditionalFormatting>
  <conditionalFormatting sqref="D7:D9">
    <cfRule type="expression" dxfId="40" priority="19" stopIfTrue="1">
      <formula>#REF!&gt;0</formula>
    </cfRule>
  </conditionalFormatting>
  <conditionalFormatting sqref="H7:H9">
    <cfRule type="expression" dxfId="39" priority="15" stopIfTrue="1">
      <formula>#REF!&gt;0</formula>
    </cfRule>
  </conditionalFormatting>
  <conditionalFormatting sqref="F9">
    <cfRule type="expression" dxfId="38" priority="7" stopIfTrue="1">
      <formula>#REF!&gt;0</formula>
    </cfRule>
  </conditionalFormatting>
  <conditionalFormatting sqref="C15">
    <cfRule type="expression" dxfId="37" priority="13" stopIfTrue="1">
      <formula>#REF!&gt;0</formula>
    </cfRule>
  </conditionalFormatting>
  <conditionalFormatting sqref="D13:F13">
    <cfRule type="expression" dxfId="36" priority="12" stopIfTrue="1">
      <formula>#REF!&gt;0</formula>
    </cfRule>
  </conditionalFormatting>
  <conditionalFormatting sqref="G13">
    <cfRule type="expression" dxfId="35" priority="11" stopIfTrue="1">
      <formula>#REF!&gt;0</formula>
    </cfRule>
  </conditionalFormatting>
  <conditionalFormatting sqref="D14:F14">
    <cfRule type="expression" dxfId="34" priority="10" stopIfTrue="1">
      <formula>#REF!&gt;0</formula>
    </cfRule>
  </conditionalFormatting>
  <conditionalFormatting sqref="G14">
    <cfRule type="expression" dxfId="33" priority="9" stopIfTrue="1">
      <formula>#REF!&gt;0</formula>
    </cfRule>
  </conditionalFormatting>
  <hyperlinks>
    <hyperlink ref="A16" location="GOVERNANCE!A1" display="For Group mandatory training metrics, refer to Governance tab" xr:uid="{00000000-0004-0000-0A00-000000000000}"/>
  </hyperlinks>
  <pageMargins left="0.7" right="0.7" top="0.75" bottom="0.75" header="0.3" footer="0.3"/>
  <pageSetup paperSize="9" orientation="landscape" r:id="rId1"/>
  <headerFooter>
    <oddFooter>&amp;L&amp;1#&amp;"Arial"&amp;9&amp;K000000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FF00"/>
  </sheetPr>
  <dimension ref="A1:L63"/>
  <sheetViews>
    <sheetView showGridLines="0" topLeftCell="A28" zoomScaleNormal="100" workbookViewId="0">
      <selection activeCell="E52" sqref="E52"/>
    </sheetView>
  </sheetViews>
  <sheetFormatPr defaultRowHeight="15" customHeight="1"/>
  <cols>
    <col min="1" max="1" width="42.42578125" customWidth="1"/>
    <col min="2" max="2" width="16.42578125" style="118" customWidth="1"/>
    <col min="3" max="7" width="10.7109375" customWidth="1"/>
  </cols>
  <sheetData>
    <row r="1" spans="1:7" ht="15" customHeight="1">
      <c r="A1" s="177" t="s">
        <v>1</v>
      </c>
    </row>
    <row r="3" spans="1:7" ht="15" customHeight="1">
      <c r="A3" s="629" t="s">
        <v>453</v>
      </c>
    </row>
    <row r="5" spans="1:7" ht="15" customHeight="1" thickBot="1">
      <c r="A5" s="68" t="s">
        <v>454</v>
      </c>
      <c r="B5" s="99" t="s">
        <v>455</v>
      </c>
      <c r="C5" s="29">
        <v>45107</v>
      </c>
      <c r="D5" s="30">
        <v>44742</v>
      </c>
      <c r="E5" s="30">
        <v>44377</v>
      </c>
      <c r="F5" s="30">
        <v>44012</v>
      </c>
      <c r="G5" s="30">
        <v>43646</v>
      </c>
    </row>
    <row r="6" spans="1:7" ht="15" customHeight="1">
      <c r="A6" s="380" t="s">
        <v>456</v>
      </c>
      <c r="B6" s="100"/>
      <c r="C6" s="381">
        <f>SUM(C7:C9)</f>
        <v>17.11</v>
      </c>
      <c r="D6" s="382">
        <v>16.600000000000001</v>
      </c>
      <c r="E6" s="383">
        <v>16.600000000000001</v>
      </c>
      <c r="F6" s="383">
        <v>17.3</v>
      </c>
      <c r="G6" s="322">
        <v>17.600000000000001</v>
      </c>
    </row>
    <row r="7" spans="1:7" ht="15" customHeight="1">
      <c r="A7" s="59" t="s">
        <v>457</v>
      </c>
      <c r="B7" s="100"/>
      <c r="C7" s="306">
        <v>13.81</v>
      </c>
      <c r="D7" s="382">
        <v>13.2</v>
      </c>
      <c r="E7" s="383">
        <v>13.3</v>
      </c>
      <c r="F7" s="383">
        <v>13.9</v>
      </c>
      <c r="G7" s="322">
        <v>14.2</v>
      </c>
    </row>
    <row r="8" spans="1:7" ht="15" customHeight="1">
      <c r="A8" s="60" t="s">
        <v>458</v>
      </c>
      <c r="B8" s="101"/>
      <c r="C8" s="306">
        <v>1.2</v>
      </c>
      <c r="D8" s="384">
        <v>1.3</v>
      </c>
      <c r="E8" s="385">
        <v>1.3</v>
      </c>
      <c r="F8" s="385">
        <v>1.4</v>
      </c>
      <c r="G8" s="322">
        <v>1.4</v>
      </c>
    </row>
    <row r="9" spans="1:7" ht="15" customHeight="1" thickBot="1">
      <c r="A9" s="386" t="s">
        <v>459</v>
      </c>
      <c r="B9" s="387"/>
      <c r="C9" s="388">
        <v>2.1</v>
      </c>
      <c r="D9" s="389">
        <v>2.1</v>
      </c>
      <c r="E9" s="389">
        <v>2.1</v>
      </c>
      <c r="F9" s="389">
        <v>2</v>
      </c>
      <c r="G9" s="389">
        <v>2</v>
      </c>
    </row>
    <row r="10" spans="1:7" ht="15" customHeight="1">
      <c r="A10" s="390"/>
      <c r="B10" s="115"/>
      <c r="D10" s="61"/>
      <c r="E10" s="61"/>
      <c r="F10" s="61"/>
      <c r="G10" s="61"/>
    </row>
    <row r="11" spans="1:7" ht="15" customHeight="1" thickBot="1">
      <c r="A11" s="28"/>
      <c r="B11" s="99" t="s">
        <v>455</v>
      </c>
      <c r="C11" s="168" t="s">
        <v>460</v>
      </c>
      <c r="D11" s="391" t="s">
        <v>461</v>
      </c>
      <c r="E11" s="391" t="s">
        <v>462</v>
      </c>
      <c r="F11" s="391" t="s">
        <v>463</v>
      </c>
      <c r="G11" s="391" t="s">
        <v>464</v>
      </c>
    </row>
    <row r="12" spans="1:7" ht="15" customHeight="1">
      <c r="A12" s="392" t="s">
        <v>465</v>
      </c>
      <c r="B12" s="104"/>
      <c r="C12" s="335">
        <v>8.6999999999999993</v>
      </c>
      <c r="D12" s="323">
        <v>8</v>
      </c>
      <c r="E12" s="393">
        <v>7.6</v>
      </c>
      <c r="F12" s="323">
        <v>7.4</v>
      </c>
      <c r="G12" s="393">
        <v>7</v>
      </c>
    </row>
    <row r="13" spans="1:7" ht="15" customHeight="1" thickBot="1">
      <c r="A13" s="45" t="s">
        <v>466</v>
      </c>
      <c r="B13" s="123"/>
      <c r="C13" s="337">
        <v>7.8</v>
      </c>
      <c r="D13" s="325">
        <v>6.9</v>
      </c>
      <c r="E13" s="325">
        <v>6.4</v>
      </c>
      <c r="F13" s="325">
        <v>6.1</v>
      </c>
      <c r="G13" s="325">
        <v>5.6</v>
      </c>
    </row>
    <row r="14" spans="1:7" ht="15" customHeight="1">
      <c r="A14" s="390"/>
      <c r="B14" s="115"/>
      <c r="D14" s="61"/>
      <c r="E14" s="61"/>
      <c r="F14" s="61"/>
      <c r="G14" s="61"/>
    </row>
    <row r="15" spans="1:7" ht="15" customHeight="1">
      <c r="A15" s="394"/>
      <c r="B15" s="104"/>
      <c r="C15" s="63"/>
      <c r="D15" s="63"/>
      <c r="E15" s="63"/>
      <c r="F15" s="63"/>
      <c r="G15" s="63"/>
    </row>
    <row r="16" spans="1:7" ht="15" customHeight="1" thickBot="1">
      <c r="A16" s="68" t="s">
        <v>467</v>
      </c>
      <c r="B16" s="99" t="s">
        <v>351</v>
      </c>
      <c r="C16" s="29">
        <v>45107</v>
      </c>
      <c r="D16" s="30">
        <v>44742</v>
      </c>
      <c r="E16" s="30">
        <v>44377</v>
      </c>
      <c r="F16" s="30">
        <v>44012</v>
      </c>
      <c r="G16" s="30">
        <v>43646</v>
      </c>
    </row>
    <row r="17" spans="1:12" ht="15" customHeight="1">
      <c r="A17" s="392" t="s">
        <v>468</v>
      </c>
      <c r="B17" s="105"/>
      <c r="C17" s="65"/>
      <c r="D17" s="66"/>
      <c r="E17" s="66"/>
      <c r="F17" s="66"/>
      <c r="G17" s="66"/>
    </row>
    <row r="18" spans="1:12" ht="15" customHeight="1">
      <c r="A18" s="34" t="s">
        <v>469</v>
      </c>
      <c r="B18" s="106"/>
      <c r="C18" s="395">
        <v>3.9</v>
      </c>
      <c r="D18" s="396">
        <v>4.5</v>
      </c>
      <c r="E18" s="397">
        <v>0.8</v>
      </c>
      <c r="F18" s="397">
        <v>-2.9</v>
      </c>
      <c r="G18" s="397">
        <v>-10</v>
      </c>
    </row>
    <row r="19" spans="1:12" ht="15" customHeight="1">
      <c r="A19" s="89" t="s">
        <v>470</v>
      </c>
      <c r="B19" s="107"/>
      <c r="C19" s="395" t="s">
        <v>471</v>
      </c>
      <c r="D19" s="398" t="s">
        <v>472</v>
      </c>
      <c r="E19" s="398" t="s">
        <v>472</v>
      </c>
      <c r="F19" s="398" t="s">
        <v>472</v>
      </c>
      <c r="G19" s="302" t="s">
        <v>473</v>
      </c>
    </row>
    <row r="20" spans="1:12" ht="15" customHeight="1">
      <c r="A20" s="399" t="s">
        <v>474</v>
      </c>
      <c r="B20" s="106"/>
      <c r="C20" s="395">
        <v>11.1</v>
      </c>
      <c r="D20" s="398">
        <v>16.8</v>
      </c>
      <c r="E20" s="398">
        <v>19</v>
      </c>
      <c r="F20" s="398">
        <v>17.2</v>
      </c>
      <c r="G20" s="398">
        <v>12.6</v>
      </c>
    </row>
    <row r="21" spans="1:12" ht="15" customHeight="1">
      <c r="A21" s="400" t="s">
        <v>470</v>
      </c>
      <c r="B21" s="108"/>
      <c r="C21" s="395" t="s">
        <v>471</v>
      </c>
      <c r="D21" s="398" t="s">
        <v>475</v>
      </c>
      <c r="E21" s="398" t="s">
        <v>475</v>
      </c>
      <c r="F21" s="398" t="s">
        <v>475</v>
      </c>
      <c r="G21" s="398" t="s">
        <v>472</v>
      </c>
    </row>
    <row r="22" spans="1:12" ht="15" customHeight="1">
      <c r="A22" s="401" t="s">
        <v>476</v>
      </c>
      <c r="B22" s="109"/>
      <c r="C22" s="395">
        <v>26.2</v>
      </c>
      <c r="D22" s="396">
        <v>30.7</v>
      </c>
      <c r="E22" s="302">
        <v>30</v>
      </c>
      <c r="F22" s="302">
        <v>28.6</v>
      </c>
      <c r="G22" s="398">
        <v>24.5</v>
      </c>
    </row>
    <row r="23" spans="1:12" ht="15" customHeight="1">
      <c r="A23" s="400" t="s">
        <v>470</v>
      </c>
      <c r="B23" s="108"/>
      <c r="C23" s="395" t="s">
        <v>471</v>
      </c>
      <c r="D23" s="398" t="s">
        <v>477</v>
      </c>
      <c r="E23" s="398" t="s">
        <v>477</v>
      </c>
      <c r="F23" s="398" t="s">
        <v>477</v>
      </c>
      <c r="G23" s="398" t="s">
        <v>477</v>
      </c>
    </row>
    <row r="24" spans="1:12" ht="15" customHeight="1">
      <c r="A24" s="7" t="s">
        <v>478</v>
      </c>
      <c r="B24" s="106"/>
      <c r="C24" s="395">
        <v>7.5</v>
      </c>
      <c r="D24" s="402">
        <v>-3.2</v>
      </c>
      <c r="E24" s="397">
        <v>-5.8</v>
      </c>
      <c r="F24" s="397">
        <v>-14.3</v>
      </c>
      <c r="G24" s="397">
        <v>-22.4</v>
      </c>
    </row>
    <row r="25" spans="1:12" ht="15" customHeight="1">
      <c r="A25" s="48" t="s">
        <v>470</v>
      </c>
      <c r="B25" s="102"/>
      <c r="C25" s="403" t="s">
        <v>471</v>
      </c>
      <c r="D25" s="404" t="s">
        <v>477</v>
      </c>
      <c r="E25" s="404" t="s">
        <v>477</v>
      </c>
      <c r="F25" s="404" t="s">
        <v>473</v>
      </c>
      <c r="G25" s="404" t="s">
        <v>473</v>
      </c>
    </row>
    <row r="26" spans="1:12" ht="15" customHeight="1">
      <c r="A26" s="64" t="s">
        <v>479</v>
      </c>
      <c r="B26" s="105"/>
      <c r="C26" s="405"/>
      <c r="D26" s="406"/>
      <c r="E26" s="407"/>
      <c r="F26" s="407"/>
      <c r="G26" s="407"/>
      <c r="L26" s="159"/>
    </row>
    <row r="27" spans="1:12" ht="15" customHeight="1">
      <c r="A27" s="7" t="s">
        <v>469</v>
      </c>
      <c r="B27" s="106"/>
      <c r="C27" s="395">
        <v>12.8</v>
      </c>
      <c r="D27" s="408">
        <v>19.5</v>
      </c>
      <c r="E27" s="409">
        <v>11.8</v>
      </c>
      <c r="F27" s="409">
        <v>9.4</v>
      </c>
      <c r="G27" s="409">
        <v>0</v>
      </c>
    </row>
    <row r="28" spans="1:12" ht="15" customHeight="1">
      <c r="A28" s="48" t="s">
        <v>470</v>
      </c>
      <c r="B28" s="102"/>
      <c r="C28" s="403" t="s">
        <v>473</v>
      </c>
      <c r="D28" s="404" t="s">
        <v>473</v>
      </c>
      <c r="E28" s="404" t="s">
        <v>480</v>
      </c>
      <c r="F28" s="404" t="s">
        <v>473</v>
      </c>
      <c r="G28" s="404" t="s">
        <v>481</v>
      </c>
    </row>
    <row r="29" spans="1:12" ht="15" customHeight="1">
      <c r="A29" s="392" t="s">
        <v>482</v>
      </c>
      <c r="B29" s="105"/>
      <c r="C29" s="395"/>
      <c r="D29" s="406"/>
      <c r="E29" s="407"/>
      <c r="F29" s="407"/>
      <c r="G29" s="407"/>
    </row>
    <row r="30" spans="1:12" ht="15" customHeight="1">
      <c r="A30" s="34" t="s">
        <v>483</v>
      </c>
      <c r="B30" s="106"/>
      <c r="C30" s="395">
        <v>23.6</v>
      </c>
      <c r="D30" s="410">
        <v>29.5</v>
      </c>
      <c r="E30" s="409">
        <v>32.5</v>
      </c>
      <c r="F30" s="302">
        <v>32</v>
      </c>
      <c r="G30" s="302" t="s">
        <v>92</v>
      </c>
    </row>
    <row r="31" spans="1:12" ht="15" customHeight="1">
      <c r="A31" s="411" t="s">
        <v>470</v>
      </c>
      <c r="B31" s="110"/>
      <c r="C31" s="395" t="s">
        <v>473</v>
      </c>
      <c r="D31" s="398" t="s">
        <v>473</v>
      </c>
      <c r="E31" s="398" t="s">
        <v>473</v>
      </c>
      <c r="F31" s="398" t="s">
        <v>473</v>
      </c>
      <c r="G31" s="302" t="s">
        <v>92</v>
      </c>
    </row>
    <row r="32" spans="1:12" ht="15" customHeight="1">
      <c r="A32" s="34" t="s">
        <v>484</v>
      </c>
      <c r="B32" s="106"/>
      <c r="C32" s="412">
        <v>-0.5</v>
      </c>
      <c r="D32" s="402">
        <v>-7.4</v>
      </c>
      <c r="E32" s="409">
        <v>4</v>
      </c>
      <c r="F32" s="413">
        <v>4.2</v>
      </c>
      <c r="G32" s="413">
        <v>3.7</v>
      </c>
    </row>
    <row r="33" spans="1:7" ht="15" customHeight="1" thickBot="1">
      <c r="A33" s="414" t="s">
        <v>470</v>
      </c>
      <c r="B33" s="111"/>
      <c r="C33" s="324" t="s">
        <v>477</v>
      </c>
      <c r="D33" s="325" t="s">
        <v>471</v>
      </c>
      <c r="E33" s="325" t="s">
        <v>471</v>
      </c>
      <c r="F33" s="325" t="s">
        <v>471</v>
      </c>
      <c r="G33" s="325" t="s">
        <v>471</v>
      </c>
    </row>
    <row r="36" spans="1:7" ht="15" customHeight="1" thickBot="1">
      <c r="A36" s="68" t="s">
        <v>485</v>
      </c>
      <c r="B36" s="112" t="s">
        <v>351</v>
      </c>
      <c r="C36" s="29">
        <v>45107</v>
      </c>
      <c r="D36" s="30">
        <v>44742</v>
      </c>
      <c r="E36" s="30">
        <v>44377</v>
      </c>
      <c r="F36" s="30">
        <v>44012</v>
      </c>
      <c r="G36" s="50"/>
    </row>
    <row r="37" spans="1:7" ht="15" customHeight="1">
      <c r="A37" s="163" t="s">
        <v>486</v>
      </c>
      <c r="B37" s="100"/>
      <c r="C37" s="415">
        <v>921855</v>
      </c>
      <c r="D37" s="416">
        <v>984493</v>
      </c>
      <c r="E37" s="416">
        <v>1211808</v>
      </c>
      <c r="F37" s="416">
        <v>1182699</v>
      </c>
      <c r="G37" s="69"/>
    </row>
    <row r="38" spans="1:7" ht="14.45">
      <c r="A38" s="59" t="s">
        <v>487</v>
      </c>
      <c r="B38" s="100" t="s">
        <v>242</v>
      </c>
      <c r="C38" s="415">
        <v>93</v>
      </c>
      <c r="D38" s="416">
        <v>94</v>
      </c>
      <c r="E38" s="416">
        <v>96</v>
      </c>
      <c r="F38" s="416">
        <v>96</v>
      </c>
      <c r="G38" s="69"/>
    </row>
    <row r="39" spans="1:7" ht="15" customHeight="1">
      <c r="A39" s="93" t="s">
        <v>488</v>
      </c>
      <c r="B39" s="101"/>
      <c r="C39" s="417">
        <v>6871</v>
      </c>
      <c r="D39" s="418">
        <v>5384</v>
      </c>
      <c r="E39" s="418">
        <v>5419</v>
      </c>
      <c r="F39" s="418">
        <v>6455</v>
      </c>
      <c r="G39" s="69"/>
    </row>
    <row r="40" spans="1:7" ht="15" customHeight="1" thickBot="1">
      <c r="A40" s="62" t="s">
        <v>489</v>
      </c>
      <c r="B40" s="166"/>
      <c r="C40" s="419">
        <v>98</v>
      </c>
      <c r="D40" s="420">
        <v>61</v>
      </c>
      <c r="E40" s="420">
        <v>123</v>
      </c>
      <c r="F40" s="420" t="s">
        <v>92</v>
      </c>
      <c r="G40" s="421"/>
    </row>
    <row r="41" spans="1:7" ht="15" customHeight="1">
      <c r="A41" s="70"/>
      <c r="B41" s="113"/>
      <c r="C41" s="71"/>
      <c r="D41" s="72"/>
      <c r="E41" s="422"/>
      <c r="F41" s="50"/>
      <c r="G41" s="50"/>
    </row>
    <row r="42" spans="1:7" ht="15" customHeight="1" thickBot="1">
      <c r="A42" s="68" t="s">
        <v>490</v>
      </c>
      <c r="B42" s="112" t="s">
        <v>351</v>
      </c>
      <c r="C42" s="29">
        <v>45107</v>
      </c>
      <c r="D42" s="30">
        <v>44742</v>
      </c>
      <c r="E42" s="30">
        <v>44377</v>
      </c>
      <c r="F42" s="50"/>
      <c r="G42" s="50"/>
    </row>
    <row r="43" spans="1:7" ht="15" customHeight="1">
      <c r="A43" s="59" t="s">
        <v>491</v>
      </c>
      <c r="B43" s="100"/>
      <c r="C43" s="415">
        <v>26799</v>
      </c>
      <c r="D43" s="416">
        <v>32303</v>
      </c>
      <c r="E43" s="196">
        <v>40301</v>
      </c>
      <c r="F43" s="50"/>
      <c r="G43" s="50"/>
    </row>
    <row r="44" spans="1:7" ht="15" customHeight="1">
      <c r="A44" s="59" t="s">
        <v>492</v>
      </c>
      <c r="B44" s="113"/>
      <c r="C44" s="415">
        <v>15630</v>
      </c>
      <c r="D44" s="416">
        <v>14404</v>
      </c>
      <c r="E44" s="196">
        <v>10229</v>
      </c>
      <c r="F44" s="50"/>
      <c r="G44" s="50"/>
    </row>
    <row r="45" spans="1:7" ht="15" customHeight="1">
      <c r="A45" s="59" t="s">
        <v>493</v>
      </c>
      <c r="B45" s="113"/>
      <c r="C45" s="415">
        <v>6017</v>
      </c>
      <c r="D45" s="418">
        <v>5130</v>
      </c>
      <c r="E45" s="196">
        <v>3739</v>
      </c>
      <c r="F45" s="50"/>
      <c r="G45" s="50"/>
    </row>
    <row r="46" spans="1:7" ht="15" customHeight="1">
      <c r="A46" s="59" t="s">
        <v>494</v>
      </c>
      <c r="B46" s="113"/>
      <c r="C46" s="415">
        <v>37546</v>
      </c>
      <c r="D46" s="418">
        <v>28816</v>
      </c>
      <c r="E46" s="196">
        <v>23000</v>
      </c>
      <c r="F46" s="50"/>
      <c r="G46" s="50"/>
    </row>
    <row r="47" spans="1:7" ht="15" customHeight="1">
      <c r="A47" s="59" t="s">
        <v>495</v>
      </c>
      <c r="B47" s="113"/>
      <c r="C47" s="415">
        <v>2075</v>
      </c>
      <c r="D47" s="418">
        <v>41176</v>
      </c>
      <c r="E47" s="196">
        <v>37931</v>
      </c>
      <c r="F47" s="50"/>
      <c r="G47" s="50"/>
    </row>
    <row r="48" spans="1:7" ht="15" customHeight="1">
      <c r="A48" s="164" t="s">
        <v>496</v>
      </c>
      <c r="B48" s="114"/>
      <c r="C48" s="423">
        <v>1152</v>
      </c>
      <c r="D48" s="424">
        <v>1992</v>
      </c>
      <c r="E48" s="424">
        <v>494</v>
      </c>
      <c r="F48" s="50"/>
      <c r="G48" s="50"/>
    </row>
    <row r="49" spans="1:7" ht="15" customHeight="1" thickBot="1">
      <c r="A49" s="165" t="s">
        <v>497</v>
      </c>
      <c r="B49" s="103"/>
      <c r="C49" s="419">
        <v>89219</v>
      </c>
      <c r="D49" s="420">
        <v>123821</v>
      </c>
      <c r="E49" s="420">
        <v>115694</v>
      </c>
      <c r="F49" s="50"/>
      <c r="G49" s="50"/>
    </row>
    <row r="50" spans="1:7" ht="15" customHeight="1">
      <c r="A50" s="73"/>
      <c r="B50" s="115"/>
      <c r="C50" s="74"/>
      <c r="D50" s="61"/>
      <c r="E50" s="422"/>
      <c r="F50" s="50"/>
      <c r="G50" s="50"/>
    </row>
    <row r="51" spans="1:7" ht="15" customHeight="1" thickBot="1">
      <c r="A51" s="425" t="s">
        <v>498</v>
      </c>
      <c r="B51" s="426"/>
      <c r="C51" s="29">
        <v>45107</v>
      </c>
      <c r="D51" s="30">
        <v>44742</v>
      </c>
    </row>
    <row r="52" spans="1:7" ht="15" customHeight="1">
      <c r="A52" s="427" t="s">
        <v>499</v>
      </c>
      <c r="B52" s="100" t="s">
        <v>351</v>
      </c>
      <c r="C52" s="415">
        <v>2275</v>
      </c>
      <c r="D52" s="418">
        <v>1806</v>
      </c>
    </row>
    <row r="53" spans="1:7" thickBot="1">
      <c r="A53" s="428" t="s">
        <v>500</v>
      </c>
      <c r="B53" s="166" t="s">
        <v>501</v>
      </c>
      <c r="C53" s="430">
        <v>214</v>
      </c>
      <c r="D53" s="429">
        <v>184</v>
      </c>
    </row>
    <row r="54" spans="1:7" ht="15" customHeight="1">
      <c r="A54" s="73"/>
      <c r="B54" s="115"/>
      <c r="C54" s="74"/>
      <c r="D54" s="61"/>
      <c r="E54" s="422"/>
      <c r="F54" s="50"/>
      <c r="G54" s="75"/>
    </row>
    <row r="55" spans="1:7" ht="15" customHeight="1">
      <c r="A55" s="73"/>
      <c r="B55" s="115"/>
      <c r="C55" s="74"/>
      <c r="D55" s="61"/>
      <c r="E55" s="422"/>
      <c r="F55" s="50"/>
      <c r="G55" s="75"/>
    </row>
    <row r="56" spans="1:7" ht="15" customHeight="1">
      <c r="A56" s="2" t="s">
        <v>426</v>
      </c>
      <c r="B56" s="2"/>
      <c r="C56" s="2"/>
      <c r="D56" s="2"/>
      <c r="E56" s="2"/>
      <c r="F56" s="2"/>
      <c r="G56" s="2"/>
    </row>
    <row r="57" spans="1:7" ht="15" customHeight="1">
      <c r="A57" s="2" t="s">
        <v>502</v>
      </c>
      <c r="B57" s="2"/>
      <c r="C57" s="2"/>
      <c r="D57" s="2"/>
      <c r="E57" s="2"/>
      <c r="F57" s="2"/>
      <c r="G57" s="2"/>
    </row>
    <row r="58" spans="1:7" ht="15" customHeight="1">
      <c r="A58" s="2" t="s">
        <v>503</v>
      </c>
      <c r="B58" s="2"/>
      <c r="C58" s="2"/>
      <c r="D58" s="2"/>
      <c r="E58" s="2"/>
      <c r="F58" s="2"/>
      <c r="G58" s="2"/>
    </row>
    <row r="59" spans="1:7" ht="15" customHeight="1">
      <c r="A59" s="2" t="s">
        <v>504</v>
      </c>
      <c r="B59" s="2"/>
      <c r="C59" s="2"/>
      <c r="D59" s="2"/>
      <c r="E59" s="2"/>
      <c r="F59" s="2"/>
      <c r="G59" s="2"/>
    </row>
    <row r="60" spans="1:7" ht="15" customHeight="1">
      <c r="A60" s="2" t="s">
        <v>505</v>
      </c>
      <c r="B60" s="2"/>
      <c r="C60" s="2"/>
      <c r="D60" s="2"/>
      <c r="E60" s="2"/>
      <c r="F60" s="2"/>
      <c r="G60" s="2"/>
    </row>
    <row r="61" spans="1:7" ht="15" customHeight="1">
      <c r="A61" s="2" t="s">
        <v>506</v>
      </c>
      <c r="B61" s="2"/>
      <c r="C61" s="2"/>
      <c r="D61" s="2"/>
      <c r="E61" s="2"/>
      <c r="F61" s="2"/>
      <c r="G61" s="2"/>
    </row>
    <row r="62" spans="1:7" ht="15" customHeight="1">
      <c r="A62" s="2" t="s">
        <v>507</v>
      </c>
      <c r="B62" s="116"/>
      <c r="C62" s="2"/>
      <c r="D62" s="2"/>
      <c r="E62" s="2"/>
      <c r="F62" s="2"/>
      <c r="G62" s="50"/>
    </row>
    <row r="63" spans="1:7" ht="15" customHeight="1">
      <c r="A63" s="50"/>
      <c r="B63" s="117"/>
      <c r="C63" s="50"/>
      <c r="D63" s="50"/>
      <c r="E63" s="50"/>
      <c r="F63" s="50"/>
    </row>
  </sheetData>
  <conditionalFormatting sqref="F6">
    <cfRule type="expression" dxfId="32" priority="16" stopIfTrue="1">
      <formula>#REF!&gt;0</formula>
    </cfRule>
  </conditionalFormatting>
  <conditionalFormatting sqref="E37:E39">
    <cfRule type="expression" dxfId="31" priority="15" stopIfTrue="1">
      <formula>#REF!&gt;0</formula>
    </cfRule>
  </conditionalFormatting>
  <conditionalFormatting sqref="E41 E43:E47">
    <cfRule type="expression" dxfId="30" priority="14" stopIfTrue="1">
      <formula>#REF!&gt;0</formula>
    </cfRule>
  </conditionalFormatting>
  <conditionalFormatting sqref="D37:D39">
    <cfRule type="expression" dxfId="29" priority="13" stopIfTrue="1">
      <formula>#REF!&gt;0</formula>
    </cfRule>
  </conditionalFormatting>
  <conditionalFormatting sqref="D43:D44">
    <cfRule type="expression" dxfId="28" priority="12" stopIfTrue="1">
      <formula>#REF!&gt;0</formula>
    </cfRule>
  </conditionalFormatting>
  <conditionalFormatting sqref="F37:F39">
    <cfRule type="expression" dxfId="27" priority="11" stopIfTrue="1">
      <formula>#REF!&gt;0</formula>
    </cfRule>
  </conditionalFormatting>
  <conditionalFormatting sqref="E37:E39">
    <cfRule type="expression" dxfId="26" priority="10" stopIfTrue="1">
      <formula>#REF!&gt;0</formula>
    </cfRule>
  </conditionalFormatting>
  <conditionalFormatting sqref="C44:C48">
    <cfRule type="expression" dxfId="25" priority="9" stopIfTrue="1">
      <formula>#REF!&gt;0</formula>
    </cfRule>
  </conditionalFormatting>
  <conditionalFormatting sqref="C43">
    <cfRule type="expression" dxfId="24" priority="8" stopIfTrue="1">
      <formula>#REF!&gt;0</formula>
    </cfRule>
  </conditionalFormatting>
  <conditionalFormatting sqref="C37:C39">
    <cfRule type="expression" dxfId="23" priority="7" stopIfTrue="1">
      <formula>#REF!&gt;0</formula>
    </cfRule>
  </conditionalFormatting>
  <conditionalFormatting sqref="C12:D12">
    <cfRule type="expression" dxfId="22" priority="6" stopIfTrue="1">
      <formula>#REF!&gt;0</formula>
    </cfRule>
  </conditionalFormatting>
  <conditionalFormatting sqref="F7">
    <cfRule type="expression" dxfId="21" priority="2" stopIfTrue="1">
      <formula>#REF!&gt;0</formula>
    </cfRule>
  </conditionalFormatting>
  <conditionalFormatting sqref="C52">
    <cfRule type="expression" dxfId="20" priority="1" stopIfTrue="1">
      <formula>#REF!&gt;0</formula>
    </cfRule>
  </conditionalFormatting>
  <conditionalFormatting sqref="E50 E54:E55">
    <cfRule type="expression" dxfId="19" priority="19" stopIfTrue="1">
      <formula>#REF!&gt;0</formula>
    </cfRule>
  </conditionalFormatting>
  <conditionalFormatting sqref="D6 D8">
    <cfRule type="expression" dxfId="18" priority="18" stopIfTrue="1">
      <formula>#REF!&gt;0</formula>
    </cfRule>
  </conditionalFormatting>
  <conditionalFormatting sqref="E6">
    <cfRule type="expression" dxfId="17" priority="17" stopIfTrue="1">
      <formula>#REF!&gt;0</formula>
    </cfRule>
  </conditionalFormatting>
  <conditionalFormatting sqref="F12">
    <cfRule type="expression" dxfId="16" priority="5" stopIfTrue="1">
      <formula>#REF!&gt;0</formula>
    </cfRule>
  </conditionalFormatting>
  <conditionalFormatting sqref="D7">
    <cfRule type="expression" dxfId="15" priority="4" stopIfTrue="1">
      <formula>#REF!&gt;0</formula>
    </cfRule>
  </conditionalFormatting>
  <conditionalFormatting sqref="E7">
    <cfRule type="expression" dxfId="14" priority="3" stopIfTrue="1">
      <formula>#REF!&gt;0</formula>
    </cfRule>
  </conditionalFormatting>
  <pageMargins left="0.7" right="0.7" top="0.75" bottom="0.75" header="0.3" footer="0.3"/>
  <pageSetup paperSize="9" orientation="portrait" r:id="rId1"/>
  <headerFooter>
    <oddFooter>&amp;L&amp;1#&amp;"Arial"&amp;9&amp;K000000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FF00"/>
  </sheetPr>
  <dimension ref="A1:I37"/>
  <sheetViews>
    <sheetView showGridLines="0" workbookViewId="0"/>
  </sheetViews>
  <sheetFormatPr defaultColWidth="9.140625" defaultRowHeight="15" customHeight="1"/>
  <cols>
    <col min="1" max="1" width="47.5703125" style="51" customWidth="1"/>
    <col min="2" max="2" width="10.7109375" style="130" customWidth="1"/>
    <col min="3" max="7" width="10.7109375" style="51" customWidth="1"/>
    <col min="8" max="16384" width="9.140625" style="51"/>
  </cols>
  <sheetData>
    <row r="1" spans="1:7" ht="15" customHeight="1">
      <c r="A1" s="177" t="s">
        <v>1</v>
      </c>
    </row>
    <row r="3" spans="1:7" ht="15" customHeight="1">
      <c r="A3" s="627" t="s">
        <v>508</v>
      </c>
    </row>
    <row r="5" spans="1:7" ht="15" customHeight="1" thickBot="1">
      <c r="A5" s="68"/>
      <c r="B5" s="98"/>
      <c r="C5" s="29">
        <v>45107</v>
      </c>
      <c r="D5" s="30">
        <v>44742</v>
      </c>
      <c r="E5" s="30">
        <v>44377</v>
      </c>
      <c r="F5" s="30">
        <v>44012</v>
      </c>
      <c r="G5" s="30">
        <v>43646</v>
      </c>
    </row>
    <row r="6" spans="1:7" ht="15" customHeight="1">
      <c r="A6" s="431" t="s">
        <v>509</v>
      </c>
      <c r="B6" s="140" t="s">
        <v>169</v>
      </c>
      <c r="C6" s="432"/>
      <c r="D6" s="433"/>
      <c r="E6" s="433"/>
      <c r="F6" s="433"/>
      <c r="G6" s="433"/>
    </row>
    <row r="7" spans="1:7" ht="15" customHeight="1">
      <c r="A7" s="18" t="s">
        <v>510</v>
      </c>
      <c r="B7" s="125"/>
      <c r="C7" s="434">
        <v>264</v>
      </c>
      <c r="D7" s="435">
        <v>239</v>
      </c>
      <c r="E7" s="382">
        <v>247.4</v>
      </c>
      <c r="F7" s="382">
        <v>250.5</v>
      </c>
      <c r="G7" s="382">
        <v>204.3</v>
      </c>
    </row>
    <row r="8" spans="1:7" ht="15" customHeight="1">
      <c r="A8" s="89" t="s">
        <v>511</v>
      </c>
      <c r="B8" s="125"/>
      <c r="C8" s="434">
        <v>27.1</v>
      </c>
      <c r="D8" s="384">
        <v>30</v>
      </c>
      <c r="E8" s="384">
        <v>37.5</v>
      </c>
      <c r="F8" s="382">
        <v>57.5</v>
      </c>
      <c r="G8" s="382">
        <v>41.6</v>
      </c>
    </row>
    <row r="9" spans="1:7" ht="15" customHeight="1">
      <c r="A9" s="89" t="s">
        <v>512</v>
      </c>
      <c r="B9" s="125"/>
      <c r="C9" s="434">
        <v>2.5</v>
      </c>
      <c r="D9" s="384">
        <v>0.66393424000000001</v>
      </c>
      <c r="E9" s="384">
        <v>1.2470000000000001</v>
      </c>
      <c r="F9" s="382">
        <v>0.67100000000000004</v>
      </c>
      <c r="G9" s="382">
        <v>1.1000000000000001</v>
      </c>
    </row>
    <row r="10" spans="1:7" ht="15" customHeight="1">
      <c r="A10" s="89" t="s">
        <v>513</v>
      </c>
      <c r="B10" s="125"/>
      <c r="C10" s="434">
        <v>210.5</v>
      </c>
      <c r="D10" s="384">
        <v>188.2</v>
      </c>
      <c r="E10" s="384">
        <v>187.5</v>
      </c>
      <c r="F10" s="382">
        <v>178.5</v>
      </c>
      <c r="G10" s="382">
        <v>147.4</v>
      </c>
    </row>
    <row r="11" spans="1:7" ht="15" customHeight="1">
      <c r="A11" s="89" t="s">
        <v>514</v>
      </c>
      <c r="B11" s="125"/>
      <c r="C11" s="434">
        <v>23.9</v>
      </c>
      <c r="D11" s="384">
        <v>20.100000000000001</v>
      </c>
      <c r="E11" s="384">
        <v>21.2</v>
      </c>
      <c r="F11" s="382">
        <v>13.8</v>
      </c>
      <c r="G11" s="382">
        <v>14.2</v>
      </c>
    </row>
    <row r="12" spans="1:7" ht="24.75" customHeight="1">
      <c r="A12" s="310" t="s">
        <v>515</v>
      </c>
      <c r="B12" s="124" t="s">
        <v>242</v>
      </c>
      <c r="C12" s="436">
        <v>1.8</v>
      </c>
      <c r="D12" s="312">
        <v>1.8</v>
      </c>
      <c r="E12" s="312">
        <v>2</v>
      </c>
      <c r="F12" s="312">
        <v>2.4</v>
      </c>
      <c r="G12" s="437">
        <v>1.8</v>
      </c>
    </row>
    <row r="13" spans="1:7" ht="15" customHeight="1">
      <c r="A13" s="438" t="s">
        <v>516</v>
      </c>
      <c r="B13" s="107" t="s">
        <v>351</v>
      </c>
      <c r="C13" s="306"/>
      <c r="D13" s="382"/>
      <c r="E13" s="382"/>
      <c r="F13" s="382"/>
      <c r="G13" s="439"/>
    </row>
    <row r="14" spans="1:7" ht="15" customHeight="1">
      <c r="A14" s="18" t="s">
        <v>517</v>
      </c>
      <c r="B14" s="107"/>
      <c r="C14" s="415">
        <v>1598</v>
      </c>
      <c r="D14" s="196">
        <v>1440</v>
      </c>
      <c r="E14" s="196">
        <v>1440</v>
      </c>
      <c r="F14" s="196" t="s">
        <v>92</v>
      </c>
      <c r="G14" s="440" t="s">
        <v>92</v>
      </c>
    </row>
    <row r="15" spans="1:7" ht="28.5" customHeight="1">
      <c r="A15" s="18" t="s">
        <v>518</v>
      </c>
      <c r="B15" s="107"/>
      <c r="C15" s="441">
        <v>20560</v>
      </c>
      <c r="D15" s="442">
        <v>17107</v>
      </c>
      <c r="E15" s="442" t="s">
        <v>92</v>
      </c>
      <c r="F15" s="442" t="s">
        <v>92</v>
      </c>
      <c r="G15" s="443" t="s">
        <v>92</v>
      </c>
    </row>
    <row r="16" spans="1:7" ht="15" customHeight="1">
      <c r="A16" s="438" t="s">
        <v>519</v>
      </c>
      <c r="B16" s="141"/>
      <c r="C16" s="444"/>
      <c r="D16" s="445"/>
      <c r="E16" s="445"/>
      <c r="F16" s="445"/>
      <c r="G16" s="445"/>
    </row>
    <row r="17" spans="1:9" ht="15" customHeight="1">
      <c r="A17" s="167" t="s">
        <v>520</v>
      </c>
      <c r="B17" s="142" t="s">
        <v>242</v>
      </c>
      <c r="C17" s="446">
        <v>44.2</v>
      </c>
      <c r="D17" s="447">
        <v>62.3</v>
      </c>
      <c r="E17" s="447">
        <v>18.7</v>
      </c>
      <c r="F17" s="448">
        <v>8.4</v>
      </c>
      <c r="G17" s="449" t="s">
        <v>92</v>
      </c>
    </row>
    <row r="18" spans="1:9" ht="15" customHeight="1">
      <c r="A18" s="167" t="s">
        <v>521</v>
      </c>
      <c r="B18" s="125" t="s">
        <v>351</v>
      </c>
      <c r="C18" s="450">
        <v>198504</v>
      </c>
      <c r="D18" s="451">
        <v>184927</v>
      </c>
      <c r="E18" s="451">
        <v>181460</v>
      </c>
      <c r="F18" s="196">
        <v>206436</v>
      </c>
      <c r="G18" s="452">
        <v>202444</v>
      </c>
    </row>
    <row r="19" spans="1:9" ht="15" customHeight="1">
      <c r="A19" s="453" t="s">
        <v>522</v>
      </c>
      <c r="B19" s="143" t="s">
        <v>523</v>
      </c>
      <c r="C19" s="454">
        <v>9078</v>
      </c>
      <c r="D19" s="452">
        <v>7028</v>
      </c>
      <c r="E19" s="452">
        <v>6093</v>
      </c>
      <c r="F19" s="452">
        <v>4395</v>
      </c>
      <c r="G19" s="452">
        <v>2959</v>
      </c>
    </row>
    <row r="20" spans="1:9" ht="15" customHeight="1">
      <c r="A20" s="455" t="s">
        <v>524</v>
      </c>
      <c r="C20" s="454">
        <v>8338</v>
      </c>
      <c r="D20" s="452">
        <v>7028</v>
      </c>
      <c r="E20" s="452">
        <v>6093</v>
      </c>
      <c r="F20" s="452">
        <v>4395</v>
      </c>
      <c r="G20" s="452">
        <v>2959</v>
      </c>
    </row>
    <row r="21" spans="1:9" ht="15" customHeight="1" thickBot="1">
      <c r="A21" s="414" t="s">
        <v>525</v>
      </c>
      <c r="B21" s="123"/>
      <c r="C21" s="456">
        <v>740</v>
      </c>
      <c r="D21" s="254" t="s">
        <v>92</v>
      </c>
      <c r="E21" s="254" t="s">
        <v>92</v>
      </c>
      <c r="F21" s="254" t="s">
        <v>92</v>
      </c>
      <c r="G21" s="255" t="s">
        <v>92</v>
      </c>
    </row>
    <row r="23" spans="1:9" ht="15" customHeight="1">
      <c r="A23" s="674"/>
      <c r="B23" s="674"/>
      <c r="C23" s="674"/>
      <c r="D23" s="674"/>
      <c r="E23" s="674"/>
      <c r="F23" s="674"/>
      <c r="G23" s="674"/>
      <c r="H23" s="674"/>
      <c r="I23" s="674"/>
    </row>
    <row r="24" spans="1:9" ht="15" customHeight="1">
      <c r="A24" s="674" t="s">
        <v>526</v>
      </c>
      <c r="B24" s="674"/>
      <c r="C24" s="674"/>
      <c r="D24" s="674"/>
      <c r="E24" s="674"/>
      <c r="F24" s="674"/>
      <c r="G24" s="674"/>
      <c r="H24" s="674"/>
      <c r="I24" s="674"/>
    </row>
    <row r="25" spans="1:9" ht="39" customHeight="1">
      <c r="A25" s="675" t="s">
        <v>527</v>
      </c>
      <c r="B25" s="675"/>
      <c r="C25" s="675"/>
      <c r="D25" s="675"/>
      <c r="E25" s="675"/>
      <c r="F25" s="675"/>
      <c r="G25" s="675"/>
      <c r="H25" s="675"/>
      <c r="I25" s="675"/>
    </row>
    <row r="26" spans="1:9" ht="27" customHeight="1">
      <c r="A26" s="674" t="s">
        <v>528</v>
      </c>
      <c r="B26" s="674"/>
      <c r="C26" s="674"/>
      <c r="D26" s="674"/>
      <c r="E26" s="674"/>
      <c r="F26" s="674"/>
      <c r="G26" s="674"/>
      <c r="H26" s="674"/>
      <c r="I26" s="674"/>
    </row>
    <row r="27" spans="1:9" ht="15" customHeight="1">
      <c r="A27" s="674" t="s">
        <v>529</v>
      </c>
      <c r="B27" s="674"/>
      <c r="C27" s="674"/>
      <c r="D27" s="674"/>
      <c r="E27" s="674"/>
      <c r="F27" s="674"/>
      <c r="G27" s="674"/>
      <c r="H27" s="674"/>
      <c r="I27" s="674"/>
    </row>
    <row r="28" spans="1:9" ht="15" customHeight="1">
      <c r="A28" s="674" t="s">
        <v>530</v>
      </c>
      <c r="B28" s="674"/>
      <c r="C28" s="674"/>
      <c r="D28" s="674"/>
      <c r="E28" s="674"/>
      <c r="F28" s="674"/>
      <c r="G28" s="674"/>
    </row>
    <row r="31" spans="1:9" ht="15" customHeight="1">
      <c r="A31" s="90"/>
    </row>
    <row r="35" spans="1:1" ht="15" customHeight="1">
      <c r="A35" s="150"/>
    </row>
    <row r="37" spans="1:1" ht="15" customHeight="1">
      <c r="A37" s="150"/>
    </row>
  </sheetData>
  <mergeCells count="6">
    <mergeCell ref="A28:G28"/>
    <mergeCell ref="A23:I23"/>
    <mergeCell ref="A24:I24"/>
    <mergeCell ref="A25:I25"/>
    <mergeCell ref="A26:I26"/>
    <mergeCell ref="A27:I27"/>
  </mergeCells>
  <conditionalFormatting sqref="G21">
    <cfRule type="expression" dxfId="13" priority="2" stopIfTrue="1">
      <formula>#REF!&gt;0</formula>
    </cfRule>
  </conditionalFormatting>
  <conditionalFormatting sqref="F18">
    <cfRule type="expression" dxfId="12" priority="3" stopIfTrue="1">
      <formula>#REF!&gt;0</formula>
    </cfRule>
  </conditionalFormatting>
  <conditionalFormatting sqref="C21">
    <cfRule type="expression" dxfId="11" priority="1" stopIfTrue="1">
      <formula>#REF!&gt;0</formula>
    </cfRule>
  </conditionalFormatting>
  <conditionalFormatting sqref="G22 C8:C11">
    <cfRule type="expression" dxfId="10" priority="8" stopIfTrue="1">
      <formula>#REF!&gt;0</formula>
    </cfRule>
  </conditionalFormatting>
  <conditionalFormatting sqref="C22 G7:G11">
    <cfRule type="expression" dxfId="9" priority="7" stopIfTrue="1">
      <formula>#REF!&gt;0</formula>
    </cfRule>
  </conditionalFormatting>
  <conditionalFormatting sqref="C7">
    <cfRule type="expression" dxfId="8" priority="4" stopIfTrue="1">
      <formula>#REF!&gt;0</formula>
    </cfRule>
  </conditionalFormatting>
  <conditionalFormatting sqref="E7:F7">
    <cfRule type="expression" dxfId="7" priority="6" stopIfTrue="1">
      <formula>#REF!&gt;0</formula>
    </cfRule>
  </conditionalFormatting>
  <conditionalFormatting sqref="F8:F11">
    <cfRule type="expression" dxfId="6" priority="5" stopIfTrue="1">
      <formula>#REF!&gt;0</formula>
    </cfRule>
  </conditionalFormatting>
  <pageMargins left="0.7" right="0.7" top="0.75" bottom="0.75" header="0.3" footer="0.3"/>
  <pageSetup paperSize="9" orientation="portrait" r:id="rId1"/>
  <headerFooter>
    <oddFooter>&amp;L&amp;1#&amp;"Arial"&amp;9&amp;K000000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FF00"/>
  </sheetPr>
  <dimension ref="A1:G33"/>
  <sheetViews>
    <sheetView showGridLines="0" workbookViewId="0">
      <selection activeCell="M27" sqref="M27"/>
    </sheetView>
  </sheetViews>
  <sheetFormatPr defaultRowHeight="15" customHeight="1"/>
  <cols>
    <col min="1" max="1" width="42.85546875" customWidth="1"/>
    <col min="2" max="2" width="10.7109375" style="118" customWidth="1"/>
    <col min="3" max="7" width="10.7109375" customWidth="1"/>
  </cols>
  <sheetData>
    <row r="1" spans="1:7" ht="15" customHeight="1">
      <c r="A1" s="177" t="s">
        <v>1</v>
      </c>
    </row>
    <row r="3" spans="1:7" ht="15" customHeight="1">
      <c r="A3" s="629" t="s">
        <v>531</v>
      </c>
    </row>
    <row r="5" spans="1:7" ht="15" customHeight="1" thickBot="1">
      <c r="A5" s="28"/>
      <c r="B5" s="98"/>
      <c r="C5" s="29">
        <v>45107</v>
      </c>
      <c r="D5" s="30">
        <v>44742</v>
      </c>
      <c r="E5" s="30">
        <v>44377</v>
      </c>
      <c r="F5" s="30">
        <v>44012</v>
      </c>
      <c r="G5" s="30">
        <v>43646</v>
      </c>
    </row>
    <row r="6" spans="1:7" ht="15" customHeight="1">
      <c r="A6" s="88" t="s">
        <v>532</v>
      </c>
      <c r="B6" s="140" t="s">
        <v>351</v>
      </c>
      <c r="C6" s="432"/>
      <c r="D6" s="433"/>
      <c r="E6" s="433"/>
      <c r="F6" s="433"/>
      <c r="G6" s="433"/>
    </row>
    <row r="7" spans="1:7" ht="15" customHeight="1">
      <c r="A7" s="91" t="s">
        <v>533</v>
      </c>
      <c r="B7" s="144"/>
      <c r="C7" s="457">
        <v>10</v>
      </c>
      <c r="D7" s="458">
        <v>11</v>
      </c>
      <c r="E7" s="458">
        <v>10</v>
      </c>
      <c r="F7" s="458">
        <v>9</v>
      </c>
      <c r="G7" s="458">
        <v>10</v>
      </c>
    </row>
    <row r="8" spans="1:7" ht="15" customHeight="1">
      <c r="A8" s="89" t="s">
        <v>433</v>
      </c>
      <c r="B8" s="144"/>
      <c r="C8" s="457">
        <v>5</v>
      </c>
      <c r="D8" s="459">
        <v>5</v>
      </c>
      <c r="E8" s="459">
        <v>4</v>
      </c>
      <c r="F8" s="460">
        <v>5</v>
      </c>
      <c r="G8" s="458">
        <v>5</v>
      </c>
    </row>
    <row r="9" spans="1:7" ht="15" customHeight="1">
      <c r="A9" s="89" t="s">
        <v>434</v>
      </c>
      <c r="B9" s="144"/>
      <c r="C9" s="333">
        <v>5</v>
      </c>
      <c r="D9" s="459">
        <v>6</v>
      </c>
      <c r="E9" s="459">
        <v>6</v>
      </c>
      <c r="F9" s="460">
        <v>4</v>
      </c>
      <c r="G9" s="458">
        <v>5</v>
      </c>
    </row>
    <row r="10" spans="1:7" ht="15" customHeight="1">
      <c r="A10" s="91" t="s">
        <v>534</v>
      </c>
      <c r="B10" s="144"/>
      <c r="C10" s="333">
        <v>9</v>
      </c>
      <c r="D10" s="461">
        <v>10</v>
      </c>
      <c r="E10" s="461">
        <v>9</v>
      </c>
      <c r="F10" s="461">
        <v>8</v>
      </c>
      <c r="G10" s="458">
        <v>9</v>
      </c>
    </row>
    <row r="11" spans="1:7" ht="15" customHeight="1">
      <c r="A11" s="32" t="s">
        <v>535</v>
      </c>
      <c r="B11" s="462" t="s">
        <v>242</v>
      </c>
      <c r="C11" s="463">
        <v>50</v>
      </c>
      <c r="D11" s="464">
        <v>45</v>
      </c>
      <c r="E11" s="464">
        <v>40</v>
      </c>
      <c r="F11" s="464">
        <v>56</v>
      </c>
      <c r="G11" s="464">
        <v>50</v>
      </c>
    </row>
    <row r="12" spans="1:7" ht="15" customHeight="1">
      <c r="A12" s="34" t="s">
        <v>536</v>
      </c>
      <c r="B12" s="465" t="s">
        <v>242</v>
      </c>
      <c r="C12" s="466"/>
      <c r="D12" s="467"/>
      <c r="E12" s="467"/>
      <c r="F12" s="467"/>
      <c r="G12" s="468"/>
    </row>
    <row r="13" spans="1:7" ht="15" customHeight="1">
      <c r="A13" s="18" t="s">
        <v>537</v>
      </c>
      <c r="B13" s="144"/>
      <c r="C13" s="307">
        <v>99.8</v>
      </c>
      <c r="D13" s="308">
        <v>99.6</v>
      </c>
      <c r="E13" s="308">
        <v>99.5</v>
      </c>
      <c r="F13" s="375">
        <v>99.600000000000009</v>
      </c>
      <c r="G13" s="469">
        <v>96.7</v>
      </c>
    </row>
    <row r="14" spans="1:7" ht="15" customHeight="1">
      <c r="A14" s="32" t="s">
        <v>538</v>
      </c>
      <c r="B14" s="124"/>
      <c r="C14" s="470">
        <v>99.8</v>
      </c>
      <c r="D14" s="471">
        <v>99.6</v>
      </c>
      <c r="E14" s="471">
        <v>99.5</v>
      </c>
      <c r="F14" s="471">
        <v>99.5</v>
      </c>
      <c r="G14" s="472">
        <v>99.5</v>
      </c>
    </row>
    <row r="15" spans="1:7" ht="15" customHeight="1">
      <c r="A15" s="34" t="s">
        <v>539</v>
      </c>
      <c r="B15" s="140" t="s">
        <v>351</v>
      </c>
      <c r="C15" s="432"/>
      <c r="D15" s="473"/>
      <c r="E15" s="473"/>
      <c r="F15" s="473"/>
      <c r="G15" s="474"/>
    </row>
    <row r="16" spans="1:7" ht="15" customHeight="1">
      <c r="A16" s="18" t="s">
        <v>540</v>
      </c>
      <c r="B16" s="144"/>
      <c r="C16" s="228">
        <v>1122</v>
      </c>
      <c r="D16" s="475">
        <v>1071</v>
      </c>
      <c r="E16" s="476">
        <v>1825</v>
      </c>
      <c r="F16" s="476">
        <v>1851</v>
      </c>
      <c r="G16" s="477">
        <v>1869</v>
      </c>
    </row>
    <row r="17" spans="1:7" ht="15" customHeight="1">
      <c r="A17" s="44" t="s">
        <v>541</v>
      </c>
      <c r="B17" s="144"/>
      <c r="C17" s="343">
        <v>930</v>
      </c>
      <c r="D17" s="458">
        <v>904</v>
      </c>
      <c r="E17" s="459" t="s">
        <v>92</v>
      </c>
      <c r="F17" s="476" t="s">
        <v>92</v>
      </c>
      <c r="G17" s="477" t="s">
        <v>92</v>
      </c>
    </row>
    <row r="18" spans="1:7" ht="15" customHeight="1">
      <c r="A18" s="74" t="s">
        <v>542</v>
      </c>
      <c r="B18" s="144"/>
      <c r="C18" s="478">
        <v>178</v>
      </c>
      <c r="D18" s="458">
        <v>161</v>
      </c>
      <c r="E18" s="459" t="s">
        <v>92</v>
      </c>
      <c r="F18" s="476" t="s">
        <v>92</v>
      </c>
      <c r="G18" s="477" t="s">
        <v>92</v>
      </c>
    </row>
    <row r="19" spans="1:7" ht="15" customHeight="1">
      <c r="A19" s="74" t="s">
        <v>543</v>
      </c>
      <c r="B19" s="144"/>
      <c r="C19" s="478">
        <v>14</v>
      </c>
      <c r="D19" s="458">
        <v>6</v>
      </c>
      <c r="E19" s="459" t="s">
        <v>92</v>
      </c>
      <c r="F19" s="476" t="s">
        <v>92</v>
      </c>
      <c r="G19" s="477" t="s">
        <v>92</v>
      </c>
    </row>
    <row r="20" spans="1:7" ht="15" customHeight="1">
      <c r="A20" s="93" t="s">
        <v>544</v>
      </c>
      <c r="B20" s="144"/>
      <c r="C20" s="478">
        <v>119</v>
      </c>
      <c r="D20" s="458">
        <v>76</v>
      </c>
      <c r="E20" s="459">
        <v>105</v>
      </c>
      <c r="F20" s="476">
        <v>136</v>
      </c>
      <c r="G20" s="477">
        <v>187</v>
      </c>
    </row>
    <row r="21" spans="1:7" ht="15" customHeight="1">
      <c r="A21" s="18" t="s">
        <v>545</v>
      </c>
      <c r="B21" s="144"/>
      <c r="C21" s="478">
        <v>331</v>
      </c>
      <c r="D21" s="458">
        <v>317</v>
      </c>
      <c r="E21" s="459">
        <v>335</v>
      </c>
      <c r="F21" s="476">
        <v>284</v>
      </c>
      <c r="G21" s="477">
        <v>311</v>
      </c>
    </row>
    <row r="22" spans="1:7" ht="15" customHeight="1" thickBot="1">
      <c r="A22" s="62" t="s">
        <v>546</v>
      </c>
      <c r="B22" s="103"/>
      <c r="C22" s="479">
        <v>81</v>
      </c>
      <c r="D22" s="480">
        <v>96</v>
      </c>
      <c r="E22" s="480">
        <v>123</v>
      </c>
      <c r="F22" s="480">
        <v>103</v>
      </c>
      <c r="G22" s="481">
        <v>30</v>
      </c>
    </row>
    <row r="23" spans="1:7" ht="15" customHeight="1">
      <c r="E23" s="94"/>
    </row>
    <row r="24" spans="1:7" ht="15" customHeight="1">
      <c r="A24" s="95"/>
      <c r="B24" s="145"/>
      <c r="C24" s="95"/>
      <c r="D24" s="95"/>
      <c r="E24" s="96"/>
      <c r="F24" s="95"/>
      <c r="G24" s="95"/>
    </row>
    <row r="25" spans="1:7" ht="15" customHeight="1" thickBot="1">
      <c r="A25" s="28" t="s">
        <v>547</v>
      </c>
      <c r="B25" s="98" t="s">
        <v>351</v>
      </c>
      <c r="C25" s="29">
        <v>45107</v>
      </c>
      <c r="D25" s="30">
        <v>44742</v>
      </c>
      <c r="E25" s="30">
        <v>44377</v>
      </c>
      <c r="F25" s="30">
        <v>44012</v>
      </c>
      <c r="G25" s="30">
        <v>43646</v>
      </c>
    </row>
    <row r="26" spans="1:7" ht="15" customHeight="1">
      <c r="A26" s="92" t="s">
        <v>548</v>
      </c>
      <c r="B26" s="146"/>
      <c r="C26" s="415">
        <v>5</v>
      </c>
      <c r="D26" s="416">
        <v>3</v>
      </c>
      <c r="E26" s="482">
        <v>6</v>
      </c>
      <c r="F26" s="482">
        <v>12</v>
      </c>
      <c r="G26" s="483">
        <v>15</v>
      </c>
    </row>
    <row r="27" spans="1:7" ht="15" customHeight="1" thickBot="1">
      <c r="A27" s="97" t="s">
        <v>549</v>
      </c>
      <c r="B27" s="147"/>
      <c r="C27" s="419">
        <v>8</v>
      </c>
      <c r="D27" s="420">
        <v>21</v>
      </c>
      <c r="E27" s="420">
        <v>20</v>
      </c>
      <c r="F27" s="420">
        <v>21</v>
      </c>
      <c r="G27" s="420">
        <v>10</v>
      </c>
    </row>
    <row r="28" spans="1:7" ht="15" customHeight="1">
      <c r="E28" s="94"/>
      <c r="G28" s="95"/>
    </row>
    <row r="30" spans="1:7" ht="15" customHeight="1">
      <c r="A30" s="75" t="s">
        <v>550</v>
      </c>
      <c r="B30" s="75"/>
      <c r="C30" s="75"/>
      <c r="D30" s="75"/>
      <c r="E30" s="75"/>
      <c r="F30" s="75"/>
    </row>
    <row r="31" spans="1:7" ht="15" customHeight="1">
      <c r="A31" s="75" t="s">
        <v>551</v>
      </c>
    </row>
    <row r="32" spans="1:7" ht="15" customHeight="1">
      <c r="A32" s="75" t="s">
        <v>552</v>
      </c>
    </row>
    <row r="33" spans="2:7" ht="15" customHeight="1">
      <c r="B33" s="75"/>
      <c r="C33" s="75"/>
      <c r="D33" s="75"/>
      <c r="E33" s="75"/>
      <c r="F33" s="75"/>
      <c r="G33" s="75"/>
    </row>
  </sheetData>
  <conditionalFormatting sqref="E26">
    <cfRule type="expression" dxfId="5" priority="3" stopIfTrue="1">
      <formula>#REF!&gt;0</formula>
    </cfRule>
  </conditionalFormatting>
  <conditionalFormatting sqref="F26">
    <cfRule type="expression" dxfId="4" priority="2" stopIfTrue="1">
      <formula>#REF!&gt;0</formula>
    </cfRule>
  </conditionalFormatting>
  <conditionalFormatting sqref="G26">
    <cfRule type="expression" dxfId="3" priority="1" stopIfTrue="1">
      <formula>#REF!&gt;0</formula>
    </cfRule>
  </conditionalFormatting>
  <conditionalFormatting sqref="G13">
    <cfRule type="expression" dxfId="2" priority="6" stopIfTrue="1">
      <formula>#REF!&gt;0</formula>
    </cfRule>
  </conditionalFormatting>
  <conditionalFormatting sqref="F13">
    <cfRule type="expression" dxfId="1" priority="5" stopIfTrue="1">
      <formula>#REF!&gt;0</formula>
    </cfRule>
  </conditionalFormatting>
  <conditionalFormatting sqref="C26:D26">
    <cfRule type="expression" dxfId="0" priority="4" stopIfTrue="1">
      <formula>#REF!&gt;0</formula>
    </cfRule>
  </conditionalFormatting>
  <pageMargins left="0.7" right="0.7" top="0.75" bottom="0.75" header="0.3" footer="0.3"/>
  <pageSetup paperSize="9" orientation="portrait" r:id="rId1"/>
  <headerFooter>
    <oddFooter>&amp;L&amp;1#&amp;"Arial"&amp;9&amp;K000000</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FF00"/>
  </sheetPr>
  <dimension ref="A1:B132"/>
  <sheetViews>
    <sheetView showGridLines="0" topLeftCell="A121" workbookViewId="0">
      <selection activeCell="N134" sqref="N134"/>
    </sheetView>
  </sheetViews>
  <sheetFormatPr defaultRowHeight="14.45"/>
  <cols>
    <col min="1" max="1" width="21.7109375" style="50" customWidth="1"/>
    <col min="2" max="2" width="102.5703125" style="50" customWidth="1"/>
  </cols>
  <sheetData>
    <row r="1" spans="1:2">
      <c r="A1" s="177" t="s">
        <v>1</v>
      </c>
    </row>
    <row r="2" spans="1:2">
      <c r="A2"/>
    </row>
    <row r="3" spans="1:2">
      <c r="A3" s="629" t="s">
        <v>553</v>
      </c>
    </row>
    <row r="4" spans="1:2">
      <c r="A4" s="379"/>
    </row>
    <row r="5" spans="1:2">
      <c r="A5" s="379"/>
    </row>
    <row r="6" spans="1:2" ht="15" thickBot="1">
      <c r="A6" s="28" t="s">
        <v>554</v>
      </c>
      <c r="B6" s="491" t="s">
        <v>555</v>
      </c>
    </row>
    <row r="7" spans="1:2" ht="34.15">
      <c r="A7" s="484" t="s">
        <v>556</v>
      </c>
      <c r="B7" s="485" t="s">
        <v>557</v>
      </c>
    </row>
    <row r="8" spans="1:2" ht="34.15">
      <c r="A8" s="484" t="s">
        <v>558</v>
      </c>
      <c r="B8" s="485" t="s">
        <v>559</v>
      </c>
    </row>
    <row r="9" spans="1:2" ht="22.9">
      <c r="A9" s="485" t="s">
        <v>560</v>
      </c>
      <c r="B9" s="485" t="s">
        <v>561</v>
      </c>
    </row>
    <row r="10" spans="1:2" ht="22.9">
      <c r="A10" s="484" t="s">
        <v>562</v>
      </c>
      <c r="B10" s="485" t="s">
        <v>563</v>
      </c>
    </row>
    <row r="11" spans="1:2" ht="57">
      <c r="A11" s="484" t="s">
        <v>564</v>
      </c>
      <c r="B11" s="484" t="s">
        <v>565</v>
      </c>
    </row>
    <row r="12" spans="1:2" ht="91.15">
      <c r="A12" s="485" t="s">
        <v>566</v>
      </c>
      <c r="B12" s="485" t="s">
        <v>567</v>
      </c>
    </row>
    <row r="13" spans="1:2" ht="22.9">
      <c r="A13" s="485" t="s">
        <v>568</v>
      </c>
      <c r="B13" s="485" t="s">
        <v>569</v>
      </c>
    </row>
    <row r="14" spans="1:2">
      <c r="A14" s="484" t="s">
        <v>570</v>
      </c>
      <c r="B14" s="485" t="s">
        <v>571</v>
      </c>
    </row>
    <row r="15" spans="1:2" ht="57">
      <c r="A15" s="486" t="s">
        <v>511</v>
      </c>
      <c r="B15" s="486" t="s">
        <v>572</v>
      </c>
    </row>
    <row r="16" spans="1:2" ht="34.15">
      <c r="A16" s="484" t="s">
        <v>457</v>
      </c>
      <c r="B16" s="484" t="s">
        <v>573</v>
      </c>
    </row>
    <row r="17" spans="1:2" ht="22.9">
      <c r="A17" s="485" t="s">
        <v>574</v>
      </c>
      <c r="B17" s="485" t="s">
        <v>575</v>
      </c>
    </row>
    <row r="18" spans="1:2" ht="34.15">
      <c r="A18" s="484" t="s">
        <v>576</v>
      </c>
      <c r="B18" s="484" t="s">
        <v>577</v>
      </c>
    </row>
    <row r="19" spans="1:2" ht="57">
      <c r="A19" s="485" t="s">
        <v>578</v>
      </c>
      <c r="B19" s="484" t="s">
        <v>579</v>
      </c>
    </row>
    <row r="20" spans="1:2" ht="57">
      <c r="A20" s="484" t="s">
        <v>580</v>
      </c>
      <c r="B20" s="484" t="s">
        <v>581</v>
      </c>
    </row>
    <row r="21" spans="1:2" ht="34.15">
      <c r="A21" s="485" t="s">
        <v>548</v>
      </c>
      <c r="B21" s="485" t="s">
        <v>582</v>
      </c>
    </row>
    <row r="22" spans="1:2" ht="22.9">
      <c r="A22" s="485" t="s">
        <v>583</v>
      </c>
      <c r="B22" s="484" t="s">
        <v>584</v>
      </c>
    </row>
    <row r="23" spans="1:2" ht="22.9">
      <c r="A23" s="484" t="s">
        <v>252</v>
      </c>
      <c r="B23" s="484" t="s">
        <v>585</v>
      </c>
    </row>
    <row r="24" spans="1:2" ht="34.15">
      <c r="A24" s="484" t="s">
        <v>255</v>
      </c>
      <c r="B24" s="484" t="s">
        <v>586</v>
      </c>
    </row>
    <row r="25" spans="1:2" ht="57">
      <c r="A25" s="484" t="s">
        <v>431</v>
      </c>
      <c r="B25" s="484" t="s">
        <v>587</v>
      </c>
    </row>
    <row r="26" spans="1:2" ht="34.15">
      <c r="A26" s="485" t="s">
        <v>588</v>
      </c>
      <c r="B26" s="485" t="s">
        <v>589</v>
      </c>
    </row>
    <row r="27" spans="1:2" ht="34.15">
      <c r="A27" s="484" t="s">
        <v>590</v>
      </c>
      <c r="B27" s="484" t="s">
        <v>591</v>
      </c>
    </row>
    <row r="28" spans="1:2" ht="45.6">
      <c r="A28" s="485" t="s">
        <v>412</v>
      </c>
      <c r="B28" s="485" t="s">
        <v>592</v>
      </c>
    </row>
    <row r="29" spans="1:2" ht="34.15">
      <c r="A29" s="485" t="s">
        <v>374</v>
      </c>
      <c r="B29" s="485" t="s">
        <v>593</v>
      </c>
    </row>
    <row r="30" spans="1:2" ht="45.6">
      <c r="A30" s="484" t="s">
        <v>377</v>
      </c>
      <c r="B30" s="485" t="s">
        <v>594</v>
      </c>
    </row>
    <row r="31" spans="1:2" ht="57">
      <c r="A31" s="485" t="s">
        <v>595</v>
      </c>
      <c r="B31" s="485" t="s">
        <v>596</v>
      </c>
    </row>
    <row r="32" spans="1:2" ht="45.6">
      <c r="A32" s="485" t="s">
        <v>372</v>
      </c>
      <c r="B32" s="485" t="s">
        <v>597</v>
      </c>
    </row>
    <row r="33" spans="1:2" ht="57">
      <c r="A33" s="485" t="s">
        <v>371</v>
      </c>
      <c r="B33" s="485" t="s">
        <v>598</v>
      </c>
    </row>
    <row r="34" spans="1:2" ht="34.15">
      <c r="A34" s="485" t="s">
        <v>599</v>
      </c>
      <c r="B34" s="485" t="s">
        <v>600</v>
      </c>
    </row>
    <row r="35" spans="1:2" ht="34.15">
      <c r="A35" s="485" t="s">
        <v>601</v>
      </c>
      <c r="B35" s="485" t="s">
        <v>602</v>
      </c>
    </row>
    <row r="36" spans="1:2" ht="91.15">
      <c r="A36" s="486" t="s">
        <v>603</v>
      </c>
      <c r="B36" s="485" t="s">
        <v>604</v>
      </c>
    </row>
    <row r="37" spans="1:2">
      <c r="A37" s="484" t="s">
        <v>605</v>
      </c>
      <c r="B37" s="484" t="s">
        <v>606</v>
      </c>
    </row>
    <row r="38" spans="1:2" ht="45.6">
      <c r="A38" s="485" t="s">
        <v>168</v>
      </c>
      <c r="B38" s="485" t="s">
        <v>607</v>
      </c>
    </row>
    <row r="39" spans="1:2" ht="45.6">
      <c r="A39" s="484" t="s">
        <v>608</v>
      </c>
      <c r="B39" s="485" t="s">
        <v>609</v>
      </c>
    </row>
    <row r="40" spans="1:2" ht="34.15">
      <c r="A40" s="484" t="s">
        <v>610</v>
      </c>
      <c r="B40" s="485" t="s">
        <v>611</v>
      </c>
    </row>
    <row r="41" spans="1:2" ht="57">
      <c r="A41" s="484" t="s">
        <v>612</v>
      </c>
      <c r="B41" s="484" t="s">
        <v>613</v>
      </c>
    </row>
    <row r="42" spans="1:2" ht="68.45">
      <c r="A42" s="484" t="s">
        <v>513</v>
      </c>
      <c r="B42" s="484" t="s">
        <v>614</v>
      </c>
    </row>
    <row r="43" spans="1:2" ht="34.15">
      <c r="A43" s="485" t="s">
        <v>615</v>
      </c>
      <c r="B43" s="485" t="s">
        <v>616</v>
      </c>
    </row>
    <row r="44" spans="1:2" ht="45.6">
      <c r="A44" s="485" t="s">
        <v>617</v>
      </c>
      <c r="B44" s="485" t="s">
        <v>618</v>
      </c>
    </row>
    <row r="45" spans="1:2" ht="57">
      <c r="A45" s="484" t="s">
        <v>619</v>
      </c>
      <c r="B45" s="484" t="s">
        <v>620</v>
      </c>
    </row>
    <row r="46" spans="1:2" ht="22.9">
      <c r="A46" s="484" t="s">
        <v>356</v>
      </c>
      <c r="B46" s="484" t="s">
        <v>621</v>
      </c>
    </row>
    <row r="47" spans="1:2" ht="30">
      <c r="A47" s="484" t="s">
        <v>622</v>
      </c>
      <c r="B47" s="484" t="s">
        <v>623</v>
      </c>
    </row>
    <row r="48" spans="1:2" ht="22.9">
      <c r="A48" s="484" t="s">
        <v>624</v>
      </c>
      <c r="B48" s="484" t="s">
        <v>625</v>
      </c>
    </row>
    <row r="49" spans="1:2">
      <c r="A49" s="487" t="s">
        <v>626</v>
      </c>
      <c r="B49" s="488"/>
    </row>
    <row r="50" spans="1:2" ht="148.15">
      <c r="A50" s="489" t="s">
        <v>627</v>
      </c>
      <c r="B50" s="484" t="s">
        <v>628</v>
      </c>
    </row>
    <row r="51" spans="1:2" ht="22.9">
      <c r="A51" s="489" t="s">
        <v>629</v>
      </c>
      <c r="B51" s="484" t="s">
        <v>630</v>
      </c>
    </row>
    <row r="52" spans="1:2" ht="57">
      <c r="A52" s="490" t="s">
        <v>174</v>
      </c>
      <c r="B52" s="485" t="s">
        <v>631</v>
      </c>
    </row>
    <row r="53" spans="1:2" ht="45.6">
      <c r="A53" s="490" t="s">
        <v>178</v>
      </c>
      <c r="B53" s="485" t="s">
        <v>632</v>
      </c>
    </row>
    <row r="54" spans="1:2" ht="57">
      <c r="A54" s="490" t="s">
        <v>633</v>
      </c>
      <c r="B54" s="485" t="s">
        <v>634</v>
      </c>
    </row>
    <row r="55" spans="1:2" ht="57">
      <c r="A55" s="490" t="s">
        <v>635</v>
      </c>
      <c r="B55" s="485" t="s">
        <v>636</v>
      </c>
    </row>
    <row r="56" spans="1:2" ht="68.45">
      <c r="A56" s="490" t="s">
        <v>637</v>
      </c>
      <c r="B56" s="485" t="s">
        <v>638</v>
      </c>
    </row>
    <row r="57" spans="1:2" ht="68.45">
      <c r="A57" s="490" t="s">
        <v>639</v>
      </c>
      <c r="B57" s="485" t="s">
        <v>640</v>
      </c>
    </row>
    <row r="58" spans="1:2" ht="45.6">
      <c r="A58" s="490" t="s">
        <v>641</v>
      </c>
      <c r="B58" s="485" t="s">
        <v>642</v>
      </c>
    </row>
    <row r="59" spans="1:2" ht="22.9">
      <c r="A59" s="489" t="s">
        <v>643</v>
      </c>
      <c r="B59" s="484" t="s">
        <v>644</v>
      </c>
    </row>
    <row r="60" spans="1:2" ht="22.9">
      <c r="A60" s="489" t="s">
        <v>645</v>
      </c>
      <c r="B60" s="484" t="s">
        <v>646</v>
      </c>
    </row>
    <row r="61" spans="1:2" ht="34.15">
      <c r="A61" s="489" t="s">
        <v>647</v>
      </c>
      <c r="B61" s="484" t="s">
        <v>648</v>
      </c>
    </row>
    <row r="62" spans="1:2" ht="22.9">
      <c r="A62" s="489" t="s">
        <v>201</v>
      </c>
      <c r="B62" s="484" t="s">
        <v>649</v>
      </c>
    </row>
    <row r="63" spans="1:2" ht="34.15">
      <c r="A63" s="489" t="s">
        <v>650</v>
      </c>
      <c r="B63" s="484" t="s">
        <v>651</v>
      </c>
    </row>
    <row r="64" spans="1:2" ht="34.15">
      <c r="A64" s="489" t="s">
        <v>652</v>
      </c>
      <c r="B64" s="484" t="s">
        <v>653</v>
      </c>
    </row>
    <row r="65" spans="1:2" ht="34.15">
      <c r="A65" s="489" t="s">
        <v>654</v>
      </c>
      <c r="B65" s="484" t="s">
        <v>655</v>
      </c>
    </row>
    <row r="66" spans="1:2" ht="34.15">
      <c r="A66" s="489" t="s">
        <v>656</v>
      </c>
      <c r="B66" s="484" t="s">
        <v>657</v>
      </c>
    </row>
    <row r="67" spans="1:2" ht="34.15">
      <c r="A67" s="489" t="s">
        <v>658</v>
      </c>
      <c r="B67" s="484" t="s">
        <v>659</v>
      </c>
    </row>
    <row r="68" spans="1:2" ht="34.15">
      <c r="A68" s="489" t="s">
        <v>660</v>
      </c>
      <c r="B68" s="484" t="s">
        <v>661</v>
      </c>
    </row>
    <row r="69" spans="1:2" ht="22.9">
      <c r="A69" s="489" t="s">
        <v>662</v>
      </c>
      <c r="B69" s="484" t="s">
        <v>663</v>
      </c>
    </row>
    <row r="70" spans="1:2" ht="22.9">
      <c r="A70" s="489" t="s">
        <v>664</v>
      </c>
      <c r="B70" s="484" t="s">
        <v>665</v>
      </c>
    </row>
    <row r="71" spans="1:2">
      <c r="A71" s="489" t="s">
        <v>666</v>
      </c>
      <c r="B71" s="484" t="s">
        <v>667</v>
      </c>
    </row>
    <row r="72" spans="1:2" ht="22.9">
      <c r="A72" s="489" t="s">
        <v>668</v>
      </c>
      <c r="B72" s="484" t="s">
        <v>669</v>
      </c>
    </row>
    <row r="73" spans="1:2" ht="22.9">
      <c r="A73" s="489" t="s">
        <v>670</v>
      </c>
      <c r="B73" s="484" t="s">
        <v>671</v>
      </c>
    </row>
    <row r="74" spans="1:2" ht="34.15">
      <c r="A74" s="489" t="s">
        <v>672</v>
      </c>
      <c r="B74" s="484" t="s">
        <v>673</v>
      </c>
    </row>
    <row r="75" spans="1:2" ht="34.15">
      <c r="A75" s="489" t="s">
        <v>674</v>
      </c>
      <c r="B75" s="484" t="s">
        <v>675</v>
      </c>
    </row>
    <row r="76" spans="1:2" ht="22.9">
      <c r="A76" s="489" t="s">
        <v>676</v>
      </c>
      <c r="B76" s="484" t="s">
        <v>677</v>
      </c>
    </row>
    <row r="77" spans="1:2" ht="22.9">
      <c r="A77" s="489" t="s">
        <v>678</v>
      </c>
      <c r="B77" s="484" t="s">
        <v>679</v>
      </c>
    </row>
    <row r="78" spans="1:2" ht="22.9">
      <c r="A78" s="489" t="s">
        <v>680</v>
      </c>
      <c r="B78" s="484" t="s">
        <v>681</v>
      </c>
    </row>
    <row r="79" spans="1:2" ht="22.9">
      <c r="A79" s="489" t="s">
        <v>682</v>
      </c>
      <c r="B79" s="484" t="s">
        <v>683</v>
      </c>
    </row>
    <row r="80" spans="1:2" ht="22.9">
      <c r="A80" s="489" t="s">
        <v>684</v>
      </c>
      <c r="B80" s="484" t="s">
        <v>685</v>
      </c>
    </row>
    <row r="81" spans="1:2" ht="34.15">
      <c r="A81" s="489" t="s">
        <v>686</v>
      </c>
      <c r="B81" s="484" t="s">
        <v>687</v>
      </c>
    </row>
    <row r="82" spans="1:2" ht="45.6">
      <c r="A82" s="489" t="s">
        <v>688</v>
      </c>
      <c r="B82" s="484" t="s">
        <v>689</v>
      </c>
    </row>
    <row r="83" spans="1:2" ht="45.6">
      <c r="A83" s="489" t="s">
        <v>690</v>
      </c>
      <c r="B83" s="484" t="s">
        <v>691</v>
      </c>
    </row>
    <row r="84" spans="1:2" ht="22.9">
      <c r="A84" s="489" t="s">
        <v>213</v>
      </c>
      <c r="B84" s="484" t="s">
        <v>692</v>
      </c>
    </row>
    <row r="85" spans="1:2" ht="22.9">
      <c r="A85" s="489" t="s">
        <v>215</v>
      </c>
      <c r="B85" s="484" t="s">
        <v>693</v>
      </c>
    </row>
    <row r="86" spans="1:2" ht="22.9">
      <c r="A86" s="489" t="s">
        <v>221</v>
      </c>
      <c r="B86" s="484" t="s">
        <v>694</v>
      </c>
    </row>
    <row r="87" spans="1:2" ht="57">
      <c r="A87" s="490" t="s">
        <v>695</v>
      </c>
      <c r="B87" s="485" t="s">
        <v>696</v>
      </c>
    </row>
    <row r="88" spans="1:2" ht="68.45">
      <c r="A88" s="490" t="s">
        <v>697</v>
      </c>
      <c r="B88" s="485" t="s">
        <v>698</v>
      </c>
    </row>
    <row r="89" spans="1:2" ht="34.15">
      <c r="A89" s="484" t="s">
        <v>357</v>
      </c>
      <c r="B89" s="484" t="s">
        <v>699</v>
      </c>
    </row>
    <row r="90" spans="1:2" ht="34.15">
      <c r="A90" s="484" t="s">
        <v>700</v>
      </c>
      <c r="B90" s="484" t="s">
        <v>701</v>
      </c>
    </row>
    <row r="91" spans="1:2" ht="57">
      <c r="A91" s="484" t="s">
        <v>702</v>
      </c>
      <c r="B91" s="484" t="s">
        <v>703</v>
      </c>
    </row>
    <row r="92" spans="1:2" ht="34.15">
      <c r="A92" s="484" t="s">
        <v>521</v>
      </c>
      <c r="B92" s="484" t="s">
        <v>704</v>
      </c>
    </row>
    <row r="93" spans="1:2" ht="57">
      <c r="A93" s="484" t="s">
        <v>705</v>
      </c>
      <c r="B93" s="484" t="s">
        <v>706</v>
      </c>
    </row>
    <row r="94" spans="1:2" ht="79.900000000000006">
      <c r="A94" s="484" t="s">
        <v>707</v>
      </c>
      <c r="B94" s="484" t="s">
        <v>708</v>
      </c>
    </row>
    <row r="95" spans="1:2" ht="57">
      <c r="A95" s="484" t="s">
        <v>544</v>
      </c>
      <c r="B95" s="484" t="s">
        <v>709</v>
      </c>
    </row>
    <row r="96" spans="1:2" ht="57">
      <c r="A96" s="485" t="s">
        <v>710</v>
      </c>
      <c r="B96" s="485" t="s">
        <v>711</v>
      </c>
    </row>
    <row r="97" spans="1:2" ht="57">
      <c r="A97" s="485" t="s">
        <v>712</v>
      </c>
      <c r="B97" s="485" t="s">
        <v>713</v>
      </c>
    </row>
    <row r="98" spans="1:2" ht="45.6">
      <c r="A98" s="484" t="s">
        <v>714</v>
      </c>
      <c r="B98" s="485" t="s">
        <v>715</v>
      </c>
    </row>
    <row r="99" spans="1:2" ht="45.6">
      <c r="A99" s="484" t="s">
        <v>716</v>
      </c>
      <c r="B99" s="484" t="s">
        <v>717</v>
      </c>
    </row>
    <row r="100" spans="1:2" ht="68.45">
      <c r="A100" s="484" t="s">
        <v>718</v>
      </c>
      <c r="B100" s="485" t="s">
        <v>719</v>
      </c>
    </row>
    <row r="101" spans="1:2" ht="45.6">
      <c r="A101" s="484" t="s">
        <v>720</v>
      </c>
      <c r="B101" s="484" t="s">
        <v>721</v>
      </c>
    </row>
    <row r="102" spans="1:2" ht="34.15">
      <c r="A102" s="484" t="s">
        <v>722</v>
      </c>
      <c r="B102" s="484" t="s">
        <v>723</v>
      </c>
    </row>
    <row r="103" spans="1:2" ht="45.6">
      <c r="A103" s="484" t="s">
        <v>724</v>
      </c>
      <c r="B103" s="484" t="s">
        <v>725</v>
      </c>
    </row>
    <row r="104" spans="1:2" ht="45.6">
      <c r="A104" s="484" t="s">
        <v>726</v>
      </c>
      <c r="B104" s="484" t="s">
        <v>727</v>
      </c>
    </row>
    <row r="105" spans="1:2" ht="34.15">
      <c r="A105" s="484" t="s">
        <v>269</v>
      </c>
      <c r="B105" s="484" t="s">
        <v>728</v>
      </c>
    </row>
    <row r="106" spans="1:2" ht="91.15">
      <c r="A106" s="485" t="s">
        <v>370</v>
      </c>
      <c r="B106" s="485" t="s">
        <v>729</v>
      </c>
    </row>
    <row r="107" spans="1:2">
      <c r="A107" s="484" t="s">
        <v>499</v>
      </c>
      <c r="B107" s="484" t="s">
        <v>730</v>
      </c>
    </row>
    <row r="108" spans="1:2" ht="79.900000000000006">
      <c r="A108" s="484" t="s">
        <v>489</v>
      </c>
      <c r="B108" s="484" t="s">
        <v>731</v>
      </c>
    </row>
    <row r="109" spans="1:2" ht="68.45">
      <c r="A109" s="484" t="s">
        <v>514</v>
      </c>
      <c r="B109" s="484" t="s">
        <v>732</v>
      </c>
    </row>
    <row r="110" spans="1:2" ht="45.6">
      <c r="A110" s="484" t="s">
        <v>241</v>
      </c>
      <c r="B110" s="484" t="s">
        <v>733</v>
      </c>
    </row>
    <row r="111" spans="1:2" ht="34.15">
      <c r="A111" s="485" t="s">
        <v>254</v>
      </c>
      <c r="B111" s="485" t="s">
        <v>734</v>
      </c>
    </row>
    <row r="112" spans="1:2" ht="22.9">
      <c r="A112" s="484" t="s">
        <v>500</v>
      </c>
      <c r="B112" s="484" t="s">
        <v>735</v>
      </c>
    </row>
    <row r="113" spans="1:2" ht="22.9">
      <c r="A113" s="484" t="s">
        <v>549</v>
      </c>
      <c r="B113" s="484" t="s">
        <v>736</v>
      </c>
    </row>
    <row r="114" spans="1:2" ht="34.15">
      <c r="A114" s="485" t="s">
        <v>737</v>
      </c>
      <c r="B114" s="485" t="s">
        <v>738</v>
      </c>
    </row>
    <row r="115" spans="1:2" ht="57">
      <c r="A115" s="485" t="s">
        <v>540</v>
      </c>
      <c r="B115" s="485" t="s">
        <v>739</v>
      </c>
    </row>
    <row r="116" spans="1:2" ht="22.9">
      <c r="A116" s="485" t="s">
        <v>740</v>
      </c>
      <c r="B116" s="486" t="s">
        <v>741</v>
      </c>
    </row>
    <row r="117" spans="1:2" ht="22.9">
      <c r="A117" s="485" t="s">
        <v>166</v>
      </c>
      <c r="B117" s="485" t="s">
        <v>742</v>
      </c>
    </row>
    <row r="118" spans="1:2" ht="34.15">
      <c r="A118" s="484" t="s">
        <v>743</v>
      </c>
      <c r="B118" s="485" t="s">
        <v>744</v>
      </c>
    </row>
    <row r="119" spans="1:2" ht="45.6">
      <c r="A119" s="484" t="s">
        <v>745</v>
      </c>
      <c r="B119" s="485" t="s">
        <v>746</v>
      </c>
    </row>
    <row r="120" spans="1:2" ht="79.900000000000006">
      <c r="A120" s="484" t="s">
        <v>747</v>
      </c>
      <c r="B120" s="485" t="s">
        <v>748</v>
      </c>
    </row>
    <row r="121" spans="1:2" ht="79.900000000000006">
      <c r="A121" s="484" t="s">
        <v>512</v>
      </c>
      <c r="B121" s="485" t="s">
        <v>749</v>
      </c>
    </row>
    <row r="122" spans="1:2" ht="47.45">
      <c r="A122" s="484" t="s">
        <v>750</v>
      </c>
      <c r="B122" s="485" t="s">
        <v>751</v>
      </c>
    </row>
    <row r="123" spans="1:2" ht="47.45">
      <c r="A123" s="484" t="s">
        <v>752</v>
      </c>
      <c r="B123" s="485" t="s">
        <v>753</v>
      </c>
    </row>
    <row r="124" spans="1:2" ht="45.6">
      <c r="A124" s="484" t="s">
        <v>754</v>
      </c>
      <c r="B124" s="485" t="s">
        <v>755</v>
      </c>
    </row>
    <row r="125" spans="1:2" ht="47.45">
      <c r="A125" s="484" t="s">
        <v>756</v>
      </c>
      <c r="B125" s="485" t="s">
        <v>757</v>
      </c>
    </row>
    <row r="126" spans="1:2" ht="34.15">
      <c r="A126" s="484" t="s">
        <v>546</v>
      </c>
      <c r="B126" s="485" t="s">
        <v>758</v>
      </c>
    </row>
    <row r="127" spans="1:2" ht="22.9">
      <c r="A127" s="484" t="s">
        <v>759</v>
      </c>
      <c r="B127" s="485" t="s">
        <v>760</v>
      </c>
    </row>
    <row r="128" spans="1:2" ht="34.15">
      <c r="A128" s="484" t="s">
        <v>761</v>
      </c>
      <c r="B128" s="485" t="s">
        <v>762</v>
      </c>
    </row>
    <row r="129" spans="1:2" ht="34.15">
      <c r="A129" s="484" t="s">
        <v>763</v>
      </c>
      <c r="B129" s="485" t="s">
        <v>764</v>
      </c>
    </row>
    <row r="130" spans="1:2" ht="22.9">
      <c r="A130" s="484" t="s">
        <v>765</v>
      </c>
      <c r="B130" s="485" t="s">
        <v>766</v>
      </c>
    </row>
    <row r="131" spans="1:2" ht="34.15">
      <c r="A131" s="486" t="s">
        <v>767</v>
      </c>
      <c r="B131" s="486" t="s">
        <v>768</v>
      </c>
    </row>
    <row r="132" spans="1:2">
      <c r="A132" s="51"/>
      <c r="B132" s="51"/>
    </row>
  </sheetData>
  <protectedRanges>
    <protectedRange sqref="B1:B7 B31:B32 B91:B1048576 B28:B29 B9 B13:B17 B25:B26 B43 B60:B89" name="Sustainability metrics workbook"/>
    <protectedRange sqref="B18:B21" name="Annual Report Metrics"/>
    <protectedRange sqref="B90" name="Sustainability metrics workbook_1"/>
    <protectedRange sqref="B27" name="Annual Report Metrics_1"/>
  </protectedRanges>
  <pageMargins left="0.7" right="0.7" top="0.75" bottom="0.75" header="0.3" footer="0.3"/>
  <pageSetup paperSize="9" orientation="landscape" r:id="rId1"/>
  <headerFooter>
    <oddFooter>&amp;L&amp;1#&amp;"Arial"&amp;9&amp;K000000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B39"/>
  <sheetViews>
    <sheetView showGridLines="0" workbookViewId="0">
      <selection activeCell="B26" sqref="B26"/>
    </sheetView>
  </sheetViews>
  <sheetFormatPr defaultColWidth="9.140625" defaultRowHeight="15" customHeight="1"/>
  <cols>
    <col min="1" max="1" width="49.85546875" style="51" customWidth="1"/>
    <col min="2" max="2" width="155.7109375" style="51" customWidth="1"/>
    <col min="3" max="16384" width="9.140625" style="51"/>
  </cols>
  <sheetData>
    <row r="1" spans="1:2" ht="15" customHeight="1">
      <c r="A1" s="177" t="s">
        <v>1</v>
      </c>
    </row>
    <row r="3" spans="1:2" ht="15" customHeight="1">
      <c r="A3" s="631" t="s">
        <v>2</v>
      </c>
      <c r="B3" s="431"/>
    </row>
    <row r="5" spans="1:2" ht="15" customHeight="1" thickBot="1">
      <c r="A5" s="495" t="s">
        <v>3</v>
      </c>
      <c r="B5" s="495" t="s">
        <v>4</v>
      </c>
    </row>
    <row r="6" spans="1:2" ht="15" customHeight="1">
      <c r="A6" s="51" t="s">
        <v>5</v>
      </c>
      <c r="B6" s="493" t="s">
        <v>6</v>
      </c>
    </row>
    <row r="7" spans="1:2" ht="15" customHeight="1">
      <c r="A7" s="51" t="s">
        <v>7</v>
      </c>
      <c r="B7" s="493" t="s">
        <v>8</v>
      </c>
    </row>
    <row r="8" spans="1:2" ht="15" customHeight="1">
      <c r="A8" s="51" t="s">
        <v>9</v>
      </c>
      <c r="B8" s="493" t="s">
        <v>10</v>
      </c>
    </row>
    <row r="9" spans="1:2" ht="15" customHeight="1">
      <c r="A9" s="51" t="s">
        <v>11</v>
      </c>
      <c r="B9" s="162" t="s">
        <v>12</v>
      </c>
    </row>
    <row r="10" spans="1:2" ht="15" customHeight="1">
      <c r="A10" s="51" t="s">
        <v>13</v>
      </c>
      <c r="B10" s="494" t="s">
        <v>14</v>
      </c>
    </row>
    <row r="11" spans="1:2" ht="15" customHeight="1">
      <c r="A11" s="51" t="s">
        <v>15</v>
      </c>
      <c r="B11" s="493" t="s">
        <v>16</v>
      </c>
    </row>
    <row r="12" spans="1:2" ht="15" customHeight="1">
      <c r="A12" s="51" t="s">
        <v>17</v>
      </c>
      <c r="B12" s="494" t="s">
        <v>18</v>
      </c>
    </row>
    <row r="13" spans="1:2" ht="15" customHeight="1">
      <c r="A13" s="51" t="s">
        <v>19</v>
      </c>
      <c r="B13" s="494" t="s">
        <v>20</v>
      </c>
    </row>
    <row r="14" spans="1:2" ht="15" customHeight="1">
      <c r="A14" s="51" t="s">
        <v>21</v>
      </c>
      <c r="B14" s="494" t="s">
        <v>22</v>
      </c>
    </row>
    <row r="15" spans="1:2" ht="15" customHeight="1">
      <c r="A15" s="51" t="s">
        <v>23</v>
      </c>
      <c r="B15" s="493" t="s">
        <v>24</v>
      </c>
    </row>
    <row r="16" spans="1:2" ht="15" customHeight="1">
      <c r="A16" s="51" t="s">
        <v>25</v>
      </c>
      <c r="B16" s="493" t="s">
        <v>26</v>
      </c>
    </row>
    <row r="17" spans="1:2" ht="15" customHeight="1">
      <c r="A17" s="51" t="s">
        <v>27</v>
      </c>
      <c r="B17" s="493" t="s">
        <v>28</v>
      </c>
    </row>
    <row r="18" spans="1:2" ht="15" customHeight="1">
      <c r="A18" s="51" t="s">
        <v>29</v>
      </c>
      <c r="B18" s="493" t="s">
        <v>30</v>
      </c>
    </row>
    <row r="19" spans="1:2" ht="15" customHeight="1">
      <c r="A19" s="51" t="s">
        <v>31</v>
      </c>
      <c r="B19" s="493" t="s">
        <v>32</v>
      </c>
    </row>
    <row r="20" spans="1:2" ht="15" customHeight="1">
      <c r="A20" s="51" t="s">
        <v>33</v>
      </c>
      <c r="B20" s="493" t="s">
        <v>34</v>
      </c>
    </row>
    <row r="21" spans="1:2" ht="15" customHeight="1">
      <c r="A21" s="51" t="s">
        <v>35</v>
      </c>
      <c r="B21" s="493" t="s">
        <v>36</v>
      </c>
    </row>
    <row r="22" spans="1:2" ht="15" customHeight="1">
      <c r="A22" s="51" t="s">
        <v>37</v>
      </c>
      <c r="B22" s="494" t="s">
        <v>38</v>
      </c>
    </row>
    <row r="23" spans="1:2" ht="15" customHeight="1">
      <c r="A23" s="51" t="s">
        <v>39</v>
      </c>
      <c r="B23" s="494" t="s">
        <v>38</v>
      </c>
    </row>
    <row r="24" spans="1:2" ht="15" customHeight="1">
      <c r="A24" s="51" t="s">
        <v>40</v>
      </c>
      <c r="B24" s="493" t="s">
        <v>41</v>
      </c>
    </row>
    <row r="25" spans="1:2" ht="15" customHeight="1">
      <c r="A25" s="51" t="s">
        <v>42</v>
      </c>
      <c r="B25" s="493" t="s">
        <v>43</v>
      </c>
    </row>
    <row r="26" spans="1:2" ht="15" customHeight="1">
      <c r="A26" s="51" t="s">
        <v>44</v>
      </c>
      <c r="B26" s="162" t="s">
        <v>45</v>
      </c>
    </row>
    <row r="27" spans="1:2" ht="15" customHeight="1">
      <c r="A27" s="51" t="s">
        <v>46</v>
      </c>
      <c r="B27" s="162" t="s">
        <v>47</v>
      </c>
    </row>
    <row r="28" spans="1:2" ht="15" customHeight="1">
      <c r="A28" s="51" t="s">
        <v>48</v>
      </c>
      <c r="B28" s="493" t="s">
        <v>49</v>
      </c>
    </row>
    <row r="29" spans="1:2" ht="15" customHeight="1">
      <c r="A29" s="51" t="s">
        <v>50</v>
      </c>
      <c r="B29" s="162" t="s">
        <v>51</v>
      </c>
    </row>
    <row r="30" spans="1:2" ht="15" customHeight="1">
      <c r="A30" s="51" t="s">
        <v>52</v>
      </c>
      <c r="B30" s="493" t="s">
        <v>53</v>
      </c>
    </row>
    <row r="31" spans="1:2" ht="15" customHeight="1">
      <c r="A31" s="51" t="s">
        <v>54</v>
      </c>
      <c r="B31" s="493" t="s">
        <v>55</v>
      </c>
    </row>
    <row r="32" spans="1:2" ht="15" customHeight="1">
      <c r="A32" s="51" t="s">
        <v>56</v>
      </c>
      <c r="B32" s="162" t="s">
        <v>57</v>
      </c>
    </row>
    <row r="33" spans="1:2" ht="15" customHeight="1">
      <c r="A33" s="51" t="s">
        <v>58</v>
      </c>
      <c r="B33" s="162" t="s">
        <v>59</v>
      </c>
    </row>
    <row r="34" spans="1:2" ht="15" customHeight="1">
      <c r="A34" s="51" t="s">
        <v>60</v>
      </c>
      <c r="B34" s="493" t="s">
        <v>61</v>
      </c>
    </row>
    <row r="35" spans="1:2" ht="15" customHeight="1">
      <c r="A35" s="51" t="s">
        <v>62</v>
      </c>
      <c r="B35" s="493" t="s">
        <v>63</v>
      </c>
    </row>
    <row r="36" spans="1:2" ht="15" customHeight="1">
      <c r="A36" s="51" t="s">
        <v>64</v>
      </c>
      <c r="B36" s="162" t="s">
        <v>65</v>
      </c>
    </row>
    <row r="37" spans="1:2" ht="15" customHeight="1">
      <c r="A37" s="51" t="s">
        <v>66</v>
      </c>
      <c r="B37" s="493" t="s">
        <v>67</v>
      </c>
    </row>
    <row r="38" spans="1:2" ht="15" customHeight="1">
      <c r="A38" s="51" t="s">
        <v>68</v>
      </c>
      <c r="B38" s="493" t="s">
        <v>69</v>
      </c>
    </row>
    <row r="39" spans="1:2" ht="15" customHeight="1">
      <c r="A39" s="51" t="s">
        <v>70</v>
      </c>
      <c r="B39" s="162" t="s">
        <v>71</v>
      </c>
    </row>
  </sheetData>
  <sortState xmlns:xlrd2="http://schemas.microsoft.com/office/spreadsheetml/2017/richdata2" ref="A8:B58">
    <sortCondition ref="A9"/>
  </sortState>
  <hyperlinks>
    <hyperlink ref="B24" r:id="rId1" xr:uid="{00000000-0004-0000-0100-000000000000}"/>
    <hyperlink ref="B28" r:id="rId2" xr:uid="{00000000-0004-0000-0100-000001000000}"/>
    <hyperlink ref="B17" r:id="rId3" xr:uid="{00000000-0004-0000-0100-000002000000}"/>
    <hyperlink ref="B30" r:id="rId4" xr:uid="{00000000-0004-0000-0100-000003000000}"/>
    <hyperlink ref="B15" r:id="rId5" xr:uid="{00000000-0004-0000-0100-000004000000}"/>
    <hyperlink ref="B35" r:id="rId6" xr:uid="{00000000-0004-0000-0100-000005000000}"/>
    <hyperlink ref="B20" r:id="rId7" xr:uid="{00000000-0004-0000-0100-000006000000}"/>
    <hyperlink ref="B37" r:id="rId8" xr:uid="{00000000-0004-0000-0100-000007000000}"/>
    <hyperlink ref="B38" r:id="rId9" xr:uid="{00000000-0004-0000-0100-000008000000}"/>
    <hyperlink ref="B19" r:id="rId10" xr:uid="{00000000-0004-0000-0100-000009000000}"/>
    <hyperlink ref="B18" r:id="rId11" display="www.commbank.com.au/safe" xr:uid="{00000000-0004-0000-0100-00000A000000}"/>
    <hyperlink ref="B31" r:id="rId12" xr:uid="{00000000-0004-0000-0100-00000B000000}"/>
    <hyperlink ref="B34" r:id="rId13" xr:uid="{00000000-0004-0000-0100-00000C000000}"/>
    <hyperlink ref="B39" r:id="rId14" xr:uid="{00000000-0004-0000-0100-00000D000000}"/>
    <hyperlink ref="B25" r:id="rId15" xr:uid="{00000000-0004-0000-0100-00000E000000}"/>
    <hyperlink ref="B16" r:id="rId16" xr:uid="{00000000-0004-0000-0100-00000F000000}"/>
    <hyperlink ref="B12" r:id="rId17" xr:uid="{00000000-0004-0000-0100-000010000000}"/>
    <hyperlink ref="B13" r:id="rId18" xr:uid="{00000000-0004-0000-0100-000011000000}"/>
    <hyperlink ref="B22" r:id="rId19" xr:uid="{00000000-0004-0000-0100-000012000000}"/>
    <hyperlink ref="B23" r:id="rId20" xr:uid="{00000000-0004-0000-0100-000013000000}"/>
    <hyperlink ref="B27" r:id="rId21" xr:uid="{00000000-0004-0000-0100-000014000000}"/>
    <hyperlink ref="B32" r:id="rId22" xr:uid="{00000000-0004-0000-0100-000015000000}"/>
    <hyperlink ref="B33" r:id="rId23" xr:uid="{00000000-0004-0000-0100-000016000000}"/>
    <hyperlink ref="B36" r:id="rId24" xr:uid="{00000000-0004-0000-0100-000017000000}"/>
    <hyperlink ref="B29" r:id="rId25" xr:uid="{00000000-0004-0000-0100-000018000000}"/>
    <hyperlink ref="B6" r:id="rId26" display="www.commbank.com.au/2023annualreport" xr:uid="{00000000-0004-0000-0100-000019000000}"/>
    <hyperlink ref="B7" r:id="rId27" display="www.commbank.com.au/2023annualreport" xr:uid="{00000000-0004-0000-0100-00001A000000}"/>
    <hyperlink ref="B11" r:id="rId28" xr:uid="{00000000-0004-0000-0100-00001B000000}"/>
    <hyperlink ref="B8" r:id="rId29" display="www.commbank.com.au/2023annualreport" xr:uid="{00000000-0004-0000-0100-00001C000000}"/>
    <hyperlink ref="B9" r:id="rId30" xr:uid="{00000000-0004-0000-0100-00001D000000}"/>
    <hyperlink ref="B26" r:id="rId31" xr:uid="{00000000-0004-0000-0100-00001E000000}"/>
    <hyperlink ref="B14" r:id="rId32" xr:uid="{00000000-0004-0000-0100-00001F000000}"/>
    <hyperlink ref="B10" r:id="rId33" display="www.commbank.com.au/reporting" xr:uid="{00000000-0004-0000-0100-000020000000}"/>
  </hyperlinks>
  <pageMargins left="0.7" right="0.7" top="0.75" bottom="0.75" header="0.3" footer="0.3"/>
  <pageSetup paperSize="9" orientation="landscape" r:id="rId34"/>
  <headerFooter>
    <oddFooter>&amp;L&amp;1#&amp;"Arial"&amp;9&amp;K000000</oddFooter>
  </headerFooter>
  <drawing r:id="rId3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N40"/>
  <sheetViews>
    <sheetView showGridLines="0" zoomScale="90" zoomScaleNormal="90" workbookViewId="0">
      <selection activeCell="G25" sqref="G25"/>
    </sheetView>
  </sheetViews>
  <sheetFormatPr defaultColWidth="9.140625" defaultRowHeight="13.9"/>
  <cols>
    <col min="1" max="1" width="46.28515625" style="50" customWidth="1"/>
    <col min="2" max="2" width="17.5703125" style="525" customWidth="1"/>
    <col min="3" max="3" width="14.85546875" style="50" customWidth="1"/>
    <col min="4" max="6" width="16.7109375" style="50" customWidth="1"/>
    <col min="7" max="7" width="10.7109375" style="623" customWidth="1"/>
    <col min="8" max="9" width="19.85546875" style="50" customWidth="1"/>
    <col min="10" max="12" width="16" style="50" customWidth="1"/>
    <col min="13" max="14" width="17.42578125" style="50" customWidth="1"/>
    <col min="15" max="16384" width="9.140625" style="50"/>
  </cols>
  <sheetData>
    <row r="1" spans="1:14" ht="15" customHeight="1">
      <c r="A1" s="177" t="s">
        <v>1</v>
      </c>
      <c r="B1" s="511"/>
      <c r="C1" s="177"/>
      <c r="D1" s="177"/>
      <c r="E1" s="177"/>
      <c r="F1" s="177"/>
      <c r="G1" s="622"/>
    </row>
    <row r="2" spans="1:14" ht="15" customHeight="1"/>
    <row r="3" spans="1:14" ht="15" customHeight="1">
      <c r="A3" s="632" t="s">
        <v>72</v>
      </c>
      <c r="B3" s="526"/>
      <c r="C3" s="492"/>
      <c r="D3" s="492"/>
      <c r="E3" s="492"/>
      <c r="F3" s="492"/>
      <c r="G3" s="624"/>
    </row>
    <row r="4" spans="1:14" ht="30.75" customHeight="1">
      <c r="A4" s="51"/>
      <c r="B4" s="512"/>
      <c r="C4" s="51"/>
      <c r="D4" s="650" t="s">
        <v>73</v>
      </c>
      <c r="E4" s="650"/>
      <c r="F4" s="650"/>
      <c r="G4" s="560"/>
      <c r="H4" s="656" t="s">
        <v>74</v>
      </c>
      <c r="I4" s="656" t="s">
        <v>75</v>
      </c>
      <c r="J4" s="650" t="s">
        <v>76</v>
      </c>
      <c r="K4" s="650"/>
      <c r="L4" s="650"/>
      <c r="M4" s="651" t="s">
        <v>77</v>
      </c>
      <c r="N4" s="651" t="s">
        <v>78</v>
      </c>
    </row>
    <row r="5" spans="1:14" ht="24.6" thickBot="1">
      <c r="A5" s="68" t="s">
        <v>79</v>
      </c>
      <c r="B5" s="527" t="s">
        <v>80</v>
      </c>
      <c r="C5" s="68" t="s">
        <v>81</v>
      </c>
      <c r="D5" s="528" t="s">
        <v>82</v>
      </c>
      <c r="E5" s="528" t="s">
        <v>83</v>
      </c>
      <c r="F5" s="528" t="s">
        <v>84</v>
      </c>
      <c r="G5" s="528" t="s">
        <v>85</v>
      </c>
      <c r="H5" s="657"/>
      <c r="I5" s="657"/>
      <c r="J5" s="561" t="s">
        <v>86</v>
      </c>
      <c r="K5" s="561" t="s">
        <v>87</v>
      </c>
      <c r="L5" s="561" t="s">
        <v>88</v>
      </c>
      <c r="M5" s="652"/>
      <c r="N5" s="652"/>
    </row>
    <row r="6" spans="1:14" ht="20.100000000000001" customHeight="1">
      <c r="A6" s="496" t="s">
        <v>89</v>
      </c>
      <c r="B6" s="513" t="s">
        <v>90</v>
      </c>
      <c r="C6" s="497" t="s">
        <v>91</v>
      </c>
      <c r="D6" s="498" t="s">
        <v>92</v>
      </c>
      <c r="E6" s="498">
        <v>35.6</v>
      </c>
      <c r="F6" s="498" t="s">
        <v>92</v>
      </c>
      <c r="G6" s="498" t="s">
        <v>93</v>
      </c>
      <c r="H6" s="498">
        <v>64.900000000000006</v>
      </c>
      <c r="I6" s="498">
        <v>19.100000000000001</v>
      </c>
      <c r="J6" s="498" t="s">
        <v>94</v>
      </c>
      <c r="K6" s="564" t="s">
        <v>95</v>
      </c>
      <c r="L6" s="498" t="s">
        <v>94</v>
      </c>
      <c r="M6" s="498"/>
      <c r="N6" s="498"/>
    </row>
    <row r="7" spans="1:14" ht="20.100000000000001" customHeight="1">
      <c r="A7" s="499" t="s">
        <v>96</v>
      </c>
      <c r="B7" s="514" t="s">
        <v>97</v>
      </c>
      <c r="C7" s="500" t="s">
        <v>98</v>
      </c>
      <c r="D7" s="501">
        <v>187</v>
      </c>
      <c r="E7" s="501">
        <v>170</v>
      </c>
      <c r="F7" s="501"/>
      <c r="G7" s="501" t="s">
        <v>99</v>
      </c>
      <c r="H7" s="501">
        <v>0.5</v>
      </c>
      <c r="I7" s="501">
        <v>3.6</v>
      </c>
      <c r="J7" s="501" t="s">
        <v>94</v>
      </c>
      <c r="K7" s="501" t="s">
        <v>94</v>
      </c>
      <c r="L7" s="501" t="s">
        <v>94</v>
      </c>
      <c r="M7" s="501" t="s">
        <v>94</v>
      </c>
      <c r="N7" s="501"/>
    </row>
    <row r="8" spans="1:14" ht="20.100000000000001" customHeight="1">
      <c r="A8" s="510" t="s">
        <v>100</v>
      </c>
      <c r="B8" s="515"/>
      <c r="C8" s="502"/>
      <c r="D8" s="519"/>
      <c r="E8" s="564"/>
      <c r="F8" s="564"/>
      <c r="G8" s="564"/>
      <c r="H8" s="653" t="s">
        <v>101</v>
      </c>
      <c r="I8" s="653">
        <v>6.5</v>
      </c>
      <c r="J8" s="653" t="s">
        <v>95</v>
      </c>
      <c r="K8" s="653" t="s">
        <v>94</v>
      </c>
      <c r="L8" s="564"/>
      <c r="M8" s="564"/>
      <c r="N8" s="564"/>
    </row>
    <row r="9" spans="1:14" ht="20.100000000000001" customHeight="1">
      <c r="A9" s="612" t="s">
        <v>102</v>
      </c>
      <c r="B9" s="515" t="s">
        <v>103</v>
      </c>
      <c r="C9" s="502" t="s">
        <v>104</v>
      </c>
      <c r="D9" s="519" t="s">
        <v>92</v>
      </c>
      <c r="E9" s="564" t="s">
        <v>105</v>
      </c>
      <c r="F9" s="519" t="s">
        <v>92</v>
      </c>
      <c r="G9" s="564" t="s">
        <v>93</v>
      </c>
      <c r="H9" s="654"/>
      <c r="I9" s="654"/>
      <c r="J9" s="654"/>
      <c r="K9" s="654"/>
      <c r="L9" s="564"/>
      <c r="M9" s="564"/>
      <c r="N9" s="564"/>
    </row>
    <row r="10" spans="1:14" ht="20.100000000000001" customHeight="1">
      <c r="A10" s="613" t="s">
        <v>106</v>
      </c>
      <c r="B10" s="515" t="s">
        <v>107</v>
      </c>
      <c r="C10" s="502" t="s">
        <v>108</v>
      </c>
      <c r="D10" s="519" t="s">
        <v>92</v>
      </c>
      <c r="E10" s="564"/>
      <c r="F10" s="519" t="s">
        <v>92</v>
      </c>
      <c r="G10" s="564" t="s">
        <v>93</v>
      </c>
      <c r="H10" s="654"/>
      <c r="I10" s="654"/>
      <c r="J10" s="654"/>
      <c r="K10" s="654"/>
      <c r="L10" s="564"/>
      <c r="M10" s="564"/>
      <c r="N10" s="564"/>
    </row>
    <row r="11" spans="1:14" ht="20.100000000000001" customHeight="1">
      <c r="A11" s="613" t="s">
        <v>109</v>
      </c>
      <c r="B11" s="515" t="s">
        <v>107</v>
      </c>
      <c r="C11" s="502" t="s">
        <v>110</v>
      </c>
      <c r="D11" s="519" t="s">
        <v>92</v>
      </c>
      <c r="E11" s="564"/>
      <c r="F11" s="519" t="s">
        <v>92</v>
      </c>
      <c r="G11" s="564" t="s">
        <v>93</v>
      </c>
      <c r="H11" s="654"/>
      <c r="I11" s="654"/>
      <c r="J11" s="654"/>
      <c r="K11" s="654"/>
      <c r="L11" s="564"/>
      <c r="M11" s="564"/>
      <c r="N11" s="564"/>
    </row>
    <row r="12" spans="1:14" ht="20.100000000000001" customHeight="1">
      <c r="A12" s="614" t="s">
        <v>111</v>
      </c>
      <c r="B12" s="516" t="s">
        <v>112</v>
      </c>
      <c r="C12" s="503" t="s">
        <v>113</v>
      </c>
      <c r="D12" s="565" t="s">
        <v>92</v>
      </c>
      <c r="E12" s="565"/>
      <c r="F12" s="565" t="s">
        <v>92</v>
      </c>
      <c r="G12" s="565" t="s">
        <v>93</v>
      </c>
      <c r="H12" s="655"/>
      <c r="I12" s="655"/>
      <c r="J12" s="655"/>
      <c r="K12" s="655"/>
      <c r="L12" s="565"/>
      <c r="M12" s="565"/>
      <c r="N12" s="565"/>
    </row>
    <row r="13" spans="1:14" ht="30" customHeight="1">
      <c r="A13" s="504" t="s">
        <v>114</v>
      </c>
      <c r="B13" s="505" t="s">
        <v>115</v>
      </c>
      <c r="C13" s="506" t="s">
        <v>116</v>
      </c>
      <c r="D13" s="520">
        <v>-0.35</v>
      </c>
      <c r="E13" s="520">
        <v>-0.81</v>
      </c>
      <c r="F13" s="562" t="s">
        <v>92</v>
      </c>
      <c r="G13" s="562" t="s">
        <v>99</v>
      </c>
      <c r="H13" s="645">
        <v>0.1</v>
      </c>
      <c r="I13" s="645">
        <v>5.4</v>
      </c>
      <c r="J13" s="562"/>
      <c r="K13" s="645" t="s">
        <v>94</v>
      </c>
      <c r="L13" s="562"/>
      <c r="M13" s="645" t="s">
        <v>94</v>
      </c>
      <c r="N13" s="645" t="s">
        <v>94</v>
      </c>
    </row>
    <row r="14" spans="1:14" ht="30" customHeight="1">
      <c r="A14" s="504" t="s">
        <v>117</v>
      </c>
      <c r="B14" s="505" t="s">
        <v>115</v>
      </c>
      <c r="C14" s="507" t="s">
        <v>118</v>
      </c>
      <c r="D14" s="520">
        <v>-0.3</v>
      </c>
      <c r="E14" s="520">
        <v>-0.76</v>
      </c>
      <c r="F14" s="562" t="s">
        <v>92</v>
      </c>
      <c r="G14" s="562" t="s">
        <v>99</v>
      </c>
      <c r="H14" s="646"/>
      <c r="I14" s="646"/>
      <c r="J14" s="562"/>
      <c r="K14" s="646"/>
      <c r="L14" s="562"/>
      <c r="M14" s="646"/>
      <c r="N14" s="646"/>
    </row>
    <row r="15" spans="1:14" ht="26.25" customHeight="1">
      <c r="A15" s="533" t="s">
        <v>119</v>
      </c>
      <c r="B15" s="517" t="s">
        <v>115</v>
      </c>
      <c r="C15" s="534" t="s">
        <v>120</v>
      </c>
      <c r="D15" s="535">
        <v>-0.25</v>
      </c>
      <c r="E15" s="535">
        <v>-0.75</v>
      </c>
      <c r="F15" s="563" t="s">
        <v>92</v>
      </c>
      <c r="G15" s="563" t="s">
        <v>99</v>
      </c>
      <c r="H15" s="563" t="s">
        <v>101</v>
      </c>
      <c r="I15" s="563">
        <v>1.2</v>
      </c>
      <c r="J15" s="563"/>
      <c r="K15" s="563" t="s">
        <v>94</v>
      </c>
      <c r="L15" s="563"/>
      <c r="M15" s="563"/>
      <c r="N15" s="563" t="s">
        <v>94</v>
      </c>
    </row>
    <row r="16" spans="1:14" ht="20.100000000000001" customHeight="1">
      <c r="A16" s="537" t="s">
        <v>121</v>
      </c>
      <c r="B16" s="611" t="s">
        <v>122</v>
      </c>
      <c r="C16" s="611"/>
      <c r="D16" s="541"/>
      <c r="E16" s="541"/>
      <c r="F16" s="541"/>
      <c r="G16" s="619"/>
      <c r="H16" s="538">
        <v>1.5</v>
      </c>
      <c r="I16" s="538">
        <v>13.4</v>
      </c>
      <c r="J16" s="538" t="s">
        <v>94</v>
      </c>
      <c r="K16" s="538" t="s">
        <v>94</v>
      </c>
      <c r="L16" s="538" t="s">
        <v>95</v>
      </c>
      <c r="M16" s="647" t="s">
        <v>123</v>
      </c>
      <c r="N16" s="647"/>
    </row>
    <row r="17" spans="1:14" ht="20.100000000000001" customHeight="1">
      <c r="A17" s="524" t="s">
        <v>124</v>
      </c>
      <c r="B17" s="611" t="s">
        <v>122</v>
      </c>
      <c r="C17" s="611"/>
      <c r="D17" s="542"/>
      <c r="E17" s="542"/>
      <c r="F17" s="542"/>
      <c r="G17" s="620"/>
      <c r="H17" s="508">
        <v>6.5</v>
      </c>
      <c r="I17" s="508">
        <v>5.8</v>
      </c>
      <c r="J17" s="508" t="s">
        <v>94</v>
      </c>
      <c r="K17" s="508" t="s">
        <v>94</v>
      </c>
      <c r="L17" s="508" t="s">
        <v>95</v>
      </c>
      <c r="M17" s="648"/>
      <c r="N17" s="648"/>
    </row>
    <row r="18" spans="1:14" ht="20.100000000000001" customHeight="1">
      <c r="A18" s="539" t="s">
        <v>125</v>
      </c>
      <c r="B18" s="611" t="s">
        <v>122</v>
      </c>
      <c r="C18" s="611"/>
      <c r="D18" s="543"/>
      <c r="E18" s="543"/>
      <c r="F18" s="543"/>
      <c r="G18" s="621"/>
      <c r="H18" s="540">
        <v>0.9</v>
      </c>
      <c r="I18" s="540">
        <v>7.4</v>
      </c>
      <c r="J18" s="540" t="s">
        <v>94</v>
      </c>
      <c r="K18" s="540" t="s">
        <v>94</v>
      </c>
      <c r="L18" s="540" t="s">
        <v>95</v>
      </c>
      <c r="M18" s="649"/>
      <c r="N18" s="649"/>
    </row>
    <row r="19" spans="1:14" ht="30" customHeight="1">
      <c r="A19" s="536" t="s">
        <v>126</v>
      </c>
      <c r="B19" s="516" t="s">
        <v>127</v>
      </c>
      <c r="C19" s="515" t="s">
        <v>128</v>
      </c>
      <c r="D19" s="565">
        <v>0.1</v>
      </c>
      <c r="E19" s="521">
        <v>0.09</v>
      </c>
      <c r="F19" s="565" t="s">
        <v>92</v>
      </c>
      <c r="G19" s="563" t="s">
        <v>99</v>
      </c>
      <c r="H19" s="541"/>
      <c r="I19" s="541"/>
      <c r="J19" s="541"/>
      <c r="K19" s="541"/>
      <c r="L19" s="541"/>
      <c r="M19" s="541"/>
      <c r="N19" s="541"/>
    </row>
    <row r="20" spans="1:14" ht="30" customHeight="1">
      <c r="A20" s="524" t="s">
        <v>129</v>
      </c>
      <c r="B20" s="517" t="s">
        <v>130</v>
      </c>
      <c r="C20" s="509" t="s">
        <v>131</v>
      </c>
      <c r="D20" s="508" t="s">
        <v>132</v>
      </c>
      <c r="E20" s="508" t="s">
        <v>133</v>
      </c>
      <c r="F20" s="508" t="s">
        <v>134</v>
      </c>
      <c r="G20" s="563" t="s">
        <v>99</v>
      </c>
      <c r="H20" s="542"/>
      <c r="I20" s="542"/>
      <c r="J20" s="542"/>
      <c r="K20" s="542"/>
      <c r="L20" s="542"/>
      <c r="M20" s="542"/>
      <c r="N20" s="542"/>
    </row>
    <row r="21" spans="1:14" ht="30" customHeight="1">
      <c r="A21" s="524" t="s">
        <v>135</v>
      </c>
      <c r="B21" s="517" t="s">
        <v>115</v>
      </c>
      <c r="C21" s="517" t="s">
        <v>136</v>
      </c>
      <c r="D21" s="522">
        <v>-0.48</v>
      </c>
      <c r="E21" s="522">
        <v>-0.68</v>
      </c>
      <c r="F21" s="522">
        <v>-0.64</v>
      </c>
      <c r="G21" s="563" t="s">
        <v>99</v>
      </c>
      <c r="H21" s="542"/>
      <c r="I21" s="542"/>
      <c r="J21" s="542"/>
      <c r="K21" s="542"/>
      <c r="L21" s="542"/>
      <c r="M21" s="542"/>
      <c r="N21" s="542"/>
    </row>
    <row r="22" spans="1:14" ht="30" customHeight="1">
      <c r="A22" s="524" t="s">
        <v>137</v>
      </c>
      <c r="B22" s="517" t="s">
        <v>115</v>
      </c>
      <c r="C22" s="517" t="s">
        <v>138</v>
      </c>
      <c r="D22" s="522">
        <v>-0.67</v>
      </c>
      <c r="E22" s="522">
        <v>-0.69</v>
      </c>
      <c r="F22" s="522">
        <v>-0.28999999999999998</v>
      </c>
      <c r="G22" s="563" t="s">
        <v>99</v>
      </c>
      <c r="H22" s="542"/>
      <c r="I22" s="542"/>
      <c r="J22" s="542"/>
      <c r="K22" s="542"/>
      <c r="L22" s="542"/>
      <c r="M22" s="542"/>
      <c r="N22" s="542"/>
    </row>
    <row r="23" spans="1:14" ht="30" customHeight="1">
      <c r="A23" s="524" t="s">
        <v>139</v>
      </c>
      <c r="B23" s="517" t="s">
        <v>140</v>
      </c>
      <c r="C23" s="509" t="s">
        <v>141</v>
      </c>
      <c r="D23" s="508" t="s">
        <v>142</v>
      </c>
      <c r="E23" s="508" t="s">
        <v>143</v>
      </c>
      <c r="F23" s="508" t="s">
        <v>144</v>
      </c>
      <c r="G23" s="563" t="s">
        <v>99</v>
      </c>
      <c r="H23" s="542"/>
      <c r="I23" s="542"/>
      <c r="J23" s="542"/>
      <c r="K23" s="542"/>
      <c r="L23" s="542"/>
      <c r="M23" s="542"/>
      <c r="N23" s="542"/>
    </row>
    <row r="24" spans="1:14" ht="30" customHeight="1">
      <c r="A24" s="524" t="s">
        <v>145</v>
      </c>
      <c r="B24" s="517" t="s">
        <v>146</v>
      </c>
      <c r="C24" s="517" t="s">
        <v>147</v>
      </c>
      <c r="D24" s="523">
        <v>1705</v>
      </c>
      <c r="E24" s="523">
        <v>1740</v>
      </c>
      <c r="F24" s="523">
        <v>1597</v>
      </c>
      <c r="G24" s="563" t="s">
        <v>99</v>
      </c>
      <c r="H24" s="542"/>
      <c r="I24" s="542"/>
      <c r="J24" s="542"/>
      <c r="K24" s="542"/>
      <c r="L24" s="542"/>
      <c r="M24" s="542"/>
      <c r="N24" s="542"/>
    </row>
    <row r="25" spans="1:14" ht="30" customHeight="1" thickBot="1">
      <c r="A25" s="559" t="s">
        <v>148</v>
      </c>
      <c r="B25" s="529" t="s">
        <v>140</v>
      </c>
      <c r="C25" s="530" t="s">
        <v>149</v>
      </c>
      <c r="D25" s="531" t="s">
        <v>150</v>
      </c>
      <c r="E25" s="531" t="s">
        <v>150</v>
      </c>
      <c r="F25" s="532" t="s">
        <v>151</v>
      </c>
      <c r="G25" s="531" t="s">
        <v>152</v>
      </c>
      <c r="H25" s="544"/>
      <c r="I25" s="544"/>
      <c r="J25" s="544"/>
      <c r="K25" s="544"/>
      <c r="L25" s="544"/>
      <c r="M25" s="544"/>
      <c r="N25" s="544"/>
    </row>
    <row r="26" spans="1:14" ht="15" customHeight="1">
      <c r="A26" s="51"/>
      <c r="B26" s="512"/>
      <c r="C26" s="51"/>
      <c r="D26" s="51"/>
      <c r="E26" s="51"/>
      <c r="F26" s="51"/>
      <c r="G26" s="564"/>
      <c r="H26" s="51"/>
      <c r="I26" s="51"/>
      <c r="J26" s="51"/>
      <c r="K26" s="51"/>
      <c r="L26" s="51"/>
      <c r="M26" s="51"/>
      <c r="N26" s="51"/>
    </row>
    <row r="27" spans="1:14" ht="15" customHeight="1">
      <c r="A27" s="510" t="s">
        <v>153</v>
      </c>
      <c r="B27" s="51"/>
      <c r="C27" s="51"/>
      <c r="D27" s="51"/>
      <c r="E27" s="51"/>
      <c r="F27" s="51"/>
      <c r="G27" s="564"/>
      <c r="H27" s="625"/>
      <c r="I27" s="51"/>
      <c r="J27" s="51"/>
      <c r="K27" s="51"/>
      <c r="L27" s="51"/>
      <c r="M27" s="51"/>
      <c r="N27" s="51"/>
    </row>
    <row r="28" spans="1:14" ht="15" customHeight="1">
      <c r="A28" s="615" t="s">
        <v>154</v>
      </c>
      <c r="B28" s="51"/>
      <c r="C28" s="51"/>
      <c r="D28" s="51"/>
      <c r="E28" s="51"/>
      <c r="F28" s="51"/>
      <c r="G28" s="564"/>
      <c r="H28" s="51"/>
      <c r="I28" s="51"/>
      <c r="J28" s="51"/>
      <c r="K28" s="51"/>
      <c r="L28" s="51"/>
      <c r="M28" s="51"/>
      <c r="N28" s="51"/>
    </row>
    <row r="29" spans="1:14">
      <c r="A29" s="615" t="s">
        <v>155</v>
      </c>
      <c r="B29" s="51"/>
    </row>
    <row r="30" spans="1:14" ht="15" customHeight="1">
      <c r="A30" s="615" t="s">
        <v>156</v>
      </c>
      <c r="B30" s="51"/>
    </row>
    <row r="31" spans="1:14" ht="15" customHeight="1">
      <c r="A31" s="615" t="s">
        <v>157</v>
      </c>
      <c r="B31" s="51"/>
    </row>
    <row r="32" spans="1:14">
      <c r="A32" s="51"/>
    </row>
    <row r="34" spans="1:1">
      <c r="A34" s="2" t="s">
        <v>158</v>
      </c>
    </row>
    <row r="35" spans="1:1">
      <c r="A35" s="2" t="s">
        <v>159</v>
      </c>
    </row>
    <row r="36" spans="1:1">
      <c r="A36" s="2" t="s">
        <v>160</v>
      </c>
    </row>
    <row r="37" spans="1:1">
      <c r="A37" s="2" t="s">
        <v>161</v>
      </c>
    </row>
    <row r="38" spans="1:1">
      <c r="A38" s="2" t="s">
        <v>162</v>
      </c>
    </row>
    <row r="39" spans="1:1">
      <c r="A39" s="2" t="s">
        <v>163</v>
      </c>
    </row>
    <row r="40" spans="1:1">
      <c r="A40" s="2"/>
    </row>
  </sheetData>
  <mergeCells count="16">
    <mergeCell ref="D4:F4"/>
    <mergeCell ref="H4:H5"/>
    <mergeCell ref="I4:I5"/>
    <mergeCell ref="H13:H14"/>
    <mergeCell ref="I13:I14"/>
    <mergeCell ref="H8:H12"/>
    <mergeCell ref="I8:I12"/>
    <mergeCell ref="K13:K14"/>
    <mergeCell ref="M13:M14"/>
    <mergeCell ref="N13:N14"/>
    <mergeCell ref="M16:N18"/>
    <mergeCell ref="J4:L4"/>
    <mergeCell ref="M4:M5"/>
    <mergeCell ref="N4:N5"/>
    <mergeCell ref="J8:J12"/>
    <mergeCell ref="K8:K12"/>
  </mergeCells>
  <conditionalFormatting sqref="D8:D11">
    <cfRule type="expression" dxfId="187" priority="5" stopIfTrue="1">
      <formula>#REF!&gt;0</formula>
    </cfRule>
  </conditionalFormatting>
  <conditionalFormatting sqref="F9:F11">
    <cfRule type="expression" dxfId="186" priority="4" stopIfTrue="1">
      <formula>#REF!&gt;0</formula>
    </cfRule>
  </conditionalFormatting>
  <pageMargins left="0.7" right="0.7" top="0.75" bottom="0.75" header="0.3" footer="0.3"/>
  <pageSetup paperSize="9" orientation="landscape" r:id="rId1"/>
  <headerFooter>
    <oddFooter>&amp;L&amp;1#&amp;"Arial"&amp;9&amp;K000000</oddFooter>
  </headerFooter>
  <drawing r:id="rId2"/>
  <extLst>
    <ext xmlns:x14="http://schemas.microsoft.com/office/spreadsheetml/2009/9/main" uri="{78C0D931-6437-407d-A8EE-F0AAD7539E65}">
      <x14:conditionalFormattings>
        <x14:conditionalFormatting xmlns:xm="http://schemas.microsoft.com/office/excel/2006/main">
          <x14:cfRule type="iconSet" priority="58" id="{2FDF8049-4E31-4B36-80F6-A6DA497E089B}">
            <x14:iconSet showValue="0" custom="1">
              <x14:cfvo type="percent">
                <xm:f>0</xm:f>
              </x14:cfvo>
              <x14:cfvo type="num">
                <xm:f>0</xm:f>
              </x14:cfvo>
              <x14:cfvo type="num">
                <xm:f>1</xm:f>
              </x14:cfvo>
              <x14:cfIcon iconSet="NoIcons" iconId="0"/>
              <x14:cfIcon iconSet="3ArrowsGray" iconId="1"/>
              <x14:cfIcon iconSet="3Symbols2" iconId="2"/>
            </x14:iconSet>
          </x14:cfRule>
          <xm:sqref>J14 J13:N13 L9:N10 L14 J7:N7 J15:N18 J6 L12:N12 M11:N11 K8:N8 L6:N6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N116"/>
  <sheetViews>
    <sheetView showGridLines="0" topLeftCell="A43" zoomScaleNormal="100" workbookViewId="0">
      <selection activeCell="J55" sqref="J55:J65"/>
    </sheetView>
  </sheetViews>
  <sheetFormatPr defaultRowHeight="14.45"/>
  <cols>
    <col min="1" max="1" width="36.5703125" customWidth="1"/>
    <col min="2" max="2" width="28.5703125" customWidth="1"/>
    <col min="3" max="3" width="10.7109375" style="118" customWidth="1"/>
    <col min="4" max="10" width="10.7109375" customWidth="1"/>
  </cols>
  <sheetData>
    <row r="1" spans="1:8">
      <c r="A1" s="177" t="s">
        <v>1</v>
      </c>
    </row>
    <row r="3" spans="1:8">
      <c r="A3" s="626" t="s">
        <v>164</v>
      </c>
    </row>
    <row r="6" spans="1:8" ht="15" thickBot="1">
      <c r="A6" s="178" t="s">
        <v>165</v>
      </c>
      <c r="B6" s="178"/>
      <c r="C6" s="179"/>
      <c r="D6" s="180">
        <v>45107</v>
      </c>
      <c r="E6" s="181">
        <v>44742</v>
      </c>
      <c r="F6" s="181">
        <v>44377</v>
      </c>
      <c r="G6" s="181">
        <v>44012</v>
      </c>
      <c r="H6" s="181">
        <v>43646</v>
      </c>
    </row>
    <row r="7" spans="1:8">
      <c r="A7" s="152" t="s">
        <v>166</v>
      </c>
      <c r="B7" s="152"/>
      <c r="C7" s="182" t="s">
        <v>167</v>
      </c>
      <c r="D7" s="183">
        <v>44.7</v>
      </c>
      <c r="E7" s="184">
        <v>30.6</v>
      </c>
      <c r="F7" s="185" t="s">
        <v>92</v>
      </c>
      <c r="G7" s="185" t="s">
        <v>92</v>
      </c>
      <c r="H7" s="185" t="s">
        <v>92</v>
      </c>
    </row>
    <row r="8" spans="1:8">
      <c r="A8" s="186" t="s">
        <v>168</v>
      </c>
      <c r="B8" s="186"/>
      <c r="C8" s="187" t="s">
        <v>169</v>
      </c>
      <c r="D8" s="188">
        <v>8642</v>
      </c>
      <c r="E8" s="189">
        <v>13570</v>
      </c>
      <c r="F8" s="189">
        <v>7854</v>
      </c>
      <c r="G8" s="189">
        <v>9516</v>
      </c>
      <c r="H8" s="189">
        <v>3251</v>
      </c>
    </row>
    <row r="10" spans="1:8" ht="15" thickBot="1">
      <c r="A10" s="178" t="s">
        <v>170</v>
      </c>
      <c r="B10" s="178"/>
      <c r="C10" s="179" t="s">
        <v>171</v>
      </c>
      <c r="D10" s="9">
        <v>45107</v>
      </c>
      <c r="E10" s="190">
        <v>44742</v>
      </c>
      <c r="F10" s="190">
        <v>44377</v>
      </c>
      <c r="G10" s="190">
        <v>44012</v>
      </c>
      <c r="H10" s="190">
        <v>43646</v>
      </c>
    </row>
    <row r="11" spans="1:8">
      <c r="A11" s="191" t="s">
        <v>172</v>
      </c>
      <c r="B11" s="191"/>
      <c r="C11" s="192"/>
      <c r="D11" s="193"/>
      <c r="E11" s="23"/>
      <c r="F11" s="23"/>
      <c r="G11" s="23"/>
      <c r="H11" s="194"/>
    </row>
    <row r="12" spans="1:8">
      <c r="A12" s="191" t="s">
        <v>173</v>
      </c>
      <c r="B12" s="191"/>
      <c r="C12" s="192"/>
      <c r="D12" s="193">
        <v>68600.459999999992</v>
      </c>
      <c r="E12" s="195">
        <v>35745</v>
      </c>
      <c r="F12" s="196">
        <v>32955</v>
      </c>
      <c r="G12" s="197" t="s">
        <v>92</v>
      </c>
      <c r="H12" s="196" t="s">
        <v>92</v>
      </c>
    </row>
    <row r="13" spans="1:8">
      <c r="A13" s="198" t="s">
        <v>174</v>
      </c>
      <c r="B13" s="199"/>
      <c r="C13" s="192"/>
      <c r="D13" s="193">
        <v>7891</v>
      </c>
      <c r="E13" s="195">
        <v>6667</v>
      </c>
      <c r="F13" s="196">
        <v>8768</v>
      </c>
      <c r="G13" s="197" t="s">
        <v>92</v>
      </c>
      <c r="H13" s="196" t="s">
        <v>92</v>
      </c>
    </row>
    <row r="14" spans="1:8">
      <c r="A14" s="198" t="s">
        <v>175</v>
      </c>
      <c r="B14" s="199"/>
      <c r="C14" s="192"/>
      <c r="D14" s="200">
        <v>12</v>
      </c>
      <c r="E14" s="201">
        <v>0</v>
      </c>
      <c r="F14" s="196">
        <v>1812</v>
      </c>
      <c r="G14" s="197" t="s">
        <v>92</v>
      </c>
      <c r="H14" s="196" t="s">
        <v>92</v>
      </c>
    </row>
    <row r="15" spans="1:8">
      <c r="A15" s="202" t="s">
        <v>176</v>
      </c>
      <c r="B15" s="203"/>
      <c r="C15" s="204"/>
      <c r="D15" s="205">
        <v>60697.46</v>
      </c>
      <c r="E15" s="206">
        <v>29078</v>
      </c>
      <c r="F15" s="207">
        <v>22375</v>
      </c>
      <c r="G15" s="208" t="s">
        <v>92</v>
      </c>
      <c r="H15" s="207" t="s">
        <v>92</v>
      </c>
    </row>
    <row r="16" spans="1:8">
      <c r="A16" s="191" t="s">
        <v>177</v>
      </c>
      <c r="B16" s="191"/>
      <c r="C16" s="192"/>
      <c r="D16" s="193">
        <v>158835.46</v>
      </c>
      <c r="E16" s="195">
        <v>137481</v>
      </c>
      <c r="F16" s="196">
        <v>152109</v>
      </c>
      <c r="G16" s="197">
        <v>174412.53</v>
      </c>
      <c r="H16" s="196">
        <v>185959.92331060674</v>
      </c>
    </row>
    <row r="17" spans="1:8">
      <c r="A17" s="198" t="s">
        <v>174</v>
      </c>
      <c r="B17" s="199"/>
      <c r="C17" s="192"/>
      <c r="D17" s="193">
        <v>7891</v>
      </c>
      <c r="E17" s="195">
        <v>6667</v>
      </c>
      <c r="F17" s="196">
        <v>8768</v>
      </c>
      <c r="G17" s="197">
        <v>12757</v>
      </c>
      <c r="H17" s="196">
        <v>7623.920819726427</v>
      </c>
    </row>
    <row r="18" spans="1:8">
      <c r="A18" s="198" t="s">
        <v>178</v>
      </c>
      <c r="B18" s="199"/>
      <c r="C18" s="192"/>
      <c r="D18" s="193">
        <v>74577</v>
      </c>
      <c r="E18" s="195">
        <v>83249</v>
      </c>
      <c r="F18" s="196">
        <v>95762</v>
      </c>
      <c r="G18" s="197">
        <v>103817.65</v>
      </c>
      <c r="H18" s="196">
        <v>78756</v>
      </c>
    </row>
    <row r="19" spans="1:8">
      <c r="A19" s="202" t="s">
        <v>176</v>
      </c>
      <c r="B19" s="203"/>
      <c r="C19" s="204"/>
      <c r="D19" s="205">
        <v>76367.459999999992</v>
      </c>
      <c r="E19" s="206">
        <v>47565</v>
      </c>
      <c r="F19" s="207">
        <v>47579</v>
      </c>
      <c r="G19" s="208">
        <v>57837.880000000005</v>
      </c>
      <c r="H19" s="207">
        <v>99580.002490880303</v>
      </c>
    </row>
    <row r="20" spans="1:8">
      <c r="A20" s="209"/>
      <c r="B20" s="209"/>
    </row>
    <row r="21" spans="1:8" ht="15" thickBot="1">
      <c r="A21" s="178" t="s">
        <v>170</v>
      </c>
      <c r="B21" s="178"/>
      <c r="C21" s="179" t="s">
        <v>171</v>
      </c>
      <c r="D21" s="9">
        <v>45107</v>
      </c>
      <c r="E21" s="190">
        <v>44742</v>
      </c>
      <c r="F21" s="190">
        <v>44377</v>
      </c>
      <c r="G21" s="190">
        <v>44012</v>
      </c>
      <c r="H21" s="190">
        <v>43646</v>
      </c>
    </row>
    <row r="22" spans="1:8">
      <c r="A22" s="191" t="s">
        <v>179</v>
      </c>
      <c r="B22" s="191"/>
      <c r="C22" s="192"/>
      <c r="D22" s="193"/>
      <c r="E22" s="23"/>
      <c r="F22" s="23"/>
      <c r="G22" s="23"/>
      <c r="H22" s="194"/>
    </row>
    <row r="23" spans="1:8">
      <c r="A23" s="191" t="s">
        <v>173</v>
      </c>
      <c r="B23" s="191"/>
      <c r="C23" s="192"/>
      <c r="D23" s="193">
        <v>51876.46</v>
      </c>
      <c r="E23" s="195">
        <v>27372</v>
      </c>
      <c r="F23" s="195">
        <v>24080</v>
      </c>
      <c r="G23" s="197" t="s">
        <v>92</v>
      </c>
      <c r="H23" s="196" t="s">
        <v>92</v>
      </c>
    </row>
    <row r="24" spans="1:8">
      <c r="A24" s="198" t="s">
        <v>174</v>
      </c>
      <c r="B24" s="199"/>
      <c r="C24" s="192"/>
      <c r="D24" s="193">
        <v>5165</v>
      </c>
      <c r="E24" s="195">
        <v>4613</v>
      </c>
      <c r="F24" s="195">
        <v>6095</v>
      </c>
      <c r="G24" s="197" t="s">
        <v>92</v>
      </c>
      <c r="H24" s="196" t="s">
        <v>92</v>
      </c>
    </row>
    <row r="25" spans="1:8">
      <c r="A25" s="198" t="s">
        <v>175</v>
      </c>
      <c r="B25" s="199"/>
      <c r="C25" s="192"/>
      <c r="D25" s="200">
        <v>0</v>
      </c>
      <c r="E25" s="201">
        <v>0</v>
      </c>
      <c r="F25" s="201">
        <v>0</v>
      </c>
      <c r="G25" s="197" t="s">
        <v>92</v>
      </c>
      <c r="H25" s="196" t="s">
        <v>92</v>
      </c>
    </row>
    <row r="26" spans="1:8">
      <c r="A26" s="202" t="s">
        <v>176</v>
      </c>
      <c r="B26" s="203"/>
      <c r="C26" s="204"/>
      <c r="D26" s="205">
        <v>46711.46</v>
      </c>
      <c r="E26" s="206">
        <v>22759</v>
      </c>
      <c r="F26" s="206">
        <v>17985</v>
      </c>
      <c r="G26" s="208" t="s">
        <v>92</v>
      </c>
      <c r="H26" s="207" t="s">
        <v>92</v>
      </c>
    </row>
    <row r="27" spans="1:8">
      <c r="A27" s="191" t="s">
        <v>180</v>
      </c>
      <c r="B27" s="191"/>
      <c r="C27" s="192"/>
      <c r="D27" s="193">
        <v>129912.45999999999</v>
      </c>
      <c r="E27" s="195">
        <v>118517</v>
      </c>
      <c r="F27" s="195">
        <v>136319</v>
      </c>
      <c r="G27" s="197">
        <v>159897.53</v>
      </c>
      <c r="H27" s="196">
        <v>166393</v>
      </c>
    </row>
    <row r="28" spans="1:8">
      <c r="A28" s="198" t="s">
        <v>174</v>
      </c>
      <c r="B28" s="199"/>
      <c r="C28" s="192"/>
      <c r="D28" s="193">
        <v>5165</v>
      </c>
      <c r="E28" s="195">
        <v>4613</v>
      </c>
      <c r="F28" s="195">
        <v>6095</v>
      </c>
      <c r="G28" s="197">
        <v>9992</v>
      </c>
      <c r="H28" s="196">
        <v>6983</v>
      </c>
    </row>
    <row r="29" spans="1:8">
      <c r="A29" s="198" t="s">
        <v>178</v>
      </c>
      <c r="B29" s="199"/>
      <c r="C29" s="192"/>
      <c r="D29" s="193">
        <v>62366</v>
      </c>
      <c r="E29" s="195">
        <v>72658</v>
      </c>
      <c r="F29" s="195">
        <v>87035</v>
      </c>
      <c r="G29" s="197">
        <v>96261.65</v>
      </c>
      <c r="H29" s="196">
        <v>71128</v>
      </c>
    </row>
    <row r="30" spans="1:8">
      <c r="A30" s="202" t="s">
        <v>176</v>
      </c>
      <c r="B30" s="203"/>
      <c r="C30" s="204"/>
      <c r="D30" s="205">
        <v>62381.46</v>
      </c>
      <c r="E30" s="207">
        <v>41246</v>
      </c>
      <c r="F30" s="207">
        <v>43189</v>
      </c>
      <c r="G30" s="207">
        <v>53643.880000000005</v>
      </c>
      <c r="H30" s="207">
        <v>88282</v>
      </c>
    </row>
    <row r="31" spans="1:8">
      <c r="A31" s="199"/>
      <c r="B31" s="199"/>
      <c r="C31" s="192"/>
      <c r="D31" s="210"/>
      <c r="E31" s="211"/>
      <c r="F31" s="211"/>
      <c r="G31" s="212"/>
      <c r="H31" s="211"/>
    </row>
    <row r="32" spans="1:8" ht="15" thickBot="1">
      <c r="A32" s="178" t="s">
        <v>170</v>
      </c>
      <c r="B32" s="178"/>
      <c r="C32" s="179" t="s">
        <v>171</v>
      </c>
      <c r="D32" s="9">
        <v>45107</v>
      </c>
      <c r="E32" s="190">
        <v>44742</v>
      </c>
      <c r="F32" s="190">
        <v>44377</v>
      </c>
      <c r="G32" s="190">
        <v>44012</v>
      </c>
      <c r="H32" s="190">
        <v>43646</v>
      </c>
    </row>
    <row r="33" spans="1:8">
      <c r="A33" s="191" t="s">
        <v>181</v>
      </c>
      <c r="B33" s="191"/>
      <c r="C33" s="192"/>
      <c r="D33" s="193"/>
      <c r="E33" s="23"/>
      <c r="F33" s="23"/>
      <c r="G33" s="23"/>
      <c r="H33" s="23"/>
    </row>
    <row r="34" spans="1:8">
      <c r="A34" s="191" t="s">
        <v>173</v>
      </c>
      <c r="B34" s="191"/>
      <c r="C34" s="192"/>
      <c r="D34" s="193">
        <v>4780</v>
      </c>
      <c r="E34" s="195">
        <v>2554</v>
      </c>
      <c r="F34" s="196">
        <v>4960</v>
      </c>
      <c r="G34" s="197" t="s">
        <v>92</v>
      </c>
      <c r="H34" s="196" t="s">
        <v>92</v>
      </c>
    </row>
    <row r="35" spans="1:8">
      <c r="A35" s="198" t="s">
        <v>174</v>
      </c>
      <c r="B35" s="199"/>
      <c r="C35" s="192"/>
      <c r="D35" s="193">
        <v>1807</v>
      </c>
      <c r="E35" s="195">
        <v>1469</v>
      </c>
      <c r="F35" s="196">
        <v>2189</v>
      </c>
      <c r="G35" s="197" t="s">
        <v>92</v>
      </c>
      <c r="H35" s="196" t="s">
        <v>92</v>
      </c>
    </row>
    <row r="36" spans="1:8">
      <c r="A36" s="198" t="s">
        <v>175</v>
      </c>
      <c r="B36" s="199"/>
      <c r="C36" s="192"/>
      <c r="D36" s="200">
        <v>12</v>
      </c>
      <c r="E36" s="201">
        <v>0</v>
      </c>
      <c r="F36" s="196">
        <v>1812</v>
      </c>
      <c r="G36" s="197" t="s">
        <v>92</v>
      </c>
      <c r="H36" s="196" t="s">
        <v>92</v>
      </c>
    </row>
    <row r="37" spans="1:8">
      <c r="A37" s="202" t="s">
        <v>176</v>
      </c>
      <c r="B37" s="203"/>
      <c r="C37" s="204"/>
      <c r="D37" s="205">
        <v>2961</v>
      </c>
      <c r="E37" s="206">
        <v>1085</v>
      </c>
      <c r="F37" s="207">
        <v>959</v>
      </c>
      <c r="G37" s="208" t="s">
        <v>92</v>
      </c>
      <c r="H37" s="207" t="s">
        <v>92</v>
      </c>
    </row>
    <row r="38" spans="1:8">
      <c r="A38" s="191" t="s">
        <v>177</v>
      </c>
      <c r="B38" s="191"/>
      <c r="C38" s="192"/>
      <c r="D38" s="193">
        <v>5883</v>
      </c>
      <c r="E38" s="195">
        <v>3926</v>
      </c>
      <c r="F38" s="196">
        <v>4960</v>
      </c>
      <c r="G38" s="197">
        <v>5831</v>
      </c>
      <c r="H38" s="196">
        <v>6279</v>
      </c>
    </row>
    <row r="39" spans="1:8">
      <c r="A39" s="198" t="s">
        <v>174</v>
      </c>
      <c r="B39" s="199"/>
      <c r="C39" s="192"/>
      <c r="D39" s="193">
        <v>1807</v>
      </c>
      <c r="E39" s="195">
        <v>1469</v>
      </c>
      <c r="F39" s="196">
        <v>2189</v>
      </c>
      <c r="G39" s="197">
        <v>2277</v>
      </c>
      <c r="H39" s="196">
        <v>82</v>
      </c>
    </row>
    <row r="40" spans="1:8">
      <c r="A40" s="198" t="s">
        <v>178</v>
      </c>
      <c r="B40" s="199"/>
      <c r="C40" s="192"/>
      <c r="D40" s="193">
        <v>1115</v>
      </c>
      <c r="E40" s="195">
        <v>1372</v>
      </c>
      <c r="F40" s="196">
        <v>1812</v>
      </c>
      <c r="G40" s="197">
        <v>1904</v>
      </c>
      <c r="H40" s="196">
        <v>1938</v>
      </c>
    </row>
    <row r="41" spans="1:8">
      <c r="A41" s="202" t="s">
        <v>176</v>
      </c>
      <c r="B41" s="203"/>
      <c r="C41" s="204"/>
      <c r="D41" s="205">
        <v>2961</v>
      </c>
      <c r="E41" s="206">
        <v>1085</v>
      </c>
      <c r="F41" s="207">
        <v>959</v>
      </c>
      <c r="G41" s="213">
        <v>1650</v>
      </c>
      <c r="H41" s="207">
        <v>4259</v>
      </c>
    </row>
    <row r="43" spans="1:8" ht="15" thickBot="1">
      <c r="A43" s="178" t="s">
        <v>170</v>
      </c>
      <c r="B43" s="178"/>
      <c r="C43" s="179" t="s">
        <v>171</v>
      </c>
      <c r="D43" s="9">
        <v>45107</v>
      </c>
      <c r="E43" s="190">
        <v>44742</v>
      </c>
      <c r="F43" s="190">
        <v>44377</v>
      </c>
      <c r="G43" s="190">
        <v>44012</v>
      </c>
      <c r="H43" s="190">
        <v>43646</v>
      </c>
    </row>
    <row r="44" spans="1:8">
      <c r="A44" s="191" t="s">
        <v>182</v>
      </c>
      <c r="B44" s="191"/>
      <c r="C44" s="192"/>
      <c r="D44" s="193"/>
      <c r="E44" s="23"/>
      <c r="F44" s="23"/>
      <c r="G44" s="23"/>
      <c r="H44" s="23"/>
    </row>
    <row r="45" spans="1:8">
      <c r="A45" s="191" t="s">
        <v>173</v>
      </c>
      <c r="B45" s="191"/>
      <c r="C45" s="192"/>
      <c r="D45" s="193">
        <v>11944</v>
      </c>
      <c r="E45" s="197">
        <v>5819</v>
      </c>
      <c r="F45" s="197">
        <v>3915</v>
      </c>
      <c r="G45" s="197" t="s">
        <v>92</v>
      </c>
      <c r="H45" s="196" t="s">
        <v>92</v>
      </c>
    </row>
    <row r="46" spans="1:8">
      <c r="A46" s="198" t="s">
        <v>174</v>
      </c>
      <c r="B46" s="199"/>
      <c r="C46" s="192"/>
      <c r="D46" s="193">
        <v>919</v>
      </c>
      <c r="E46" s="197">
        <v>585</v>
      </c>
      <c r="F46" s="197">
        <v>484</v>
      </c>
      <c r="G46" s="197" t="s">
        <v>92</v>
      </c>
      <c r="H46" s="196" t="s">
        <v>92</v>
      </c>
    </row>
    <row r="47" spans="1:8">
      <c r="A47" s="198" t="s">
        <v>175</v>
      </c>
      <c r="B47" s="199"/>
      <c r="C47" s="192"/>
      <c r="D47" s="200">
        <v>0</v>
      </c>
      <c r="E47" s="214">
        <v>0</v>
      </c>
      <c r="F47" s="214">
        <v>0</v>
      </c>
      <c r="G47" s="197" t="s">
        <v>92</v>
      </c>
      <c r="H47" s="196" t="s">
        <v>92</v>
      </c>
    </row>
    <row r="48" spans="1:8">
      <c r="A48" s="202" t="s">
        <v>176</v>
      </c>
      <c r="B48" s="203"/>
      <c r="C48" s="204"/>
      <c r="D48" s="205">
        <v>11025</v>
      </c>
      <c r="E48" s="208">
        <v>5234</v>
      </c>
      <c r="F48" s="208">
        <v>3431</v>
      </c>
      <c r="G48" s="208" t="s">
        <v>92</v>
      </c>
      <c r="H48" s="207" t="s">
        <v>92</v>
      </c>
    </row>
    <row r="49" spans="1:12">
      <c r="A49" s="191" t="s">
        <v>180</v>
      </c>
      <c r="B49" s="191"/>
      <c r="C49" s="192"/>
      <c r="D49" s="193">
        <v>23040</v>
      </c>
      <c r="E49" s="196">
        <v>15038</v>
      </c>
      <c r="F49" s="196">
        <v>10830</v>
      </c>
      <c r="G49" s="197">
        <v>8684</v>
      </c>
      <c r="H49" s="215">
        <v>13287.675410606724</v>
      </c>
    </row>
    <row r="50" spans="1:12">
      <c r="A50" s="198" t="s">
        <v>174</v>
      </c>
      <c r="B50" s="199"/>
      <c r="C50" s="192"/>
      <c r="D50" s="193">
        <v>919</v>
      </c>
      <c r="E50" s="196">
        <v>585</v>
      </c>
      <c r="F50" s="196">
        <v>484</v>
      </c>
      <c r="G50" s="197">
        <v>488</v>
      </c>
      <c r="H50" s="215">
        <v>558.67291972642658</v>
      </c>
    </row>
    <row r="51" spans="1:12">
      <c r="A51" s="198" t="s">
        <v>178</v>
      </c>
      <c r="B51" s="199"/>
      <c r="C51" s="192"/>
      <c r="D51" s="193">
        <v>11096</v>
      </c>
      <c r="E51" s="196">
        <v>9219</v>
      </c>
      <c r="F51" s="196">
        <v>6915</v>
      </c>
      <c r="G51" s="197">
        <v>5652</v>
      </c>
      <c r="H51" s="215">
        <v>5690</v>
      </c>
    </row>
    <row r="52" spans="1:12">
      <c r="A52" s="202" t="s">
        <v>176</v>
      </c>
      <c r="B52" s="203"/>
      <c r="C52" s="204"/>
      <c r="D52" s="205">
        <v>11025</v>
      </c>
      <c r="E52" s="207">
        <v>5234</v>
      </c>
      <c r="F52" s="207">
        <v>3431</v>
      </c>
      <c r="G52" s="208">
        <v>2544</v>
      </c>
      <c r="H52" s="216">
        <v>7039.002490880298</v>
      </c>
    </row>
    <row r="54" spans="1:12" ht="16.149999999999999">
      <c r="D54" s="25" t="s">
        <v>183</v>
      </c>
      <c r="E54" s="26"/>
      <c r="F54" s="26"/>
      <c r="G54" s="25" t="s">
        <v>184</v>
      </c>
      <c r="H54" s="25"/>
      <c r="I54" s="25"/>
    </row>
    <row r="55" spans="1:12" ht="15" thickBot="1">
      <c r="A55" s="178" t="s">
        <v>185</v>
      </c>
      <c r="B55" s="178" t="s">
        <v>186</v>
      </c>
      <c r="C55" s="179" t="s">
        <v>187</v>
      </c>
      <c r="D55" s="9">
        <v>45107</v>
      </c>
      <c r="E55" s="8">
        <v>44742</v>
      </c>
      <c r="F55" s="8">
        <v>44377</v>
      </c>
      <c r="G55" s="9">
        <v>45107</v>
      </c>
      <c r="H55" s="8">
        <v>44742</v>
      </c>
      <c r="I55" s="8">
        <v>44377</v>
      </c>
    </row>
    <row r="56" spans="1:12">
      <c r="A56" s="218" t="s">
        <v>174</v>
      </c>
      <c r="B56" s="218"/>
      <c r="C56" s="204"/>
      <c r="D56" s="76"/>
      <c r="E56" s="82"/>
      <c r="F56" s="82"/>
      <c r="G56" s="76"/>
      <c r="H56" s="22"/>
      <c r="I56" s="22"/>
    </row>
    <row r="57" spans="1:12">
      <c r="A57" s="219" t="s">
        <v>188</v>
      </c>
      <c r="B57" s="219"/>
      <c r="C57" s="220"/>
      <c r="D57" s="221">
        <v>248</v>
      </c>
      <c r="E57" s="86">
        <v>340</v>
      </c>
      <c r="F57" s="86">
        <v>439</v>
      </c>
      <c r="G57" s="221">
        <v>64</v>
      </c>
      <c r="H57" s="87">
        <v>124</v>
      </c>
      <c r="I57" s="87">
        <v>115</v>
      </c>
      <c r="L57" s="87"/>
    </row>
    <row r="58" spans="1:12">
      <c r="A58" s="222"/>
      <c r="B58" s="163" t="s">
        <v>189</v>
      </c>
      <c r="C58" s="223"/>
      <c r="D58" s="77">
        <v>108</v>
      </c>
      <c r="E58" s="20">
        <v>123</v>
      </c>
      <c r="F58" s="20">
        <v>130</v>
      </c>
      <c r="G58" s="77">
        <v>63</v>
      </c>
      <c r="H58" s="67">
        <v>91</v>
      </c>
      <c r="I58" s="67">
        <v>94</v>
      </c>
      <c r="L58" s="224"/>
    </row>
    <row r="59" spans="1:12">
      <c r="A59" s="225"/>
      <c r="B59" s="225" t="s">
        <v>190</v>
      </c>
      <c r="C59" s="226"/>
      <c r="D59" s="78">
        <v>140</v>
      </c>
      <c r="E59" s="15">
        <v>217</v>
      </c>
      <c r="F59" s="15">
        <v>309</v>
      </c>
      <c r="G59" s="78">
        <v>1</v>
      </c>
      <c r="H59" s="15">
        <v>33</v>
      </c>
      <c r="I59" s="227">
        <v>21</v>
      </c>
      <c r="L59" s="224"/>
    </row>
    <row r="60" spans="1:12">
      <c r="A60" s="219" t="s">
        <v>191</v>
      </c>
      <c r="B60" s="219"/>
      <c r="C60" s="220"/>
      <c r="D60" s="228">
        <v>4062</v>
      </c>
      <c r="E60" s="86">
        <v>3816</v>
      </c>
      <c r="F60" s="86">
        <v>4593</v>
      </c>
      <c r="G60" s="228">
        <v>1732</v>
      </c>
      <c r="H60" s="86">
        <v>1345</v>
      </c>
      <c r="I60" s="224">
        <v>1837</v>
      </c>
    </row>
    <row r="61" spans="1:12">
      <c r="A61" s="219"/>
      <c r="B61" s="163" t="s">
        <v>192</v>
      </c>
      <c r="C61" s="223"/>
      <c r="D61" s="77">
        <v>4062</v>
      </c>
      <c r="E61" s="20">
        <v>3816</v>
      </c>
      <c r="F61" s="20">
        <v>4593</v>
      </c>
      <c r="G61" s="77">
        <v>1732</v>
      </c>
      <c r="H61" s="67">
        <v>1345</v>
      </c>
      <c r="I61" s="67">
        <v>1811</v>
      </c>
    </row>
    <row r="62" spans="1:12">
      <c r="A62" s="229"/>
      <c r="B62" s="230" t="s">
        <v>193</v>
      </c>
      <c r="C62" s="226"/>
      <c r="D62" s="78" t="s">
        <v>92</v>
      </c>
      <c r="E62" s="208" t="s">
        <v>92</v>
      </c>
      <c r="F62" s="207" t="s">
        <v>92</v>
      </c>
      <c r="G62" s="78" t="s">
        <v>92</v>
      </c>
      <c r="H62" s="208" t="s">
        <v>92</v>
      </c>
      <c r="I62" s="227">
        <v>26</v>
      </c>
    </row>
    <row r="63" spans="1:12">
      <c r="A63" s="219" t="s">
        <v>194</v>
      </c>
      <c r="B63" s="219"/>
      <c r="C63" s="220"/>
      <c r="D63" s="228">
        <v>855</v>
      </c>
      <c r="E63" s="86">
        <v>457</v>
      </c>
      <c r="F63" s="86">
        <v>1063</v>
      </c>
      <c r="G63" s="228">
        <v>11</v>
      </c>
      <c r="H63" s="86">
        <v>0</v>
      </c>
      <c r="I63" s="224">
        <v>237</v>
      </c>
    </row>
    <row r="64" spans="1:12">
      <c r="A64" s="229"/>
      <c r="B64" s="230" t="s">
        <v>195</v>
      </c>
      <c r="C64" s="226"/>
      <c r="D64" s="78">
        <v>855</v>
      </c>
      <c r="E64" s="15">
        <v>457</v>
      </c>
      <c r="F64" s="15">
        <v>1063</v>
      </c>
      <c r="G64" s="78">
        <v>11</v>
      </c>
      <c r="H64" s="15">
        <v>0</v>
      </c>
      <c r="I64" s="227">
        <v>237</v>
      </c>
    </row>
    <row r="65" spans="1:9">
      <c r="A65" s="231" t="s">
        <v>196</v>
      </c>
      <c r="B65" s="232"/>
      <c r="C65" s="233"/>
      <c r="D65" s="79">
        <v>5165</v>
      </c>
      <c r="E65" s="83">
        <v>4613</v>
      </c>
      <c r="F65" s="83">
        <v>6095</v>
      </c>
      <c r="G65" s="79">
        <v>1807</v>
      </c>
      <c r="H65" s="83">
        <v>1469</v>
      </c>
      <c r="I65" s="234">
        <f>I57+I60+I63</f>
        <v>2189</v>
      </c>
    </row>
    <row r="66" spans="1:9">
      <c r="A66" s="222"/>
      <c r="B66" s="163"/>
      <c r="C66" s="223"/>
      <c r="D66" s="20"/>
      <c r="E66" s="20"/>
      <c r="F66" s="20"/>
      <c r="G66" s="20"/>
      <c r="H66" s="20"/>
      <c r="I66" s="20"/>
    </row>
    <row r="67" spans="1:9">
      <c r="A67" s="235" t="s">
        <v>178</v>
      </c>
      <c r="B67" s="230"/>
      <c r="C67" s="226"/>
      <c r="D67" s="15"/>
      <c r="E67" s="15"/>
      <c r="F67" s="15"/>
      <c r="G67" s="15"/>
      <c r="H67" s="15"/>
      <c r="I67" s="15"/>
    </row>
    <row r="68" spans="1:9">
      <c r="A68" s="219" t="s">
        <v>197</v>
      </c>
      <c r="B68" s="219"/>
      <c r="C68" s="220"/>
      <c r="D68" s="228">
        <v>62366</v>
      </c>
      <c r="E68" s="86">
        <v>72658</v>
      </c>
      <c r="F68" s="86">
        <v>87035</v>
      </c>
      <c r="G68" s="228">
        <v>1115</v>
      </c>
      <c r="H68" s="86">
        <v>1372</v>
      </c>
      <c r="I68" s="86">
        <v>1812</v>
      </c>
    </row>
    <row r="69" spans="1:9">
      <c r="A69" s="229"/>
      <c r="B69" s="16" t="s">
        <v>198</v>
      </c>
      <c r="C69" s="226"/>
      <c r="D69" s="78">
        <v>62366</v>
      </c>
      <c r="E69" s="15">
        <v>72658</v>
      </c>
      <c r="F69" s="15">
        <v>87035</v>
      </c>
      <c r="G69" s="78">
        <v>1115</v>
      </c>
      <c r="H69" s="15">
        <v>1372</v>
      </c>
      <c r="I69" s="15">
        <v>1812</v>
      </c>
    </row>
    <row r="70" spans="1:9">
      <c r="A70" s="231" t="s">
        <v>199</v>
      </c>
      <c r="B70" s="232"/>
      <c r="C70" s="233"/>
      <c r="D70" s="79">
        <v>67531</v>
      </c>
      <c r="E70" s="83">
        <v>77271</v>
      </c>
      <c r="F70" s="83">
        <v>93130</v>
      </c>
      <c r="G70" s="79">
        <v>2922</v>
      </c>
      <c r="H70" s="83">
        <v>2841</v>
      </c>
      <c r="I70" s="83">
        <v>3975</v>
      </c>
    </row>
    <row r="71" spans="1:9">
      <c r="A71" s="222"/>
      <c r="B71" s="163"/>
      <c r="C71" s="223"/>
      <c r="D71" s="20"/>
      <c r="E71" s="20"/>
      <c r="F71" s="20"/>
      <c r="G71" s="20"/>
      <c r="H71" s="20"/>
      <c r="I71" s="20"/>
    </row>
    <row r="72" spans="1:9">
      <c r="A72" s="235" t="s">
        <v>200</v>
      </c>
      <c r="B72" s="230"/>
      <c r="C72" s="226"/>
      <c r="D72" s="15"/>
      <c r="E72" s="15"/>
      <c r="F72" s="15"/>
      <c r="G72" s="15"/>
      <c r="H72" s="15"/>
      <c r="I72" s="15"/>
    </row>
    <row r="73" spans="1:9">
      <c r="A73" s="219" t="s">
        <v>201</v>
      </c>
      <c r="B73" s="219"/>
      <c r="C73" s="220"/>
      <c r="D73" s="77"/>
      <c r="E73" s="19"/>
      <c r="F73" s="86"/>
      <c r="G73" s="77"/>
      <c r="H73" s="86"/>
      <c r="I73" s="86"/>
    </row>
    <row r="74" spans="1:9" ht="15" customHeight="1">
      <c r="A74" s="236"/>
      <c r="B74" s="21" t="s">
        <v>202</v>
      </c>
      <c r="C74" s="220"/>
      <c r="D74" s="77">
        <v>11</v>
      </c>
      <c r="E74" s="20">
        <v>54</v>
      </c>
      <c r="F74" s="20">
        <v>235</v>
      </c>
      <c r="G74" s="77">
        <v>105</v>
      </c>
      <c r="H74" s="237">
        <v>26</v>
      </c>
      <c r="I74" s="237">
        <v>73</v>
      </c>
    </row>
    <row r="75" spans="1:9" ht="15" customHeight="1">
      <c r="A75" s="191"/>
      <c r="B75" s="18" t="s">
        <v>203</v>
      </c>
      <c r="C75" s="192"/>
      <c r="D75" s="80">
        <v>2547.66</v>
      </c>
      <c r="E75" s="84">
        <v>3700</v>
      </c>
      <c r="F75" s="84">
        <v>6652</v>
      </c>
      <c r="G75" s="77">
        <v>812</v>
      </c>
      <c r="H75" s="197" t="s">
        <v>92</v>
      </c>
      <c r="I75" s="196" t="s">
        <v>92</v>
      </c>
    </row>
    <row r="76" spans="1:9" ht="15" customHeight="1">
      <c r="A76" s="236"/>
      <c r="B76" s="21" t="s">
        <v>204</v>
      </c>
      <c r="C76" s="220"/>
      <c r="D76" s="77">
        <v>147</v>
      </c>
      <c r="E76" s="20">
        <v>301</v>
      </c>
      <c r="F76" s="197" t="s">
        <v>92</v>
      </c>
      <c r="G76" s="77" t="s">
        <v>92</v>
      </c>
      <c r="H76" s="197" t="s">
        <v>92</v>
      </c>
      <c r="I76" s="196" t="s">
        <v>92</v>
      </c>
    </row>
    <row r="77" spans="1:9" ht="15" customHeight="1">
      <c r="A77" s="236"/>
      <c r="B77" s="21" t="s">
        <v>205</v>
      </c>
      <c r="C77" s="220"/>
      <c r="D77" s="77">
        <v>264.8</v>
      </c>
      <c r="E77" s="197" t="s">
        <v>92</v>
      </c>
      <c r="F77" s="197" t="s">
        <v>92</v>
      </c>
      <c r="G77" s="77" t="s">
        <v>92</v>
      </c>
      <c r="H77" s="197" t="s">
        <v>92</v>
      </c>
      <c r="I77" s="196" t="s">
        <v>92</v>
      </c>
    </row>
    <row r="78" spans="1:9" ht="15" customHeight="1">
      <c r="A78" s="235"/>
      <c r="B78" s="16" t="s">
        <v>206</v>
      </c>
      <c r="C78" s="238"/>
      <c r="D78" s="78">
        <v>444</v>
      </c>
      <c r="E78" s="15">
        <v>370</v>
      </c>
      <c r="F78" s="15">
        <v>95</v>
      </c>
      <c r="G78" s="78" t="s">
        <v>92</v>
      </c>
      <c r="H78" s="208" t="s">
        <v>92</v>
      </c>
      <c r="I78" s="207" t="s">
        <v>92</v>
      </c>
    </row>
    <row r="79" spans="1:9">
      <c r="A79" s="219" t="s">
        <v>207</v>
      </c>
      <c r="B79" s="219"/>
      <c r="C79" s="220"/>
      <c r="D79" s="77"/>
      <c r="E79" s="19"/>
      <c r="F79" s="86"/>
      <c r="G79" s="77"/>
      <c r="H79" s="86"/>
      <c r="I79" s="86"/>
    </row>
    <row r="80" spans="1:9" ht="15" customHeight="1">
      <c r="A80" s="222"/>
      <c r="B80" s="163" t="s">
        <v>208</v>
      </c>
      <c r="C80" s="223"/>
      <c r="D80" s="77">
        <v>855</v>
      </c>
      <c r="E80" s="20">
        <v>1203</v>
      </c>
      <c r="F80" s="20">
        <v>1372</v>
      </c>
      <c r="G80" s="77" t="s">
        <v>92</v>
      </c>
      <c r="H80" s="197" t="s">
        <v>92</v>
      </c>
      <c r="I80" s="197" t="s">
        <v>92</v>
      </c>
    </row>
    <row r="81" spans="1:14" ht="23.25" customHeight="1">
      <c r="A81" s="222"/>
      <c r="B81" s="21" t="s">
        <v>209</v>
      </c>
      <c r="C81" s="220"/>
      <c r="D81" s="77">
        <v>5828</v>
      </c>
      <c r="E81" s="20">
        <v>6611</v>
      </c>
      <c r="F81" s="20">
        <v>9589</v>
      </c>
      <c r="G81" s="77">
        <v>130</v>
      </c>
      <c r="H81" s="237">
        <v>129</v>
      </c>
      <c r="I81" s="237">
        <v>134</v>
      </c>
    </row>
    <row r="82" spans="1:14" ht="15" customHeight="1">
      <c r="A82" s="222"/>
      <c r="B82" s="21" t="s">
        <v>189</v>
      </c>
      <c r="C82" s="223"/>
      <c r="D82" s="77">
        <v>19</v>
      </c>
      <c r="E82" s="20">
        <v>20</v>
      </c>
      <c r="F82" s="20">
        <v>24</v>
      </c>
      <c r="G82" s="77">
        <v>2</v>
      </c>
      <c r="H82" s="237">
        <v>5</v>
      </c>
      <c r="I82" s="237">
        <v>6</v>
      </c>
    </row>
    <row r="83" spans="1:14" ht="15" customHeight="1">
      <c r="A83" s="222"/>
      <c r="B83" s="21" t="s">
        <v>190</v>
      </c>
      <c r="C83" s="223"/>
      <c r="D83" s="77">
        <v>35</v>
      </c>
      <c r="E83" s="20">
        <v>11</v>
      </c>
      <c r="F83" s="20">
        <v>16</v>
      </c>
      <c r="G83" s="77" t="s">
        <v>92</v>
      </c>
      <c r="H83" s="197" t="s">
        <v>92</v>
      </c>
      <c r="I83" s="196" t="s">
        <v>92</v>
      </c>
    </row>
    <row r="84" spans="1:14" ht="15" customHeight="1">
      <c r="A84" s="222"/>
      <c r="B84" s="21" t="s">
        <v>210</v>
      </c>
      <c r="C84" s="220"/>
      <c r="D84" s="77">
        <v>8987</v>
      </c>
      <c r="E84" s="20">
        <v>10673</v>
      </c>
      <c r="F84" s="20">
        <v>14243</v>
      </c>
      <c r="G84" s="77" t="s">
        <v>92</v>
      </c>
      <c r="H84" s="197" t="s">
        <v>92</v>
      </c>
      <c r="I84" s="196" t="s">
        <v>92</v>
      </c>
    </row>
    <row r="85" spans="1:14" ht="15" customHeight="1">
      <c r="A85" s="222"/>
      <c r="B85" s="21" t="s">
        <v>211</v>
      </c>
      <c r="C85" s="220"/>
      <c r="D85" s="77">
        <v>1114</v>
      </c>
      <c r="E85" s="20">
        <v>1535</v>
      </c>
      <c r="F85" s="20">
        <v>1386</v>
      </c>
      <c r="G85" s="77" t="s">
        <v>92</v>
      </c>
      <c r="H85" s="197" t="s">
        <v>92</v>
      </c>
      <c r="I85" s="196" t="s">
        <v>92</v>
      </c>
    </row>
    <row r="86" spans="1:14" ht="15" customHeight="1">
      <c r="A86" s="229"/>
      <c r="B86" s="16" t="s">
        <v>212</v>
      </c>
      <c r="C86" s="229"/>
      <c r="D86" s="78">
        <v>1021</v>
      </c>
      <c r="E86" s="207">
        <v>200</v>
      </c>
      <c r="F86" s="207">
        <v>240</v>
      </c>
      <c r="G86" s="78" t="s">
        <v>92</v>
      </c>
      <c r="H86" s="208" t="s">
        <v>92</v>
      </c>
      <c r="I86" s="207" t="s">
        <v>92</v>
      </c>
    </row>
    <row r="87" spans="1:14">
      <c r="A87" s="219" t="s">
        <v>213</v>
      </c>
      <c r="B87" s="219"/>
      <c r="C87" s="220"/>
      <c r="D87" s="77"/>
      <c r="E87" s="19"/>
      <c r="F87" s="19"/>
      <c r="G87" s="77"/>
      <c r="H87" s="19"/>
      <c r="I87" s="19"/>
    </row>
    <row r="88" spans="1:14" ht="15.6">
      <c r="A88" s="240"/>
      <c r="B88" s="230" t="s">
        <v>214</v>
      </c>
      <c r="C88" s="238"/>
      <c r="D88" s="78">
        <v>762</v>
      </c>
      <c r="E88" s="15">
        <v>644</v>
      </c>
      <c r="F88" s="15">
        <v>610</v>
      </c>
      <c r="G88" s="78">
        <v>107</v>
      </c>
      <c r="H88" s="15">
        <v>84</v>
      </c>
      <c r="I88" s="15">
        <v>250</v>
      </c>
      <c r="N88" s="239"/>
    </row>
    <row r="89" spans="1:14">
      <c r="A89" s="219" t="s">
        <v>215</v>
      </c>
      <c r="B89" s="219"/>
      <c r="C89" s="220"/>
      <c r="D89" s="77"/>
      <c r="E89" s="19"/>
      <c r="F89" s="19"/>
      <c r="G89" s="77"/>
      <c r="H89" s="19"/>
      <c r="I89" s="19"/>
    </row>
    <row r="90" spans="1:14">
      <c r="A90" s="222"/>
      <c r="B90" s="163" t="s">
        <v>216</v>
      </c>
      <c r="C90" s="223"/>
      <c r="D90" s="77">
        <v>17701</v>
      </c>
      <c r="E90" s="20">
        <v>4326</v>
      </c>
      <c r="F90" s="20">
        <v>1433</v>
      </c>
      <c r="G90" s="77">
        <v>1347</v>
      </c>
      <c r="H90" s="20">
        <v>581</v>
      </c>
      <c r="I90" s="20">
        <v>435</v>
      </c>
    </row>
    <row r="91" spans="1:14">
      <c r="A91" s="222"/>
      <c r="B91" s="163" t="s">
        <v>217</v>
      </c>
      <c r="C91" s="223"/>
      <c r="D91" s="77">
        <v>125</v>
      </c>
      <c r="E91" s="20">
        <v>406</v>
      </c>
      <c r="F91" s="20">
        <v>57</v>
      </c>
      <c r="G91" s="77">
        <v>41</v>
      </c>
      <c r="H91" s="20">
        <v>3</v>
      </c>
      <c r="I91" s="84" t="s">
        <v>92</v>
      </c>
    </row>
    <row r="92" spans="1:14">
      <c r="A92" s="222"/>
      <c r="B92" s="21" t="s">
        <v>218</v>
      </c>
      <c r="C92" s="223"/>
      <c r="D92" s="77">
        <v>280</v>
      </c>
      <c r="E92" s="20">
        <v>78</v>
      </c>
      <c r="F92" s="20">
        <v>85</v>
      </c>
      <c r="G92" s="77">
        <v>16</v>
      </c>
      <c r="H92" s="84" t="s">
        <v>92</v>
      </c>
      <c r="I92" s="84" t="s">
        <v>92</v>
      </c>
    </row>
    <row r="93" spans="1:14">
      <c r="A93" s="222"/>
      <c r="B93" s="163" t="s">
        <v>219</v>
      </c>
      <c r="C93" s="223"/>
      <c r="D93" s="77">
        <v>37</v>
      </c>
      <c r="E93" s="20">
        <v>24</v>
      </c>
      <c r="F93" s="20">
        <v>18</v>
      </c>
      <c r="G93" s="77">
        <v>76</v>
      </c>
      <c r="H93" s="20">
        <v>32</v>
      </c>
      <c r="I93" s="20">
        <v>41</v>
      </c>
    </row>
    <row r="94" spans="1:14">
      <c r="A94" s="235"/>
      <c r="B94" s="230" t="s">
        <v>220</v>
      </c>
      <c r="C94" s="238"/>
      <c r="D94" s="78">
        <v>1130</v>
      </c>
      <c r="E94" s="15">
        <v>750</v>
      </c>
      <c r="F94" s="15">
        <v>1208</v>
      </c>
      <c r="G94" s="78">
        <v>52</v>
      </c>
      <c r="H94" s="15">
        <v>19</v>
      </c>
      <c r="I94" s="15">
        <v>20</v>
      </c>
    </row>
    <row r="95" spans="1:14">
      <c r="A95" s="219" t="s">
        <v>221</v>
      </c>
      <c r="B95" s="219"/>
      <c r="C95" s="220"/>
      <c r="D95" s="80"/>
      <c r="E95" s="19"/>
      <c r="F95" s="19"/>
      <c r="G95" s="80"/>
      <c r="H95" s="19"/>
      <c r="I95" s="19"/>
    </row>
    <row r="96" spans="1:14">
      <c r="A96" s="191"/>
      <c r="B96" s="18" t="s">
        <v>222</v>
      </c>
      <c r="C96" s="192"/>
      <c r="D96" s="80">
        <v>11562</v>
      </c>
      <c r="E96" s="17" t="s">
        <v>92</v>
      </c>
      <c r="F96" s="17" t="s">
        <v>92</v>
      </c>
      <c r="G96" s="80" t="s">
        <v>92</v>
      </c>
      <c r="H96" s="84" t="s">
        <v>92</v>
      </c>
      <c r="I96" s="17" t="s">
        <v>92</v>
      </c>
    </row>
    <row r="97" spans="1:9">
      <c r="A97" s="235"/>
      <c r="B97" s="16" t="s">
        <v>223</v>
      </c>
      <c r="C97" s="238"/>
      <c r="D97" s="78">
        <v>9511</v>
      </c>
      <c r="E97" s="15">
        <v>10340</v>
      </c>
      <c r="F97" s="15">
        <v>5926</v>
      </c>
      <c r="G97" s="78">
        <v>273</v>
      </c>
      <c r="H97" s="15">
        <v>206</v>
      </c>
      <c r="I97" s="241" t="s">
        <v>92</v>
      </c>
    </row>
    <row r="98" spans="1:9" ht="15" thickBot="1">
      <c r="A98" s="242" t="s">
        <v>224</v>
      </c>
      <c r="B98" s="243"/>
      <c r="C98" s="244"/>
      <c r="D98" s="81">
        <v>62381.46</v>
      </c>
      <c r="E98" s="85">
        <v>41246</v>
      </c>
      <c r="F98" s="85">
        <v>43189</v>
      </c>
      <c r="G98" s="81">
        <v>2961</v>
      </c>
      <c r="H98" s="85">
        <v>1085</v>
      </c>
      <c r="I98" s="85">
        <v>959</v>
      </c>
    </row>
    <row r="101" spans="1:9" ht="15" customHeight="1">
      <c r="A101" s="2" t="s">
        <v>225</v>
      </c>
      <c r="B101" s="2"/>
      <c r="C101" s="2"/>
      <c r="D101" s="217"/>
      <c r="E101" s="217"/>
      <c r="F101" s="217"/>
      <c r="G101" s="217"/>
      <c r="H101" s="217"/>
    </row>
    <row r="102" spans="1:9" ht="15" customHeight="1">
      <c r="A102" s="209" t="s">
        <v>226</v>
      </c>
      <c r="B102" s="46"/>
      <c r="C102" s="46"/>
      <c r="D102" s="46"/>
      <c r="E102" s="46"/>
      <c r="F102" s="46"/>
      <c r="G102" s="46"/>
      <c r="H102" s="46"/>
    </row>
    <row r="103" spans="1:9" ht="15" customHeight="1">
      <c r="A103" s="2" t="s">
        <v>227</v>
      </c>
      <c r="B103" s="217"/>
      <c r="C103" s="217"/>
      <c r="D103" s="217"/>
      <c r="E103" s="217"/>
      <c r="F103" s="217"/>
      <c r="G103" s="217"/>
      <c r="H103" s="217"/>
    </row>
    <row r="104" spans="1:9" ht="15" customHeight="1">
      <c r="A104" s="2" t="s">
        <v>228</v>
      </c>
      <c r="B104" s="2"/>
      <c r="C104" s="2"/>
      <c r="D104" s="1"/>
      <c r="E104" s="1"/>
      <c r="F104" s="1"/>
      <c r="G104" s="1"/>
      <c r="H104" s="1"/>
    </row>
    <row r="105" spans="1:9" ht="15" customHeight="1">
      <c r="A105" s="24" t="s">
        <v>229</v>
      </c>
      <c r="B105" s="24"/>
      <c r="C105" s="24"/>
      <c r="D105" s="24"/>
      <c r="E105" s="24"/>
      <c r="F105" s="24"/>
      <c r="G105" s="24"/>
      <c r="H105" s="24"/>
    </row>
    <row r="106" spans="1:9" ht="15" customHeight="1">
      <c r="A106" s="2" t="s">
        <v>230</v>
      </c>
    </row>
    <row r="107" spans="1:9" ht="15" customHeight="1">
      <c r="A107" s="2" t="s">
        <v>231</v>
      </c>
    </row>
    <row r="108" spans="1:9" ht="15" customHeight="1">
      <c r="A108" s="2" t="s">
        <v>232</v>
      </c>
    </row>
    <row r="109" spans="1:9">
      <c r="A109" s="2" t="s">
        <v>233</v>
      </c>
    </row>
    <row r="110" spans="1:9">
      <c r="A110" s="2" t="s">
        <v>234</v>
      </c>
    </row>
    <row r="111" spans="1:9">
      <c r="A111" s="2" t="s">
        <v>235</v>
      </c>
    </row>
    <row r="112" spans="1:9">
      <c r="A112" s="2" t="s">
        <v>236</v>
      </c>
    </row>
    <row r="113" spans="1:1">
      <c r="A113" s="2" t="s">
        <v>237</v>
      </c>
    </row>
    <row r="114" spans="1:1">
      <c r="A114" s="2" t="s">
        <v>238</v>
      </c>
    </row>
    <row r="115" spans="1:1">
      <c r="A115" s="2" t="s">
        <v>239</v>
      </c>
    </row>
    <row r="116" spans="1:1" ht="15" customHeight="1"/>
  </sheetData>
  <conditionalFormatting sqref="H16:H18">
    <cfRule type="expression" dxfId="185" priority="56" stopIfTrue="1">
      <formula>#REF!&gt;0</formula>
    </cfRule>
  </conditionalFormatting>
  <conditionalFormatting sqref="F12:F15">
    <cfRule type="expression" dxfId="184" priority="57" stopIfTrue="1">
      <formula>#REF!&gt;0</formula>
    </cfRule>
  </conditionalFormatting>
  <conditionalFormatting sqref="F16:F18">
    <cfRule type="expression" dxfId="183" priority="55" stopIfTrue="1">
      <formula>#REF!&gt;0</formula>
    </cfRule>
  </conditionalFormatting>
  <conditionalFormatting sqref="E31">
    <cfRule type="expression" dxfId="182" priority="46" stopIfTrue="1">
      <formula>#REF!&gt;0</formula>
    </cfRule>
  </conditionalFormatting>
  <conditionalFormatting sqref="H27:H29">
    <cfRule type="expression" dxfId="181" priority="53" stopIfTrue="1">
      <formula>#REF!&gt;0</formula>
    </cfRule>
  </conditionalFormatting>
  <conditionalFormatting sqref="F23:F25">
    <cfRule type="expression" dxfId="180" priority="54" stopIfTrue="1">
      <formula>#REF!&gt;0</formula>
    </cfRule>
  </conditionalFormatting>
  <conditionalFormatting sqref="E23:E25">
    <cfRule type="expression" dxfId="179" priority="52" stopIfTrue="1">
      <formula>#REF!&gt;0</formula>
    </cfRule>
  </conditionalFormatting>
  <conditionalFormatting sqref="H38:H40">
    <cfRule type="expression" dxfId="178" priority="50" stopIfTrue="1">
      <formula>#REF!&gt;0</formula>
    </cfRule>
  </conditionalFormatting>
  <conditionalFormatting sqref="F35:F37">
    <cfRule type="expression" dxfId="177" priority="51" stopIfTrue="1">
      <formula>#REF!&gt;0</formula>
    </cfRule>
  </conditionalFormatting>
  <conditionalFormatting sqref="F38:F40">
    <cfRule type="expression" dxfId="176" priority="49" stopIfTrue="1">
      <formula>#REF!&gt;0</formula>
    </cfRule>
  </conditionalFormatting>
  <conditionalFormatting sqref="H30:H31">
    <cfRule type="expression" dxfId="175" priority="47" stopIfTrue="1">
      <formula>#REF!&gt;0</formula>
    </cfRule>
  </conditionalFormatting>
  <conditionalFormatting sqref="F31">
    <cfRule type="expression" dxfId="174" priority="48" stopIfTrue="1">
      <formula>#REF!&gt;0</formula>
    </cfRule>
  </conditionalFormatting>
  <conditionalFormatting sqref="F41">
    <cfRule type="expression" dxfId="173" priority="45" stopIfTrue="1">
      <formula>#REF!&gt;0</formula>
    </cfRule>
  </conditionalFormatting>
  <conditionalFormatting sqref="H41">
    <cfRule type="expression" dxfId="172" priority="44" stopIfTrue="1">
      <formula>#REF!&gt;0</formula>
    </cfRule>
  </conditionalFormatting>
  <conditionalFormatting sqref="F19">
    <cfRule type="expression" dxfId="171" priority="43" stopIfTrue="1">
      <formula>#REF!&gt;0</formula>
    </cfRule>
  </conditionalFormatting>
  <conditionalFormatting sqref="H19">
    <cfRule type="expression" dxfId="170" priority="42" stopIfTrue="1">
      <formula>#REF!&gt;0</formula>
    </cfRule>
  </conditionalFormatting>
  <conditionalFormatting sqref="H23">
    <cfRule type="expression" dxfId="169" priority="37" stopIfTrue="1">
      <formula>#REF!&gt;0</formula>
    </cfRule>
  </conditionalFormatting>
  <conditionalFormatting sqref="H24:H26">
    <cfRule type="expression" dxfId="168" priority="38" stopIfTrue="1">
      <formula>#REF!&gt;0</formula>
    </cfRule>
  </conditionalFormatting>
  <conditionalFormatting sqref="F34">
    <cfRule type="expression" dxfId="167" priority="41" stopIfTrue="1">
      <formula>#REF!&gt;0</formula>
    </cfRule>
  </conditionalFormatting>
  <conditionalFormatting sqref="H45">
    <cfRule type="expression" dxfId="166" priority="26" stopIfTrue="1">
      <formula>#REF!&gt;0</formula>
    </cfRule>
  </conditionalFormatting>
  <conditionalFormatting sqref="H13:H15">
    <cfRule type="expression" dxfId="165" priority="40" stopIfTrue="1">
      <formula>#REF!&gt;0</formula>
    </cfRule>
  </conditionalFormatting>
  <conditionalFormatting sqref="H12">
    <cfRule type="expression" dxfId="164" priority="39" stopIfTrue="1">
      <formula>#REF!&gt;0</formula>
    </cfRule>
  </conditionalFormatting>
  <conditionalFormatting sqref="H35:H37">
    <cfRule type="expression" dxfId="163" priority="36" stopIfTrue="1">
      <formula>#REF!&gt;0</formula>
    </cfRule>
  </conditionalFormatting>
  <conditionalFormatting sqref="H34">
    <cfRule type="expression" dxfId="162" priority="35" stopIfTrue="1">
      <formula>#REF!&gt;0</formula>
    </cfRule>
  </conditionalFormatting>
  <conditionalFormatting sqref="E36">
    <cfRule type="expression" dxfId="161" priority="34" stopIfTrue="1">
      <formula>#REF!&gt;0</formula>
    </cfRule>
  </conditionalFormatting>
  <conditionalFormatting sqref="H49:H51">
    <cfRule type="expression" dxfId="160" priority="33" stopIfTrue="1">
      <formula>#REF!&gt;0</formula>
    </cfRule>
  </conditionalFormatting>
  <conditionalFormatting sqref="F49:F51">
    <cfRule type="expression" dxfId="159" priority="32" stopIfTrue="1">
      <formula>#REF!&gt;0</formula>
    </cfRule>
  </conditionalFormatting>
  <conditionalFormatting sqref="E49:E51">
    <cfRule type="expression" dxfId="158" priority="31" stopIfTrue="1">
      <formula>#REF!&gt;0</formula>
    </cfRule>
  </conditionalFormatting>
  <conditionalFormatting sqref="F52">
    <cfRule type="expression" dxfId="157" priority="30" stopIfTrue="1">
      <formula>#REF!&gt;0</formula>
    </cfRule>
  </conditionalFormatting>
  <conditionalFormatting sqref="H52">
    <cfRule type="expression" dxfId="156" priority="29" stopIfTrue="1">
      <formula>#REF!&gt;0</formula>
    </cfRule>
  </conditionalFormatting>
  <conditionalFormatting sqref="E52">
    <cfRule type="expression" dxfId="155" priority="28" stopIfTrue="1">
      <formula>#REF!&gt;0</formula>
    </cfRule>
  </conditionalFormatting>
  <conditionalFormatting sqref="H46:H48">
    <cfRule type="expression" dxfId="154" priority="27" stopIfTrue="1">
      <formula>#REF!&gt;0</formula>
    </cfRule>
  </conditionalFormatting>
  <conditionalFormatting sqref="E47">
    <cfRule type="expression" dxfId="153" priority="25" stopIfTrue="1">
      <formula>#REF!&gt;0</formula>
    </cfRule>
  </conditionalFormatting>
  <conditionalFormatting sqref="F47">
    <cfRule type="expression" dxfId="152" priority="24" stopIfTrue="1">
      <formula>#REF!&gt;0</formula>
    </cfRule>
  </conditionalFormatting>
  <conditionalFormatting sqref="G80">
    <cfRule type="expression" dxfId="151" priority="23" stopIfTrue="1">
      <formula>#REF!&gt;0</formula>
    </cfRule>
  </conditionalFormatting>
  <conditionalFormatting sqref="I76:I78">
    <cfRule type="expression" dxfId="150" priority="22" stopIfTrue="1">
      <formula>#REF!&gt;0</formula>
    </cfRule>
  </conditionalFormatting>
  <conditionalFormatting sqref="I75">
    <cfRule type="expression" dxfId="149" priority="21" stopIfTrue="1">
      <formula>#REF!&gt;0</formula>
    </cfRule>
  </conditionalFormatting>
  <conditionalFormatting sqref="I84:I86">
    <cfRule type="expression" dxfId="148" priority="20" stopIfTrue="1">
      <formula>#REF!&gt;0</formula>
    </cfRule>
  </conditionalFormatting>
  <conditionalFormatting sqref="I83">
    <cfRule type="expression" dxfId="147" priority="19" stopIfTrue="1">
      <formula>#REF!&gt;0</formula>
    </cfRule>
  </conditionalFormatting>
  <conditionalFormatting sqref="G83">
    <cfRule type="expression" dxfId="146" priority="18" stopIfTrue="1">
      <formula>#REF!&gt;0</formula>
    </cfRule>
  </conditionalFormatting>
  <conditionalFormatting sqref="G84">
    <cfRule type="expression" dxfId="145" priority="17" stopIfTrue="1">
      <formula>#REF!&gt;0</formula>
    </cfRule>
  </conditionalFormatting>
  <conditionalFormatting sqref="G85">
    <cfRule type="expression" dxfId="144" priority="16" stopIfTrue="1">
      <formula>#REF!&gt;0</formula>
    </cfRule>
  </conditionalFormatting>
  <conditionalFormatting sqref="F86">
    <cfRule type="expression" dxfId="143" priority="14" stopIfTrue="1">
      <formula>#REF!&gt;0</formula>
    </cfRule>
  </conditionalFormatting>
  <conditionalFormatting sqref="E86">
    <cfRule type="expression" dxfId="142" priority="13" stopIfTrue="1">
      <formula>#REF!&gt;0</formula>
    </cfRule>
  </conditionalFormatting>
  <conditionalFormatting sqref="E14">
    <cfRule type="expression" dxfId="141" priority="12" stopIfTrue="1">
      <formula>#REF!&gt;0</formula>
    </cfRule>
  </conditionalFormatting>
  <conditionalFormatting sqref="E12:E13">
    <cfRule type="expression" dxfId="140" priority="11" stopIfTrue="1">
      <formula>#REF!&gt;0</formula>
    </cfRule>
  </conditionalFormatting>
  <conditionalFormatting sqref="E15:E19">
    <cfRule type="expression" dxfId="139" priority="10" stopIfTrue="1">
      <formula>#REF!&gt;0</formula>
    </cfRule>
  </conditionalFormatting>
  <conditionalFormatting sqref="E26:E29">
    <cfRule type="expression" dxfId="138" priority="9" stopIfTrue="1">
      <formula>#REF!&gt;0</formula>
    </cfRule>
  </conditionalFormatting>
  <conditionalFormatting sqref="F26:F29">
    <cfRule type="expression" dxfId="137" priority="8" stopIfTrue="1">
      <formula>#REF!&gt;0</formula>
    </cfRule>
  </conditionalFormatting>
  <conditionalFormatting sqref="E35">
    <cfRule type="expression" dxfId="136" priority="7" stopIfTrue="1">
      <formula>#REF!&gt;0</formula>
    </cfRule>
  </conditionalFormatting>
  <conditionalFormatting sqref="E37:E41">
    <cfRule type="expression" dxfId="135" priority="6" stopIfTrue="1">
      <formula>#REF!&gt;0</formula>
    </cfRule>
  </conditionalFormatting>
  <conditionalFormatting sqref="E34">
    <cfRule type="expression" dxfId="134" priority="5" stopIfTrue="1">
      <formula>#REF!&gt;0</formula>
    </cfRule>
  </conditionalFormatting>
  <conditionalFormatting sqref="H8">
    <cfRule type="expression" dxfId="133" priority="4" stopIfTrue="1">
      <formula>#REF!&gt;0</formula>
    </cfRule>
  </conditionalFormatting>
  <conditionalFormatting sqref="E8:G8">
    <cfRule type="expression" dxfId="132" priority="3" stopIfTrue="1">
      <formula>#REF!&gt;0</formula>
    </cfRule>
  </conditionalFormatting>
  <conditionalFormatting sqref="E30:G30">
    <cfRule type="expression" dxfId="131" priority="2" stopIfTrue="1">
      <formula>#REF!&gt;0</formula>
    </cfRule>
  </conditionalFormatting>
  <conditionalFormatting sqref="F62">
    <cfRule type="expression" dxfId="130" priority="1" stopIfTrue="1">
      <formula>#REF!&gt;0</formula>
    </cfRule>
  </conditionalFormatting>
  <pageMargins left="0.25" right="0.25" top="0.75" bottom="0.75" header="0.3" footer="0.3"/>
  <pageSetup paperSize="9" orientation="landscape" r:id="rId1"/>
  <headerFooter>
    <oddFooter>&amp;L&amp;1#&amp;"Arial"&amp;9&amp;K000000</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H40"/>
  <sheetViews>
    <sheetView showGridLines="0" workbookViewId="0">
      <selection activeCell="A23" sqref="A23"/>
    </sheetView>
  </sheetViews>
  <sheetFormatPr defaultRowHeight="14.45"/>
  <cols>
    <col min="1" max="1" width="35.7109375" customWidth="1"/>
    <col min="2" max="2" width="21.85546875" customWidth="1"/>
    <col min="3" max="7" width="10.7109375" customWidth="1"/>
  </cols>
  <sheetData>
    <row r="1" spans="1:7">
      <c r="A1" s="177" t="s">
        <v>1</v>
      </c>
      <c r="B1" s="245"/>
    </row>
    <row r="2" spans="1:7">
      <c r="B2" s="245"/>
    </row>
    <row r="3" spans="1:7">
      <c r="A3" s="636" t="s">
        <v>240</v>
      </c>
      <c r="B3" s="245"/>
    </row>
    <row r="4" spans="1:7">
      <c r="B4" s="245"/>
    </row>
    <row r="5" spans="1:7" ht="15" thickBot="1">
      <c r="A5" s="246" t="s">
        <v>241</v>
      </c>
      <c r="B5" s="247" t="s">
        <v>242</v>
      </c>
      <c r="C5" s="248">
        <v>45107</v>
      </c>
      <c r="D5" s="249">
        <v>44742</v>
      </c>
      <c r="E5" s="249">
        <v>44377</v>
      </c>
      <c r="F5" s="249">
        <v>44012</v>
      </c>
      <c r="G5" s="249">
        <v>43646</v>
      </c>
    </row>
    <row r="6" spans="1:7">
      <c r="A6" s="14" t="s">
        <v>243</v>
      </c>
      <c r="B6" s="27"/>
      <c r="C6" s="250">
        <v>100</v>
      </c>
      <c r="D6" s="251">
        <v>100</v>
      </c>
      <c r="E6" s="251">
        <v>100</v>
      </c>
      <c r="F6" s="251">
        <v>100</v>
      </c>
      <c r="G6" s="251">
        <v>33.064047111235553</v>
      </c>
    </row>
    <row r="7" spans="1:7">
      <c r="A7" s="14" t="s">
        <v>244</v>
      </c>
      <c r="B7" s="27"/>
      <c r="C7" s="252">
        <v>99</v>
      </c>
      <c r="D7" s="196">
        <v>100</v>
      </c>
      <c r="E7" s="196" t="s">
        <v>92</v>
      </c>
      <c r="F7" s="196" t="s">
        <v>92</v>
      </c>
      <c r="G7" s="196" t="s">
        <v>92</v>
      </c>
    </row>
    <row r="8" spans="1:7" ht="15" thickBot="1">
      <c r="A8" s="4" t="s">
        <v>245</v>
      </c>
      <c r="B8" s="13"/>
      <c r="C8" s="253">
        <v>100</v>
      </c>
      <c r="D8" s="254">
        <v>100</v>
      </c>
      <c r="E8" s="254">
        <v>100</v>
      </c>
      <c r="F8" s="255" t="s">
        <v>92</v>
      </c>
      <c r="G8" s="256" t="s">
        <v>92</v>
      </c>
    </row>
    <row r="9" spans="1:7">
      <c r="A9" s="11"/>
      <c r="B9" s="257"/>
    </row>
    <row r="10" spans="1:7" ht="15" thickBot="1">
      <c r="A10" s="258" t="s">
        <v>246</v>
      </c>
      <c r="B10" s="259" t="s">
        <v>247</v>
      </c>
      <c r="C10" s="260">
        <v>45107</v>
      </c>
      <c r="D10" s="261">
        <v>44742</v>
      </c>
      <c r="E10" s="261">
        <v>44377</v>
      </c>
      <c r="F10" s="261">
        <v>44012</v>
      </c>
      <c r="G10" s="261">
        <v>43646</v>
      </c>
    </row>
    <row r="11" spans="1:7">
      <c r="A11" s="12" t="s">
        <v>248</v>
      </c>
      <c r="B11" s="27"/>
      <c r="C11" s="250">
        <v>66110</v>
      </c>
      <c r="D11" s="196">
        <v>67624</v>
      </c>
      <c r="E11" s="196">
        <v>75572</v>
      </c>
      <c r="F11" s="196">
        <v>112968</v>
      </c>
      <c r="G11" s="196">
        <v>112675</v>
      </c>
    </row>
    <row r="12" spans="1:7">
      <c r="A12" s="262" t="s">
        <v>249</v>
      </c>
      <c r="B12" s="27"/>
      <c r="C12" s="250">
        <v>2104</v>
      </c>
      <c r="D12" s="196">
        <v>2396</v>
      </c>
      <c r="E12" s="196">
        <v>2534</v>
      </c>
      <c r="F12" s="196">
        <v>4235</v>
      </c>
      <c r="G12" s="196">
        <v>6451</v>
      </c>
    </row>
    <row r="13" spans="1:7">
      <c r="A13" s="262" t="s">
        <v>250</v>
      </c>
      <c r="B13" s="27"/>
      <c r="C13" s="250">
        <v>1994</v>
      </c>
      <c r="D13" s="196">
        <v>3089</v>
      </c>
      <c r="E13" s="196">
        <v>4396</v>
      </c>
      <c r="F13" s="196">
        <v>2059</v>
      </c>
      <c r="G13" s="196">
        <v>1717</v>
      </c>
    </row>
    <row r="14" spans="1:7">
      <c r="A14" s="263" t="s">
        <v>251</v>
      </c>
      <c r="B14" s="264"/>
      <c r="C14" s="265">
        <v>62012</v>
      </c>
      <c r="D14" s="266">
        <v>62139</v>
      </c>
      <c r="E14" s="266">
        <v>68642</v>
      </c>
      <c r="F14" s="266">
        <v>106674</v>
      </c>
      <c r="G14" s="266">
        <v>104507</v>
      </c>
    </row>
    <row r="15" spans="1:7">
      <c r="A15" s="267" t="s">
        <v>252</v>
      </c>
      <c r="B15" s="268"/>
      <c r="C15" s="269">
        <v>332563</v>
      </c>
      <c r="D15" s="270">
        <v>344268</v>
      </c>
      <c r="E15" s="270">
        <v>399800</v>
      </c>
      <c r="F15" s="271">
        <v>445040.38</v>
      </c>
      <c r="G15" s="272">
        <v>485744</v>
      </c>
    </row>
    <row r="16" spans="1:7">
      <c r="A16" s="273" t="s">
        <v>253</v>
      </c>
      <c r="B16" s="274"/>
      <c r="C16" s="275">
        <v>332563</v>
      </c>
      <c r="D16" s="276">
        <v>344268</v>
      </c>
      <c r="E16" s="276">
        <v>399800</v>
      </c>
      <c r="F16" s="276">
        <v>445040.12</v>
      </c>
      <c r="G16" s="276">
        <v>160606.625</v>
      </c>
    </row>
    <row r="17" spans="1:8">
      <c r="A17" s="59" t="s">
        <v>254</v>
      </c>
      <c r="B17" s="274"/>
      <c r="C17" s="275">
        <v>325988</v>
      </c>
      <c r="D17" s="276">
        <v>336436</v>
      </c>
      <c r="E17" s="276">
        <v>392581</v>
      </c>
      <c r="F17" s="276">
        <v>438934</v>
      </c>
      <c r="G17" s="276">
        <v>156548</v>
      </c>
    </row>
    <row r="18" spans="1:8">
      <c r="A18" s="277" t="s">
        <v>255</v>
      </c>
      <c r="B18" s="278"/>
      <c r="C18" s="265">
        <v>6575</v>
      </c>
      <c r="D18" s="266">
        <v>7832</v>
      </c>
      <c r="E18" s="266">
        <v>7219</v>
      </c>
      <c r="F18" s="266">
        <v>6106</v>
      </c>
      <c r="G18" s="266">
        <v>4059</v>
      </c>
    </row>
    <row r="19" spans="1:8" ht="24.6" thickBot="1">
      <c r="A19" s="279" t="s">
        <v>256</v>
      </c>
      <c r="B19" s="280"/>
      <c r="C19" s="281">
        <v>398143</v>
      </c>
      <c r="D19" s="282">
        <v>411892</v>
      </c>
      <c r="E19" s="282">
        <v>475372</v>
      </c>
      <c r="F19" s="283">
        <v>558008.12</v>
      </c>
      <c r="G19" s="284">
        <v>598419</v>
      </c>
    </row>
    <row r="20" spans="1:8">
      <c r="B20" s="245"/>
    </row>
    <row r="21" spans="1:8">
      <c r="B21" s="245"/>
    </row>
    <row r="22" spans="1:8" ht="15" customHeight="1">
      <c r="B22" s="245"/>
      <c r="H22" s="3"/>
    </row>
    <row r="23" spans="1:8" ht="15" customHeight="1">
      <c r="A23" s="2" t="s">
        <v>257</v>
      </c>
      <c r="B23" s="245"/>
      <c r="H23" s="3"/>
    </row>
    <row r="24" spans="1:8">
      <c r="A24" s="2" t="s">
        <v>258</v>
      </c>
      <c r="B24" s="245"/>
    </row>
    <row r="25" spans="1:8">
      <c r="B25" s="2"/>
      <c r="C25" s="2"/>
      <c r="D25" s="2"/>
      <c r="E25" s="2"/>
      <c r="F25" s="2"/>
    </row>
    <row r="26" spans="1:8">
      <c r="B26" s="1"/>
      <c r="C26" s="1"/>
      <c r="D26" s="1"/>
      <c r="E26" s="1"/>
      <c r="F26" s="1"/>
    </row>
    <row r="27" spans="1:8">
      <c r="B27" s="1"/>
      <c r="C27" s="1"/>
      <c r="D27" s="1"/>
      <c r="E27" s="1"/>
      <c r="F27" s="1"/>
    </row>
    <row r="28" spans="1:8">
      <c r="B28" s="1"/>
      <c r="C28" s="1"/>
      <c r="D28" s="1"/>
      <c r="E28" s="1"/>
      <c r="F28" s="1"/>
    </row>
    <row r="29" spans="1:8">
      <c r="A29" s="2"/>
      <c r="B29" s="1"/>
      <c r="C29" s="1"/>
      <c r="D29" s="1"/>
      <c r="E29" s="1"/>
      <c r="F29" s="1"/>
    </row>
    <row r="30" spans="1:8">
      <c r="B30" s="1"/>
      <c r="C30" s="1"/>
      <c r="D30" s="1"/>
      <c r="E30" s="1"/>
      <c r="F30" s="1"/>
    </row>
    <row r="40" spans="6:6">
      <c r="F40" s="169"/>
    </row>
  </sheetData>
  <conditionalFormatting sqref="E7:G7">
    <cfRule type="expression" dxfId="129" priority="10" stopIfTrue="1">
      <formula>#REF!&gt;0</formula>
    </cfRule>
  </conditionalFormatting>
  <conditionalFormatting sqref="C11:C14">
    <cfRule type="expression" dxfId="128" priority="23" stopIfTrue="1">
      <formula>#REF!&gt;0</formula>
    </cfRule>
  </conditionalFormatting>
  <conditionalFormatting sqref="G15">
    <cfRule type="expression" dxfId="127" priority="22" stopIfTrue="1">
      <formula>#REF!&gt;0</formula>
    </cfRule>
  </conditionalFormatting>
  <conditionalFormatting sqref="C8">
    <cfRule type="expression" dxfId="126" priority="17" stopIfTrue="1">
      <formula>#REF!&gt;0</formula>
    </cfRule>
  </conditionalFormatting>
  <conditionalFormatting sqref="E6:G6">
    <cfRule type="expression" dxfId="125" priority="21" stopIfTrue="1">
      <formula>#REF!&gt;0</formula>
    </cfRule>
  </conditionalFormatting>
  <conditionalFormatting sqref="G8">
    <cfRule type="expression" dxfId="124" priority="20" stopIfTrue="1">
      <formula>#REF!&gt;0</formula>
    </cfRule>
  </conditionalFormatting>
  <conditionalFormatting sqref="C6">
    <cfRule type="expression" dxfId="123" priority="19" stopIfTrue="1">
      <formula>#REF!&gt;0</formula>
    </cfRule>
  </conditionalFormatting>
  <conditionalFormatting sqref="G16:G17">
    <cfRule type="expression" dxfId="122" priority="18" stopIfTrue="1">
      <formula>#REF!&gt;0</formula>
    </cfRule>
  </conditionalFormatting>
  <conditionalFormatting sqref="D11:F11">
    <cfRule type="expression" dxfId="121" priority="16" stopIfTrue="1">
      <formula>#REF!&gt;0</formula>
    </cfRule>
  </conditionalFormatting>
  <conditionalFormatting sqref="D12:F12">
    <cfRule type="expression" dxfId="120" priority="15" stopIfTrue="1">
      <formula>#REF!&gt;0</formula>
    </cfRule>
  </conditionalFormatting>
  <conditionalFormatting sqref="D13:F14">
    <cfRule type="expression" dxfId="119" priority="14" stopIfTrue="1">
      <formula>#REF!&gt;0</formula>
    </cfRule>
  </conditionalFormatting>
  <conditionalFormatting sqref="G11">
    <cfRule type="expression" dxfId="118" priority="13" stopIfTrue="1">
      <formula>#REF!&gt;0</formula>
    </cfRule>
  </conditionalFormatting>
  <conditionalFormatting sqref="G12">
    <cfRule type="expression" dxfId="117" priority="12" stopIfTrue="1">
      <formula>#REF!&gt;0</formula>
    </cfRule>
  </conditionalFormatting>
  <conditionalFormatting sqref="G13:G14">
    <cfRule type="expression" dxfId="116" priority="11" stopIfTrue="1">
      <formula>#REF!&gt;0</formula>
    </cfRule>
  </conditionalFormatting>
  <conditionalFormatting sqref="D16:F17">
    <cfRule type="expression" dxfId="115" priority="9" stopIfTrue="1">
      <formula>#REF!&gt;0</formula>
    </cfRule>
  </conditionalFormatting>
  <conditionalFormatting sqref="D6">
    <cfRule type="expression" dxfId="114" priority="8" stopIfTrue="1">
      <formula>#REF!&gt;0</formula>
    </cfRule>
  </conditionalFormatting>
  <conditionalFormatting sqref="D7">
    <cfRule type="expression" dxfId="113" priority="7" stopIfTrue="1">
      <formula>#REF!&gt;0</formula>
    </cfRule>
  </conditionalFormatting>
  <conditionalFormatting sqref="D8">
    <cfRule type="expression" dxfId="112" priority="6" stopIfTrue="1">
      <formula>#REF!&gt;0</formula>
    </cfRule>
  </conditionalFormatting>
  <conditionalFormatting sqref="E8">
    <cfRule type="expression" dxfId="111" priority="5" stopIfTrue="1">
      <formula>#REF!&gt;0</formula>
    </cfRule>
  </conditionalFormatting>
  <conditionalFormatting sqref="G19">
    <cfRule type="expression" dxfId="110" priority="4" stopIfTrue="1">
      <formula>#REF!&gt;0</formula>
    </cfRule>
  </conditionalFormatting>
  <conditionalFormatting sqref="C18">
    <cfRule type="expression" dxfId="109" priority="3" stopIfTrue="1">
      <formula>#REF!&gt;0</formula>
    </cfRule>
  </conditionalFormatting>
  <conditionalFormatting sqref="D18:F18">
    <cfRule type="expression" dxfId="108" priority="2" stopIfTrue="1">
      <formula>#REF!&gt;0</formula>
    </cfRule>
  </conditionalFormatting>
  <conditionalFormatting sqref="G18">
    <cfRule type="expression" dxfId="107" priority="1" stopIfTrue="1">
      <formula>#REF!&gt;0</formula>
    </cfRule>
  </conditionalFormatting>
  <pageMargins left="0.7" right="0.7" top="0.75" bottom="0.75" header="0.3" footer="0.3"/>
  <pageSetup paperSize="9" orientation="landscape" r:id="rId1"/>
  <headerFooter>
    <oddFooter>&amp;L&amp;1#&amp;"Arial"&amp;9&amp;K000000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J14"/>
  <sheetViews>
    <sheetView showGridLines="0" workbookViewId="0"/>
  </sheetViews>
  <sheetFormatPr defaultRowHeight="14.45"/>
  <cols>
    <col min="1" max="1" width="46.7109375" customWidth="1"/>
    <col min="2" max="2" width="10.7109375" style="118" customWidth="1"/>
    <col min="3" max="7" width="10.7109375" customWidth="1"/>
  </cols>
  <sheetData>
    <row r="1" spans="1:10">
      <c r="A1" s="177" t="s">
        <v>1</v>
      </c>
      <c r="B1" s="117"/>
      <c r="C1" s="50"/>
      <c r="D1" s="50"/>
      <c r="E1" s="50"/>
      <c r="F1" s="50"/>
      <c r="G1" s="50"/>
      <c r="H1" s="50"/>
      <c r="I1" s="50"/>
      <c r="J1" s="50"/>
    </row>
    <row r="2" spans="1:10">
      <c r="A2" s="50"/>
      <c r="B2" s="117"/>
      <c r="C2" s="50"/>
      <c r="D2" s="50"/>
      <c r="E2" s="50"/>
      <c r="F2" s="50"/>
      <c r="G2" s="50"/>
      <c r="H2" s="50"/>
      <c r="I2" s="50"/>
      <c r="J2" s="50"/>
    </row>
    <row r="3" spans="1:10">
      <c r="A3" s="626" t="s">
        <v>259</v>
      </c>
      <c r="B3" s="117"/>
      <c r="C3" s="50"/>
      <c r="D3" s="50"/>
      <c r="E3" s="50"/>
      <c r="F3" s="50"/>
      <c r="G3" s="50"/>
      <c r="H3" s="50"/>
      <c r="I3" s="50"/>
      <c r="J3" s="50"/>
    </row>
    <row r="4" spans="1:10">
      <c r="A4" s="50"/>
      <c r="B4" s="117"/>
      <c r="C4" s="50"/>
      <c r="D4" s="50"/>
      <c r="E4" s="50"/>
      <c r="F4" s="50"/>
      <c r="G4" s="50"/>
      <c r="H4" s="50"/>
      <c r="I4" s="50"/>
      <c r="J4" s="50"/>
    </row>
    <row r="5" spans="1:10" ht="15" thickBot="1">
      <c r="A5" s="10" t="s">
        <v>260</v>
      </c>
      <c r="B5" s="120"/>
      <c r="C5" s="9">
        <v>45107</v>
      </c>
      <c r="D5" s="8">
        <v>44742</v>
      </c>
      <c r="E5" s="8">
        <v>44377</v>
      </c>
      <c r="F5" s="8">
        <v>44012</v>
      </c>
      <c r="G5" s="8">
        <v>43646</v>
      </c>
      <c r="H5" s="50"/>
      <c r="I5" s="50"/>
      <c r="J5" s="50"/>
    </row>
    <row r="6" spans="1:10">
      <c r="A6" s="7" t="s">
        <v>261</v>
      </c>
      <c r="B6" s="285" t="s">
        <v>262</v>
      </c>
      <c r="C6" s="286"/>
      <c r="D6" s="287"/>
      <c r="E6" s="287"/>
      <c r="F6" s="287"/>
      <c r="G6" s="287"/>
      <c r="H6" s="50"/>
      <c r="I6" s="50"/>
      <c r="J6" s="50"/>
    </row>
    <row r="7" spans="1:10">
      <c r="A7" s="288" t="s">
        <v>263</v>
      </c>
      <c r="B7" s="119"/>
      <c r="C7" s="289">
        <v>335</v>
      </c>
      <c r="D7" s="290">
        <v>230</v>
      </c>
      <c r="E7" s="290">
        <v>470</v>
      </c>
      <c r="F7" s="290">
        <v>988</v>
      </c>
      <c r="G7" s="290">
        <v>1167</v>
      </c>
      <c r="H7" s="50"/>
      <c r="I7" s="50"/>
      <c r="J7" s="50"/>
    </row>
    <row r="8" spans="1:10">
      <c r="A8" s="288" t="s">
        <v>264</v>
      </c>
      <c r="B8" s="119"/>
      <c r="C8" s="289">
        <v>303</v>
      </c>
      <c r="D8" s="290">
        <v>205</v>
      </c>
      <c r="E8" s="290">
        <v>308</v>
      </c>
      <c r="F8" s="290">
        <v>585</v>
      </c>
      <c r="G8" s="290">
        <v>835</v>
      </c>
      <c r="H8" s="50"/>
      <c r="I8" s="50"/>
      <c r="J8" s="50"/>
    </row>
    <row r="9" spans="1:10">
      <c r="A9" s="288" t="s">
        <v>265</v>
      </c>
      <c r="B9" s="119"/>
      <c r="C9" s="289">
        <v>143</v>
      </c>
      <c r="D9" s="290">
        <v>203</v>
      </c>
      <c r="E9" s="290">
        <v>414</v>
      </c>
      <c r="F9" s="290">
        <v>580</v>
      </c>
      <c r="G9" s="290">
        <v>896</v>
      </c>
      <c r="H9" s="50"/>
      <c r="I9" s="50"/>
      <c r="J9" s="50"/>
    </row>
    <row r="10" spans="1:10">
      <c r="A10" s="6" t="s">
        <v>266</v>
      </c>
      <c r="B10" s="121"/>
      <c r="C10" s="291">
        <v>781</v>
      </c>
      <c r="D10" s="292">
        <v>638</v>
      </c>
      <c r="E10" s="293">
        <v>1192</v>
      </c>
      <c r="F10" s="293">
        <v>2153</v>
      </c>
      <c r="G10" s="293">
        <v>2898</v>
      </c>
      <c r="H10" s="50"/>
      <c r="I10" s="50"/>
      <c r="J10" s="50"/>
    </row>
    <row r="11" spans="1:10">
      <c r="A11" s="5" t="s">
        <v>267</v>
      </c>
      <c r="B11" s="122" t="s">
        <v>268</v>
      </c>
      <c r="C11" s="294">
        <v>152791</v>
      </c>
      <c r="D11" s="295">
        <v>105172</v>
      </c>
      <c r="E11" s="295">
        <v>129494</v>
      </c>
      <c r="F11" s="295">
        <v>177046.54</v>
      </c>
      <c r="G11" s="296">
        <v>216102</v>
      </c>
      <c r="H11" s="50"/>
      <c r="I11" s="50"/>
      <c r="J11" s="50"/>
    </row>
    <row r="12" spans="1:10" ht="15" thickBot="1">
      <c r="A12" s="4" t="s">
        <v>269</v>
      </c>
      <c r="B12" s="123" t="s">
        <v>262</v>
      </c>
      <c r="C12" s="253">
        <v>284</v>
      </c>
      <c r="D12" s="254">
        <v>293</v>
      </c>
      <c r="E12" s="254">
        <v>343</v>
      </c>
      <c r="F12" s="254">
        <v>482.69400000000002</v>
      </c>
      <c r="G12" s="255">
        <v>570</v>
      </c>
      <c r="H12" s="50"/>
      <c r="I12" s="50"/>
      <c r="J12" s="50"/>
    </row>
    <row r="13" spans="1:10">
      <c r="A13" s="50"/>
      <c r="B13" s="117"/>
      <c r="C13" s="50"/>
      <c r="D13" s="50"/>
      <c r="E13" s="50"/>
      <c r="F13" s="50"/>
      <c r="G13" s="50"/>
      <c r="H13" s="50"/>
      <c r="I13" s="50"/>
      <c r="J13" s="50"/>
    </row>
    <row r="14" spans="1:10">
      <c r="A14" s="2" t="s">
        <v>270</v>
      </c>
      <c r="B14" s="2"/>
      <c r="C14" s="2"/>
      <c r="D14" s="2"/>
      <c r="E14" s="2"/>
      <c r="F14" s="2"/>
      <c r="G14" s="2"/>
      <c r="H14" s="50"/>
      <c r="I14" s="50"/>
      <c r="J14" s="50"/>
    </row>
  </sheetData>
  <conditionalFormatting sqref="G10 G12">
    <cfRule type="expression" dxfId="106" priority="4" stopIfTrue="1">
      <formula>#REF!&gt;0</formula>
    </cfRule>
  </conditionalFormatting>
  <conditionalFormatting sqref="C12">
    <cfRule type="expression" dxfId="105" priority="2" stopIfTrue="1">
      <formula>#REF!&gt;0</formula>
    </cfRule>
  </conditionalFormatting>
  <conditionalFormatting sqref="C10">
    <cfRule type="expression" dxfId="104" priority="3" stopIfTrue="1">
      <formula>#REF!&gt;0</formula>
    </cfRule>
  </conditionalFormatting>
  <conditionalFormatting sqref="E10:F10">
    <cfRule type="expression" dxfId="103" priority="1" stopIfTrue="1">
      <formula>#REF!&gt;0</formula>
    </cfRule>
  </conditionalFormatting>
  <pageMargins left="0.7" right="0.7" top="0.75" bottom="0.75" header="0.3" footer="0.3"/>
  <pageSetup paperSize="9" orientation="landscape" r:id="rId1"/>
  <headerFooter>
    <oddFooter>&amp;L&amp;1#&amp;"Arial"&amp;9&amp;K000000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U51"/>
  <sheetViews>
    <sheetView showGridLines="0" zoomScaleNormal="100" workbookViewId="0">
      <selection activeCell="L41" sqref="L41"/>
    </sheetView>
  </sheetViews>
  <sheetFormatPr defaultColWidth="9.140625" defaultRowHeight="15" customHeight="1"/>
  <cols>
    <col min="1" max="1" width="30.28515625" style="51" customWidth="1"/>
    <col min="2" max="3" width="15.7109375" style="518" customWidth="1"/>
    <col min="4" max="13" width="13.7109375" style="518" customWidth="1"/>
    <col min="14" max="14" width="12.7109375" style="51" customWidth="1"/>
    <col min="15" max="15" width="6.7109375" style="51" customWidth="1"/>
    <col min="16" max="17" width="16.7109375" style="51" customWidth="1"/>
    <col min="18" max="16384" width="9.140625" style="51"/>
  </cols>
  <sheetData>
    <row r="1" spans="1:21" ht="15" customHeight="1">
      <c r="A1" s="177" t="s">
        <v>1</v>
      </c>
      <c r="B1" s="130"/>
      <c r="C1" s="130"/>
      <c r="D1" s="51"/>
      <c r="E1" s="51"/>
      <c r="F1" s="51"/>
      <c r="G1" s="51"/>
      <c r="H1" s="51"/>
      <c r="I1" s="51"/>
      <c r="J1" s="51"/>
    </row>
    <row r="2" spans="1:21" ht="15" customHeight="1">
      <c r="A2" s="633"/>
      <c r="B2" s="130"/>
      <c r="C2" s="130"/>
      <c r="D2" s="51"/>
      <c r="E2" s="51"/>
      <c r="F2" s="51"/>
      <c r="G2" s="51"/>
      <c r="H2" s="51"/>
      <c r="I2" s="51"/>
      <c r="J2" s="51"/>
    </row>
    <row r="3" spans="1:21" ht="15" customHeight="1">
      <c r="A3" s="631" t="s">
        <v>271</v>
      </c>
      <c r="B3" s="130"/>
      <c r="C3" s="130"/>
      <c r="D3" s="51"/>
      <c r="E3" s="51"/>
      <c r="F3" s="51"/>
      <c r="G3" s="51"/>
      <c r="H3" s="51"/>
      <c r="I3" s="51"/>
      <c r="J3" s="51"/>
    </row>
    <row r="4" spans="1:21" s="545" customFormat="1" ht="15" customHeight="1">
      <c r="B4" s="557"/>
      <c r="C4" s="557"/>
      <c r="D4" s="558" t="s">
        <v>271</v>
      </c>
      <c r="E4" s="558"/>
      <c r="F4" s="558"/>
      <c r="G4" s="558"/>
      <c r="H4" s="558"/>
      <c r="I4" s="558"/>
      <c r="J4" s="558"/>
      <c r="K4" s="558"/>
      <c r="L4" s="558"/>
      <c r="M4" s="558"/>
      <c r="N4" s="558" t="s">
        <v>272</v>
      </c>
      <c r="O4" s="558"/>
      <c r="P4" s="558"/>
      <c r="Q4" s="558"/>
    </row>
    <row r="5" spans="1:21" ht="5.0999999999999996" customHeight="1">
      <c r="D5" s="555"/>
      <c r="E5" s="555"/>
      <c r="F5" s="555"/>
      <c r="G5" s="555"/>
      <c r="H5" s="555"/>
      <c r="I5" s="555"/>
      <c r="J5" s="555"/>
      <c r="K5" s="555"/>
      <c r="L5" s="555"/>
      <c r="M5" s="555"/>
      <c r="N5" s="555"/>
      <c r="O5" s="555"/>
      <c r="P5" s="555"/>
      <c r="Q5" s="555"/>
    </row>
    <row r="6" spans="1:21" s="545" customFormat="1" ht="15" customHeight="1">
      <c r="B6" s="557"/>
      <c r="C6" s="557"/>
      <c r="D6" s="558" t="s">
        <v>273</v>
      </c>
      <c r="E6" s="558"/>
      <c r="F6" s="558"/>
      <c r="G6" s="558"/>
      <c r="H6" s="558"/>
      <c r="I6" s="558"/>
      <c r="J6" s="558" t="s">
        <v>274</v>
      </c>
      <c r="K6" s="558"/>
      <c r="L6" s="558" t="s">
        <v>275</v>
      </c>
      <c r="M6" s="558"/>
      <c r="N6" s="558" t="s">
        <v>73</v>
      </c>
      <c r="O6" s="558"/>
      <c r="P6" s="558"/>
      <c r="Q6" s="558"/>
    </row>
    <row r="7" spans="1:21" ht="5.0999999999999996" customHeight="1">
      <c r="D7" s="555"/>
      <c r="E7" s="555"/>
      <c r="F7" s="555"/>
      <c r="G7" s="555"/>
      <c r="H7" s="555"/>
      <c r="I7" s="555"/>
      <c r="J7" s="555"/>
      <c r="K7" s="555"/>
      <c r="L7" s="555"/>
      <c r="M7" s="555"/>
      <c r="N7" s="555"/>
      <c r="O7" s="555"/>
      <c r="P7" s="555"/>
      <c r="Q7" s="555"/>
    </row>
    <row r="8" spans="1:21" s="545" customFormat="1" ht="49.9">
      <c r="A8" s="553" t="s">
        <v>276</v>
      </c>
      <c r="B8" s="546" t="s">
        <v>277</v>
      </c>
      <c r="C8" s="546" t="s">
        <v>278</v>
      </c>
      <c r="D8" s="548" t="s">
        <v>279</v>
      </c>
      <c r="E8" s="548" t="s">
        <v>280</v>
      </c>
      <c r="F8" s="549" t="s">
        <v>281</v>
      </c>
      <c r="G8" s="548" t="s">
        <v>282</v>
      </c>
      <c r="H8" s="548" t="s">
        <v>283</v>
      </c>
      <c r="I8" s="549" t="s">
        <v>284</v>
      </c>
      <c r="J8" s="556" t="s">
        <v>285</v>
      </c>
      <c r="K8" s="556" t="s">
        <v>286</v>
      </c>
      <c r="L8" s="547" t="s">
        <v>287</v>
      </c>
      <c r="M8" s="547" t="s">
        <v>288</v>
      </c>
      <c r="N8" s="658">
        <v>2022</v>
      </c>
      <c r="O8" s="659"/>
      <c r="P8" s="550">
        <v>2030</v>
      </c>
      <c r="Q8" s="551" t="s">
        <v>289</v>
      </c>
      <c r="T8" s="51"/>
      <c r="U8" s="51"/>
    </row>
    <row r="9" spans="1:21" ht="15" customHeight="1">
      <c r="A9" s="219" t="s">
        <v>290</v>
      </c>
      <c r="B9" s="569"/>
      <c r="C9" s="564"/>
      <c r="D9" s="564"/>
      <c r="E9" s="564"/>
      <c r="F9" s="564"/>
      <c r="G9" s="564"/>
      <c r="H9" s="564"/>
      <c r="I9" s="564"/>
      <c r="J9" s="564"/>
      <c r="K9" s="564"/>
      <c r="L9" s="564"/>
      <c r="M9" s="564"/>
      <c r="N9" s="660"/>
      <c r="O9" s="660"/>
      <c r="P9" s="570"/>
      <c r="Q9" s="570"/>
    </row>
    <row r="10" spans="1:21" ht="15" customHeight="1">
      <c r="A10" s="604" t="s">
        <v>89</v>
      </c>
      <c r="B10" s="552">
        <v>498</v>
      </c>
      <c r="C10" s="552">
        <v>535</v>
      </c>
      <c r="D10" s="552">
        <v>4.7</v>
      </c>
      <c r="E10" s="571" t="s">
        <v>92</v>
      </c>
      <c r="F10" s="572">
        <v>4.7</v>
      </c>
      <c r="G10" s="552">
        <v>4.3</v>
      </c>
      <c r="H10" s="571" t="s">
        <v>92</v>
      </c>
      <c r="I10" s="572">
        <v>4.3</v>
      </c>
      <c r="J10" s="552">
        <v>4.3</v>
      </c>
      <c r="K10" s="552">
        <v>4.3</v>
      </c>
      <c r="L10" s="573">
        <v>0.01</v>
      </c>
      <c r="M10" s="573">
        <v>0.01</v>
      </c>
      <c r="N10" s="616" t="s">
        <v>291</v>
      </c>
      <c r="O10" s="616"/>
      <c r="P10" s="567" t="s">
        <v>292</v>
      </c>
      <c r="Q10" s="568" t="s">
        <v>293</v>
      </c>
    </row>
    <row r="11" spans="1:21" ht="15" customHeight="1">
      <c r="A11" s="605" t="s">
        <v>294</v>
      </c>
      <c r="B11" s="574">
        <v>60.5</v>
      </c>
      <c r="C11" s="574">
        <v>62.7</v>
      </c>
      <c r="D11" s="575">
        <v>0.1</v>
      </c>
      <c r="E11" s="576" t="s">
        <v>92</v>
      </c>
      <c r="F11" s="577">
        <v>0.1</v>
      </c>
      <c r="G11" s="574">
        <v>0.1</v>
      </c>
      <c r="H11" s="578" t="s">
        <v>92</v>
      </c>
      <c r="I11" s="577">
        <v>0.1</v>
      </c>
      <c r="J11" s="574">
        <v>4.0999999999999996</v>
      </c>
      <c r="K11" s="574">
        <v>4.0999999999999996</v>
      </c>
      <c r="L11" s="579" t="s">
        <v>295</v>
      </c>
      <c r="M11" s="579" t="s">
        <v>295</v>
      </c>
      <c r="N11" s="580"/>
      <c r="O11" s="580"/>
      <c r="P11" s="580"/>
      <c r="Q11" s="580"/>
    </row>
    <row r="12" spans="1:21" ht="15" customHeight="1">
      <c r="A12" s="219" t="s">
        <v>296</v>
      </c>
      <c r="B12" s="569"/>
      <c r="C12" s="569"/>
      <c r="D12" s="569"/>
      <c r="E12" s="569"/>
      <c r="F12" s="569"/>
      <c r="G12" s="569"/>
      <c r="H12" s="569"/>
      <c r="I12" s="569"/>
      <c r="J12" s="569"/>
      <c r="K12" s="569"/>
      <c r="L12" s="569"/>
      <c r="M12" s="569"/>
      <c r="N12" s="617"/>
      <c r="O12" s="617"/>
      <c r="P12" s="581"/>
      <c r="Q12" s="581"/>
    </row>
    <row r="13" spans="1:21" ht="15" customHeight="1">
      <c r="A13" s="606" t="s">
        <v>297</v>
      </c>
      <c r="B13" s="575">
        <v>50.2</v>
      </c>
      <c r="C13" s="575">
        <v>53.8</v>
      </c>
      <c r="D13" s="575">
        <v>1.6</v>
      </c>
      <c r="E13" s="576" t="s">
        <v>92</v>
      </c>
      <c r="F13" s="582">
        <v>1.6</v>
      </c>
      <c r="G13" s="575">
        <v>1.3</v>
      </c>
      <c r="H13" s="576" t="s">
        <v>92</v>
      </c>
      <c r="I13" s="582">
        <v>1.3</v>
      </c>
      <c r="J13" s="575">
        <v>5</v>
      </c>
      <c r="K13" s="575">
        <v>5</v>
      </c>
      <c r="L13" s="583">
        <v>0.03</v>
      </c>
      <c r="M13" s="583">
        <v>0.02</v>
      </c>
      <c r="N13" s="580"/>
      <c r="O13" s="580"/>
      <c r="P13" s="580"/>
      <c r="Q13" s="580"/>
    </row>
    <row r="14" spans="1:21" ht="12">
      <c r="A14" s="219" t="s">
        <v>298</v>
      </c>
      <c r="B14" s="521"/>
      <c r="C14" s="521"/>
      <c r="D14" s="521"/>
      <c r="E14" s="521"/>
      <c r="F14" s="566"/>
      <c r="G14" s="521"/>
      <c r="H14" s="521"/>
      <c r="I14" s="566"/>
      <c r="J14" s="521"/>
      <c r="K14" s="521"/>
      <c r="L14" s="521"/>
      <c r="M14" s="521"/>
      <c r="N14" s="618"/>
      <c r="O14" s="618"/>
      <c r="P14" s="554"/>
      <c r="Q14" s="554"/>
    </row>
    <row r="15" spans="1:21" ht="12">
      <c r="A15" s="392" t="s">
        <v>299</v>
      </c>
      <c r="B15" s="521"/>
      <c r="C15" s="521"/>
      <c r="D15" s="521"/>
      <c r="E15" s="521"/>
      <c r="F15" s="566"/>
      <c r="G15" s="521"/>
      <c r="H15" s="521"/>
      <c r="I15" s="566"/>
      <c r="J15" s="521"/>
      <c r="K15" s="521"/>
      <c r="L15" s="521"/>
      <c r="M15" s="521"/>
      <c r="N15" s="584"/>
      <c r="O15" s="584"/>
      <c r="P15" s="554"/>
      <c r="Q15" s="554"/>
    </row>
    <row r="16" spans="1:21" ht="15" customHeight="1">
      <c r="A16" s="603" t="s">
        <v>300</v>
      </c>
      <c r="B16" s="552">
        <v>10.199999999999999</v>
      </c>
      <c r="C16" s="552">
        <v>12.6</v>
      </c>
      <c r="D16" s="552">
        <v>2.5</v>
      </c>
      <c r="E16" s="571" t="s">
        <v>92</v>
      </c>
      <c r="F16" s="572">
        <v>2.5</v>
      </c>
      <c r="G16" s="552">
        <v>3</v>
      </c>
      <c r="H16" s="571" t="s">
        <v>92</v>
      </c>
      <c r="I16" s="572">
        <v>3</v>
      </c>
      <c r="J16" s="552">
        <v>3.6</v>
      </c>
      <c r="K16" s="552">
        <v>3.5</v>
      </c>
      <c r="L16" s="573">
        <v>0.24</v>
      </c>
      <c r="M16" s="573">
        <v>0.24</v>
      </c>
      <c r="N16" s="585"/>
      <c r="O16" s="585"/>
      <c r="P16" s="585"/>
      <c r="Q16" s="585"/>
    </row>
    <row r="17" spans="1:17" ht="15" customHeight="1">
      <c r="A17" s="604" t="s">
        <v>301</v>
      </c>
      <c r="B17" s="552">
        <v>9.6</v>
      </c>
      <c r="C17" s="552">
        <v>9.1999999999999993</v>
      </c>
      <c r="D17" s="552">
        <v>2.7</v>
      </c>
      <c r="E17" s="571" t="s">
        <v>92</v>
      </c>
      <c r="F17" s="572">
        <v>2.7</v>
      </c>
      <c r="G17" s="552">
        <v>2.6</v>
      </c>
      <c r="H17" s="571" t="s">
        <v>92</v>
      </c>
      <c r="I17" s="572">
        <v>2.6</v>
      </c>
      <c r="J17" s="552">
        <v>5</v>
      </c>
      <c r="K17" s="552">
        <v>5</v>
      </c>
      <c r="L17" s="573">
        <v>0.28000000000000003</v>
      </c>
      <c r="M17" s="573">
        <v>0.28000000000000003</v>
      </c>
      <c r="N17" s="585"/>
      <c r="O17" s="585"/>
      <c r="P17" s="585"/>
      <c r="Q17" s="585"/>
    </row>
    <row r="18" spans="1:17" ht="15" customHeight="1">
      <c r="A18" s="605" t="s">
        <v>302</v>
      </c>
      <c r="B18" s="574">
        <v>2</v>
      </c>
      <c r="C18" s="574">
        <v>2</v>
      </c>
      <c r="D18" s="575">
        <v>0.3</v>
      </c>
      <c r="E18" s="576" t="s">
        <v>92</v>
      </c>
      <c r="F18" s="577">
        <v>0.3</v>
      </c>
      <c r="G18" s="574">
        <v>0.3</v>
      </c>
      <c r="H18" s="578" t="s">
        <v>92</v>
      </c>
      <c r="I18" s="577">
        <v>0.3</v>
      </c>
      <c r="J18" s="574">
        <v>4.7</v>
      </c>
      <c r="K18" s="574">
        <v>4.8</v>
      </c>
      <c r="L18" s="586">
        <v>0.14000000000000001</v>
      </c>
      <c r="M18" s="586">
        <v>0.14000000000000001</v>
      </c>
      <c r="N18" s="587"/>
      <c r="O18" s="587"/>
      <c r="P18" s="587"/>
      <c r="Q18" s="587"/>
    </row>
    <row r="19" spans="1:17" ht="15" customHeight="1">
      <c r="A19" s="392" t="s">
        <v>303</v>
      </c>
      <c r="B19" s="521"/>
      <c r="C19" s="521"/>
      <c r="D19" s="521"/>
      <c r="E19" s="521"/>
      <c r="F19" s="566"/>
      <c r="G19" s="521"/>
      <c r="H19" s="521"/>
      <c r="I19" s="566"/>
      <c r="J19" s="521"/>
      <c r="K19" s="521"/>
      <c r="L19" s="521"/>
      <c r="M19" s="521"/>
      <c r="N19" s="554"/>
      <c r="O19" s="554"/>
      <c r="P19" s="554"/>
      <c r="Q19" s="554"/>
    </row>
    <row r="20" spans="1:17" ht="15" customHeight="1">
      <c r="A20" s="637" t="s">
        <v>304</v>
      </c>
      <c r="B20" s="552">
        <v>0.1</v>
      </c>
      <c r="C20" s="552" t="s">
        <v>101</v>
      </c>
      <c r="D20" s="552" t="s">
        <v>101</v>
      </c>
      <c r="E20" s="552">
        <v>0.9</v>
      </c>
      <c r="F20" s="572">
        <v>0.9</v>
      </c>
      <c r="G20" s="552" t="s">
        <v>101</v>
      </c>
      <c r="H20" s="552">
        <v>0.3</v>
      </c>
      <c r="I20" s="572">
        <v>0.3</v>
      </c>
      <c r="J20" s="552" t="s">
        <v>305</v>
      </c>
      <c r="K20" s="552" t="s">
        <v>306</v>
      </c>
      <c r="L20" s="573">
        <v>0.24</v>
      </c>
      <c r="M20" s="573">
        <v>0.13</v>
      </c>
      <c r="N20" s="638">
        <v>-0.75</v>
      </c>
      <c r="O20" s="616"/>
      <c r="P20" s="552" t="s">
        <v>307</v>
      </c>
      <c r="Q20" s="568" t="s">
        <v>308</v>
      </c>
    </row>
    <row r="21" spans="1:17" ht="15" customHeight="1">
      <c r="A21" s="637" t="s">
        <v>309</v>
      </c>
      <c r="B21" s="662">
        <v>1.8</v>
      </c>
      <c r="C21" s="662">
        <v>0.8</v>
      </c>
      <c r="D21" s="552">
        <v>0.1</v>
      </c>
      <c r="E21" s="552">
        <v>1.6</v>
      </c>
      <c r="F21" s="572">
        <v>1.7</v>
      </c>
      <c r="G21" s="552" t="s">
        <v>101</v>
      </c>
      <c r="H21" s="552">
        <v>0.4</v>
      </c>
      <c r="I21" s="572">
        <v>0.5</v>
      </c>
      <c r="J21" s="648" t="s">
        <v>310</v>
      </c>
      <c r="K21" s="648" t="s">
        <v>311</v>
      </c>
      <c r="L21" s="648">
        <v>0.17</v>
      </c>
      <c r="M21" s="648">
        <v>0.14000000000000001</v>
      </c>
      <c r="N21" s="638">
        <v>-0.81</v>
      </c>
      <c r="O21" s="616"/>
      <c r="P21" s="552" t="s">
        <v>312</v>
      </c>
      <c r="Q21" s="568" t="s">
        <v>308</v>
      </c>
    </row>
    <row r="22" spans="1:17" ht="15" customHeight="1">
      <c r="A22" s="637" t="s">
        <v>313</v>
      </c>
      <c r="B22" s="663"/>
      <c r="C22" s="663"/>
      <c r="D22" s="552">
        <v>0.2</v>
      </c>
      <c r="E22" s="552">
        <v>2</v>
      </c>
      <c r="F22" s="572">
        <v>2.2999999999999998</v>
      </c>
      <c r="G22" s="552">
        <v>0.1</v>
      </c>
      <c r="H22" s="552">
        <v>0.7</v>
      </c>
      <c r="I22" s="572">
        <v>0.8</v>
      </c>
      <c r="J22" s="661"/>
      <c r="K22" s="661"/>
      <c r="L22" s="661"/>
      <c r="M22" s="661"/>
      <c r="N22" s="638">
        <v>-0.76</v>
      </c>
      <c r="O22" s="616"/>
      <c r="P22" s="552" t="s">
        <v>314</v>
      </c>
      <c r="Q22" s="568" t="s">
        <v>308</v>
      </c>
    </row>
    <row r="23" spans="1:17" ht="15" customHeight="1">
      <c r="A23" s="605" t="s">
        <v>315</v>
      </c>
      <c r="B23" s="574">
        <v>1.8</v>
      </c>
      <c r="C23" s="574">
        <v>1.6</v>
      </c>
      <c r="D23" s="575">
        <v>0.9</v>
      </c>
      <c r="E23" s="576" t="s">
        <v>92</v>
      </c>
      <c r="F23" s="577">
        <v>0.9</v>
      </c>
      <c r="G23" s="574">
        <v>0.7</v>
      </c>
      <c r="H23" s="578" t="s">
        <v>92</v>
      </c>
      <c r="I23" s="577">
        <v>0.7</v>
      </c>
      <c r="J23" s="574">
        <v>3.3</v>
      </c>
      <c r="K23" s="574">
        <v>3.3</v>
      </c>
      <c r="L23" s="586">
        <v>0.49</v>
      </c>
      <c r="M23" s="586">
        <v>0.46</v>
      </c>
      <c r="N23" s="587"/>
      <c r="O23" s="587"/>
      <c r="P23" s="587"/>
      <c r="Q23" s="588"/>
    </row>
    <row r="24" spans="1:17" ht="15" customHeight="1">
      <c r="A24" s="219" t="s">
        <v>316</v>
      </c>
      <c r="B24" s="569"/>
      <c r="C24" s="569"/>
      <c r="D24" s="569"/>
      <c r="E24" s="569"/>
      <c r="F24" s="569"/>
      <c r="G24" s="569"/>
      <c r="H24" s="569"/>
      <c r="I24" s="569"/>
      <c r="J24" s="569"/>
      <c r="K24" s="569"/>
      <c r="L24" s="569"/>
      <c r="M24" s="569"/>
      <c r="N24" s="617"/>
      <c r="O24" s="617"/>
      <c r="P24" s="581"/>
      <c r="Q24" s="589"/>
    </row>
    <row r="25" spans="1:17" ht="15" customHeight="1">
      <c r="A25" s="603" t="s">
        <v>317</v>
      </c>
      <c r="B25" s="552">
        <v>3.4</v>
      </c>
      <c r="C25" s="552">
        <v>3.8</v>
      </c>
      <c r="D25" s="552">
        <v>0.9</v>
      </c>
      <c r="E25" s="571" t="s">
        <v>92</v>
      </c>
      <c r="F25" s="572">
        <v>0.9</v>
      </c>
      <c r="G25" s="552">
        <v>0.8</v>
      </c>
      <c r="H25" s="571" t="s">
        <v>92</v>
      </c>
      <c r="I25" s="572">
        <v>0.8</v>
      </c>
      <c r="J25" s="552">
        <v>2.5</v>
      </c>
      <c r="K25" s="552">
        <v>2</v>
      </c>
      <c r="L25" s="573">
        <v>0.27</v>
      </c>
      <c r="M25" s="573">
        <v>0.21</v>
      </c>
      <c r="N25" s="616" t="s">
        <v>318</v>
      </c>
      <c r="O25" s="616"/>
      <c r="P25" s="552" t="s">
        <v>319</v>
      </c>
      <c r="Q25" s="568" t="s">
        <v>308</v>
      </c>
    </row>
    <row r="26" spans="1:17" ht="15" customHeight="1">
      <c r="A26" s="605" t="s">
        <v>320</v>
      </c>
      <c r="B26" s="574">
        <v>2.6</v>
      </c>
      <c r="C26" s="574">
        <v>2.2999999999999998</v>
      </c>
      <c r="D26" s="575">
        <v>0.3</v>
      </c>
      <c r="E26" s="576" t="s">
        <v>92</v>
      </c>
      <c r="F26" s="577">
        <v>0.3</v>
      </c>
      <c r="G26" s="574">
        <v>0.3</v>
      </c>
      <c r="H26" s="578" t="s">
        <v>92</v>
      </c>
      <c r="I26" s="577">
        <v>0.3</v>
      </c>
      <c r="J26" s="574">
        <v>4.5999999999999996</v>
      </c>
      <c r="K26" s="574">
        <v>4.7</v>
      </c>
      <c r="L26" s="586">
        <v>0.11</v>
      </c>
      <c r="M26" s="586">
        <v>0.14000000000000001</v>
      </c>
      <c r="N26" s="587"/>
      <c r="O26" s="587"/>
      <c r="P26" s="587"/>
      <c r="Q26" s="588"/>
    </row>
    <row r="27" spans="1:17" ht="15" customHeight="1">
      <c r="A27" s="219" t="s">
        <v>321</v>
      </c>
      <c r="B27" s="521"/>
      <c r="C27" s="521"/>
      <c r="D27" s="521"/>
      <c r="E27" s="590"/>
      <c r="F27" s="566"/>
      <c r="G27" s="521"/>
      <c r="H27" s="590"/>
      <c r="I27" s="566"/>
      <c r="J27" s="521"/>
      <c r="K27" s="521"/>
      <c r="L27" s="521"/>
      <c r="M27" s="521"/>
      <c r="N27" s="554"/>
      <c r="O27" s="554"/>
      <c r="P27" s="554"/>
      <c r="Q27" s="554"/>
    </row>
    <row r="28" spans="1:17" ht="15" customHeight="1">
      <c r="A28" s="664" t="s">
        <v>100</v>
      </c>
      <c r="B28" s="648">
        <v>0.1</v>
      </c>
      <c r="C28" s="648">
        <v>0.2</v>
      </c>
      <c r="D28" s="648">
        <v>0.3</v>
      </c>
      <c r="E28" s="671">
        <v>1</v>
      </c>
      <c r="F28" s="670">
        <v>1.3</v>
      </c>
      <c r="G28" s="648">
        <v>0.4</v>
      </c>
      <c r="H28" s="648">
        <v>1.1000000000000001</v>
      </c>
      <c r="I28" s="670">
        <v>1.5</v>
      </c>
      <c r="J28" s="648" t="s">
        <v>322</v>
      </c>
      <c r="K28" s="648" t="s">
        <v>323</v>
      </c>
      <c r="L28" s="648">
        <v>2.97</v>
      </c>
      <c r="M28" s="648">
        <v>1.87</v>
      </c>
      <c r="N28" s="610" t="s">
        <v>102</v>
      </c>
      <c r="O28" s="515" t="s">
        <v>105</v>
      </c>
      <c r="P28" s="608" t="s">
        <v>324</v>
      </c>
      <c r="Q28" s="568" t="s">
        <v>293</v>
      </c>
    </row>
    <row r="29" spans="1:17" ht="15" customHeight="1">
      <c r="A29" s="664"/>
      <c r="B29" s="648"/>
      <c r="C29" s="648"/>
      <c r="D29" s="648"/>
      <c r="E29" s="671"/>
      <c r="F29" s="670"/>
      <c r="G29" s="648"/>
      <c r="H29" s="648"/>
      <c r="I29" s="670"/>
      <c r="J29" s="648"/>
      <c r="K29" s="648"/>
      <c r="L29" s="648"/>
      <c r="M29" s="648"/>
      <c r="N29" s="610" t="s">
        <v>106</v>
      </c>
      <c r="O29" s="554"/>
      <c r="P29" s="608" t="s">
        <v>325</v>
      </c>
      <c r="Q29" s="568" t="s">
        <v>326</v>
      </c>
    </row>
    <row r="30" spans="1:17" ht="15" customHeight="1">
      <c r="A30" s="664"/>
      <c r="B30" s="648"/>
      <c r="C30" s="648"/>
      <c r="D30" s="648"/>
      <c r="E30" s="671"/>
      <c r="F30" s="670"/>
      <c r="G30" s="648"/>
      <c r="H30" s="648"/>
      <c r="I30" s="670"/>
      <c r="J30" s="648"/>
      <c r="K30" s="648"/>
      <c r="L30" s="648"/>
      <c r="M30" s="648"/>
      <c r="N30" s="610" t="s">
        <v>109</v>
      </c>
      <c r="O30" s="554"/>
      <c r="P30" s="608" t="s">
        <v>327</v>
      </c>
      <c r="Q30" s="568" t="s">
        <v>326</v>
      </c>
    </row>
    <row r="31" spans="1:17" ht="15" customHeight="1">
      <c r="A31" s="665"/>
      <c r="B31" s="648"/>
      <c r="C31" s="648"/>
      <c r="D31" s="648"/>
      <c r="E31" s="671"/>
      <c r="F31" s="670"/>
      <c r="G31" s="648"/>
      <c r="H31" s="648"/>
      <c r="I31" s="670"/>
      <c r="J31" s="648"/>
      <c r="K31" s="648"/>
      <c r="L31" s="648"/>
      <c r="M31" s="648"/>
      <c r="N31" s="610" t="s">
        <v>111</v>
      </c>
      <c r="O31" s="554"/>
      <c r="P31" s="609" t="s">
        <v>328</v>
      </c>
      <c r="Q31" s="568" t="s">
        <v>293</v>
      </c>
    </row>
    <row r="32" spans="1:17" ht="15" customHeight="1">
      <c r="A32" s="605" t="s">
        <v>329</v>
      </c>
      <c r="B32" s="574">
        <v>8.5</v>
      </c>
      <c r="C32" s="574">
        <v>9.9</v>
      </c>
      <c r="D32" s="575">
        <v>1.2</v>
      </c>
      <c r="E32" s="576" t="s">
        <v>92</v>
      </c>
      <c r="F32" s="577">
        <v>1.2</v>
      </c>
      <c r="G32" s="574">
        <v>1.5</v>
      </c>
      <c r="H32" s="578" t="s">
        <v>92</v>
      </c>
      <c r="I32" s="577">
        <v>1.5</v>
      </c>
      <c r="J32" s="574">
        <v>4.4000000000000004</v>
      </c>
      <c r="K32" s="574">
        <v>4.4000000000000004</v>
      </c>
      <c r="L32" s="586">
        <v>0.15</v>
      </c>
      <c r="M32" s="586">
        <v>0.15</v>
      </c>
      <c r="N32" s="587"/>
      <c r="O32" s="587"/>
      <c r="P32" s="587"/>
      <c r="Q32" s="587"/>
    </row>
    <row r="33" spans="1:17" ht="15" customHeight="1">
      <c r="A33" s="219" t="s">
        <v>330</v>
      </c>
      <c r="B33" s="569"/>
      <c r="C33" s="569"/>
      <c r="D33" s="569"/>
      <c r="E33" s="569"/>
      <c r="F33" s="569"/>
      <c r="G33" s="569"/>
      <c r="H33" s="569"/>
      <c r="I33" s="569"/>
      <c r="J33" s="569"/>
      <c r="K33" s="569"/>
      <c r="L33" s="569"/>
      <c r="M33" s="569"/>
      <c r="N33" s="617"/>
      <c r="O33" s="617"/>
      <c r="P33" s="581"/>
      <c r="Q33" s="581"/>
    </row>
    <row r="34" spans="1:17" ht="15" customHeight="1">
      <c r="A34" s="604" t="s">
        <v>125</v>
      </c>
      <c r="B34" s="552">
        <v>6.5</v>
      </c>
      <c r="C34" s="552">
        <v>7.1</v>
      </c>
      <c r="D34" s="552">
        <v>1.5</v>
      </c>
      <c r="E34" s="571" t="s">
        <v>92</v>
      </c>
      <c r="F34" s="572">
        <v>1.5</v>
      </c>
      <c r="G34" s="552">
        <v>1.7</v>
      </c>
      <c r="H34" s="571" t="s">
        <v>92</v>
      </c>
      <c r="I34" s="572">
        <v>1.7</v>
      </c>
      <c r="J34" s="552">
        <v>4.2</v>
      </c>
      <c r="K34" s="552">
        <v>4.3</v>
      </c>
      <c r="L34" s="573">
        <v>0.23</v>
      </c>
      <c r="M34" s="573">
        <v>0.23</v>
      </c>
      <c r="N34" s="669"/>
      <c r="O34" s="669"/>
      <c r="P34" s="591"/>
      <c r="Q34" s="591"/>
    </row>
    <row r="35" spans="1:17" ht="15" customHeight="1">
      <c r="A35" s="607" t="s">
        <v>331</v>
      </c>
      <c r="B35" s="575">
        <v>9.5</v>
      </c>
      <c r="C35" s="575">
        <v>8.5</v>
      </c>
      <c r="D35" s="575">
        <v>1</v>
      </c>
      <c r="E35" s="576" t="s">
        <v>92</v>
      </c>
      <c r="F35" s="582">
        <v>1</v>
      </c>
      <c r="G35" s="575">
        <v>0.6</v>
      </c>
      <c r="H35" s="576" t="s">
        <v>92</v>
      </c>
      <c r="I35" s="582">
        <v>0.6</v>
      </c>
      <c r="J35" s="575">
        <v>4.0999999999999996</v>
      </c>
      <c r="K35" s="575">
        <v>4</v>
      </c>
      <c r="L35" s="583">
        <v>0.11</v>
      </c>
      <c r="M35" s="583">
        <v>7.0000000000000007E-2</v>
      </c>
      <c r="N35" s="666"/>
      <c r="O35" s="666"/>
      <c r="P35" s="592"/>
      <c r="Q35" s="592"/>
    </row>
    <row r="36" spans="1:17" ht="15" customHeight="1">
      <c r="A36" s="593" t="s">
        <v>332</v>
      </c>
      <c r="B36" s="594">
        <v>53.4</v>
      </c>
      <c r="C36" s="594">
        <v>63.2</v>
      </c>
      <c r="D36" s="594">
        <v>1.6</v>
      </c>
      <c r="E36" s="595" t="s">
        <v>92</v>
      </c>
      <c r="F36" s="596">
        <v>1.6</v>
      </c>
      <c r="G36" s="594">
        <v>2.2000000000000002</v>
      </c>
      <c r="H36" s="595" t="s">
        <v>92</v>
      </c>
      <c r="I36" s="596">
        <v>2.2000000000000002</v>
      </c>
      <c r="J36" s="594">
        <v>4.7</v>
      </c>
      <c r="K36" s="594">
        <v>4.5999999999999996</v>
      </c>
      <c r="L36" s="597">
        <v>0.03</v>
      </c>
      <c r="M36" s="597">
        <v>0.03</v>
      </c>
      <c r="N36" s="667"/>
      <c r="O36" s="667"/>
      <c r="P36" s="598"/>
      <c r="Q36" s="598"/>
    </row>
    <row r="37" spans="1:17" ht="15" customHeight="1">
      <c r="A37" s="599" t="s">
        <v>333</v>
      </c>
      <c r="B37" s="596">
        <v>718.3</v>
      </c>
      <c r="C37" s="596">
        <v>772.7</v>
      </c>
      <c r="D37" s="596">
        <v>20</v>
      </c>
      <c r="E37" s="596">
        <v>5.5</v>
      </c>
      <c r="F37" s="596">
        <v>25.5</v>
      </c>
      <c r="G37" s="596">
        <v>19.899999999999999</v>
      </c>
      <c r="H37" s="596">
        <v>2.4</v>
      </c>
      <c r="I37" s="596">
        <v>22.3</v>
      </c>
      <c r="J37" s="600" t="s">
        <v>334</v>
      </c>
      <c r="K37" s="600" t="s">
        <v>335</v>
      </c>
      <c r="L37" s="601">
        <v>0.03</v>
      </c>
      <c r="M37" s="601">
        <v>0.03</v>
      </c>
      <c r="N37" s="668"/>
      <c r="O37" s="668"/>
      <c r="P37" s="602"/>
      <c r="Q37" s="602"/>
    </row>
    <row r="39" spans="1:17" ht="15" customHeight="1">
      <c r="A39" s="51" t="s">
        <v>336</v>
      </c>
    </row>
    <row r="40" spans="1:17" ht="15" customHeight="1">
      <c r="A40" s="615" t="s">
        <v>155</v>
      </c>
    </row>
    <row r="41" spans="1:17" ht="15" customHeight="1">
      <c r="A41" s="615" t="s">
        <v>156</v>
      </c>
    </row>
    <row r="42" spans="1:17" ht="15" customHeight="1">
      <c r="A42" s="615" t="s">
        <v>157</v>
      </c>
    </row>
    <row r="44" spans="1:17" ht="15" customHeight="1">
      <c r="A44" s="639" t="s">
        <v>337</v>
      </c>
    </row>
    <row r="45" spans="1:17" ht="15" customHeight="1">
      <c r="A45" s="639" t="s">
        <v>338</v>
      </c>
    </row>
    <row r="46" spans="1:17" ht="15" customHeight="1">
      <c r="A46" s="639" t="s">
        <v>339</v>
      </c>
    </row>
    <row r="47" spans="1:17" ht="15" customHeight="1">
      <c r="A47" s="639" t="s">
        <v>340</v>
      </c>
    </row>
    <row r="48" spans="1:17" ht="15" customHeight="1">
      <c r="A48" s="639" t="s">
        <v>341</v>
      </c>
    </row>
    <row r="49" spans="1:1" ht="15" customHeight="1">
      <c r="A49" s="639" t="s">
        <v>342</v>
      </c>
    </row>
    <row r="50" spans="1:1" ht="15" customHeight="1">
      <c r="A50" s="639" t="s">
        <v>343</v>
      </c>
    </row>
    <row r="51" spans="1:1" ht="15" customHeight="1">
      <c r="A51" s="639" t="s">
        <v>344</v>
      </c>
    </row>
  </sheetData>
  <mergeCells count="25">
    <mergeCell ref="A28:A31"/>
    <mergeCell ref="N35:O35"/>
    <mergeCell ref="N36:O36"/>
    <mergeCell ref="N37:O37"/>
    <mergeCell ref="K28:K31"/>
    <mergeCell ref="L28:L31"/>
    <mergeCell ref="M28:M31"/>
    <mergeCell ref="N34:O34"/>
    <mergeCell ref="G28:G31"/>
    <mergeCell ref="H28:H31"/>
    <mergeCell ref="I28:I31"/>
    <mergeCell ref="J28:J31"/>
    <mergeCell ref="E28:E31"/>
    <mergeCell ref="F28:F31"/>
    <mergeCell ref="N8:O8"/>
    <mergeCell ref="N9:O9"/>
    <mergeCell ref="B28:B31"/>
    <mergeCell ref="C28:C31"/>
    <mergeCell ref="D28:D31"/>
    <mergeCell ref="J21:J22"/>
    <mergeCell ref="K21:K22"/>
    <mergeCell ref="L21:L22"/>
    <mergeCell ref="M21:M22"/>
    <mergeCell ref="B21:B22"/>
    <mergeCell ref="C21:C22"/>
  </mergeCells>
  <pageMargins left="0.7" right="0.7" top="0.75" bottom="0.75" header="0.3" footer="0.3"/>
  <pageSetup paperSize="9" orientation="landscape" r:id="rId1"/>
  <headerFooter>
    <oddFooter>&amp;L&amp;1#&amp;"Arial"&amp;9&amp;K000000</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I26"/>
  <sheetViews>
    <sheetView showGridLines="0" workbookViewId="0">
      <selection activeCell="H22" sqref="H22"/>
    </sheetView>
  </sheetViews>
  <sheetFormatPr defaultRowHeight="14.45"/>
  <cols>
    <col min="1" max="1" width="35.7109375" customWidth="1"/>
    <col min="2" max="3" width="10.7109375" style="118" customWidth="1"/>
    <col min="4" max="9" width="10.7109375" customWidth="1"/>
  </cols>
  <sheetData>
    <row r="1" spans="1:9">
      <c r="A1" s="177" t="s">
        <v>1</v>
      </c>
    </row>
    <row r="3" spans="1:9">
      <c r="A3" s="635" t="s">
        <v>345</v>
      </c>
    </row>
    <row r="5" spans="1:9">
      <c r="C5" s="36">
        <v>45107</v>
      </c>
      <c r="D5" s="37"/>
      <c r="E5" s="37"/>
    </row>
    <row r="6" spans="1:9" ht="15" thickBot="1">
      <c r="A6" s="28" t="s">
        <v>346</v>
      </c>
      <c r="B6" s="29"/>
      <c r="C6" s="297" t="s">
        <v>347</v>
      </c>
      <c r="D6" s="297" t="s">
        <v>348</v>
      </c>
      <c r="E6" s="297" t="s">
        <v>349</v>
      </c>
      <c r="F6" s="298">
        <v>44742</v>
      </c>
      <c r="G6" s="298">
        <v>44377</v>
      </c>
      <c r="H6" s="298">
        <v>44012</v>
      </c>
      <c r="I6" s="298">
        <v>43646</v>
      </c>
    </row>
    <row r="7" spans="1:9">
      <c r="A7" s="7" t="s">
        <v>350</v>
      </c>
      <c r="B7" s="299" t="s">
        <v>351</v>
      </c>
      <c r="C7" s="228">
        <v>49454</v>
      </c>
      <c r="D7" s="228">
        <v>25362</v>
      </c>
      <c r="E7" s="228">
        <v>23799</v>
      </c>
      <c r="F7" s="300">
        <v>48906</v>
      </c>
      <c r="G7" s="300">
        <v>45833</v>
      </c>
      <c r="H7" s="300">
        <v>43585</v>
      </c>
      <c r="I7" s="300">
        <v>45165</v>
      </c>
    </row>
    <row r="8" spans="1:9">
      <c r="A8" s="31" t="s">
        <v>352</v>
      </c>
      <c r="B8" s="301"/>
      <c r="C8" s="228">
        <v>36697</v>
      </c>
      <c r="D8" s="228">
        <v>19116</v>
      </c>
      <c r="E8" s="228">
        <v>17428</v>
      </c>
      <c r="F8" s="300">
        <v>38153</v>
      </c>
      <c r="G8" s="300">
        <v>37245</v>
      </c>
      <c r="H8" s="300">
        <v>36330</v>
      </c>
      <c r="I8" s="300">
        <v>37137</v>
      </c>
    </row>
    <row r="9" spans="1:9">
      <c r="A9" s="31" t="s">
        <v>353</v>
      </c>
      <c r="B9" s="301"/>
      <c r="C9" s="228">
        <v>6016</v>
      </c>
      <c r="D9" s="228">
        <v>3171</v>
      </c>
      <c r="E9" s="228">
        <v>2765</v>
      </c>
      <c r="F9" s="300">
        <v>5879</v>
      </c>
      <c r="G9" s="300">
        <v>5634</v>
      </c>
      <c r="H9" s="300">
        <v>5122</v>
      </c>
      <c r="I9" s="300">
        <v>5038</v>
      </c>
    </row>
    <row r="10" spans="1:9">
      <c r="A10" s="31" t="s">
        <v>354</v>
      </c>
      <c r="B10" s="301"/>
      <c r="C10" s="228">
        <v>4721</v>
      </c>
      <c r="D10" s="228">
        <v>2108</v>
      </c>
      <c r="E10" s="228">
        <v>2607</v>
      </c>
      <c r="F10" s="300">
        <v>2854</v>
      </c>
      <c r="G10" s="302" t="s">
        <v>92</v>
      </c>
      <c r="H10" s="302" t="s">
        <v>92</v>
      </c>
      <c r="I10" s="302" t="s">
        <v>92</v>
      </c>
    </row>
    <row r="11" spans="1:9">
      <c r="A11" s="31" t="s">
        <v>355</v>
      </c>
      <c r="B11" s="301"/>
      <c r="C11" s="228">
        <v>2020</v>
      </c>
      <c r="D11" s="228">
        <v>967</v>
      </c>
      <c r="E11" s="228">
        <v>999</v>
      </c>
      <c r="F11" s="300">
        <v>2020</v>
      </c>
      <c r="G11" s="300">
        <v>2954</v>
      </c>
      <c r="H11" s="300">
        <v>2133</v>
      </c>
      <c r="I11" s="300">
        <v>2990</v>
      </c>
    </row>
    <row r="12" spans="1:9">
      <c r="A12" s="32" t="s">
        <v>356</v>
      </c>
      <c r="B12" s="303"/>
      <c r="C12" s="33">
        <v>343</v>
      </c>
      <c r="D12" s="33">
        <v>137</v>
      </c>
      <c r="E12" s="33">
        <v>206</v>
      </c>
      <c r="F12" s="304">
        <v>241</v>
      </c>
      <c r="G12" s="304">
        <v>191</v>
      </c>
      <c r="H12" s="304">
        <v>153</v>
      </c>
      <c r="I12" s="304">
        <v>183</v>
      </c>
    </row>
    <row r="13" spans="1:9">
      <c r="A13" s="18" t="s">
        <v>357</v>
      </c>
      <c r="B13" s="305" t="s">
        <v>351</v>
      </c>
      <c r="C13" s="228">
        <v>53754</v>
      </c>
      <c r="D13" s="228">
        <v>28813</v>
      </c>
      <c r="E13" s="228">
        <v>24266</v>
      </c>
      <c r="F13" s="300">
        <v>53056</v>
      </c>
      <c r="G13" s="300">
        <v>49922</v>
      </c>
      <c r="H13" s="300">
        <v>48167</v>
      </c>
      <c r="I13" s="300">
        <v>50482</v>
      </c>
    </row>
    <row r="14" spans="1:9">
      <c r="A14" s="18" t="s">
        <v>358</v>
      </c>
      <c r="B14" s="305" t="s">
        <v>242</v>
      </c>
      <c r="C14" s="306">
        <v>11.2</v>
      </c>
      <c r="D14" s="306">
        <v>11.2</v>
      </c>
      <c r="E14" s="307">
        <v>10.8</v>
      </c>
      <c r="F14" s="308">
        <v>14.8</v>
      </c>
      <c r="G14" s="308">
        <v>11</v>
      </c>
      <c r="H14" s="308">
        <v>10.1</v>
      </c>
      <c r="I14" s="309">
        <v>11.3</v>
      </c>
    </row>
    <row r="15" spans="1:9">
      <c r="A15" s="310" t="s">
        <v>359</v>
      </c>
      <c r="B15" s="303" t="s">
        <v>242</v>
      </c>
      <c r="C15" s="311">
        <v>2.4</v>
      </c>
      <c r="D15" s="311">
        <v>2.6</v>
      </c>
      <c r="E15" s="307">
        <v>2.1</v>
      </c>
      <c r="F15" s="312">
        <v>2.1</v>
      </c>
      <c r="G15" s="312">
        <v>1.9</v>
      </c>
      <c r="H15" s="312">
        <v>4.2</v>
      </c>
      <c r="I15" s="312">
        <v>4</v>
      </c>
    </row>
    <row r="16" spans="1:9">
      <c r="A16" s="7" t="s">
        <v>360</v>
      </c>
      <c r="B16" s="299" t="s">
        <v>351</v>
      </c>
      <c r="C16" s="313"/>
      <c r="D16" s="313"/>
      <c r="E16" s="313"/>
      <c r="F16" s="314"/>
      <c r="G16" s="314"/>
      <c r="H16" s="314"/>
      <c r="I16" s="315"/>
    </row>
    <row r="17" spans="1:9">
      <c r="A17" s="35" t="s">
        <v>361</v>
      </c>
      <c r="B17" s="299"/>
      <c r="C17" s="228">
        <v>32228</v>
      </c>
      <c r="D17" s="228">
        <v>16356</v>
      </c>
      <c r="E17" s="228">
        <v>15841</v>
      </c>
      <c r="F17" s="300">
        <v>32303</v>
      </c>
      <c r="G17" s="300">
        <v>31112</v>
      </c>
      <c r="H17" s="300">
        <v>32178</v>
      </c>
      <c r="I17" s="316">
        <v>33125</v>
      </c>
    </row>
    <row r="18" spans="1:9">
      <c r="A18" s="35" t="s">
        <v>362</v>
      </c>
      <c r="B18" s="299"/>
      <c r="C18" s="228">
        <v>6656</v>
      </c>
      <c r="D18" s="228">
        <v>849</v>
      </c>
      <c r="E18" s="228">
        <v>5803</v>
      </c>
      <c r="F18" s="300">
        <v>6858</v>
      </c>
      <c r="G18" s="300">
        <v>7007</v>
      </c>
      <c r="H18" s="300">
        <v>7565</v>
      </c>
      <c r="I18" s="316">
        <v>7900</v>
      </c>
    </row>
    <row r="19" spans="1:9" ht="15" thickBot="1">
      <c r="A19" s="4" t="s">
        <v>363</v>
      </c>
      <c r="B19" s="13"/>
      <c r="C19" s="317">
        <v>529</v>
      </c>
      <c r="D19" s="317">
        <v>212</v>
      </c>
      <c r="E19" s="317">
        <v>315</v>
      </c>
      <c r="F19" s="318">
        <v>266</v>
      </c>
      <c r="G19" s="318">
        <v>294</v>
      </c>
      <c r="H19" s="318">
        <v>399</v>
      </c>
      <c r="I19" s="318">
        <v>438</v>
      </c>
    </row>
    <row r="22" spans="1:9" ht="15" customHeight="1">
      <c r="A22" s="1" t="s">
        <v>364</v>
      </c>
    </row>
    <row r="23" spans="1:9">
      <c r="A23" s="2" t="s">
        <v>365</v>
      </c>
    </row>
    <row r="24" spans="1:9">
      <c r="A24" s="672" t="s">
        <v>366</v>
      </c>
      <c r="B24" s="672"/>
      <c r="C24" s="672"/>
      <c r="D24" s="672"/>
      <c r="E24" s="672"/>
    </row>
    <row r="25" spans="1:9">
      <c r="A25" s="672" t="s">
        <v>367</v>
      </c>
      <c r="B25" s="672"/>
      <c r="C25" s="672"/>
      <c r="D25" s="672"/>
      <c r="E25" s="672"/>
      <c r="F25" s="672"/>
      <c r="G25" s="672"/>
    </row>
    <row r="26" spans="1:9">
      <c r="A26" s="672"/>
      <c r="B26" s="672"/>
      <c r="C26" s="672"/>
      <c r="D26" s="672"/>
    </row>
  </sheetData>
  <mergeCells count="4">
    <mergeCell ref="A26:D26"/>
    <mergeCell ref="A24:E24"/>
    <mergeCell ref="A25:D25"/>
    <mergeCell ref="E25:G25"/>
  </mergeCells>
  <conditionalFormatting sqref="G17:G18">
    <cfRule type="expression" dxfId="102" priority="27" stopIfTrue="1">
      <formula>#REF!&gt;0</formula>
    </cfRule>
  </conditionalFormatting>
  <conditionalFormatting sqref="I8:I9 I11">
    <cfRule type="expression" dxfId="101" priority="25" stopIfTrue="1">
      <formula>#REF!&gt;0</formula>
    </cfRule>
  </conditionalFormatting>
  <conditionalFormatting sqref="I8:I9 I11">
    <cfRule type="expression" dxfId="100" priority="26" stopIfTrue="1">
      <formula>#REF!&gt;0</formula>
    </cfRule>
  </conditionalFormatting>
  <conditionalFormatting sqref="H17:H18">
    <cfRule type="expression" dxfId="99" priority="24" stopIfTrue="1">
      <formula>#REF!&gt;0</formula>
    </cfRule>
  </conditionalFormatting>
  <conditionalFormatting sqref="G7:I7">
    <cfRule type="expression" dxfId="98" priority="23" stopIfTrue="1">
      <formula>#REF!&gt;0</formula>
    </cfRule>
  </conditionalFormatting>
  <conditionalFormatting sqref="G7:I7">
    <cfRule type="expression" dxfId="97" priority="22" stopIfTrue="1">
      <formula>#REF!&gt;0</formula>
    </cfRule>
  </conditionalFormatting>
  <conditionalFormatting sqref="I18">
    <cfRule type="expression" dxfId="96" priority="21" stopIfTrue="1">
      <formula>#REF!&gt;0</formula>
    </cfRule>
  </conditionalFormatting>
  <conditionalFormatting sqref="I17">
    <cfRule type="expression" dxfId="95" priority="20" stopIfTrue="1">
      <formula>#REF!&gt;0</formula>
    </cfRule>
  </conditionalFormatting>
  <conditionalFormatting sqref="F8:F11">
    <cfRule type="expression" dxfId="94" priority="19" stopIfTrue="1">
      <formula>#REF!&gt;0</formula>
    </cfRule>
  </conditionalFormatting>
  <conditionalFormatting sqref="F14">
    <cfRule type="expression" dxfId="93" priority="18" stopIfTrue="1">
      <formula>#REF!&gt;0</formula>
    </cfRule>
  </conditionalFormatting>
  <conditionalFormatting sqref="F7">
    <cfRule type="expression" dxfId="92" priority="15" stopIfTrue="1">
      <formula>#REF!&gt;0</formula>
    </cfRule>
  </conditionalFormatting>
  <conditionalFormatting sqref="F17:F18">
    <cfRule type="expression" dxfId="91" priority="17" stopIfTrue="1">
      <formula>#REF!&gt;0</formula>
    </cfRule>
  </conditionalFormatting>
  <conditionalFormatting sqref="F7">
    <cfRule type="expression" dxfId="90" priority="16" stopIfTrue="1">
      <formula>#REF!&gt;0</formula>
    </cfRule>
  </conditionalFormatting>
  <conditionalFormatting sqref="D19:E19">
    <cfRule type="expression" dxfId="89" priority="14" stopIfTrue="1">
      <formula>#REF!&gt;0</formula>
    </cfRule>
  </conditionalFormatting>
  <conditionalFormatting sqref="I8:I9 I11">
    <cfRule type="expression" dxfId="88" priority="13" stopIfTrue="1">
      <formula>#REF!&gt;0</formula>
    </cfRule>
  </conditionalFormatting>
  <conditionalFormatting sqref="I14">
    <cfRule type="expression" dxfId="87" priority="12" stopIfTrue="1">
      <formula>#REF!&gt;0</formula>
    </cfRule>
  </conditionalFormatting>
  <conditionalFormatting sqref="H17:H18">
    <cfRule type="expression" dxfId="86" priority="10" stopIfTrue="1">
      <formula>#REF!&gt;0</formula>
    </cfRule>
  </conditionalFormatting>
  <conditionalFormatting sqref="I17:I18">
    <cfRule type="expression" dxfId="85" priority="11" stopIfTrue="1">
      <formula>#REF!&gt;0</formula>
    </cfRule>
  </conditionalFormatting>
  <conditionalFormatting sqref="G8:G9 G11">
    <cfRule type="expression" dxfId="84" priority="8" stopIfTrue="1">
      <formula>#REF!&gt;0</formula>
    </cfRule>
  </conditionalFormatting>
  <conditionalFormatting sqref="I17:I18">
    <cfRule type="expression" dxfId="83" priority="9" stopIfTrue="1">
      <formula>#REF!&gt;0</formula>
    </cfRule>
  </conditionalFormatting>
  <conditionalFormatting sqref="G14">
    <cfRule type="expression" dxfId="82" priority="7" stopIfTrue="1">
      <formula>#REF!&gt;0</formula>
    </cfRule>
  </conditionalFormatting>
  <conditionalFormatting sqref="G7">
    <cfRule type="expression" dxfId="81" priority="4" stopIfTrue="1">
      <formula>#REF!&gt;0</formula>
    </cfRule>
  </conditionalFormatting>
  <conditionalFormatting sqref="G17:G18">
    <cfRule type="expression" dxfId="80" priority="6" stopIfTrue="1">
      <formula>#REF!&gt;0</formula>
    </cfRule>
  </conditionalFormatting>
  <conditionalFormatting sqref="G7">
    <cfRule type="expression" dxfId="79" priority="5" stopIfTrue="1">
      <formula>#REF!&gt;0</formula>
    </cfRule>
  </conditionalFormatting>
  <conditionalFormatting sqref="C19">
    <cfRule type="expression" dxfId="78" priority="3" stopIfTrue="1">
      <formula>#REF!&gt;0</formula>
    </cfRule>
  </conditionalFormatting>
  <conditionalFormatting sqref="F19">
    <cfRule type="expression" dxfId="77" priority="2" stopIfTrue="1">
      <formula>#REF!&gt;0</formula>
    </cfRule>
  </conditionalFormatting>
  <conditionalFormatting sqref="G19:I19">
    <cfRule type="expression" dxfId="76" priority="1" stopIfTrue="1">
      <formula>#REF!&gt;0</formula>
    </cfRule>
  </conditionalFormatting>
  <conditionalFormatting sqref="H14">
    <cfRule type="expression" dxfId="75" priority="31" stopIfTrue="1">
      <formula>#REF!&gt;0</formula>
    </cfRule>
  </conditionalFormatting>
  <conditionalFormatting sqref="H8:H9 H11">
    <cfRule type="expression" dxfId="74" priority="32" stopIfTrue="1">
      <formula>#REF!&gt;0</formula>
    </cfRule>
  </conditionalFormatting>
  <conditionalFormatting sqref="I14 G8:I9 G11:I11">
    <cfRule type="expression" dxfId="73" priority="30" stopIfTrue="1">
      <formula>#REF!&gt;0</formula>
    </cfRule>
  </conditionalFormatting>
  <conditionalFormatting sqref="G14:I14">
    <cfRule type="expression" dxfId="72" priority="29" stopIfTrue="1">
      <formula>#REF!&gt;0</formula>
    </cfRule>
  </conditionalFormatting>
  <conditionalFormatting sqref="H17:H18">
    <cfRule type="expression" dxfId="71" priority="28" stopIfTrue="1">
      <formula>#REF!&gt;0</formula>
    </cfRule>
  </conditionalFormatting>
  <pageMargins left="0.7" right="0.7" top="0.75" bottom="0.75" header="0.3" footer="0.3"/>
  <pageSetup paperSize="9" orientation="landscape" r:id="rId1"/>
  <headerFooter>
    <oddFooter>&amp;L&amp;1#&amp;"Arial"&amp;9&amp;K000000</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1:I23"/>
  <sheetViews>
    <sheetView showGridLines="0" workbookViewId="0">
      <selection activeCell="T21" sqref="T21"/>
    </sheetView>
  </sheetViews>
  <sheetFormatPr defaultRowHeight="15" customHeight="1"/>
  <cols>
    <col min="1" max="1" width="61.7109375" customWidth="1"/>
    <col min="2" max="2" width="10.7109375" style="118" customWidth="1"/>
    <col min="3" max="9" width="10.7109375" customWidth="1"/>
  </cols>
  <sheetData>
    <row r="1" spans="1:9" ht="15" customHeight="1">
      <c r="A1" s="177" t="s">
        <v>1</v>
      </c>
    </row>
    <row r="3" spans="1:9" ht="15" customHeight="1">
      <c r="A3" s="628" t="s">
        <v>368</v>
      </c>
    </row>
    <row r="5" spans="1:9" ht="15" customHeight="1" thickBot="1">
      <c r="A5" s="28" t="s">
        <v>369</v>
      </c>
      <c r="B5" s="99" t="s">
        <v>242</v>
      </c>
      <c r="C5" s="38">
        <v>44986</v>
      </c>
      <c r="D5" s="38">
        <v>44805</v>
      </c>
      <c r="E5" s="39">
        <v>44621</v>
      </c>
      <c r="F5" s="39">
        <v>44440</v>
      </c>
      <c r="G5" s="39">
        <v>44256</v>
      </c>
      <c r="H5" s="39">
        <v>44075</v>
      </c>
      <c r="I5" s="39">
        <v>43951</v>
      </c>
    </row>
    <row r="6" spans="1:9" ht="15" customHeight="1">
      <c r="A6" s="40" t="s">
        <v>370</v>
      </c>
      <c r="B6" s="126"/>
      <c r="C6" s="319">
        <v>79</v>
      </c>
      <c r="D6" s="319">
        <v>81</v>
      </c>
      <c r="E6" s="320">
        <v>80</v>
      </c>
      <c r="F6" s="320">
        <v>80</v>
      </c>
      <c r="G6" s="320">
        <v>78</v>
      </c>
      <c r="H6" s="320">
        <v>80</v>
      </c>
      <c r="I6" s="320">
        <v>81</v>
      </c>
    </row>
    <row r="7" spans="1:9" ht="15" customHeight="1">
      <c r="A7" s="35" t="s">
        <v>371</v>
      </c>
      <c r="B7" s="119"/>
      <c r="C7" s="321" t="s">
        <v>92</v>
      </c>
      <c r="D7" s="321">
        <v>84.9</v>
      </c>
      <c r="E7" s="302" t="s">
        <v>92</v>
      </c>
      <c r="F7" s="302">
        <v>84.9</v>
      </c>
      <c r="G7" s="322" t="s">
        <v>92</v>
      </c>
      <c r="H7" s="323">
        <v>81.099999999999994</v>
      </c>
      <c r="I7" s="323" t="s">
        <v>92</v>
      </c>
    </row>
    <row r="8" spans="1:9" ht="15" customHeight="1" thickBot="1">
      <c r="A8" s="4" t="s">
        <v>372</v>
      </c>
      <c r="B8" s="123"/>
      <c r="C8" s="324" t="s">
        <v>92</v>
      </c>
      <c r="D8" s="324">
        <v>59.4</v>
      </c>
      <c r="E8" s="325" t="s">
        <v>92</v>
      </c>
      <c r="F8" s="325">
        <v>56.6</v>
      </c>
      <c r="G8" s="326" t="s">
        <v>92</v>
      </c>
      <c r="H8" s="327">
        <v>54</v>
      </c>
      <c r="I8" s="328" t="s">
        <v>92</v>
      </c>
    </row>
    <row r="11" spans="1:9" ht="15" customHeight="1" thickBot="1">
      <c r="A11" s="28" t="s">
        <v>373</v>
      </c>
      <c r="B11" s="98"/>
      <c r="C11" s="29">
        <v>45107</v>
      </c>
      <c r="D11" s="30">
        <v>44742</v>
      </c>
      <c r="E11" s="30">
        <v>44377</v>
      </c>
      <c r="F11" s="30">
        <v>44012</v>
      </c>
      <c r="G11" s="30">
        <v>43646</v>
      </c>
    </row>
    <row r="12" spans="1:9" ht="15" customHeight="1">
      <c r="A12" s="18" t="s">
        <v>374</v>
      </c>
      <c r="B12" s="125" t="s">
        <v>351</v>
      </c>
      <c r="C12" s="41"/>
      <c r="D12" s="42"/>
      <c r="E12" s="42"/>
      <c r="F12" s="43"/>
      <c r="G12" s="43"/>
    </row>
    <row r="13" spans="1:9" ht="15" customHeight="1">
      <c r="A13" s="44" t="s">
        <v>375</v>
      </c>
      <c r="B13" s="127"/>
      <c r="C13" s="329">
        <v>1345</v>
      </c>
      <c r="D13" s="330">
        <v>1300</v>
      </c>
      <c r="E13" s="330">
        <v>1284</v>
      </c>
      <c r="F13" s="330">
        <v>1433</v>
      </c>
      <c r="G13" s="330">
        <v>1479</v>
      </c>
    </row>
    <row r="14" spans="1:9" ht="15" customHeight="1">
      <c r="A14" s="48" t="s">
        <v>376</v>
      </c>
      <c r="B14" s="124"/>
      <c r="C14" s="331">
        <v>978</v>
      </c>
      <c r="D14" s="332">
        <v>890</v>
      </c>
      <c r="E14" s="332">
        <v>1013</v>
      </c>
      <c r="F14" s="332">
        <v>913</v>
      </c>
      <c r="G14" s="332">
        <v>917</v>
      </c>
    </row>
    <row r="15" spans="1:9" ht="29.25" customHeight="1">
      <c r="A15" s="18" t="s">
        <v>377</v>
      </c>
      <c r="B15" s="128" t="s">
        <v>242</v>
      </c>
      <c r="C15" s="333"/>
      <c r="D15" s="334"/>
      <c r="E15" s="334"/>
      <c r="F15" s="334"/>
      <c r="G15" s="334"/>
    </row>
    <row r="16" spans="1:9" ht="15" customHeight="1">
      <c r="A16" s="44" t="s">
        <v>375</v>
      </c>
      <c r="B16" s="127"/>
      <c r="C16" s="335">
        <v>87.5</v>
      </c>
      <c r="D16" s="336">
        <v>89.4</v>
      </c>
      <c r="E16" s="336">
        <v>87.2</v>
      </c>
      <c r="F16" s="336">
        <v>85.7</v>
      </c>
      <c r="G16" s="334" t="s">
        <v>92</v>
      </c>
    </row>
    <row r="17" spans="1:7" ht="15" customHeight="1" thickBot="1">
      <c r="A17" s="45" t="s">
        <v>376</v>
      </c>
      <c r="B17" s="123"/>
      <c r="C17" s="337">
        <v>86.4</v>
      </c>
      <c r="D17" s="325">
        <v>88.5</v>
      </c>
      <c r="E17" s="325">
        <v>87.2</v>
      </c>
      <c r="F17" s="326">
        <v>84.5</v>
      </c>
      <c r="G17" s="338" t="s">
        <v>92</v>
      </c>
    </row>
    <row r="23" spans="1:7" ht="15" customHeight="1">
      <c r="A23" s="46"/>
    </row>
  </sheetData>
  <conditionalFormatting sqref="H6">
    <cfRule type="expression" dxfId="70" priority="6" stopIfTrue="1">
      <formula>#REF!&gt;0</formula>
    </cfRule>
  </conditionalFormatting>
  <conditionalFormatting sqref="H7">
    <cfRule type="expression" dxfId="69" priority="5" stopIfTrue="1">
      <formula>#REF!&gt;0</formula>
    </cfRule>
  </conditionalFormatting>
  <conditionalFormatting sqref="I7">
    <cfRule type="expression" dxfId="68" priority="3" stopIfTrue="1">
      <formula>#REF!&gt;0</formula>
    </cfRule>
  </conditionalFormatting>
  <conditionalFormatting sqref="I6">
    <cfRule type="expression" dxfId="67" priority="4" stopIfTrue="1">
      <formula>#REF!&gt;0</formula>
    </cfRule>
  </conditionalFormatting>
  <conditionalFormatting sqref="I8">
    <cfRule type="expression" dxfId="66" priority="2" stopIfTrue="1">
      <formula>#REF!&gt;0</formula>
    </cfRule>
  </conditionalFormatting>
  <conditionalFormatting sqref="C17">
    <cfRule type="expression" dxfId="65" priority="1" stopIfTrue="1">
      <formula>#REF!&gt;0</formula>
    </cfRule>
  </conditionalFormatting>
  <pageMargins left="0.7" right="0.7" top="0.75" bottom="0.75" header="0.3" footer="0.3"/>
  <pageSetup paperSize="9" orientation="landscape" r:id="rId1"/>
  <headerFooter>
    <oddFooter>&amp;L&amp;1#&amp;"Arial"&amp;9&amp;K000000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Commonwealth Bank of Australia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Stockwell, Claire</dc:creator>
  <cp:keywords/>
  <dc:description/>
  <cp:lastModifiedBy>chardiapaulia</cp:lastModifiedBy>
  <cp:revision/>
  <dcterms:created xsi:type="dcterms:W3CDTF">2023-07-11T11:40:25Z</dcterms:created>
  <dcterms:modified xsi:type="dcterms:W3CDTF">2023-10-12T13:59:32Z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a41e45d-23b2-4b9b-8824-4250be488857_Enabled">
    <vt:lpwstr>true</vt:lpwstr>
  </property>
  <property fmtid="{D5CDD505-2E9C-101B-9397-08002B2CF9AE}" pid="3" name="MSIP_Label_7a41e45d-23b2-4b9b-8824-4250be488857_SetDate">
    <vt:lpwstr>2023-08-09T03:26:58Z</vt:lpwstr>
  </property>
  <property fmtid="{D5CDD505-2E9C-101B-9397-08002B2CF9AE}" pid="4" name="MSIP_Label_7a41e45d-23b2-4b9b-8824-4250be488857_Method">
    <vt:lpwstr>Privileged</vt:lpwstr>
  </property>
  <property fmtid="{D5CDD505-2E9C-101B-9397-08002B2CF9AE}" pid="5" name="MSIP_Label_7a41e45d-23b2-4b9b-8824-4250be488857_Name">
    <vt:lpwstr>7a41e45d-23b2-4b9b-8824-4250be488857</vt:lpwstr>
  </property>
  <property fmtid="{D5CDD505-2E9C-101B-9397-08002B2CF9AE}" pid="6" name="MSIP_Label_7a41e45d-23b2-4b9b-8824-4250be488857_SiteId">
    <vt:lpwstr>dddffba0-6c17-4f34-9748-3fa5e08cc366</vt:lpwstr>
  </property>
  <property fmtid="{D5CDD505-2E9C-101B-9397-08002B2CF9AE}" pid="7" name="MSIP_Label_7a41e45d-23b2-4b9b-8824-4250be488857_ActionId">
    <vt:lpwstr>2130b918-9466-4bae-b3b7-647af02fb121</vt:lpwstr>
  </property>
  <property fmtid="{D5CDD505-2E9C-101B-9397-08002B2CF9AE}" pid="8" name="MSIP_Label_7a41e45d-23b2-4b9b-8824-4250be488857_ContentBits">
    <vt:lpwstr>3</vt:lpwstr>
  </property>
</Properties>
</file>