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X:\2. ESG Reporting\ESG Supplement\2023\2. Data and Frameworks pack\"/>
    </mc:Choice>
  </mc:AlternateContent>
  <xr:revisionPtr revIDLastSave="0" documentId="13_ncr:1_{A23844A4-E43D-4E9F-A386-5A227A45E852}" xr6:coauthVersionLast="47" xr6:coauthVersionMax="47" xr10:uidLastSave="{00000000-0000-0000-0000-000000000000}"/>
  <workbookProtection workbookAlgorithmName="SHA-512" workbookHashValue="M/+ZKGrF+YCi6T2+Ug9a3p5OaHeXdcjnjcu2RQ0OgZcvaGn4I1TFvs42SG74VVN8oZ0tt4amxRsSqFLZLZnhiA==" workbookSaltValue="NKSqYtrb2mRWXpz31fts2g==" workbookSpinCount="100000" lockStructure="1"/>
  <bookViews>
    <workbookView xWindow="-120" yWindow="-120" windowWidth="29040" windowHeight="15840" xr2:uid="{48ED73B3-19BC-4113-BB3B-65D181EF1C24}"/>
  </bookViews>
  <sheets>
    <sheet name="Cover" sheetId="21" r:id="rId1"/>
    <sheet name="Table of contents" sheetId="7" r:id="rId2"/>
    <sheet name="Disclaimer &amp; important notices" sheetId="26" r:id="rId3"/>
    <sheet name="Financing sustainability" sheetId="22" r:id="rId4"/>
    <sheet name="Operational footprint" sheetId="14" r:id="rId5"/>
    <sheet name="Community investment" sheetId="17" r:id="rId6"/>
    <sheet name="Customer experience" sheetId="18" r:id="rId7"/>
    <sheet name="S&amp;E risk management" sheetId="19" r:id="rId8"/>
    <sheet name="Supply chain" sheetId="20" r:id="rId9"/>
    <sheet name="Employees" sheetId="16" r:id="rId10"/>
    <sheet name="GRI" sheetId="13" r:id="rId11"/>
    <sheet name="UN GP" sheetId="2" r:id="rId12"/>
    <sheet name="UN SDGs" sheetId="5" r:id="rId13"/>
    <sheet name="UN PRB" sheetId="25" r:id="rId14"/>
    <sheet name="KPMG" sheetId="24"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9" l="1"/>
  <c r="C47" i="19"/>
  <c r="C36" i="19"/>
  <c r="E41" i="16"/>
  <c r="E40" i="16"/>
  <c r="F20" i="16"/>
  <c r="E20" i="16"/>
  <c r="D20" i="16"/>
  <c r="G19" i="16"/>
  <c r="G18" i="16"/>
  <c r="G17" i="16"/>
  <c r="G15" i="16"/>
  <c r="G14" i="16"/>
  <c r="G20" i="16" l="1"/>
  <c r="D58" i="19"/>
  <c r="D47" i="19"/>
  <c r="D36" i="19"/>
  <c r="F8" i="18"/>
  <c r="G8" i="18"/>
  <c r="G32" i="17" l="1"/>
  <c r="E124" i="16"/>
  <c r="F124" i="16"/>
  <c r="E60" i="16"/>
  <c r="F38" i="16"/>
</calcChain>
</file>

<file path=xl/sharedStrings.xml><?xml version="1.0" encoding="utf-8"?>
<sst xmlns="http://schemas.openxmlformats.org/spreadsheetml/2006/main" count="1525" uniqueCount="1110">
  <si>
    <r>
      <t>GHG emissions Scope 1 &amp; 2 (tonnes CO</t>
    </r>
    <r>
      <rPr>
        <b/>
        <vertAlign val="subscript"/>
        <sz val="11"/>
        <color rgb="FF48868E"/>
        <rFont val="Verdana"/>
        <family val="2"/>
      </rPr>
      <t>2</t>
    </r>
    <r>
      <rPr>
        <b/>
        <sz val="11"/>
        <color rgb="FF48868E"/>
        <rFont val="Verdana"/>
        <family val="2"/>
      </rPr>
      <t xml:space="preserve">-e) </t>
    </r>
  </si>
  <si>
    <t>Australia</t>
  </si>
  <si>
    <t>New Zealand</t>
  </si>
  <si>
    <t xml:space="preserve">Asia Pacific, Europe and America </t>
  </si>
  <si>
    <r>
      <t>TOTAL</t>
    </r>
    <r>
      <rPr>
        <b/>
        <vertAlign val="superscript"/>
        <sz val="11"/>
        <rFont val="Verdana"/>
        <family val="2"/>
      </rPr>
      <t>2</t>
    </r>
  </si>
  <si>
    <r>
      <rPr>
        <b/>
        <sz val="8"/>
        <color theme="1"/>
        <rFont val="Verdana"/>
        <family val="2"/>
      </rPr>
      <t xml:space="preserve">1. </t>
    </r>
    <r>
      <rPr>
        <sz val="8"/>
        <color theme="1"/>
        <rFont val="Verdana"/>
        <family val="2"/>
      </rPr>
      <t xml:space="preserve">Environmental reporting year runs 1 July - 30 June to align to environmental regulatory reporting requirements.  </t>
    </r>
    <r>
      <rPr>
        <b/>
        <sz val="8"/>
        <color theme="1"/>
        <rFont val="Verdana"/>
        <family val="2"/>
      </rPr>
      <t xml:space="preserve">2. </t>
    </r>
    <r>
      <rPr>
        <sz val="8"/>
        <color theme="1"/>
        <rFont val="Verdana"/>
        <family val="2"/>
      </rPr>
      <t>Values may not add to totals due to rounding.</t>
    </r>
  </si>
  <si>
    <r>
      <t>Global GHG emissions Scope 1, 2 &amp; 3 
(tonnes CO</t>
    </r>
    <r>
      <rPr>
        <b/>
        <vertAlign val="subscript"/>
        <sz val="11"/>
        <color rgb="FF48868E"/>
        <rFont val="Verdana"/>
        <family val="2"/>
      </rPr>
      <t>2</t>
    </r>
    <r>
      <rPr>
        <b/>
        <sz val="11"/>
        <color rgb="FF48868E"/>
        <rFont val="Verdana"/>
        <family val="2"/>
      </rPr>
      <t>-e)</t>
    </r>
  </si>
  <si>
    <t>Scope 1</t>
  </si>
  <si>
    <t>Premises energy</t>
  </si>
  <si>
    <t>Vehicle transport</t>
  </si>
  <si>
    <r>
      <t>Other</t>
    </r>
    <r>
      <rPr>
        <vertAlign val="superscript"/>
        <sz val="11"/>
        <rFont val="Verdana"/>
        <family val="2"/>
      </rPr>
      <t>3</t>
    </r>
  </si>
  <si>
    <t>Scope 2</t>
  </si>
  <si>
    <r>
      <t>Scope 3</t>
    </r>
    <r>
      <rPr>
        <b/>
        <vertAlign val="superscript"/>
        <sz val="11"/>
        <color rgb="FF48868E"/>
        <rFont val="Verdana"/>
        <family val="2"/>
      </rPr>
      <t>4</t>
    </r>
  </si>
  <si>
    <t>Travel - flights &amp; accomodation</t>
  </si>
  <si>
    <r>
      <t>Employee commuting</t>
    </r>
    <r>
      <rPr>
        <vertAlign val="superscript"/>
        <sz val="11"/>
        <rFont val="Verdana"/>
        <family val="2"/>
      </rPr>
      <t>5</t>
    </r>
  </si>
  <si>
    <r>
      <t>Paper</t>
    </r>
    <r>
      <rPr>
        <vertAlign val="superscript"/>
        <sz val="11"/>
        <rFont val="Verdana"/>
        <family val="2"/>
      </rPr>
      <t xml:space="preserve"> 6</t>
    </r>
  </si>
  <si>
    <r>
      <t xml:space="preserve">Waste </t>
    </r>
    <r>
      <rPr>
        <vertAlign val="superscript"/>
        <sz val="11"/>
        <rFont val="Verdana"/>
        <family val="2"/>
      </rPr>
      <t>6</t>
    </r>
  </si>
  <si>
    <r>
      <t>Water</t>
    </r>
    <r>
      <rPr>
        <vertAlign val="superscript"/>
        <sz val="11"/>
        <rFont val="Verdana"/>
        <family val="2"/>
      </rPr>
      <t>6, 7</t>
    </r>
  </si>
  <si>
    <r>
      <t>Work From Home</t>
    </r>
    <r>
      <rPr>
        <vertAlign val="superscript"/>
        <sz val="11"/>
        <color theme="1"/>
        <rFont val="Verdana"/>
        <family val="2"/>
      </rPr>
      <t>8</t>
    </r>
  </si>
  <si>
    <t>TOTAL</t>
  </si>
  <si>
    <r>
      <t>Global GHG emissions Scope 1, 2 &amp; 3 
(tonnes CO</t>
    </r>
    <r>
      <rPr>
        <b/>
        <vertAlign val="subscript"/>
        <sz val="11"/>
        <color rgb="FF48868E"/>
        <rFont val="Verdana"/>
        <family val="2"/>
      </rPr>
      <t>2</t>
    </r>
    <r>
      <rPr>
        <b/>
        <sz val="11"/>
        <color rgb="FF48868E"/>
        <rFont val="Verdana"/>
        <family val="2"/>
      </rPr>
      <t>-e) - Market-Based</t>
    </r>
  </si>
  <si>
    <t>Scope 3</t>
  </si>
  <si>
    <t>TOTAL Market-Based</t>
  </si>
  <si>
    <t xml:space="preserve">Net GHG emissions </t>
  </si>
  <si>
    <t>Premises energy use consumed (MWh)</t>
  </si>
  <si>
    <t>Electricity</t>
  </si>
  <si>
    <t>Natural gas</t>
  </si>
  <si>
    <t>Diesel</t>
  </si>
  <si>
    <t>LPG</t>
  </si>
  <si>
    <t>-</t>
  </si>
  <si>
    <t>Renewable energy consumption (MWh)</t>
  </si>
  <si>
    <t>On-site solar</t>
  </si>
  <si>
    <t>Road transport energy use (MWh)</t>
  </si>
  <si>
    <t xml:space="preserve">Vehicle fuel </t>
  </si>
  <si>
    <t>Office paper</t>
  </si>
  <si>
    <t>Customer paper</t>
  </si>
  <si>
    <t>Waste</t>
  </si>
  <si>
    <t>Water consumption</t>
  </si>
  <si>
    <t>PROJECT FINANCE - POWER GENERATION</t>
  </si>
  <si>
    <t>Project finance portfolio (%)</t>
  </si>
  <si>
    <t>Renewables</t>
  </si>
  <si>
    <t>Coal</t>
  </si>
  <si>
    <t>Gas</t>
  </si>
  <si>
    <t>Sustainable Finance deals</t>
  </si>
  <si>
    <t>$b</t>
  </si>
  <si>
    <t>Volume</t>
  </si>
  <si>
    <t>International</t>
  </si>
  <si>
    <t>Financial Institutions Group</t>
  </si>
  <si>
    <t>Diversified Industries</t>
  </si>
  <si>
    <t>Food, Beverages and Agriculture</t>
  </si>
  <si>
    <t>Resources, Energy and Infrastructure</t>
  </si>
  <si>
    <t>Property and Health</t>
  </si>
  <si>
    <t xml:space="preserve">ANZ/Clean Energy Finance Corporation (CEFC) Energy Efficient Asset Finance (EEAF) Program </t>
  </si>
  <si>
    <t>$m</t>
  </si>
  <si>
    <t>Community investment</t>
  </si>
  <si>
    <t>Cash</t>
  </si>
  <si>
    <t>Time</t>
  </si>
  <si>
    <t>In kind</t>
  </si>
  <si>
    <t>Management costs</t>
  </si>
  <si>
    <t>Foregone revenue</t>
  </si>
  <si>
    <t>Total community investment</t>
  </si>
  <si>
    <t>Total community investment as % of pre-tax profit</t>
  </si>
  <si>
    <t>India</t>
  </si>
  <si>
    <t>APEA</t>
  </si>
  <si>
    <t>Employees</t>
  </si>
  <si>
    <t>Other Partners</t>
  </si>
  <si>
    <t>General Public (including Shout for Good)</t>
  </si>
  <si>
    <t>Total</t>
  </si>
  <si>
    <t>Volunteering</t>
  </si>
  <si>
    <t>Volunteering days</t>
  </si>
  <si>
    <t>Volunteering hours</t>
  </si>
  <si>
    <t>Volunteering value ($million)</t>
  </si>
  <si>
    <t>Volunteering participation rate (%)</t>
  </si>
  <si>
    <t>Financial inclusion programs</t>
  </si>
  <si>
    <t>Saver Plus – number of people reached</t>
  </si>
  <si>
    <t>Customer experience</t>
  </si>
  <si>
    <t>Customer complaints</t>
  </si>
  <si>
    <t>Complaints referred by customers to external dispute resolution bodies</t>
  </si>
  <si>
    <t>Privacy complaints</t>
  </si>
  <si>
    <t>Hardship</t>
  </si>
  <si>
    <t>Group lending profile</t>
  </si>
  <si>
    <t>Consumer Lending</t>
  </si>
  <si>
    <t>Finance, Investment and Insurance</t>
  </si>
  <si>
    <t>Property Services</t>
  </si>
  <si>
    <t>Manufacturing</t>
  </si>
  <si>
    <t>Agriculture, Forestry, Fishing</t>
  </si>
  <si>
    <t>Government and Official Institutions</t>
  </si>
  <si>
    <t>Wholesale Trade</t>
  </si>
  <si>
    <t>Retail Trade</t>
  </si>
  <si>
    <t>Transport and Storage</t>
  </si>
  <si>
    <t>Business Services</t>
  </si>
  <si>
    <t>Resources (Mining)</t>
  </si>
  <si>
    <t>Electricity, Gas and Water Supply</t>
  </si>
  <si>
    <t>Construction</t>
  </si>
  <si>
    <t>Other</t>
  </si>
  <si>
    <t>Group Resources (Mining) exposure by sector ($b)</t>
  </si>
  <si>
    <t>Oil and Gas Extraction</t>
  </si>
  <si>
    <t>Metal Ore Mining</t>
  </si>
  <si>
    <t>Thermal Coal Mining</t>
  </si>
  <si>
    <t>Metallurgical Coal Mining</t>
  </si>
  <si>
    <t>Services to Mining</t>
  </si>
  <si>
    <t>Other Mining</t>
  </si>
  <si>
    <t>Electricity Generation</t>
  </si>
  <si>
    <t>Electricity Transmission</t>
  </si>
  <si>
    <t>Gas Supply</t>
  </si>
  <si>
    <t>Electricity Distribution and Supply</t>
  </si>
  <si>
    <t>Water Supply</t>
  </si>
  <si>
    <t>Sewerage and Drainage Services</t>
  </si>
  <si>
    <t>Dairy</t>
  </si>
  <si>
    <t>Grain/Wheat</t>
  </si>
  <si>
    <t>Beef</t>
  </si>
  <si>
    <t>Sheep and Other Livestock</t>
  </si>
  <si>
    <t>Horticulture/Fruit/Other crops</t>
  </si>
  <si>
    <t>Forestry and Fishing/Agriculture Services</t>
  </si>
  <si>
    <t>EQUATOR PRINCIPLES</t>
  </si>
  <si>
    <t>Equator Principles category</t>
  </si>
  <si>
    <t>Project finance</t>
  </si>
  <si>
    <t>Project-related 
corporate loans</t>
  </si>
  <si>
    <t>Project advisory services</t>
  </si>
  <si>
    <t>By sector</t>
  </si>
  <si>
    <t>Mining</t>
  </si>
  <si>
    <t>Infrastructure</t>
  </si>
  <si>
    <t>Oil and Gas</t>
  </si>
  <si>
    <t>Power</t>
  </si>
  <si>
    <t>By region</t>
  </si>
  <si>
    <t>Australia and New Zealand</t>
  </si>
  <si>
    <t>Asia</t>
  </si>
  <si>
    <t>EMEA</t>
  </si>
  <si>
    <t>Americas</t>
  </si>
  <si>
    <t>Designated</t>
  </si>
  <si>
    <t>Non-designated</t>
  </si>
  <si>
    <t>Yes</t>
  </si>
  <si>
    <t>No</t>
  </si>
  <si>
    <t>Project name</t>
  </si>
  <si>
    <t>Industry sector</t>
  </si>
  <si>
    <t>Project location</t>
  </si>
  <si>
    <t>Supply chain</t>
  </si>
  <si>
    <t>Supplier profile</t>
  </si>
  <si>
    <t>Annual spend ($ billion)</t>
  </si>
  <si>
    <t>Number of suppliers</t>
  </si>
  <si>
    <t>Supplier diversity (Australia)</t>
  </si>
  <si>
    <t>Annual spend with Indigenous suppliers ($ million)</t>
  </si>
  <si>
    <t>Supplier Code of Practice (SCOP) and 
due diligence</t>
  </si>
  <si>
    <t>Supplier screening (number of checks)</t>
  </si>
  <si>
    <t>Top 100 suppliers screened %</t>
  </si>
  <si>
    <t>EMPLOYEE PROFILE</t>
  </si>
  <si>
    <t>Employee headcount</t>
  </si>
  <si>
    <t>Group Total</t>
  </si>
  <si>
    <t>Employees by contract type and gender</t>
  </si>
  <si>
    <t>Female</t>
  </si>
  <si>
    <t>Male</t>
  </si>
  <si>
    <t>Not disclosed</t>
  </si>
  <si>
    <t>Permanent</t>
  </si>
  <si>
    <t>Full-time</t>
  </si>
  <si>
    <t>Part-time</t>
  </si>
  <si>
    <t>Fixed term</t>
  </si>
  <si>
    <t>Casual</t>
  </si>
  <si>
    <t>Employees by gender and region</t>
  </si>
  <si>
    <t>Asia Pacific</t>
  </si>
  <si>
    <t>Employees new hires by gender, 
age and region</t>
  </si>
  <si>
    <t>Number</t>
  </si>
  <si>
    <t>Rate 
(% of total employees)</t>
  </si>
  <si>
    <t>Employee new hires by gender </t>
  </si>
  <si>
    <t>Employee new hires by age </t>
  </si>
  <si>
    <t>&lt;20</t>
  </si>
  <si>
    <t>20–24</t>
  </si>
  <si>
    <t>25–34</t>
  </si>
  <si>
    <t>35–44</t>
  </si>
  <si>
    <t>45–54</t>
  </si>
  <si>
    <t>55–65</t>
  </si>
  <si>
    <t>&gt;65</t>
  </si>
  <si>
    <t>Employee new hires by region</t>
  </si>
  <si>
    <t>Voluntary turnover</t>
  </si>
  <si>
    <t>Involuntary turnover</t>
  </si>
  <si>
    <t>Rate (%)</t>
  </si>
  <si>
    <t>Rate 
(% of category)</t>
  </si>
  <si>
    <t>Employee turnover by gender</t>
  </si>
  <si>
    <t>Employee turnover by age</t>
  </si>
  <si>
    <t>Employee turnover by region</t>
  </si>
  <si>
    <t> 2,105</t>
  </si>
  <si>
    <t> 3,700</t>
  </si>
  <si>
    <t> 1,143</t>
  </si>
  <si>
    <t> 823</t>
  </si>
  <si>
    <t>DIVERSITY AND INCLUSION</t>
  </si>
  <si>
    <t>Women in leadership</t>
  </si>
  <si>
    <t>Employees by category and diversity</t>
  </si>
  <si>
    <t>Employees by category and gender 
(% of category)</t>
  </si>
  <si>
    <t>ANZ Executive Committee</t>
  </si>
  <si>
    <t>ANZ overall</t>
  </si>
  <si>
    <t>Employees by category and age 
(% of category)</t>
  </si>
  <si>
    <t>55–64</t>
  </si>
  <si>
    <t>Recruitment of under represented groups</t>
  </si>
  <si>
    <t>3. Asian  </t>
  </si>
  <si>
    <t>5. Pacific Peoples </t>
  </si>
  <si>
    <t xml:space="preserve">6. Middle-Eastern / Latin American / African </t>
  </si>
  <si>
    <t>Employees who took parental leave during the year</t>
  </si>
  <si>
    <t>Employees returning to work after parental leave during the year</t>
  </si>
  <si>
    <t>Parental leave return to work rate (%)</t>
  </si>
  <si>
    <t>Employees who returned to work after parental leave and were still employed 12 months after return</t>
  </si>
  <si>
    <t>Parental leave retention rate 12 months after return (%)</t>
  </si>
  <si>
    <t>Employee engagement </t>
  </si>
  <si>
    <t>Employee engagement (%)</t>
  </si>
  <si>
    <t>TRAINING</t>
  </si>
  <si>
    <t>Senior Manager</t>
  </si>
  <si>
    <t>Manager</t>
  </si>
  <si>
    <t>Non-management</t>
  </si>
  <si>
    <t>Investment in learning and development ($m)</t>
  </si>
  <si>
    <t>EMPLOYEE CONDUCT</t>
  </si>
  <si>
    <t>Code of Conduct and Ethics</t>
  </si>
  <si>
    <t xml:space="preserve"> - warning</t>
  </si>
  <si>
    <t xml:space="preserve"> - termination</t>
  </si>
  <si>
    <t xml:space="preserve"> - employee otherwise leaving ANZ</t>
  </si>
  <si>
    <t>Whistleblower reports</t>
  </si>
  <si>
    <t>HEALTH AND SAFETY</t>
  </si>
  <si>
    <t>Australia (% of Australian employees)</t>
  </si>
  <si>
    <t>New Zealand (% of New Zealand employees)</t>
  </si>
  <si>
    <t>Global Reporting Initiative</t>
  </si>
  <si>
    <t>GRI 2: GENERAL DISCLOSURES 2021</t>
  </si>
  <si>
    <t>Disclosure number</t>
  </si>
  <si>
    <t>Disclosure title</t>
  </si>
  <si>
    <t>1. The organisation and its reporting practices</t>
  </si>
  <si>
    <r>
      <rPr>
        <b/>
        <sz val="11"/>
        <color rgb="FF004061"/>
        <rFont val="Verdana"/>
        <family val="2"/>
      </rPr>
      <t>2-1: Organisational details</t>
    </r>
    <r>
      <rPr>
        <sz val="11"/>
        <color rgb="FF004061"/>
        <rFont val="Verdana"/>
        <family val="2"/>
      </rPr>
      <t xml:space="preserve">
The organisation shall report its:</t>
    </r>
  </si>
  <si>
    <t>2-1-a</t>
  </si>
  <si>
    <t>Legal name</t>
  </si>
  <si>
    <t>2-1-b</t>
  </si>
  <si>
    <t>Nature of ownership and legal form</t>
  </si>
  <si>
    <t>2-1-c</t>
  </si>
  <si>
    <t>Location of its headquarters</t>
  </si>
  <si>
    <t>833 Collins St, Docklands, Victoria, Australia</t>
  </si>
  <si>
    <t>2-1-d</t>
  </si>
  <si>
    <t>Countries of operation</t>
  </si>
  <si>
    <r>
      <rPr>
        <b/>
        <sz val="11"/>
        <color rgb="FF004061"/>
        <rFont val="Verdana"/>
        <family val="2"/>
      </rPr>
      <t>2-2: Entities included in the organisation's sustainability reporting</t>
    </r>
    <r>
      <rPr>
        <sz val="11"/>
        <color rgb="FF004061"/>
        <rFont val="Verdana"/>
        <family val="2"/>
      </rPr>
      <t xml:space="preserve">
The organisation shall:</t>
    </r>
  </si>
  <si>
    <t>2-2-a</t>
  </si>
  <si>
    <t>List all entities included in sustainability reporting</t>
  </si>
  <si>
    <t>2-2-b</t>
  </si>
  <si>
    <t>If has audited consolidated financial statements or financial information on public record, specify the differences between list of entities included in financial reporting and included in the sustainability reporting</t>
  </si>
  <si>
    <t>2-2-c
If organisation consists of multiple entities, explain approach used for consolidating the information, including:</t>
  </si>
  <si>
    <t>(i) whether approach  involves adjustments to information for minority interets</t>
  </si>
  <si>
    <t>(ii) how approach takes into account M&amp;A and disposal of entities or parts of entities</t>
  </si>
  <si>
    <t>(iii) whether the approach differs across disclosures in this Standard and across material topics</t>
  </si>
  <si>
    <r>
      <rPr>
        <b/>
        <sz val="11"/>
        <color rgb="FF004061"/>
        <rFont val="Verdana"/>
        <family val="2"/>
      </rPr>
      <t>2-3: Reporting period, frequency and contact point</t>
    </r>
    <r>
      <rPr>
        <sz val="11"/>
        <color rgb="FF004061"/>
        <rFont val="Verdana"/>
        <family val="2"/>
      </rPr>
      <t xml:space="preserve">
The organisation shall:</t>
    </r>
  </si>
  <si>
    <t>2-3-a</t>
  </si>
  <si>
    <t>Specify the reporting period for, and frequency of, sustainability reporting</t>
  </si>
  <si>
    <t>2-3-b</t>
  </si>
  <si>
    <t>Specify financial reporting period and explain reason if it doesn't align with sustainabiity reporting period</t>
  </si>
  <si>
    <t>Financial and sustainability reporting year commences on 1 October 2022 and ending 30 September 2023. Environmental footprint reporting year is 1 July to 30 June, in line with the Australian regulatory reporting year.</t>
  </si>
  <si>
    <t>2-3-c</t>
  </si>
  <si>
    <t>Publication date of the report</t>
  </si>
  <si>
    <t>2-3-d</t>
  </si>
  <si>
    <t>Specify contact point for questions about the report</t>
  </si>
  <si>
    <r>
      <rPr>
        <b/>
        <sz val="11"/>
        <color rgb="FF004061"/>
        <rFont val="Verdana"/>
        <family val="2"/>
      </rPr>
      <t>2-4: Restatements of information</t>
    </r>
    <r>
      <rPr>
        <sz val="11"/>
        <color rgb="FF004061"/>
        <rFont val="Verdana"/>
        <family val="2"/>
      </rPr>
      <t xml:space="preserve">
The organisation shall:</t>
    </r>
  </si>
  <si>
    <t>2-4-a
Report restatements of information made from previous reporting periods and explain:</t>
  </si>
  <si>
    <t>(i) the reasons for the restatements</t>
  </si>
  <si>
    <t>"In specific locations throughout the Annual Report as relevant"</t>
  </si>
  <si>
    <t>(ii) the effect of the restatements</t>
  </si>
  <si>
    <r>
      <rPr>
        <b/>
        <sz val="11"/>
        <color rgb="FF004061"/>
        <rFont val="Verdana"/>
        <family val="2"/>
      </rPr>
      <t>2-5: External assurance</t>
    </r>
    <r>
      <rPr>
        <sz val="11"/>
        <color rgb="FF004061"/>
        <rFont val="Verdana"/>
        <family val="2"/>
      </rPr>
      <t xml:space="preserve">
The organisation shall:</t>
    </r>
  </si>
  <si>
    <t>2-5-a</t>
  </si>
  <si>
    <t>Describe policy and practice for seeking external assurance, include whether and how the highest governance body and senior executives are involved</t>
  </si>
  <si>
    <t>2-5-b
If organisation's report has been externally assured:</t>
  </si>
  <si>
    <t>(i) provide a link or reference to the external assurance report(s) or assurance statement(s)</t>
  </si>
  <si>
    <t>(ii) describe what has been assured and on what basis, including assurance standards used, level of assurance obtained and any limitations on the assurance process</t>
  </si>
  <si>
    <t>(iii) describe relationship between the organisation and the assurance provider</t>
  </si>
  <si>
    <t>2. Activities and workers</t>
  </si>
  <si>
    <r>
      <rPr>
        <b/>
        <sz val="11"/>
        <color rgb="FF004061"/>
        <rFont val="Verdana"/>
        <family val="2"/>
      </rPr>
      <t>2-6: Activities, value chain and other business relationships</t>
    </r>
    <r>
      <rPr>
        <sz val="11"/>
        <color rgb="FF004061"/>
        <rFont val="Verdana"/>
        <family val="2"/>
      </rPr>
      <t xml:space="preserve">
The organisation shall:</t>
    </r>
  </si>
  <si>
    <t>2-6-a</t>
  </si>
  <si>
    <t>Report sector(s) in which the organisation is active</t>
  </si>
  <si>
    <t>2-6-b
Describe its value chain, including:</t>
  </si>
  <si>
    <t>(i) activities, products, services and markets served</t>
  </si>
  <si>
    <t>(ii) supply chain</t>
  </si>
  <si>
    <t>(iii) entities downstream from the organisation and their markets</t>
  </si>
  <si>
    <t>2-6-c</t>
  </si>
  <si>
    <t>Report other relevant business relationships</t>
  </si>
  <si>
    <t>2-6-d</t>
  </si>
  <si>
    <t>Describe significant changes in 2-6-a, 2-6-b and 2-6-c compared to previous reporting period</t>
  </si>
  <si>
    <r>
      <rPr>
        <b/>
        <sz val="11"/>
        <color rgb="FF004061"/>
        <rFont val="Verdana"/>
        <family val="2"/>
      </rPr>
      <t>2-7: Employees</t>
    </r>
    <r>
      <rPr>
        <sz val="11"/>
        <color rgb="FF004061"/>
        <rFont val="Verdana"/>
        <family val="2"/>
      </rPr>
      <t xml:space="preserve">
The organisation shall:</t>
    </r>
  </si>
  <si>
    <t>2-7-a</t>
  </si>
  <si>
    <t>Total number of employees, and a breakdown of the total by gender and by region</t>
  </si>
  <si>
    <t>2-7-b
Report total number of, with a breakdown by gender and by region:</t>
  </si>
  <si>
    <t>(i) permanent employees</t>
  </si>
  <si>
    <t>(ii) temporary employees</t>
  </si>
  <si>
    <t>(iii) non-guaranteed hours employees</t>
  </si>
  <si>
    <t>(iv) full-time employees</t>
  </si>
  <si>
    <t>(v) part-time employees</t>
  </si>
  <si>
    <t>2-7-c
Describe methodologies and assumptions used to compile the data, including whether the numbers are reported:</t>
  </si>
  <si>
    <t>(i) in head count, full-time equivalent (FTE), or using another methodology</t>
  </si>
  <si>
    <t>(ii) at the end of the reporting period, as an average across the reporting period, or using another methodology</t>
  </si>
  <si>
    <t>2-7-d</t>
  </si>
  <si>
    <t>Report contextual information necessary to understand the data reporting under 2-7-a and 2-7-b</t>
  </si>
  <si>
    <t>2-7-e</t>
  </si>
  <si>
    <t>Describe significant fluctuations in the number of employees during the reporting period and between reporting periods</t>
  </si>
  <si>
    <r>
      <rPr>
        <b/>
        <sz val="11"/>
        <color rgb="FF004061"/>
        <rFont val="Verdana"/>
        <family val="2"/>
      </rPr>
      <t>2-8: Workers who are not employees</t>
    </r>
    <r>
      <rPr>
        <sz val="11"/>
        <color rgb="FF004061"/>
        <rFont val="Verdana"/>
        <family val="2"/>
      </rPr>
      <t xml:space="preserve">
The organisation shall:</t>
    </r>
  </si>
  <si>
    <t>2-8-a
Report number of workers who are not employees and whose work is controlled by the organisation and describe:</t>
  </si>
  <si>
    <t>(i) most common types of worker and their contractual relationship with the organisation</t>
  </si>
  <si>
    <t>(ii) the type of work they perform</t>
  </si>
  <si>
    <t>2-8-b
Describe the methodologies and assumptions used to compile the data, including whether the number of workers who are not employees is reported</t>
  </si>
  <si>
    <t>2-8-c</t>
  </si>
  <si>
    <t>Describe significant fluctuations in the number of workers who are not employees during the reporting period and between reporting periods</t>
  </si>
  <si>
    <t>3. Governance</t>
  </si>
  <si>
    <r>
      <rPr>
        <b/>
        <sz val="11"/>
        <color rgb="FF004061"/>
        <rFont val="Verdana"/>
        <family val="2"/>
      </rPr>
      <t>2-9: Governance structure and composition</t>
    </r>
    <r>
      <rPr>
        <sz val="11"/>
        <color rgb="FF004061"/>
        <rFont val="Verdana"/>
        <family val="2"/>
      </rPr>
      <t xml:space="preserve">
The organisation shall:</t>
    </r>
  </si>
  <si>
    <t>2-9-a</t>
  </si>
  <si>
    <t>Describe governance structure, including committees of the highest governance body</t>
  </si>
  <si>
    <t>2-9-b</t>
  </si>
  <si>
    <t>List the committees of the highest governance body that are responsible for decision-making on and overseeing the management of the organisation's impacts on the economy, environment and people</t>
  </si>
  <si>
    <t>2-9-c
Describe the composition of the highest governance body and its committees by:</t>
  </si>
  <si>
    <t>(i) executive and non-executive members</t>
  </si>
  <si>
    <t>(ii) independence</t>
  </si>
  <si>
    <t>(iii) tenure of members on the governance body</t>
  </si>
  <si>
    <t>(iv) number of other significant positions and commitments held by each member, and the nature of the commitments</t>
  </si>
  <si>
    <t>(v) gender</t>
  </si>
  <si>
    <t>(vi) under-represented social groups</t>
  </si>
  <si>
    <t>(vii) competencies relevant to the impacts of the organisation</t>
  </si>
  <si>
    <t>(viii) stakeholder representation</t>
  </si>
  <si>
    <r>
      <rPr>
        <b/>
        <sz val="11"/>
        <color rgb="FF004061"/>
        <rFont val="Verdana"/>
        <family val="2"/>
      </rPr>
      <t>2-10: Nomination and slection of the highest governance body</t>
    </r>
    <r>
      <rPr>
        <sz val="11"/>
        <color rgb="FF004061"/>
        <rFont val="Verdana"/>
        <family val="2"/>
      </rPr>
      <t xml:space="preserve">
The organisation shall:</t>
    </r>
  </si>
  <si>
    <t>2-10-a</t>
  </si>
  <si>
    <t>Describe the nomination and selection processes for the highest governance body and its committees</t>
  </si>
  <si>
    <t>2-10-b
Describe the criteria used for nominating and selecting highest governance body members, including whether and how the following are taken into consideration:</t>
  </si>
  <si>
    <t>(i) views of stakeholders (including shareholders)</t>
  </si>
  <si>
    <t>(ii) diversity</t>
  </si>
  <si>
    <t>(iii) independence</t>
  </si>
  <si>
    <t>(iv) competencies relevant to the impacts of the organisation</t>
  </si>
  <si>
    <r>
      <rPr>
        <b/>
        <sz val="11"/>
        <color rgb="FF004061"/>
        <rFont val="Verdana"/>
        <family val="2"/>
      </rPr>
      <t>2-11: Chair of the highest governance body</t>
    </r>
    <r>
      <rPr>
        <sz val="11"/>
        <color rgb="FF004061"/>
        <rFont val="Verdana"/>
        <family val="2"/>
      </rPr>
      <t xml:space="preserve">
The organisation shall:</t>
    </r>
  </si>
  <si>
    <t>2-11-a</t>
  </si>
  <si>
    <t>Report whether the chair of the highest governance body is also a senior executive in the organisation</t>
  </si>
  <si>
    <t>2-11-b</t>
  </si>
  <si>
    <t>If the chair is also a senior executive, explain their function within the organisation's management, the reasons for this arrangement and how conflicts of interest are prevented and mitigated</t>
  </si>
  <si>
    <r>
      <rPr>
        <b/>
        <sz val="11"/>
        <color rgb="FF004061"/>
        <rFont val="Verdana"/>
        <family val="2"/>
      </rPr>
      <t>2-12: Role of the highest governance body in overseeing the management of impacts</t>
    </r>
    <r>
      <rPr>
        <sz val="11"/>
        <color rgb="FF004061"/>
        <rFont val="Verdana"/>
        <family val="2"/>
      </rPr>
      <t xml:space="preserve">
The organisation shall:</t>
    </r>
  </si>
  <si>
    <t>2-12-a</t>
  </si>
  <si>
    <t>Describe the role of the highest governance body and of senior executives in developing, approving, and updating the organisation's purpose, value or mission statements, strategies, policies and goals related to sustainable development</t>
  </si>
  <si>
    <t>2-12-b
Describe the role of highest governance body in overseeing the organisation's due diligence and other processes to identify and management the organisation's impacts on the economy, environment and people, including:</t>
  </si>
  <si>
    <t>(i) whether and how the highest governance body engages with stakeholders to support these processes</t>
  </si>
  <si>
    <t>(ii) how the highest governance body considers the outcomes of these processes</t>
  </si>
  <si>
    <t>2-12-c</t>
  </si>
  <si>
    <t xml:space="preserve">Describe the role of the highest governance body in reviewing the effectiveness of the organisation's processes as described in 2-12-b, and report the frequency of this review </t>
  </si>
  <si>
    <r>
      <rPr>
        <b/>
        <sz val="11"/>
        <color rgb="FF004061"/>
        <rFont val="Verdana"/>
        <family val="2"/>
      </rPr>
      <t>2-13: Delegation of responsibility for managing impacts</t>
    </r>
    <r>
      <rPr>
        <sz val="11"/>
        <color rgb="FF004061"/>
        <rFont val="Verdana"/>
        <family val="2"/>
      </rPr>
      <t xml:space="preserve">
The organisation shall:</t>
    </r>
  </si>
  <si>
    <t>2-13-a
Describe how highest governance body delegated responsibility for managing the organisation's impacts on the economy, environment and people, including:</t>
  </si>
  <si>
    <t>(i) whether it has appointed any senior executives with responsibility for the management of impacts</t>
  </si>
  <si>
    <t>(ii) whether it has delegated responsibility for the management of impacts to other employees</t>
  </si>
  <si>
    <t>2-13-b</t>
  </si>
  <si>
    <t>Describe the process and frequency for senior executives or other employees to report back to the highest governance body on the management of the organisation's impacts on the economy, environment and people</t>
  </si>
  <si>
    <r>
      <rPr>
        <b/>
        <sz val="11"/>
        <color theme="1"/>
        <rFont val="Verdana"/>
        <family val="2"/>
      </rPr>
      <t>2-14: Role of the highest governance body in sustainability reporting</t>
    </r>
    <r>
      <rPr>
        <sz val="11"/>
        <color theme="1"/>
        <rFont val="Verdana"/>
        <family val="2"/>
      </rPr>
      <t xml:space="preserve">
The organisation shall:</t>
    </r>
  </si>
  <si>
    <t>2-14-a</t>
  </si>
  <si>
    <t>Report whether the highest governance body is responsible for reviewing and approving the reported information, including the  organization’s material topics, and if so, describe the process for reviewing and approving the information</t>
  </si>
  <si>
    <t>2-14-b</t>
  </si>
  <si>
    <t>If the highest governance body is not responsible for reviewing and approving the reported information, including the organization’s material topics, explain the reason for this</t>
  </si>
  <si>
    <r>
      <rPr>
        <b/>
        <sz val="11"/>
        <color rgb="FF004061"/>
        <rFont val="Verdana"/>
        <family val="2"/>
      </rPr>
      <t>2-15: Conflicts of interest</t>
    </r>
    <r>
      <rPr>
        <sz val="11"/>
        <color rgb="FF004061"/>
        <rFont val="Verdana"/>
        <family val="2"/>
      </rPr>
      <t xml:space="preserve">
The organisation shall:</t>
    </r>
  </si>
  <si>
    <t>2-15-a</t>
  </si>
  <si>
    <t>Describe the processes for the highest governance body to ensure that conflicts of interest are prevented and mitigated</t>
  </si>
  <si>
    <t>2-15-b
Report whether conflicts of interest are disclosed to stakeholders, including at a minimum, conflicts of interest relating to:</t>
  </si>
  <si>
    <t>(i) cross-board membership</t>
  </si>
  <si>
    <t>(ii) cross-shareholding with suppliers and other stakeholders</t>
  </si>
  <si>
    <t>(iii) existence of controlling shareholders</t>
  </si>
  <si>
    <t>(iv) related parties, their relationships, transactions and outstanding balances</t>
  </si>
  <si>
    <r>
      <rPr>
        <b/>
        <sz val="11"/>
        <color rgb="FF004061"/>
        <rFont val="Verdana"/>
        <family val="2"/>
      </rPr>
      <t>2-16: Communication of critical concerns</t>
    </r>
    <r>
      <rPr>
        <sz val="11"/>
        <color rgb="FF004061"/>
        <rFont val="Verdana"/>
        <family val="2"/>
      </rPr>
      <t xml:space="preserve">
The organisation shall:</t>
    </r>
  </si>
  <si>
    <t>2-16-a</t>
  </si>
  <si>
    <t>Describe whether and how critical concerns are communicated to the highest governance body</t>
  </si>
  <si>
    <t>2-16-b</t>
  </si>
  <si>
    <t>Report the total number and the nature of critical concerns that were communicated to the highest governance body during the reporting period</t>
  </si>
  <si>
    <r>
      <rPr>
        <b/>
        <sz val="11"/>
        <color rgb="FF004061"/>
        <rFont val="Verdana"/>
        <family val="2"/>
      </rPr>
      <t>2-17: Collective knowledge of the highest governance body</t>
    </r>
    <r>
      <rPr>
        <sz val="11"/>
        <color rgb="FF004061"/>
        <rFont val="Verdana"/>
        <family val="2"/>
      </rPr>
      <t xml:space="preserve">
The organisation shall:</t>
    </r>
  </si>
  <si>
    <t>2-17-a</t>
  </si>
  <si>
    <t>Report measures taken to advance the collective knowledge, skills, and experience of the highest governance body on sustainable development</t>
  </si>
  <si>
    <r>
      <rPr>
        <b/>
        <sz val="11"/>
        <color rgb="FF004061"/>
        <rFont val="Verdana"/>
        <family val="2"/>
      </rPr>
      <t>2-18: Evaluation of the performance of the highest governance body</t>
    </r>
    <r>
      <rPr>
        <sz val="11"/>
        <color rgb="FF004061"/>
        <rFont val="Verdana"/>
        <family val="2"/>
      </rPr>
      <t xml:space="preserve">
The organisation shall:</t>
    </r>
  </si>
  <si>
    <t>2-18-a</t>
  </si>
  <si>
    <t>Describe the processes for evaluating the performance of the highest governance body in overseeing the management of the organization’s impacts on the economy, environment, and people</t>
  </si>
  <si>
    <t>2-18-b</t>
  </si>
  <si>
    <t>Report whether the evaluations are independent or not, and the frequency of the evaluations</t>
  </si>
  <si>
    <t>2-18-c</t>
  </si>
  <si>
    <t>Describe actions taken in response to the evaluations, including changes to the composition of the highest governance body and organizational practices</t>
  </si>
  <si>
    <r>
      <rPr>
        <b/>
        <sz val="11"/>
        <color rgb="FF004061"/>
        <rFont val="Verdana"/>
        <family val="2"/>
      </rPr>
      <t>2-19: Remuneration policies</t>
    </r>
    <r>
      <rPr>
        <sz val="11"/>
        <color rgb="FF004061"/>
        <rFont val="Verdana"/>
        <family val="2"/>
      </rPr>
      <t xml:space="preserve">
The organisation shall:</t>
    </r>
  </si>
  <si>
    <t>2-19-a
Describe the remuneration policies for members of the highest governance body and senior executives, including:</t>
  </si>
  <si>
    <t>(i) fixed pay and variable pay</t>
  </si>
  <si>
    <t>(ii) sign-on bonuses or recruitment incentive payments</t>
  </si>
  <si>
    <t>(iii) termination payments</t>
  </si>
  <si>
    <t>(iv) clawbacks</t>
  </si>
  <si>
    <t>(v) retirement benefits</t>
  </si>
  <si>
    <t>2-19-b</t>
  </si>
  <si>
    <t>Describe how the remuneration policies for members of the highest governance body and senior executives relate to their objectives and performance in relation to the management of the organization’s impacts on the economy, environment, and people</t>
  </si>
  <si>
    <r>
      <rPr>
        <b/>
        <sz val="11"/>
        <color rgb="FF004061"/>
        <rFont val="Verdana"/>
        <family val="2"/>
      </rPr>
      <t>2-20: Process to determine remuneration</t>
    </r>
    <r>
      <rPr>
        <sz val="11"/>
        <color rgb="FF004061"/>
        <rFont val="Verdana"/>
        <family val="2"/>
      </rPr>
      <t xml:space="preserve">
The organisation shall:</t>
    </r>
  </si>
  <si>
    <t>2-20-a
Describe the process for designing its remuneration policies and for determining
remuneration, including</t>
  </si>
  <si>
    <t>(i) whether independent highest governance body members or an independent remuneration committee oversees the process for determining remuneration</t>
  </si>
  <si>
    <t>(ii) how the views of stakeholders (including shareholders) regarding remuneration are sought and taken into consideration</t>
  </si>
  <si>
    <t>(iii) whether remuneration consultants are involved in determining remuneration and, if so, whether they are independent of the organization, its highest governance body and senior executives</t>
  </si>
  <si>
    <t>2-20-b</t>
  </si>
  <si>
    <t>Report the results of votes of stakeholders (including shareholders) on remuneration policies and proposals, if applicable</t>
  </si>
  <si>
    <t>An annual vote on our Remuneration Report is part of the Annual General Meeting of shareholders, the results of which are published on our website. In FY22, the motion was carried as an ordinary resolution on a poll. The total number of votes exercisable by all validly appointed proxies was:
• Votes where the proxy was directed to vote 'for' the motion 1,414,614,328
• Votes where the proxy was directed to vote 'against' the motion 106,694,979
• Votes where the proxy may exercise a discretion how to vote 13,860,408</t>
  </si>
  <si>
    <r>
      <rPr>
        <b/>
        <sz val="11"/>
        <color rgb="FF004061"/>
        <rFont val="Verdana"/>
        <family val="2"/>
      </rPr>
      <t>2-21: Annual total compensation ratio</t>
    </r>
    <r>
      <rPr>
        <sz val="11"/>
        <color rgb="FF004061"/>
        <rFont val="Verdana"/>
        <family val="2"/>
      </rPr>
      <t xml:space="preserve">
The organisation shall:</t>
    </r>
  </si>
  <si>
    <t>2-21-a</t>
  </si>
  <si>
    <t>Report the ratio of the annual total compensation for the organization’s highest-paid individual to the median annual total compensation for all employees (excluding the highest-paid individual)</t>
  </si>
  <si>
    <t>2-21-b</t>
  </si>
  <si>
    <t>Report the ratio of the percentage increase in annual total compensation for the organization’s highest-paid individual to the median percentage increase in annual total compensation for all employees (excluding the highest-paid individual)</t>
  </si>
  <si>
    <t>2-21-c</t>
  </si>
  <si>
    <t>Report contextual information necessary to understand the data and how the data has been compiled</t>
  </si>
  <si>
    <t>4. Strategy, policies and practices</t>
  </si>
  <si>
    <r>
      <rPr>
        <b/>
        <sz val="11"/>
        <color rgb="FF004061"/>
        <rFont val="Verdana"/>
        <family val="2"/>
      </rPr>
      <t>2-22: Statement on sustainable development strategy</t>
    </r>
    <r>
      <rPr>
        <sz val="11"/>
        <color rgb="FF004061"/>
        <rFont val="Verdana"/>
        <family val="2"/>
      </rPr>
      <t xml:space="preserve">
The organisation shall: </t>
    </r>
  </si>
  <si>
    <t>2-22-a</t>
  </si>
  <si>
    <t>Report a statement from the highest governance body or most senior executive of the organization about the relevance of sustainable development to the organization and its strategy for contributing to sustainable development</t>
  </si>
  <si>
    <r>
      <rPr>
        <b/>
        <sz val="11"/>
        <color rgb="FF004061"/>
        <rFont val="Verdana"/>
        <family val="2"/>
      </rPr>
      <t>2-23: Policy commitments</t>
    </r>
    <r>
      <rPr>
        <sz val="11"/>
        <color rgb="FF004061"/>
        <rFont val="Verdana"/>
        <family val="2"/>
      </rPr>
      <t xml:space="preserve">
The organisation shall: </t>
    </r>
  </si>
  <si>
    <t>2-23-a
Describe its policy commitments for responsible business conduct, including:</t>
  </si>
  <si>
    <t>(i) the authoritative intergovernmental instruments that the commitments reference</t>
  </si>
  <si>
    <t>(ii) whether the commitments stipulate conducting due diligence</t>
  </si>
  <si>
    <t>(iii) whether the commitments stipulate applying the precautionary principle</t>
  </si>
  <si>
    <t>ANZ applies the precautionary principle in our approach to sustainability risks. Our Social and Environmental Risk Policy and Climate Change Commitment are consistent with the precautionary principle. 
We are also a signatory to the United Nations Global Compact, in which principle 7 refers to the precautionary principle.</t>
  </si>
  <si>
    <t>(iv) whether the commitments stipulate respecting human rights</t>
  </si>
  <si>
    <t>2-23-b
Describe its specific policy commitment to respect human rights, including:</t>
  </si>
  <si>
    <t>(i) the internationally recognized human rights that the commitment covers</t>
  </si>
  <si>
    <t>(ii) the categories of stakeholders, including at-risk or vulnerable groups, that the organisation gives particular attention to in the commitment</t>
  </si>
  <si>
    <t>2-23-c</t>
  </si>
  <si>
    <t>Provide links to the policy commitments if publicly available, or, if the policy commitments are not publicly available, explain the reason for this</t>
  </si>
  <si>
    <t>https://www.anz.com.au/content/dam/anzcomau/documents/pdf/aboutus/ANZ-human-rights-statement-may-2022.pdf</t>
  </si>
  <si>
    <t>Human Rights Statement</t>
  </si>
  <si>
    <t>2-23-d</t>
  </si>
  <si>
    <t>Report the level at which each of the policy commitments was approved within the organisation, including whether this is the most senior level</t>
  </si>
  <si>
    <t>2-23-e</t>
  </si>
  <si>
    <t>Report the extent to which the policy commitments apply to the organisation’s activities and to its business relationships</t>
  </si>
  <si>
    <t>2-23-f</t>
  </si>
  <si>
    <t>Describe how the policy commitments are communicated to workers, business partners, and other relevant parties</t>
  </si>
  <si>
    <r>
      <rPr>
        <b/>
        <sz val="11"/>
        <color rgb="FF004061"/>
        <rFont val="Verdana"/>
        <family val="2"/>
      </rPr>
      <t>2-24: Embedding policy commitments</t>
    </r>
    <r>
      <rPr>
        <sz val="11"/>
        <color rgb="FF004061"/>
        <rFont val="Verdana"/>
        <family val="2"/>
      </rPr>
      <t xml:space="preserve">
The organisation shall: </t>
    </r>
  </si>
  <si>
    <t>2-24-a
Describe how it embeds each of its policy commitments for responsible business conducts through its activities and business relationships, including:</t>
  </si>
  <si>
    <t>(i) how it allocates responsibility to implement the commitments across different levels within the organisation</t>
  </si>
  <si>
    <t>(ii) how it integrates the commitments into organisational strategies, operational policies, and operational procedures</t>
  </si>
  <si>
    <t>(iii) how it implements its commitments with and through its business relationships</t>
  </si>
  <si>
    <t>(iv) training it provides on implementing the commitments</t>
  </si>
  <si>
    <r>
      <rPr>
        <b/>
        <sz val="11"/>
        <color rgb="FF004061"/>
        <rFont val="Verdana"/>
        <family val="2"/>
      </rPr>
      <t>2-25: Processes to remediate negative impacts</t>
    </r>
    <r>
      <rPr>
        <sz val="11"/>
        <color rgb="FF004061"/>
        <rFont val="Verdana"/>
        <family val="2"/>
      </rPr>
      <t xml:space="preserve">
The organisation shall: </t>
    </r>
  </si>
  <si>
    <t>2-25-a</t>
  </si>
  <si>
    <t>Describe its commitments to provide for or cooperate in the remediation of negative impacts it identifies it has caused or contributed to</t>
  </si>
  <si>
    <t>2-25-b</t>
  </si>
  <si>
    <t>Describe its approach to identify and address grievances, including the grievance mechanisms it has established or participates in</t>
  </si>
  <si>
    <t>2-25-c</t>
  </si>
  <si>
    <t>Describe other processes by which it provides for or cooperates in the remediation of negative impacts that it identifies it has caused or contributed to</t>
  </si>
  <si>
    <t>2-25-d</t>
  </si>
  <si>
    <t>Describe how the stakeholders who are the intended users of the grievance mechanisms are involved in the design, review, operation, and improvement of these mechanisms</t>
  </si>
  <si>
    <t>2-25-e</t>
  </si>
  <si>
    <t>Describe how the organization tracks the effectiveness of the grievance mechanisms and other remediation processes, and report examples of their effectiveness, including stakeholder feedback</t>
  </si>
  <si>
    <r>
      <rPr>
        <b/>
        <sz val="11"/>
        <color rgb="FF004061"/>
        <rFont val="Verdana"/>
        <family val="2"/>
      </rPr>
      <t>2-26: Mechanisms for seeking advice and raising concerns</t>
    </r>
    <r>
      <rPr>
        <sz val="11"/>
        <color rgb="FF004061"/>
        <rFont val="Verdana"/>
        <family val="2"/>
      </rPr>
      <t xml:space="preserve">
The organisation shall: </t>
    </r>
  </si>
  <si>
    <t>2-26-a
Describe the mechanisms for individuals to:</t>
  </si>
  <si>
    <t>(i) Seek advice on implementing the organisation's policies and practices for responsible business conduct</t>
  </si>
  <si>
    <t>ANZ Code of Conduct</t>
  </si>
  <si>
    <t xml:space="preserve">(ii) Raise concerns about the organisation's business conduct </t>
  </si>
  <si>
    <r>
      <rPr>
        <b/>
        <sz val="11"/>
        <color rgb="FF004061"/>
        <rFont val="Verdana"/>
        <family val="2"/>
      </rPr>
      <t>2-27: Compliance with laws and regulations</t>
    </r>
    <r>
      <rPr>
        <sz val="11"/>
        <color rgb="FF004061"/>
        <rFont val="Verdana"/>
        <family val="2"/>
      </rPr>
      <t xml:space="preserve">
The organisation shall: </t>
    </r>
  </si>
  <si>
    <t>2-27-a
Report the total number of significant instances of non-compliance with laws and
regulations during the reporting period, and a breakdown of this total by:</t>
  </si>
  <si>
    <t>(i) instances for which fines were incurred</t>
  </si>
  <si>
    <t>(ii) instances for which non-monetary sanctions were incurred</t>
  </si>
  <si>
    <t>2-27-b
Report the total number and the monetary value of fines for instances of noncompliance
with laws and regulations that were paid during the reporting period, and a
breakdown of this total by:</t>
  </si>
  <si>
    <t>(i) fines for instances of non-compliance with laws and regulations that occurred in
the current reporting period</t>
  </si>
  <si>
    <t>(ii) fines for instances of non-compliance with laws and regulations that occurred in
previous reporting periods</t>
  </si>
  <si>
    <t>2-27-c</t>
  </si>
  <si>
    <t>Describe the significant instances of non-compliance</t>
  </si>
  <si>
    <t>2-27-d</t>
  </si>
  <si>
    <t>Describe how it has determined significant instances of non-compliance</t>
  </si>
  <si>
    <r>
      <rPr>
        <b/>
        <sz val="11"/>
        <color rgb="FF004061"/>
        <rFont val="Verdana"/>
        <family val="2"/>
      </rPr>
      <t>2-28: Membership associations</t>
    </r>
    <r>
      <rPr>
        <sz val="11"/>
        <color rgb="FF004061"/>
        <rFont val="Verdana"/>
        <family val="2"/>
      </rPr>
      <t xml:space="preserve">
The organisation shall:</t>
    </r>
  </si>
  <si>
    <t>2-28-a</t>
  </si>
  <si>
    <t>Report industry associations, other membership associations, and national or international advocacy organizations in which it participates in a significant role</t>
  </si>
  <si>
    <t>5. Stakeholder engagement</t>
  </si>
  <si>
    <r>
      <rPr>
        <b/>
        <sz val="11"/>
        <color rgb="FF004061"/>
        <rFont val="Verdana"/>
        <family val="2"/>
      </rPr>
      <t>2-29: Approach to stakeholder engagement</t>
    </r>
    <r>
      <rPr>
        <sz val="11"/>
        <color rgb="FF004061"/>
        <rFont val="Verdana"/>
        <family val="2"/>
      </rPr>
      <t xml:space="preserve">
The organisation shall:</t>
    </r>
  </si>
  <si>
    <t>2-29-a
Describe its approach to engaging with stakeholders, including:</t>
  </si>
  <si>
    <t>(i) the categories of stakeholders it engages with, and how they are identified</t>
  </si>
  <si>
    <t>(ii) the purpose of the stakeholder engagement</t>
  </si>
  <si>
    <t>(iii) how the organization seeks to ensure meaningful engagement with stakeholders</t>
  </si>
  <si>
    <r>
      <rPr>
        <b/>
        <sz val="11"/>
        <color rgb="FF004061"/>
        <rFont val="Verdana"/>
        <family val="2"/>
      </rPr>
      <t>2-30: Collective bargaining agreements</t>
    </r>
    <r>
      <rPr>
        <sz val="11"/>
        <color rgb="FF004061"/>
        <rFont val="Verdana"/>
        <family val="2"/>
      </rPr>
      <t xml:space="preserve">
The organisation shall:</t>
    </r>
  </si>
  <si>
    <t>2-30-a</t>
  </si>
  <si>
    <t>Report the percentage of total employees covered by collective bargaining agreements</t>
  </si>
  <si>
    <t>2-30-b</t>
  </si>
  <si>
    <t>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</si>
  <si>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United Nations Principles for Responsible Banking - Self-Assessment</t>
  </si>
  <si>
    <t>Principle number</t>
  </si>
  <si>
    <t>Reporting and self-assessment requirements</t>
  </si>
  <si>
    <t xml:space="preserve">High-level summary of bank’s response </t>
  </si>
  <si>
    <t>Reference(s)/Link(s) to bank’s full 
response/relevant information</t>
  </si>
  <si>
    <r>
      <rPr>
        <b/>
        <u/>
        <sz val="11"/>
        <color rgb="FF004061"/>
        <rFont val="Verdana"/>
        <family val="2"/>
      </rPr>
      <t>Principle 1: Alignment</t>
    </r>
    <r>
      <rPr>
        <sz val="11"/>
        <color rgb="FF004061"/>
        <rFont val="Verdana"/>
        <family val="2"/>
      </rPr>
      <t xml:space="preserve">
We will align our business strategy to be consistent with and contribute to individuals’ needs and society’s goals, as expressed in the Sustainable Development Goals, the Paris Climate Agreement and relevant national and regional frameworks.</t>
    </r>
  </si>
  <si>
    <t>Describe (high-level) your bank’s business model, including the main customer segments served, types of products and services provided, the main sectors and types of activities across the main geographies in which your bank operates or provides products and services. Please also quantify the information by disclosing e.g. the distribution of your bank’s portfolio (%) in terms of geographies, segments (i.e. by balance sheet and/or off-balance sheet) or by disclosing the number of customers and clients served.</t>
  </si>
  <si>
    <t xml:space="preserve">About ANZ </t>
  </si>
  <si>
    <t>Our Purpose and Strategy</t>
  </si>
  <si>
    <t xml:space="preserve">Our ESG focus areas  </t>
  </si>
  <si>
    <t xml:space="preserve">Climate Change Commitment </t>
  </si>
  <si>
    <t xml:space="preserve">Our Purpose and Strategy </t>
  </si>
  <si>
    <t>Respecting Human Rights</t>
  </si>
  <si>
    <r>
      <rPr>
        <b/>
        <u/>
        <sz val="11"/>
        <color rgb="FF004061"/>
        <rFont val="Verdana"/>
        <family val="2"/>
      </rPr>
      <t>Principle 2: Impact and target setting</t>
    </r>
    <r>
      <rPr>
        <sz val="11"/>
        <color rgb="FF004061"/>
        <rFont val="Verdana"/>
        <family val="2"/>
      </rPr>
      <t xml:space="preserve">
We will continuously increase our positive impacts while reducing the negative impacts on, and managing the risks to, people and environment resulting from our activities, products and services. To this end, we will set and publish targets where we can have the most significant impacts.</t>
    </r>
  </si>
  <si>
    <t xml:space="preserve">Our materiality assessment </t>
  </si>
  <si>
    <t xml:space="preserve">Our ESG focus areas </t>
  </si>
  <si>
    <t xml:space="preserve">Our stakeholder engagement policy </t>
  </si>
  <si>
    <r>
      <rPr>
        <b/>
        <sz val="10"/>
        <color theme="1"/>
        <rFont val="Verdana"/>
        <family val="2"/>
      </rPr>
      <t>Plans for Target Implementation and Monitoring</t>
    </r>
    <r>
      <rPr>
        <sz val="10"/>
        <color theme="1"/>
        <rFont val="Verdana"/>
        <family val="2"/>
      </rPr>
      <t xml:space="preserve">
For each target separately:
Show that your bank has implemented the actions it had previously defined to meet the set target. 
Report on your bank’s progress since the last report towards achieving each of the set targets and the impact your progress resulted in, using the indicators and KPIs to monitor progress you have defined under 2.2.
Or, in case of changes to implementation plans (relevant for 2nd and subsequent reports only): describe the potential changes (changes to priority impact areas, changes to indicators, acceleration/review of targets, introduction of new milestones or revisions of action plans) and explain why those changes have become necessary.</t>
    </r>
  </si>
  <si>
    <t>ESG Reporting</t>
  </si>
  <si>
    <t>ANZ bluenotes</t>
  </si>
  <si>
    <t>ANZ News</t>
  </si>
  <si>
    <t>ESG Presentations</t>
  </si>
  <si>
    <t>Financial Wellbeing</t>
  </si>
  <si>
    <t>Fair and responsible banking</t>
  </si>
  <si>
    <r>
      <rPr>
        <b/>
        <sz val="10"/>
        <color theme="1"/>
        <rFont val="Verdana"/>
        <family val="2"/>
      </rPr>
      <t>Please provide your bank’s conclusion/statement if it has fulfilled the requirements regarding Progress on Implementing Targets.</t>
    </r>
    <r>
      <rPr>
        <sz val="10"/>
        <color theme="1"/>
        <rFont val="Verdana"/>
        <family val="2"/>
      </rPr>
      <t xml:space="preserve">
We have fulfilled the requirements under this principle through our processes to evaluate and report on our progress against our ESG targets.</t>
    </r>
  </si>
  <si>
    <r>
      <rPr>
        <b/>
        <u/>
        <sz val="11"/>
        <color rgb="FF004061"/>
        <rFont val="Verdana"/>
        <family val="2"/>
      </rPr>
      <t>Principle 3: Clients and customers</t>
    </r>
    <r>
      <rPr>
        <sz val="11"/>
        <color rgb="FF004061"/>
        <rFont val="Verdana"/>
        <family val="2"/>
      </rPr>
      <t xml:space="preserve">
We will work responsibly with our clients and our customers to encourage sustainable practices and enable economic activities that create shared prosperity for current and future generations.</t>
    </r>
  </si>
  <si>
    <t>Describe what strategic business opportunities in relation to the increase of positive and the reduction of negative impacts your bank has identified and/or how you have worked on these in the reporting period. Provide information on existing products and services , information on sustainable products developed in terms of value (USD or local currency) and/or as a % of your portfolio, and which SDGs or impact areas you are striving to make a positive impact on (e.g. green mortgages – climate, social bonds – financial inclusion, etc.).</t>
  </si>
  <si>
    <t>Environmental Sustainability</t>
  </si>
  <si>
    <t>Climate Change Commitment</t>
  </si>
  <si>
    <r>
      <rPr>
        <b/>
        <u/>
        <sz val="11"/>
        <color rgb="FF004061"/>
        <rFont val="Verdana"/>
        <family val="2"/>
      </rPr>
      <t>Principle 4: Stakeholders</t>
    </r>
    <r>
      <rPr>
        <sz val="11"/>
        <color rgb="FF004061"/>
        <rFont val="Verdana"/>
        <family val="2"/>
      </rPr>
      <t xml:space="preserve">
We will proactively and responsibly consult, engage and partner with relevant stakeholders to achieve society’s goals.</t>
    </r>
  </si>
  <si>
    <t xml:space="preserve">Our Materiality Assessment </t>
  </si>
  <si>
    <t xml:space="preserve">Stakeholder engagement </t>
  </si>
  <si>
    <t>Our approach to Human Rights</t>
  </si>
  <si>
    <r>
      <rPr>
        <b/>
        <u/>
        <sz val="11"/>
        <color rgb="FF004061"/>
        <rFont val="Verdana"/>
        <family val="2"/>
      </rPr>
      <t>Principle 5: Governance and culture</t>
    </r>
    <r>
      <rPr>
        <sz val="11"/>
        <color rgb="FF004061"/>
        <rFont val="Verdana"/>
        <family val="2"/>
      </rPr>
      <t xml:space="preserve">
We will implement our commitment to these Principles through effective governance and a culture of responsible banking.</t>
    </r>
  </si>
  <si>
    <t>2023 Corporate Governance Statement</t>
  </si>
  <si>
    <t>Governance and Risk Management</t>
  </si>
  <si>
    <t>Reporting and Performance</t>
  </si>
  <si>
    <t>Describe the initiatives and measures your bank has implemented or is planning to implement to foster a culture of responsible banking among its employees. This should include a high-level overview of capacity building, inclusion in remuneration structures and performance management and leadership communication, amongst others.</t>
  </si>
  <si>
    <t>Our culture and conduct</t>
  </si>
  <si>
    <t>Employee wellbeing and engagement</t>
  </si>
  <si>
    <t>Respecting human rights</t>
  </si>
  <si>
    <r>
      <rPr>
        <b/>
        <sz val="10"/>
        <color theme="1"/>
        <rFont val="Verdana"/>
        <family val="2"/>
      </rPr>
      <t>Please provide your bank’s conclusion/statement if it has fulfilled the requirements regarding Governance Structure for Implementation of the Principles.</t>
    </r>
    <r>
      <rPr>
        <sz val="10"/>
        <color theme="1"/>
        <rFont val="Verdana"/>
        <family val="2"/>
      </rPr>
      <t xml:space="preserve">
We have fulfilled the requirements under this principle through our existing governance structures, specifically our executive ERBC and Board EESG Committee. Both of these Committees are updated on the implementation of our ESG targets and alignment to the Principles.</t>
    </r>
  </si>
  <si>
    <r>
      <rPr>
        <b/>
        <u/>
        <sz val="11"/>
        <color rgb="FF004061"/>
        <rFont val="Verdana"/>
        <family val="2"/>
      </rPr>
      <t>Principle 6: Transparency and accountability</t>
    </r>
    <r>
      <rPr>
        <sz val="11"/>
        <color rgb="FF004061"/>
        <rFont val="Verdana"/>
        <family val="2"/>
      </rPr>
      <t xml:space="preserve">
We will periodically review our individual and collective implementation of these Principles and be transparent about and accountable for our positive and negative impacts and our contribution to society’s goals.</t>
    </r>
  </si>
  <si>
    <t>Has this publicly disclosed information on your PRB commitments been assured by an independent assurer?</t>
  </si>
  <si>
    <t>Does your bank disclose sustainability information in any of the listed below standards and frameworks?</t>
  </si>
  <si>
    <r>
      <rPr>
        <b/>
        <sz val="10"/>
        <color theme="1"/>
        <rFont val="Verdana"/>
        <family val="2"/>
      </rPr>
      <t>Please provide your bank’s conclusion/statement if it has fulfilled the requirements regarding Progress on Implementing the Principles for Responsible Banking.</t>
    </r>
    <r>
      <rPr>
        <sz val="10"/>
        <color theme="1"/>
        <rFont val="Verdana"/>
        <family val="2"/>
      </rPr>
      <t xml:space="preserve">
This is our fourth year of reporting against the Principles for Responsible Banking. We consider we have fulfilled the majority of the requirements of the Principles and will continue to build on our commitment in the coming year.</t>
    </r>
  </si>
  <si>
    <t>ANZ response</t>
  </si>
  <si>
    <t>United Nations Guiding Principles Reporting Framework</t>
  </si>
  <si>
    <t>UNGP Reporting
Framework reference</t>
  </si>
  <si>
    <t>Reporting principle and description</t>
  </si>
  <si>
    <t>References – Where to find it</t>
  </si>
  <si>
    <t>PART A: Governance of respect for human rights</t>
  </si>
  <si>
    <t>Policy Commitment</t>
  </si>
  <si>
    <t>A1: What does the company say publicly about its commitment to respect human rights?</t>
  </si>
  <si>
    <t>A1.1</t>
  </si>
  <si>
    <t>How has the public commitment been developed?</t>
  </si>
  <si>
    <t>Modern Slavery Statement</t>
  </si>
  <si>
    <t>A1.2</t>
  </si>
  <si>
    <t>Whose human rights does the public commitment address?</t>
  </si>
  <si>
    <t>Land Acquisition Statement</t>
  </si>
  <si>
    <t>A1.3</t>
  </si>
  <si>
    <t>How is the public commitment disseminated?</t>
  </si>
  <si>
    <t>Embedding Respect for Human Rights</t>
  </si>
  <si>
    <t>A2: How does the company demonstrate the importance it attaches to the 
implementation of its human rights commitment?</t>
  </si>
  <si>
    <t>A2.1</t>
  </si>
  <si>
    <t>How is day-to-day responsibility for human rights performance organized within the company, and why?</t>
  </si>
  <si>
    <t>A2.2</t>
  </si>
  <si>
    <t xml:space="preserve">What kinds of human rights issues are discussed by senior management and by the Board, and why? </t>
  </si>
  <si>
    <t>A2.3</t>
  </si>
  <si>
    <t>How are employees and contract workers made aware of the ways in which respect for human rights should inform their decisions and actions?</t>
  </si>
  <si>
    <t>A2.4</t>
  </si>
  <si>
    <t>How does the company make clear in its business relationships the importance it places on respect for human rights?</t>
  </si>
  <si>
    <t>A2.5</t>
  </si>
  <si>
    <t>What lessons has the company learned during the reporting period about achieving respect for human rights, and what has changed as a result?</t>
  </si>
  <si>
    <t>PART B: Defining a focus of reporting</t>
  </si>
  <si>
    <t>B1</t>
  </si>
  <si>
    <t>Statement of salient issues:</t>
  </si>
  <si>
    <t>State the salient human rights issues associated with the company’s activities and business relationships during the reporting period</t>
  </si>
  <si>
    <t>B2</t>
  </si>
  <si>
    <r>
      <rPr>
        <b/>
        <sz val="11"/>
        <color theme="1"/>
        <rFont val="Verdana"/>
        <family val="2"/>
      </rPr>
      <t xml:space="preserve">Determination of salient issues: </t>
    </r>
    <r>
      <rPr>
        <sz val="11"/>
        <color theme="1"/>
        <rFont val="Verdana"/>
        <family val="2"/>
      </rPr>
      <t xml:space="preserve">
Describe how the salient human rights issues were determined, including any input from stakeholders.</t>
    </r>
  </si>
  <si>
    <t>B3</t>
  </si>
  <si>
    <r>
      <rPr>
        <b/>
        <sz val="11"/>
        <color theme="1"/>
        <rFont val="Verdana"/>
        <family val="2"/>
      </rPr>
      <t xml:space="preserve">Choice of focal geographies: </t>
    </r>
    <r>
      <rPr>
        <sz val="11"/>
        <color theme="1"/>
        <rFont val="Verdana"/>
        <family val="2"/>
      </rPr>
      <t xml:space="preserve">
If reporting on the salient human rights issues focuses on particular geographies, explain how that choice was made.</t>
    </r>
  </si>
  <si>
    <t>B4</t>
  </si>
  <si>
    <r>
      <rPr>
        <b/>
        <sz val="11"/>
        <color theme="1"/>
        <rFont val="Verdana"/>
        <family val="2"/>
      </rPr>
      <t>Additional severe impacts:</t>
    </r>
    <r>
      <rPr>
        <sz val="11"/>
        <color theme="1"/>
        <rFont val="Verdana"/>
        <family val="2"/>
      </rPr>
      <t xml:space="preserve"> 
Identify any severe impacts on human rights that occurred or were still being addressed during the reporting period, but which fall outside of the salient human rights issues, and explain how they have been addressed.</t>
    </r>
  </si>
  <si>
    <t>PART C: Management of salient human rights issues</t>
  </si>
  <si>
    <t>Specific Policies</t>
  </si>
  <si>
    <t>C1: Does the company have any specific policies that address its salient human rights issues and, if so, what are they?</t>
  </si>
  <si>
    <t>C1.1</t>
  </si>
  <si>
    <t>How does the company make clear the relevance and significance of such policies to those who need to implement them?</t>
  </si>
  <si>
    <t>Stakeholder Engagement</t>
  </si>
  <si>
    <t>C2: What is the company’s approach to engagement with stakeholders in relation to each salient human rights issue?</t>
  </si>
  <si>
    <t>C2.1</t>
  </si>
  <si>
    <t>How does the company identify which stakeholders to engage with in relation to each salient issue, and when and how to do so?</t>
  </si>
  <si>
    <t>C2.2</t>
  </si>
  <si>
    <t>During the reporting period, which stakeholders has the company engaged with regarding each salient issue, and why?</t>
  </si>
  <si>
    <t>C2.3</t>
  </si>
  <si>
    <t>During the reporting period, how have the views of stakeholders influenced the company’s understanding of each salient issue and/or its approach to addressing it?</t>
  </si>
  <si>
    <t>Assessing Impacts</t>
  </si>
  <si>
    <t>C3: How does the company identify any changes in the nature of each salient human rights issue over time?</t>
  </si>
  <si>
    <t>C3.1</t>
  </si>
  <si>
    <t>During the reporting period, were there any notable trends or patterns in impacts related to a salient issue and, if so, what were they?</t>
  </si>
  <si>
    <t>C3.2</t>
  </si>
  <si>
    <t>During the reporting period, did any severe impacts occur that were related to a salient issue and, if so, what were they?</t>
  </si>
  <si>
    <t>Integrating Findings and Taking Action</t>
  </si>
  <si>
    <t>C4: How does the company integrate its findings about each salient human rights issue into its decision-making processes and actions?</t>
  </si>
  <si>
    <t>C4.1</t>
  </si>
  <si>
    <t>How are those parts of the company whose decisions and actions can afect the management of salient issues, involved in finding and implementing solutions?</t>
  </si>
  <si>
    <t>C4.2</t>
  </si>
  <si>
    <t>When tensions arise between the prevention or mitigation of impacts related to a salient issue and other business objectives, how are these tensions addressed?</t>
  </si>
  <si>
    <t>C4.3</t>
  </si>
  <si>
    <t>During the reporting period, what action has the company taken to prevent or mitigate potential impacts related to each salient issue?</t>
  </si>
  <si>
    <t>Tracking Performance</t>
  </si>
  <si>
    <t>C5: How does the company know if its eforts to address each salient human rights issue are efective in practice?</t>
  </si>
  <si>
    <t>C5.1</t>
  </si>
  <si>
    <t>What specific examples from the reporting period illustrate whether each salient issue is being managed efectively?</t>
  </si>
  <si>
    <t>Remediation</t>
  </si>
  <si>
    <t xml:space="preserve">C6: How does the company enable efective remedy if people are harmed by its actions or decisions in relation to a salient human rights issue? </t>
  </si>
  <si>
    <t>C6.1</t>
  </si>
  <si>
    <t>Through what means can the company receive complaints or concerns related to each salient issue?</t>
  </si>
  <si>
    <t>C6.2</t>
  </si>
  <si>
    <t>How does the company know if people feel able and empowered to raise complaints or concerns?</t>
  </si>
  <si>
    <t>C6.3</t>
  </si>
  <si>
    <t>How does the company process complaints and assess the efectiveness of outcomes?</t>
  </si>
  <si>
    <t>C6.4</t>
  </si>
  <si>
    <t>During the reporting period, what were the trends and patterns in complaints or concerns and their outcomes regarding each salient issue, and what lessons has the company learned?</t>
  </si>
  <si>
    <t>C6.5</t>
  </si>
  <si>
    <t>During the reporting period, did the company provide or enable remedy for any actual impacts related to a salient issue and, if so, what are typical or significant examples?</t>
  </si>
  <si>
    <t>United Nations Sustainable Development Goals (SDGs) Alignment</t>
  </si>
  <si>
    <t>Target</t>
  </si>
  <si>
    <t>Relevant United Nations Sustainable Development Goal target</t>
  </si>
  <si>
    <t>10.2 – Promote universal social, economic and political inclusion</t>
  </si>
  <si>
    <t>13.1 – Strengthen resilience and adaptive capacity to climate-related disasters</t>
  </si>
  <si>
    <t>6.4 – Increase water-use efficiency and ensure freshwater supplies</t>
  </si>
  <si>
    <t>9.1 – Develop sustainable, resilient and inclusive infrastructures</t>
  </si>
  <si>
    <t>11.1 – Safe and affordable housing</t>
  </si>
  <si>
    <t>9.4 – Upgrade all industries and infrastructures for sustainability</t>
  </si>
  <si>
    <t>Achieve the 17 actions in our Reconciliation Action Plan, by end 2024. (Australia)</t>
  </si>
  <si>
    <t>8.3 – Promote policies to support job creation and growing enterprises 
8.5 – Full employment and decent work with equal pay</t>
  </si>
  <si>
    <r>
      <rPr>
        <b/>
        <sz val="10"/>
        <color theme="1"/>
        <rFont val="Verdana"/>
        <family val="2"/>
      </rPr>
      <t>Impact Analysis:</t>
    </r>
    <r>
      <rPr>
        <sz val="10"/>
        <color theme="1"/>
        <rFont val="Verdana"/>
        <family val="2"/>
      </rPr>
      <t xml:space="preserve"> 
Show that your bank has performed an impact analysis of its portfolio/s to identify its most significant impact areas and determine priority areas for target-setting. The impact analysis shall be updated regularly  and fulfil the following requirements/elements:
</t>
    </r>
    <r>
      <rPr>
        <b/>
        <sz val="10"/>
        <color theme="1"/>
        <rFont val="Verdana"/>
        <family val="2"/>
      </rPr>
      <t>a. Scope:</t>
    </r>
    <r>
      <rPr>
        <sz val="10"/>
        <color theme="1"/>
        <rFont val="Verdana"/>
        <family val="2"/>
      </rPr>
      <t xml:space="preserve"> What is the scope of your bank’s impact analysis? Please describe which parts of the bank’s core business areas, products/services across the main geographies that the bank operates in have been considered in the impact analysis. Please also describe which areas have not yet been included, and why.
</t>
    </r>
    <r>
      <rPr>
        <b/>
        <sz val="10"/>
        <color theme="1"/>
        <rFont val="Verdana"/>
        <family val="2"/>
      </rPr>
      <t xml:space="preserve">b. Portfolio composition: </t>
    </r>
    <r>
      <rPr>
        <sz val="10"/>
        <color theme="1"/>
        <rFont val="Verdana"/>
        <family val="2"/>
      </rPr>
      <t xml:space="preserve">Has your bank considered the composition of its portfolio (in %) in the analysis? Please provide proportional composition of your portfolio globally and per geographical scope
i) by sectors &amp; industries  for business, corporate and investment banking portfolios (i.e. sector exposure or industry breakdown in %), and/or ii) by products &amp; services and by types of customers for consumer and retail banking portfolios. 
If your bank has taken another approach to determine the bank’s scale of exposure, please elaborate, to show how you have considered where the bank’s core business/major activities lie in terms of industries or sectors.
</t>
    </r>
    <r>
      <rPr>
        <b/>
        <sz val="10"/>
        <color theme="1"/>
        <rFont val="Verdana"/>
        <family val="2"/>
      </rPr>
      <t xml:space="preserve">
c. Context</t>
    </r>
    <r>
      <rPr>
        <sz val="10"/>
        <color theme="1"/>
        <rFont val="Verdana"/>
        <family val="2"/>
      </rPr>
      <t xml:space="preserve">: What are the main challenges and priorities related to sustainable development in the main countries/regions in which your bank and/or your clients operate?  Please describe how these have been considered, including what stakeholders you have engaged to help inform this element of the impact analysis. 
</t>
    </r>
    <r>
      <rPr>
        <b/>
        <sz val="10"/>
        <color theme="1"/>
        <rFont val="Verdana"/>
        <family val="2"/>
      </rPr>
      <t xml:space="preserve">
d. Outcome:</t>
    </r>
  </si>
  <si>
    <r>
      <t xml:space="preserve">Based on these first 3 elements of an impact analysis, what positive and negative impact areas has your bank identified? Which (at least two) significant impact areas did you prioritize to pursue your target setting strategy?
</t>
    </r>
    <r>
      <rPr>
        <b/>
        <sz val="10"/>
        <color theme="1"/>
        <rFont val="Verdana"/>
        <family val="2"/>
      </rPr>
      <t xml:space="preserve">
e. Performance measurement: </t>
    </r>
    <r>
      <rPr>
        <sz val="10"/>
        <color theme="1"/>
        <rFont val="Verdana"/>
        <family val="2"/>
      </rPr>
      <t xml:space="preserve">Has your bank identified which sectors &amp; industries as well as types of customers financed or invested in are causing the strongest actual positive or negative impacts? Please describe how you assessed the performance of these, using appropriate indicators related to significant impact areas that apply to your bank’s context. 
In determining priority areas for target-setting among its areas of most significant impact, you should consider the bank’s current performance levels, i.e. qualitative and/or quantitative indicators and/or proxies of the social, economic and environmental impacts resulting from the bank’s activities and provision of products and services. If you have identified climate and/or financial health&amp;inclusion as your most significant impact areas, please also refer to the applicable indicators in the Annex. 
If your bank has taken another approach to assess the intensity of impact resulting from the bank’s activities and provision of products and services, please describe this.  </t>
    </r>
  </si>
  <si>
    <t>Information security</t>
  </si>
  <si>
    <t>GRI 202: Market Presence 2016</t>
  </si>
  <si>
    <t>GRI 203: Indirect Economic Impacts 2016</t>
  </si>
  <si>
    <t>GRI 204: Procurement Practices 2016</t>
  </si>
  <si>
    <t>GRI 301: Materials 2016</t>
  </si>
  <si>
    <t>GRI 303: Water and Effluents 2018</t>
  </si>
  <si>
    <t>GRI 306: Waste 2020</t>
  </si>
  <si>
    <t>GRI 308: Supplier Environmental Assessment 2016</t>
  </si>
  <si>
    <t>GRI 402: Labor/Management Relations 2016</t>
  </si>
  <si>
    <t>GRI 403: Occupational Health and Safety 2018</t>
  </si>
  <si>
    <t>GRI 404: Training and Education 2016</t>
  </si>
  <si>
    <t>GRI 405: Diversity and Equal Opportunity 2016</t>
  </si>
  <si>
    <t>GRI 407: Freedom of Association and Collective Bargaining 2016</t>
  </si>
  <si>
    <t>GRI 408: Child Labor 2016</t>
  </si>
  <si>
    <t>GRI 409: Forced or Compulsory Labor 2016</t>
  </si>
  <si>
    <t>GRI 410: Security Practices 2016</t>
  </si>
  <si>
    <t>GRI 411: Rights of Indigenous Peoples 2016</t>
  </si>
  <si>
    <t>GRI 414: Supplier Social Assessment 2016</t>
  </si>
  <si>
    <t>Title of GRI Sector Standard</t>
  </si>
  <si>
    <t>Environmental sustainability</t>
  </si>
  <si>
    <t>Financial wellbeing</t>
  </si>
  <si>
    <t>Housing</t>
  </si>
  <si>
    <t>Ethics, conduct and culture</t>
  </si>
  <si>
    <t>ANZ Group Holdings Limited (ANZ)</t>
  </si>
  <si>
    <t xml:space="preserve">ANZ Group Holdings Limited (ANZ) is a publicly listed company, and was incorporated on 14 July 1977 in Australia. 
ANZ Group Holdings Limited is the listed parent company of the ANZ Group. ANZ’s banking and certain non-banking businesses are separated into two groups, the ANZ Bank Group and ANZ Non-Bank Group; and ANZ ServiceCo is established as an internal service company.
https://www.anz.com/shareholder/centre/about/anzs-non-operating-holding-company/
</t>
  </si>
  <si>
    <t>Omissions</t>
  </si>
  <si>
    <t>Requirement(s) omitted</t>
  </si>
  <si>
    <t>Reason</t>
  </si>
  <si>
    <t>Explanation</t>
  </si>
  <si>
    <t>6. Materiality</t>
  </si>
  <si>
    <r>
      <rPr>
        <b/>
        <sz val="11"/>
        <color rgb="FF004061"/>
        <rFont val="Verdana"/>
        <family val="2"/>
      </rPr>
      <t>3-1: Process to determine material topics</t>
    </r>
    <r>
      <rPr>
        <sz val="11"/>
        <color rgb="FF004061"/>
        <rFont val="Verdana"/>
        <family val="2"/>
      </rPr>
      <t xml:space="preserve">
The organisation shall:</t>
    </r>
  </si>
  <si>
    <t>3-1-a</t>
  </si>
  <si>
    <t>3-1-b</t>
  </si>
  <si>
    <t xml:space="preserve">Describe the process it has followed to determine its material topics, including:
i. how it has identified actual and potential, negative and positive impacts on the economy, environment, and people, including impacts on their human rights, across its activities and business relationships
ii. how it has prioritized the impacts for reporting based on their significance
</t>
  </si>
  <si>
    <t xml:space="preserve">Specify the stakeholders and experts whose views have informed the process of determining its material topics.
</t>
  </si>
  <si>
    <r>
      <rPr>
        <b/>
        <sz val="11"/>
        <color rgb="FF004061"/>
        <rFont val="Verdana"/>
        <family val="2"/>
      </rPr>
      <t>3-2: List of material topics</t>
    </r>
    <r>
      <rPr>
        <sz val="11"/>
        <color rgb="FF004061"/>
        <rFont val="Verdana"/>
        <family val="2"/>
      </rPr>
      <t xml:space="preserve">
The organisation shall:</t>
    </r>
  </si>
  <si>
    <t>3-2-a</t>
  </si>
  <si>
    <t>3-2-b</t>
  </si>
  <si>
    <t>Report changes to the list of material topics compared to the previous reporting period.</t>
  </si>
  <si>
    <t>List its material topics.</t>
  </si>
  <si>
    <r>
      <rPr>
        <b/>
        <sz val="11"/>
        <color rgb="FF004061"/>
        <rFont val="Verdana"/>
        <family val="2"/>
      </rPr>
      <t>3-3: List of material topics</t>
    </r>
    <r>
      <rPr>
        <sz val="11"/>
        <color rgb="FF004061"/>
        <rFont val="Verdana"/>
        <family val="2"/>
      </rPr>
      <t xml:space="preserve">
The organisation shall:</t>
    </r>
  </si>
  <si>
    <t>a. describe the actual and potential, negative and positive impacts on the economy, environment, and people, including impacts on their human rights;
b. report whether the organization is involved with the negative impacts through its activities or as a result of its business relationships, and describe the activities or business relationships;
c. describe its policies or commitments regarding the material topic; describe actions taken to manage the topic and related impacts, including:
i. actions to prevent or mitigate potential negative impacts; 
ii. actions to address actual negative impacts, including actions to provide for or cooperate in their remediation;
iii. actions to manage actual and potential positive impacts;
d. report the following information about tracking the effectiveness of the actions taken:
i. processes used to track the effectiveness of the actions;
ii. goals, targets, and indicators used to evaluate progress;
iii. the effectiveness of the actions, including progress toward the goals and targets;
iv. lessons learned and how these have been incorporated into the organization’s operational policies and procedures;
e. describe how engagement with stakeholders has informed the actions taken and how it has informed whether the actions have been effective.</t>
  </si>
  <si>
    <t>201-1</t>
  </si>
  <si>
    <t>201-3</t>
  </si>
  <si>
    <t>201-4</t>
  </si>
  <si>
    <t>201-2</t>
  </si>
  <si>
    <t>Direct economic value generated and distributed</t>
  </si>
  <si>
    <t>Financial implications and other risks and opportunities due to climate change</t>
  </si>
  <si>
    <t>Defined benefit plan obligations and other retirement plans</t>
  </si>
  <si>
    <t>Financial assistance received from government</t>
  </si>
  <si>
    <t>304-1</t>
  </si>
  <si>
    <t>304-2</t>
  </si>
  <si>
    <t>304-3</t>
  </si>
  <si>
    <t>304-4</t>
  </si>
  <si>
    <t>Operational sites owned, leased, managed in, or adjacent to, protected areas and areas of high biodiversity value outside protected areas</t>
  </si>
  <si>
    <t>Significant impacts of activities, products and services on biodiversity</t>
  </si>
  <si>
    <t>Habitats protected or restored</t>
  </si>
  <si>
    <t>IUCN Red List species and national conservation list species with habitats in areas affected by operations</t>
  </si>
  <si>
    <r>
      <t xml:space="preserve">GRI 201: Economic Performance 2016
</t>
    </r>
    <r>
      <rPr>
        <sz val="11"/>
        <color rgb="FF004061"/>
        <rFont val="Verdana"/>
        <family val="2"/>
      </rPr>
      <t>The organisation shall describe:</t>
    </r>
  </si>
  <si>
    <r>
      <t xml:space="preserve">GRI 304: Biodiversity 2016
</t>
    </r>
    <r>
      <rPr>
        <sz val="11"/>
        <color rgb="FF004061"/>
        <rFont val="Verdana"/>
        <family val="2"/>
      </rPr>
      <t>The organisation shall describe:</t>
    </r>
  </si>
  <si>
    <r>
      <t xml:space="preserve">GRI 418: Customer Privacy 2016
</t>
    </r>
    <r>
      <rPr>
        <sz val="11"/>
        <color rgb="FF004061"/>
        <rFont val="Verdana"/>
        <family val="2"/>
      </rPr>
      <t>The organisation shall describe:</t>
    </r>
  </si>
  <si>
    <t>418-1</t>
  </si>
  <si>
    <t>Substantiated complaints concerning breaches of customer privacy and losses of customer data</t>
  </si>
  <si>
    <r>
      <t xml:space="preserve">GRI 417: Marketing and Labeling 2016
</t>
    </r>
    <r>
      <rPr>
        <sz val="11"/>
        <color rgb="FF004061"/>
        <rFont val="Verdana"/>
        <family val="2"/>
      </rPr>
      <t>The organisation shall describe:</t>
    </r>
  </si>
  <si>
    <t>417-1</t>
  </si>
  <si>
    <t>417-2</t>
  </si>
  <si>
    <t>417-3</t>
  </si>
  <si>
    <t>Requirements for product and service information and labeling</t>
  </si>
  <si>
    <t>Incidents of non-compliance concerning product and service information and labeling</t>
  </si>
  <si>
    <t>Incidents of non-compliance concerning marketing communications</t>
  </si>
  <si>
    <r>
      <t xml:space="preserve">GRI 205: Anti-corruption 2016
</t>
    </r>
    <r>
      <rPr>
        <sz val="11"/>
        <color rgb="FF004061"/>
        <rFont val="Verdana"/>
        <family val="2"/>
      </rPr>
      <t>The organisation shall describe:</t>
    </r>
  </si>
  <si>
    <r>
      <t xml:space="preserve">GRI 206: Anti-competitive Behavior 2016
</t>
    </r>
    <r>
      <rPr>
        <sz val="11"/>
        <color rgb="FF004061"/>
        <rFont val="Verdana"/>
        <family val="2"/>
      </rPr>
      <t>The organisation shall describe:</t>
    </r>
  </si>
  <si>
    <r>
      <t xml:space="preserve">GRI 207: Tax 2019
</t>
    </r>
    <r>
      <rPr>
        <sz val="11"/>
        <color rgb="FF004061"/>
        <rFont val="Verdana"/>
        <family val="2"/>
      </rPr>
      <t>The organisation shall describe:</t>
    </r>
  </si>
  <si>
    <r>
      <t xml:space="preserve">GRI 406: Non-discrimination 2016
</t>
    </r>
    <r>
      <rPr>
        <sz val="11"/>
        <color rgb="FF004061"/>
        <rFont val="Verdana"/>
        <family val="2"/>
      </rPr>
      <t>The organisation shall describe:</t>
    </r>
  </si>
  <si>
    <t>7. Topics in the applicable GRI Sector Standards determined as not material</t>
  </si>
  <si>
    <t>205-1</t>
  </si>
  <si>
    <t>205-2</t>
  </si>
  <si>
    <t>205-3</t>
  </si>
  <si>
    <t>206-1</t>
  </si>
  <si>
    <t>207-1</t>
  </si>
  <si>
    <t>207-2</t>
  </si>
  <si>
    <t>207-3</t>
  </si>
  <si>
    <t>207-4</t>
  </si>
  <si>
    <t>406-1</t>
  </si>
  <si>
    <t>Incidents of discrimination and corrective actions taken</t>
  </si>
  <si>
    <t>Country-by-country reporting</t>
  </si>
  <si>
    <t>Stakeholder engagement and management of concerns related to tax</t>
  </si>
  <si>
    <t>Tax governance, control, and risk management</t>
  </si>
  <si>
    <t>Approach to tax</t>
  </si>
  <si>
    <t>Legal actions for anti-competitive behavior, anti-trust, and monopoly practices</t>
  </si>
  <si>
    <t>Confirmed incidents of corruption and actions taken</t>
  </si>
  <si>
    <t>Communication and training about anti-corruption policies and procedures</t>
  </si>
  <si>
    <t>Operations assessed for risks related to corruption</t>
  </si>
  <si>
    <t>A non-white cell indicates that reasons for omission are not permitted for the disclosure or that a GRI Sector Standard reference number is not available</t>
  </si>
  <si>
    <t>The number of critical concerns communicated is subject to confidentiality constraints.</t>
  </si>
  <si>
    <t>Not applicable, see response to 2-11-a</t>
  </si>
  <si>
    <t>2-9-c-vi
2-9-c-viii</t>
  </si>
  <si>
    <t>Membership of under-represented social groups and stakeholder representation are not currently reported.</t>
  </si>
  <si>
    <t xml:space="preserve">Considered not material due to the nature of ANZ's business and operations.
</t>
  </si>
  <si>
    <t>No significant financial assistance has been received from government.</t>
  </si>
  <si>
    <t>Not applicable - no incidents recorded</t>
  </si>
  <si>
    <t>2023 Voluntary Tax Transparency Report</t>
  </si>
  <si>
    <r>
      <t xml:space="preserve">GRI 415: Public Policy 2016
</t>
    </r>
    <r>
      <rPr>
        <sz val="11"/>
        <color rgb="FF004061"/>
        <rFont val="Verdana"/>
        <family val="2"/>
      </rPr>
      <t>The organisation shall describe:</t>
    </r>
  </si>
  <si>
    <t>415-1</t>
  </si>
  <si>
    <t xml:space="preserve">Contributions to political parties or related institutions </t>
  </si>
  <si>
    <t xml:space="preserve">Customers (including through internet banking) </t>
  </si>
  <si>
    <t xml:space="preserve">Shareholders (including dividend charity donation program and forgone dividends) </t>
  </si>
  <si>
    <t>Social and environmental risk management</t>
  </si>
  <si>
    <t xml:space="preserve">Summer internships and graduate program participants </t>
  </si>
  <si>
    <t>Graduate program</t>
  </si>
  <si>
    <t>Summer intern program</t>
  </si>
  <si>
    <t>First Nations/Māori and Pasifika (%)</t>
  </si>
  <si>
    <t>First Nations (%)</t>
  </si>
  <si>
    <r>
      <t>Community investment by category 
($ million)</t>
    </r>
    <r>
      <rPr>
        <b/>
        <vertAlign val="superscript"/>
        <sz val="12"/>
        <color rgb="FF48858D"/>
        <rFont val="Verdana"/>
        <family val="2"/>
      </rPr>
      <t>1,2</t>
    </r>
  </si>
  <si>
    <r>
      <rPr>
        <b/>
        <sz val="8"/>
        <rFont val="Verdana"/>
        <family val="2"/>
      </rPr>
      <t xml:space="preserve">1. </t>
    </r>
    <r>
      <rPr>
        <sz val="8"/>
        <rFont val="Verdana"/>
        <family val="2"/>
      </rPr>
      <t xml:space="preserve">Cash: gross monetary amount paid in support of a community organisation/project. Time: cost to the company of the paid working hours contributed by employees to a community organisation or activity. In-kind services: other non-cash resources to community activities (eg. company products or services or corporate resources). Management costs: costs incurred in making contributions, such as salaries and overheads. Forgone revenue: the cost of providing low or fee-free accounts to a range of customers such as government benefit recipients, not-for-profit organisations, students and the elderly. International transfer fees were waived for funds sent from Australia and New Zealand to Turkiye, Sri Lanka, Ukraine and the Pacific to support communities impacted by disaster-related events. Figure does not include remediation funds distributed to charity </t>
    </r>
    <r>
      <rPr>
        <b/>
        <sz val="8"/>
        <rFont val="Verdana"/>
        <family val="2"/>
      </rPr>
      <t xml:space="preserve">2. </t>
    </r>
    <r>
      <rPr>
        <sz val="8"/>
        <rFont val="Verdana"/>
        <family val="2"/>
      </rPr>
      <t>Values may not add to totals due to rounding.</t>
    </r>
  </si>
  <si>
    <r>
      <t>Community investment by region 
($ million)</t>
    </r>
    <r>
      <rPr>
        <b/>
        <vertAlign val="superscript"/>
        <sz val="11"/>
        <color rgb="FF48858D"/>
        <rFont val="Verdana"/>
        <family val="2"/>
      </rPr>
      <t>3</t>
    </r>
  </si>
  <si>
    <r>
      <t>Facilitated donations ($ million)</t>
    </r>
    <r>
      <rPr>
        <b/>
        <vertAlign val="superscript"/>
        <sz val="12"/>
        <color rgb="FF48858D"/>
        <rFont val="Verdana"/>
        <family val="2"/>
      </rPr>
      <t>4</t>
    </r>
  </si>
  <si>
    <r>
      <t xml:space="preserve"> - general volunteering hours</t>
    </r>
    <r>
      <rPr>
        <vertAlign val="superscript"/>
        <sz val="12"/>
        <color theme="1"/>
        <rFont val="Verdana"/>
        <family val="2"/>
      </rPr>
      <t>5</t>
    </r>
  </si>
  <si>
    <r>
      <t xml:space="preserve"> - skilled volunteering hours</t>
    </r>
    <r>
      <rPr>
        <vertAlign val="superscript"/>
        <sz val="12"/>
        <color theme="1"/>
        <rFont val="Verdana"/>
        <family val="2"/>
      </rPr>
      <t>5</t>
    </r>
  </si>
  <si>
    <r>
      <rPr>
        <b/>
        <sz val="8"/>
        <color theme="1"/>
        <rFont val="Verdana"/>
        <family val="2"/>
      </rPr>
      <t xml:space="preserve">5. </t>
    </r>
    <r>
      <rPr>
        <sz val="8"/>
        <color theme="1"/>
        <rFont val="Verdana"/>
        <family val="2"/>
      </rPr>
      <t xml:space="preserve">Commenced reporting breakdown in 2021 </t>
    </r>
  </si>
  <si>
    <r>
      <t>Retail and Commercial Australia</t>
    </r>
    <r>
      <rPr>
        <vertAlign val="superscript"/>
        <sz val="11"/>
        <color theme="1"/>
        <rFont val="Verdana"/>
        <family val="2"/>
      </rPr>
      <t>1</t>
    </r>
  </si>
  <si>
    <r>
      <t>New Zealand</t>
    </r>
    <r>
      <rPr>
        <vertAlign val="superscript"/>
        <sz val="11"/>
        <rFont val="Verdana"/>
        <family val="2"/>
      </rPr>
      <t>2</t>
    </r>
  </si>
  <si>
    <r>
      <rPr>
        <b/>
        <sz val="8"/>
        <color theme="1"/>
        <rFont val="Verdana"/>
        <family val="2"/>
      </rPr>
      <t>1.</t>
    </r>
    <r>
      <rPr>
        <sz val="8"/>
        <color theme="1"/>
        <rFont val="Verdana"/>
        <family val="2"/>
      </rPr>
      <t xml:space="preserve"> From 2019 includes complaints relating to retail and commercial banking, lenders mortgage insurance, share investing, general insurance distribution and financial planning. </t>
    </r>
    <r>
      <rPr>
        <b/>
        <sz val="8"/>
        <color theme="1"/>
        <rFont val="Verdana"/>
        <family val="2"/>
      </rPr>
      <t>2.</t>
    </r>
    <r>
      <rPr>
        <sz val="8"/>
        <color theme="1"/>
        <rFont val="Verdana"/>
        <family val="2"/>
      </rPr>
      <t xml:space="preserve"> From 2021 includes complaints relating to personal, business, agricultural banking and funds management.</t>
    </r>
  </si>
  <si>
    <r>
      <t>Retail and Commercial Australia</t>
    </r>
    <r>
      <rPr>
        <vertAlign val="superscript"/>
        <sz val="11"/>
        <color theme="1"/>
        <rFont val="Verdana"/>
        <family val="2"/>
      </rPr>
      <t>3</t>
    </r>
  </si>
  <si>
    <r>
      <t>New Zealand</t>
    </r>
    <r>
      <rPr>
        <vertAlign val="superscript"/>
        <sz val="11"/>
        <rFont val="Verdana"/>
        <family val="2"/>
      </rPr>
      <t>4</t>
    </r>
  </si>
  <si>
    <r>
      <t xml:space="preserve">3. </t>
    </r>
    <r>
      <rPr>
        <sz val="8"/>
        <rFont val="Verdana"/>
        <family val="2"/>
      </rPr>
      <t>Based on volumes reported by the Australian Financial Complaints Authority (AFCA). </t>
    </r>
    <r>
      <rPr>
        <b/>
        <sz val="8"/>
        <rFont val="Verdana"/>
        <family val="2"/>
      </rPr>
      <t>4.</t>
    </r>
    <r>
      <rPr>
        <sz val="8"/>
        <rFont val="Verdana"/>
        <family val="2"/>
      </rPr>
      <t xml:space="preserve"> Based on volumes referred to external dispute resolution bodies.</t>
    </r>
  </si>
  <si>
    <r>
      <t xml:space="preserve"> - referred to external dispute resolution body</t>
    </r>
    <r>
      <rPr>
        <i/>
        <vertAlign val="superscript"/>
        <sz val="11"/>
        <rFont val="Verdana"/>
        <family val="2"/>
      </rPr>
      <t>5</t>
    </r>
  </si>
  <si>
    <r>
      <t xml:space="preserve">5. </t>
    </r>
    <r>
      <rPr>
        <sz val="8"/>
        <color theme="1"/>
        <rFont val="Verdana"/>
        <family val="2"/>
      </rPr>
      <t>Based on volumes reported by AFCA. </t>
    </r>
  </si>
  <si>
    <r>
      <t>Customer requests for hardship assistance (New Zealand)</t>
    </r>
    <r>
      <rPr>
        <vertAlign val="superscript"/>
        <sz val="11"/>
        <rFont val="Verdana"/>
        <family val="2"/>
      </rPr>
      <t>8</t>
    </r>
  </si>
  <si>
    <r>
      <t>Customer requests for hardship assistance (Australia)</t>
    </r>
    <r>
      <rPr>
        <vertAlign val="superscript"/>
        <sz val="11"/>
        <rFont val="Verdana"/>
        <family val="2"/>
      </rPr>
      <t>7</t>
    </r>
  </si>
  <si>
    <r>
      <t xml:space="preserve">6. </t>
    </r>
    <r>
      <rPr>
        <sz val="8"/>
        <rFont val="Verdana"/>
        <family val="2"/>
      </rPr>
      <t>Due to the upgrade of our hardship platforms in September 2021, the number of hardship assistance applications is only for 11 months from 1 October 2020 to 30 August 2021.</t>
    </r>
    <r>
      <rPr>
        <b/>
        <sz val="8"/>
        <rFont val="Verdana"/>
        <family val="2"/>
      </rPr>
      <t xml:space="preserve">  7. </t>
    </r>
    <r>
      <rPr>
        <sz val="8"/>
        <rFont val="Verdana"/>
        <family val="2"/>
      </rPr>
      <t>From 2019, customer requests for hardship are measured as applications for hardship assistance, as opposed to the number of accounts flagged as receiving hardship assistance.</t>
    </r>
    <r>
      <rPr>
        <b/>
        <sz val="8"/>
        <rFont val="Verdana"/>
        <family val="2"/>
      </rPr>
      <t xml:space="preserve"> 8. </t>
    </r>
    <r>
      <rPr>
        <sz val="8"/>
        <rFont val="Verdana"/>
        <family val="2"/>
      </rPr>
      <t>New Zealand data publicly reported from 2020.</t>
    </r>
  </si>
  <si>
    <r>
      <t>Total Group EAD ($b)</t>
    </r>
    <r>
      <rPr>
        <vertAlign val="superscript"/>
        <sz val="11"/>
        <rFont val="Verdana"/>
        <family val="2"/>
      </rPr>
      <t>1</t>
    </r>
  </si>
  <si>
    <r>
      <t>Exposure at default (EAD) as a % of Group total</t>
    </r>
    <r>
      <rPr>
        <b/>
        <vertAlign val="superscript"/>
        <sz val="11"/>
        <color rgb="FF48868E"/>
        <rFont val="Verdana"/>
        <family val="2"/>
      </rPr>
      <t>2,3</t>
    </r>
  </si>
  <si>
    <r>
      <rPr>
        <b/>
        <sz val="8"/>
        <color theme="1"/>
        <rFont val="Verdana"/>
        <family val="2"/>
      </rPr>
      <t xml:space="preserve">4. </t>
    </r>
    <r>
      <rPr>
        <sz val="8"/>
        <color theme="1"/>
        <rFont val="Verdana"/>
        <family val="2"/>
      </rPr>
      <t>Values may not add to total due to rounding. </t>
    </r>
  </si>
  <si>
    <r>
      <t>Group electricity, gas and water supply exposure by sector ($b)</t>
    </r>
    <r>
      <rPr>
        <b/>
        <vertAlign val="superscript"/>
        <sz val="11"/>
        <color rgb="FF48868E"/>
        <rFont val="Verdana"/>
        <family val="2"/>
      </rPr>
      <t>5</t>
    </r>
  </si>
  <si>
    <r>
      <rPr>
        <b/>
        <sz val="8"/>
        <rFont val="Verdana"/>
        <family val="2"/>
      </rPr>
      <t xml:space="preserve">5. </t>
    </r>
    <r>
      <rPr>
        <sz val="8"/>
        <rFont val="Verdana"/>
        <family val="2"/>
      </rPr>
      <t>Values may not add to total due to rounding.  </t>
    </r>
  </si>
  <si>
    <r>
      <t>Group agriculture exposure by sector ($b)</t>
    </r>
    <r>
      <rPr>
        <b/>
        <vertAlign val="superscript"/>
        <sz val="11"/>
        <color rgb="FF48868E"/>
        <rFont val="Verdana"/>
        <family val="2"/>
      </rPr>
      <t>6</t>
    </r>
  </si>
  <si>
    <r>
      <t>6.</t>
    </r>
    <r>
      <rPr>
        <sz val="8"/>
        <rFont val="Verdana"/>
        <family val="2"/>
      </rPr>
      <t xml:space="preserve"> Values may not add to total due to rounding.  </t>
    </r>
  </si>
  <si>
    <r>
      <t>A</t>
    </r>
    <r>
      <rPr>
        <b/>
        <vertAlign val="superscript"/>
        <sz val="11"/>
        <color rgb="FF48868E"/>
        <rFont val="Verdana"/>
        <family val="2"/>
      </rPr>
      <t>7</t>
    </r>
  </si>
  <si>
    <r>
      <t>B</t>
    </r>
    <r>
      <rPr>
        <b/>
        <vertAlign val="superscript"/>
        <sz val="11"/>
        <color rgb="FF48868E"/>
        <rFont val="Verdana"/>
        <family val="2"/>
      </rPr>
      <t>8</t>
    </r>
  </si>
  <si>
    <r>
      <t>C</t>
    </r>
    <r>
      <rPr>
        <b/>
        <vertAlign val="superscript"/>
        <sz val="11"/>
        <color rgb="FF48868E"/>
        <rFont val="Verdana"/>
        <family val="2"/>
      </rPr>
      <t>9</t>
    </r>
  </si>
  <si>
    <r>
      <t>By country designation</t>
    </r>
    <r>
      <rPr>
        <b/>
        <vertAlign val="superscript"/>
        <sz val="11"/>
        <color rgb="FF004062"/>
        <rFont val="Verdana"/>
        <family val="2"/>
      </rPr>
      <t>10</t>
    </r>
  </si>
  <si>
    <r>
      <t>Independent review</t>
    </r>
    <r>
      <rPr>
        <b/>
        <vertAlign val="superscript"/>
        <sz val="11"/>
        <color rgb="FF004062"/>
        <rFont val="Verdana"/>
        <family val="2"/>
      </rPr>
      <t>11</t>
    </r>
  </si>
  <si>
    <r>
      <t xml:space="preserve">7. </t>
    </r>
    <r>
      <rPr>
        <sz val="8"/>
        <color theme="1"/>
        <rFont val="Verdana"/>
        <family val="2"/>
      </rPr>
      <t xml:space="preserve">Category A: Projects with potential significant adverse social or environmental impacts that are diverse, irreversible or unprecedented. </t>
    </r>
    <r>
      <rPr>
        <b/>
        <sz val="8"/>
        <color theme="1"/>
        <rFont val="Verdana"/>
        <family val="2"/>
      </rPr>
      <t xml:space="preserve">8. </t>
    </r>
    <r>
      <rPr>
        <sz val="8"/>
        <color theme="1"/>
        <rFont val="Verdana"/>
        <family val="2"/>
      </rPr>
      <t xml:space="preserve">Category B: Projects with potential limited adverse social and environmental impacts that are few in number, generally site-specific, largely reversible and readily addressed through mitigation measures.  </t>
    </r>
    <r>
      <rPr>
        <b/>
        <sz val="8"/>
        <color theme="1"/>
        <rFont val="Verdana"/>
        <family val="2"/>
      </rPr>
      <t xml:space="preserve">9. </t>
    </r>
    <r>
      <rPr>
        <sz val="8"/>
        <color theme="1"/>
        <rFont val="Verdana"/>
        <family val="2"/>
      </rPr>
      <t>Category C: Projects with minimal or no social or environmental impacts</t>
    </r>
    <r>
      <rPr>
        <b/>
        <sz val="8"/>
        <color theme="1"/>
        <rFont val="Verdana"/>
        <family val="2"/>
      </rPr>
      <t xml:space="preserve">.  10. </t>
    </r>
    <r>
      <rPr>
        <sz val="8"/>
        <color theme="1"/>
        <rFont val="Verdana"/>
        <family val="2"/>
      </rPr>
      <t xml:space="preserve">Designated countries are defined by the Equator Principles as “those countries deemed to have robust environmental and social governance, legislation systems and institutional capacity designed to protect their people and the natural environment.” The list of designated countries can be found at </t>
    </r>
    <r>
      <rPr>
        <sz val="8"/>
        <color rgb="FF004062"/>
        <rFont val="Verdana"/>
        <family val="2"/>
      </rPr>
      <t xml:space="preserve">http://equator-principles.com. </t>
    </r>
    <r>
      <rPr>
        <b/>
        <sz val="8"/>
        <rFont val="Verdana"/>
        <family val="2"/>
      </rPr>
      <t>11</t>
    </r>
    <r>
      <rPr>
        <b/>
        <sz val="8"/>
        <color theme="1"/>
        <rFont val="Verdana"/>
        <family val="2"/>
      </rPr>
      <t>.</t>
    </r>
    <r>
      <rPr>
        <sz val="8"/>
        <color theme="1"/>
        <rFont val="Verdana"/>
        <family val="2"/>
      </rPr>
      <t xml:space="preserve"> An independent review may not be required for all Projects eg. an independent review is not required for Category C Projects. Please refer to the Equator Principles for details on what is required for each category and product type.</t>
    </r>
  </si>
  <si>
    <r>
      <t>Number of material arrangements</t>
    </r>
    <r>
      <rPr>
        <vertAlign val="superscript"/>
        <sz val="11"/>
        <rFont val="Verdana"/>
        <family val="2"/>
      </rPr>
      <t>1</t>
    </r>
  </si>
  <si>
    <r>
      <t xml:space="preserve">1. </t>
    </r>
    <r>
      <rPr>
        <sz val="8"/>
        <color theme="1"/>
        <rFont val="Verdana"/>
        <family val="2"/>
      </rPr>
      <t>A Material Arrangement is one that, pursuant to APRA Prudential Standard CPS231, has the potential, if disrupted, to have a significant impact on the ANZ Group to manage risk effectively.</t>
    </r>
  </si>
  <si>
    <r>
      <t>Annual spend with Social Enterprises ($ million)</t>
    </r>
    <r>
      <rPr>
        <vertAlign val="superscript"/>
        <sz val="11"/>
        <rFont val="Verdana"/>
        <family val="2"/>
      </rPr>
      <t>2</t>
    </r>
  </si>
  <si>
    <r>
      <rPr>
        <b/>
        <sz val="8"/>
        <color theme="1"/>
        <rFont val="Verdana"/>
        <family val="2"/>
      </rPr>
      <t>2.</t>
    </r>
    <r>
      <rPr>
        <sz val="8"/>
        <color theme="1"/>
        <rFont val="Verdana"/>
        <family val="2"/>
      </rPr>
      <t xml:space="preserve"> Includes sponsorship spend   </t>
    </r>
  </si>
  <si>
    <r>
      <t>Suppliers providing attestation of adherence to SCOP %</t>
    </r>
    <r>
      <rPr>
        <vertAlign val="superscript"/>
        <sz val="11"/>
        <color theme="1"/>
        <rFont val="Verdana"/>
        <family val="2"/>
      </rPr>
      <t>3</t>
    </r>
  </si>
  <si>
    <r>
      <t>Suppliers providing written commitment to SCOP %</t>
    </r>
    <r>
      <rPr>
        <vertAlign val="superscript"/>
        <sz val="11"/>
        <color theme="1"/>
        <rFont val="Verdana"/>
        <family val="2"/>
      </rPr>
      <t>4</t>
    </r>
  </si>
  <si>
    <r>
      <rPr>
        <b/>
        <sz val="8"/>
        <color theme="1"/>
        <rFont val="Verdana"/>
        <family val="2"/>
      </rPr>
      <t>3.</t>
    </r>
    <r>
      <rPr>
        <sz val="8"/>
        <color theme="1"/>
        <rFont val="Verdana"/>
        <family val="2"/>
      </rPr>
      <t xml:space="preserve"> Proportion of suppliers managed under our Operational Contract Management Framework (OCMF). </t>
    </r>
    <r>
      <rPr>
        <b/>
        <sz val="8"/>
        <color theme="1"/>
        <rFont val="Verdana"/>
        <family val="2"/>
      </rPr>
      <t>4.</t>
    </r>
    <r>
      <rPr>
        <sz val="8"/>
        <color theme="1"/>
        <rFont val="Verdana"/>
        <family val="2"/>
      </rPr>
      <t xml:space="preserve"> Proportion of suppliers committed to adherence via the inclusion of a SCOP clause in new and renewing contracts.  </t>
    </r>
  </si>
  <si>
    <r>
      <t>Average time to payment</t>
    </r>
    <r>
      <rPr>
        <b/>
        <vertAlign val="superscript"/>
        <sz val="11"/>
        <color rgb="FF48868E"/>
        <rFont val="Verdana"/>
        <family val="2"/>
      </rPr>
      <t>5</t>
    </r>
  </si>
  <si>
    <r>
      <t>Australia (days)</t>
    </r>
    <r>
      <rPr>
        <vertAlign val="superscript"/>
        <sz val="11"/>
        <rFont val="Verdana"/>
        <family val="2"/>
      </rPr>
      <t>6</t>
    </r>
  </si>
  <si>
    <t>At the end of the reporting period.</t>
  </si>
  <si>
    <r>
      <t>Cloud Services</t>
    </r>
    <r>
      <rPr>
        <vertAlign val="superscript"/>
        <sz val="11"/>
        <color theme="1"/>
        <rFont val="Verdana"/>
        <family val="2"/>
      </rPr>
      <t>9</t>
    </r>
  </si>
  <si>
    <r>
      <t>Freight and Postage</t>
    </r>
    <r>
      <rPr>
        <vertAlign val="superscript"/>
        <sz val="11"/>
        <color theme="1"/>
        <rFont val="Verdana"/>
        <family val="2"/>
      </rPr>
      <t>9</t>
    </r>
  </si>
  <si>
    <r>
      <t>Capital Goods</t>
    </r>
    <r>
      <rPr>
        <vertAlign val="superscript"/>
        <sz val="11"/>
        <color theme="1"/>
        <rFont val="Verdana"/>
        <family val="2"/>
      </rPr>
      <t>10</t>
    </r>
  </si>
  <si>
    <r>
      <t>Carbon offsets retired</t>
    </r>
    <r>
      <rPr>
        <b/>
        <vertAlign val="superscript"/>
        <sz val="11"/>
        <color theme="1"/>
        <rFont val="Verdana"/>
        <family val="2"/>
      </rPr>
      <t>11</t>
    </r>
  </si>
  <si>
    <r>
      <t xml:space="preserve">2020 </t>
    </r>
    <r>
      <rPr>
        <b/>
        <vertAlign val="superscript"/>
        <sz val="11"/>
        <color rgb="FF48868E"/>
        <rFont val="Verdana"/>
        <family val="2"/>
      </rPr>
      <t>12</t>
    </r>
  </si>
  <si>
    <r>
      <t>Renewable Energy Certificates</t>
    </r>
    <r>
      <rPr>
        <vertAlign val="superscript"/>
        <sz val="11"/>
        <rFont val="Calibri"/>
        <family val="2"/>
        <scheme val="minor"/>
      </rPr>
      <t>13</t>
    </r>
  </si>
  <si>
    <r>
      <t>Large Scale Renewable Energy Target (MWh)</t>
    </r>
    <r>
      <rPr>
        <vertAlign val="superscript"/>
        <sz val="11"/>
        <rFont val="Calibri"/>
        <family val="2"/>
        <scheme val="minor"/>
      </rPr>
      <t>14</t>
    </r>
  </si>
  <si>
    <r>
      <rPr>
        <b/>
        <sz val="8"/>
        <color theme="1"/>
        <rFont val="Verdana"/>
        <family val="2"/>
      </rPr>
      <t>13.</t>
    </r>
    <r>
      <rPr>
        <sz val="8"/>
        <color theme="1"/>
        <rFont val="Verdana"/>
        <family val="2"/>
      </rPr>
      <t xml:space="preserve"> Renewable Energy Certificates refers to our Australian Power Purchase Agreement (PPA) at Murra Warra Wind Farm, located near Horsham in north-east Victoria, NZRECs procured through Meridian and our PPA in India.  </t>
    </r>
    <r>
      <rPr>
        <b/>
        <sz val="8"/>
        <color theme="1"/>
        <rFont val="Verdana"/>
        <family val="2"/>
      </rPr>
      <t>14.</t>
    </r>
    <r>
      <rPr>
        <sz val="8"/>
        <color theme="1"/>
        <rFont val="Verdana"/>
        <family val="2"/>
      </rPr>
      <t xml:space="preserve"> LRET LGCs surrendered for large market sites in accordance with updated RE100 requirements. This was disclosed and externally assured for the first time in 2021. </t>
    </r>
  </si>
  <si>
    <r>
      <t>Paper use (tonnes)</t>
    </r>
    <r>
      <rPr>
        <b/>
        <vertAlign val="superscript"/>
        <sz val="11"/>
        <color rgb="FF48868E"/>
        <rFont val="Verdana"/>
        <family val="2"/>
      </rPr>
      <t>15</t>
    </r>
  </si>
  <si>
    <r>
      <rPr>
        <b/>
        <sz val="10"/>
        <rFont val="Calibri"/>
        <family val="2"/>
        <scheme val="minor"/>
      </rPr>
      <t xml:space="preserve">15. </t>
    </r>
    <r>
      <rPr>
        <sz val="10"/>
        <rFont val="Calibri"/>
        <family val="2"/>
        <scheme val="minor"/>
      </rPr>
      <t>From 2021 includes global paper consumption values, 2018 – 2020 values include Australia and New Zealand only.</t>
    </r>
  </si>
  <si>
    <r>
      <t>Waste to landfill (tonnes)</t>
    </r>
    <r>
      <rPr>
        <vertAlign val="superscript"/>
        <sz val="11"/>
        <color theme="1"/>
        <rFont val="Verdana"/>
        <family val="2"/>
      </rPr>
      <t>16</t>
    </r>
  </si>
  <si>
    <r>
      <t>Recycling rate (%)</t>
    </r>
    <r>
      <rPr>
        <vertAlign val="superscript"/>
        <sz val="11"/>
        <color theme="1"/>
        <rFont val="Verdana"/>
        <family val="2"/>
      </rPr>
      <t>17</t>
    </r>
  </si>
  <si>
    <r>
      <rPr>
        <b/>
        <sz val="10"/>
        <rFont val="Calibri"/>
        <family val="2"/>
        <scheme val="minor"/>
      </rPr>
      <t>16</t>
    </r>
    <r>
      <rPr>
        <sz val="10"/>
        <rFont val="Calibri"/>
        <family val="2"/>
        <scheme val="minor"/>
      </rPr>
      <t xml:space="preserve">. From 2021 includes global waste consumption values, 2018 – 2020 values include Australia and New Zealand only.   </t>
    </r>
    <r>
      <rPr>
        <b/>
        <sz val="10"/>
        <rFont val="Calibri"/>
        <family val="2"/>
        <scheme val="minor"/>
      </rPr>
      <t>17.</t>
    </r>
    <r>
      <rPr>
        <sz val="10"/>
        <rFont val="Calibri"/>
        <family val="2"/>
        <scheme val="minor"/>
      </rPr>
      <t xml:space="preserve"> Represents the recycling rates in our Australian commercial offices (&gt;20,000m</t>
    </r>
    <r>
      <rPr>
        <vertAlign val="superscript"/>
        <sz val="10"/>
        <rFont val="Calibri"/>
        <family val="2"/>
        <scheme val="minor"/>
      </rPr>
      <t>2</t>
    </r>
    <r>
      <rPr>
        <sz val="10"/>
        <rFont val="Calibri"/>
        <family val="2"/>
        <scheme val="minor"/>
      </rPr>
      <t>). This was calculated and externally assured for the first time in 2018.</t>
    </r>
  </si>
  <si>
    <r>
      <t>Water (kL)</t>
    </r>
    <r>
      <rPr>
        <b/>
        <vertAlign val="superscript"/>
        <sz val="11"/>
        <color rgb="FF48868E"/>
        <rFont val="Verdana"/>
        <family val="2"/>
      </rPr>
      <t>18</t>
    </r>
  </si>
  <si>
    <r>
      <rPr>
        <b/>
        <sz val="8"/>
        <rFont val="Verdana"/>
        <family val="2"/>
      </rPr>
      <t>18.</t>
    </r>
    <r>
      <rPr>
        <sz val="8"/>
        <rFont val="Verdana"/>
        <family val="2"/>
      </rPr>
      <t xml:space="preserve"> From 2021 includes global water consumption values, 2018 – 2020 values represent water consumption in our Australian commercial offices (&gt;10,000m</t>
    </r>
    <r>
      <rPr>
        <vertAlign val="superscript"/>
        <sz val="8"/>
        <rFont val="Verdana"/>
        <family val="2"/>
      </rPr>
      <t>2</t>
    </r>
    <r>
      <rPr>
        <sz val="8"/>
        <rFont val="Verdana"/>
        <family val="2"/>
      </rPr>
      <t>) excluding 347 Kent Street which was sold in the 2020 reporting year.</t>
    </r>
  </si>
  <si>
    <t>2023 Voluntary Tax Transparency Report
Tax Governance Policy Summary
Tax Transfer Pricing Governance Policy Summary</t>
  </si>
  <si>
    <r>
      <t>MoneyMinded – estimated number of people reached</t>
    </r>
    <r>
      <rPr>
        <vertAlign val="superscript"/>
        <sz val="11"/>
        <rFont val="Verdana"/>
        <family val="2"/>
      </rPr>
      <t>1</t>
    </r>
  </si>
  <si>
    <t>GRI 302: Energy 2016</t>
  </si>
  <si>
    <t>GRI 305: Emissions 2016</t>
  </si>
  <si>
    <t>GRI 413: Local Communities 2016</t>
  </si>
  <si>
    <t>GRI 401: Employment 2016</t>
  </si>
  <si>
    <t>GRI 416: Customer Health and Safety 2016</t>
  </si>
  <si>
    <t>ESG targets</t>
  </si>
  <si>
    <r>
      <t>New Zealand (days)</t>
    </r>
    <r>
      <rPr>
        <vertAlign val="superscript"/>
        <sz val="11"/>
        <rFont val="Verdana"/>
        <family val="2"/>
      </rPr>
      <t>7</t>
    </r>
  </si>
  <si>
    <r>
      <t xml:space="preserve">5. </t>
    </r>
    <r>
      <rPr>
        <sz val="8"/>
        <color theme="1"/>
        <rFont val="Verdana"/>
        <family val="2"/>
      </rPr>
      <t>From receipt of a correct invoice. </t>
    </r>
    <r>
      <rPr>
        <b/>
        <sz val="8"/>
        <color theme="1"/>
        <rFont val="Verdana"/>
        <family val="2"/>
      </rPr>
      <t>6.</t>
    </r>
    <r>
      <rPr>
        <sz val="8"/>
        <color theme="1"/>
        <rFont val="Verdana"/>
        <family val="2"/>
      </rPr>
      <t xml:space="preserve"> In 2022, new calculation methodology implemented in accordance with Australian Government's Payment Times Reporting Scheme for small businesses. </t>
    </r>
    <r>
      <rPr>
        <b/>
        <sz val="8"/>
        <color theme="1"/>
        <rFont val="Verdana"/>
        <family val="2"/>
      </rPr>
      <t xml:space="preserve">7. </t>
    </r>
    <r>
      <rPr>
        <sz val="8"/>
        <color theme="1"/>
        <rFont val="Verdana"/>
        <family val="2"/>
      </rPr>
      <t>Commenced reporting in 2020.</t>
    </r>
  </si>
  <si>
    <t xml:space="preserve"> - employees who identify as having a disability</t>
  </si>
  <si>
    <t xml:space="preserve"> - employees who identify as being neurodivergent</t>
  </si>
  <si>
    <t>In favour of</t>
  </si>
  <si>
    <t>Men</t>
  </si>
  <si>
    <t>Women</t>
  </si>
  <si>
    <r>
      <t xml:space="preserve">1. </t>
    </r>
    <r>
      <rPr>
        <sz val="8"/>
        <color theme="1"/>
        <rFont val="Verdana"/>
        <family val="2"/>
      </rPr>
      <t>Including MoneyBusiness</t>
    </r>
    <r>
      <rPr>
        <b/>
        <sz val="8"/>
        <color theme="1"/>
        <rFont val="Verdana"/>
        <family val="2"/>
      </rPr>
      <t xml:space="preserve"> </t>
    </r>
    <r>
      <rPr>
        <sz val="8"/>
        <color theme="1"/>
        <rFont val="Verdana"/>
        <family val="2"/>
      </rPr>
      <t>and individuals who have participated in more than one program (for example, people who have participated in MoneyMinded as part of Saver Plus are counted twice as they are included in both the MoneyMinded and Saver Plus totals).</t>
    </r>
  </si>
  <si>
    <t>Average pay equity gap</t>
  </si>
  <si>
    <t>Average 
gender pay gap</t>
  </si>
  <si>
    <t>2023 ESG Data and Frameworks pack, Employees tab (see employee headcount)</t>
  </si>
  <si>
    <t>2023 ESG Data and Frameworks pack, employees tab
Additional information:
The majority of our workers are recognised employees of ANZ, rather than contractors.</t>
  </si>
  <si>
    <t>Not applicable</t>
  </si>
  <si>
    <t>Social and Environmental Risk Policy</t>
  </si>
  <si>
    <t>Equal Opportunity, Bullying and Harassment Policy</t>
  </si>
  <si>
    <t>Wellbeing Safety Policy</t>
  </si>
  <si>
    <t>Whistleblower Policy</t>
  </si>
  <si>
    <t>Anti-Bribery and Anti-Corruption Policy</t>
  </si>
  <si>
    <t>Stakeholder Engagement Policy</t>
  </si>
  <si>
    <t>Human Rights Grievance Mechanism</t>
  </si>
  <si>
    <t xml:space="preserve">Fund and facilitate at least A$100 billion by end 2030, including A$15 billion by end 2024, in social and environmental outcomes through customer activities and direct investments by ANZ. This includes initiatives that help lower carbon emissions, protect nature and biodiversity, increase access to affordable housing and promote financial wellbeing. </t>
  </si>
  <si>
    <t>Although this topic was not determined to be material through our annual stakeholder engagement process, ANZ does consult with employees and the Finance Sector Union in Australia on major operational changes.</t>
  </si>
  <si>
    <t>Australian employees not covered by the ANZ Enterprise Agreement are our most senior employees (Groups 1 to 3) and are well remunerated.  Many of the terms and conditions of employment contained in the ANZ Enterprise Agreement, such as leave entitlements, are mirrored in policy and apply to this group of employees.</t>
  </si>
  <si>
    <r>
      <rPr>
        <b/>
        <sz val="10"/>
        <color theme="1"/>
        <rFont val="Verdana"/>
        <family val="2"/>
      </rPr>
      <t>Please provide your bank’s conclusion/statement if it has fulfilled the requirements regarding Target Setting</t>
    </r>
    <r>
      <rPr>
        <sz val="10"/>
        <color theme="1"/>
        <rFont val="Verdana"/>
        <family val="2"/>
      </rPr>
      <t xml:space="preserve">.
We expanded our suite of ESG targets this year, with the addition </t>
    </r>
    <r>
      <rPr>
        <sz val="10"/>
        <rFont val="Verdana"/>
        <family val="2"/>
      </rPr>
      <t>of one new S.M.A.R.T target in the areas of environmental sustainability and two in the area of financial wellbeing</t>
    </r>
    <r>
      <rPr>
        <sz val="10"/>
        <color theme="1"/>
        <rFont val="Verdana"/>
        <family val="2"/>
      </rPr>
      <t>. These targets are still current and are in line with this Principle’s requirements.</t>
    </r>
  </si>
  <si>
    <r>
      <rPr>
        <b/>
        <sz val="10"/>
        <color theme="1"/>
        <rFont val="Verdana"/>
        <family val="2"/>
      </rPr>
      <t xml:space="preserve">Self-assessment summary:
</t>
    </r>
    <r>
      <rPr>
        <sz val="10"/>
        <color theme="1"/>
        <rFont val="Verdana"/>
        <family val="2"/>
      </rPr>
      <t xml:space="preserve">
Which of the following components of impact analysis has your bank completed, in order to identify the areas in which your bank has its most significant (potential) positive and negative impacts? 
Sco</t>
    </r>
    <r>
      <rPr>
        <sz val="10"/>
        <rFont val="Verdana"/>
        <family val="2"/>
      </rPr>
      <t xml:space="preserve">pe: </t>
    </r>
    <r>
      <rPr>
        <b/>
        <sz val="10"/>
        <rFont val="Verdana"/>
        <family val="2"/>
      </rPr>
      <t>X</t>
    </r>
    <r>
      <rPr>
        <b/>
        <sz val="10"/>
        <color theme="1"/>
        <rFont val="Verdana"/>
        <family val="2"/>
      </rPr>
      <t xml:space="preserve"> </t>
    </r>
    <r>
      <rPr>
        <b/>
        <sz val="10"/>
        <rFont val="Verdana"/>
        <family val="2"/>
      </rPr>
      <t>Yes</t>
    </r>
    <r>
      <rPr>
        <sz val="10"/>
        <rFont val="Verdana"/>
        <family val="2"/>
      </rPr>
      <t xml:space="preserve"> ☐ In progress  ☐ No 
Portfolio composition: </t>
    </r>
    <r>
      <rPr>
        <b/>
        <sz val="10"/>
        <rFont val="Verdana"/>
        <family val="2"/>
      </rPr>
      <t>X Yes</t>
    </r>
    <r>
      <rPr>
        <sz val="10"/>
        <rFont val="Verdana"/>
        <family val="2"/>
      </rPr>
      <t xml:space="preserve"> ☐ In progress ☐ No
Context: </t>
    </r>
    <r>
      <rPr>
        <b/>
        <sz val="10"/>
        <rFont val="Verdana"/>
        <family val="2"/>
      </rPr>
      <t>X Yes</t>
    </r>
    <r>
      <rPr>
        <sz val="10"/>
        <rFont val="Verdana"/>
        <family val="2"/>
      </rPr>
      <t xml:space="preserve"> ☐ In Progress ☐ No  
Performance measurement: </t>
    </r>
    <r>
      <rPr>
        <b/>
        <sz val="10"/>
        <rFont val="Verdana"/>
        <family val="2"/>
      </rPr>
      <t>X Yes</t>
    </r>
    <r>
      <rPr>
        <sz val="10"/>
        <rFont val="Verdana"/>
        <family val="2"/>
      </rPr>
      <t xml:space="preserve"> ☐ In progress ☐ No </t>
    </r>
    <r>
      <rPr>
        <sz val="10"/>
        <color theme="1"/>
        <rFont val="Verdana"/>
        <family val="2"/>
      </rPr>
      <t xml:space="preserve"> 
Which most significant impact areas have you identified for your bank, as a result of the impact analysis?
</t>
    </r>
    <r>
      <rPr>
        <sz val="10"/>
        <rFont val="Verdana"/>
        <family val="2"/>
      </rPr>
      <t xml:space="preserve">
</t>
    </r>
    <r>
      <rPr>
        <b/>
        <sz val="10"/>
        <rFont val="Verdana"/>
        <family val="2"/>
      </rPr>
      <t xml:space="preserve">X Climate change mitigation
</t>
    </r>
    <r>
      <rPr>
        <sz val="10"/>
        <rFont val="Verdana"/>
        <family val="2"/>
      </rPr>
      <t xml:space="preserve">☐ Climate change adaptation
</t>
    </r>
    <r>
      <rPr>
        <b/>
        <sz val="10"/>
        <rFont val="Verdana"/>
        <family val="2"/>
      </rPr>
      <t xml:space="preserve">X Resource efficiency &amp; circular economy
</t>
    </r>
    <r>
      <rPr>
        <sz val="10"/>
        <rFont val="Verdana"/>
        <family val="2"/>
      </rPr>
      <t xml:space="preserve">☐ Biodiversity
</t>
    </r>
    <r>
      <rPr>
        <b/>
        <sz val="10"/>
        <rFont val="Verdana"/>
        <family val="2"/>
      </rPr>
      <t>X Financial health &amp; inclusion</t>
    </r>
    <r>
      <rPr>
        <sz val="10"/>
        <rFont val="Verdana"/>
        <family val="2"/>
      </rPr>
      <t xml:space="preserve">
☐ Human rights
☐ Gender equality
☐ Decent employment
☐ Water
☐ Pollution
☐ Other: please specify
</t>
    </r>
    <r>
      <rPr>
        <sz val="10"/>
        <color theme="1"/>
        <rFont val="Verdana"/>
        <family val="2"/>
      </rPr>
      <t xml:space="preserve">
How recent is the data used for and disclosed in the impact analysis?</t>
    </r>
    <r>
      <rPr>
        <sz val="10"/>
        <color rgb="FFFF0000"/>
        <rFont val="Verdana"/>
        <family val="2"/>
      </rPr>
      <t xml:space="preserve"> 
</t>
    </r>
    <r>
      <rPr>
        <sz val="10"/>
        <rFont val="Verdana"/>
        <family val="2"/>
      </rPr>
      <t xml:space="preserve">☐ 	Up to 6 months prior to publication
</t>
    </r>
    <r>
      <rPr>
        <b/>
        <sz val="10"/>
        <rFont val="Verdana"/>
        <family val="2"/>
      </rPr>
      <t xml:space="preserve">X 	Up to 12 months prior to publication </t>
    </r>
    <r>
      <rPr>
        <sz val="10"/>
        <rFont val="Verdana"/>
        <family val="2"/>
      </rPr>
      <t xml:space="preserve">
☐ 	Up to 18 months prior to publication</t>
    </r>
    <r>
      <rPr>
        <b/>
        <sz val="10"/>
        <rFont val="Verdana"/>
        <family val="2"/>
      </rPr>
      <t xml:space="preserve"> </t>
    </r>
    <r>
      <rPr>
        <b/>
        <sz val="10"/>
        <color rgb="FFFF00FF"/>
        <rFont val="Verdana"/>
        <family val="2"/>
      </rPr>
      <t xml:space="preserve">
</t>
    </r>
    <r>
      <rPr>
        <sz val="10"/>
        <rFont val="Verdana"/>
        <family val="2"/>
      </rPr>
      <t>☐ 	Longer than 18 months prior to publication</t>
    </r>
  </si>
  <si>
    <r>
      <t xml:space="preserve">Please describe which stakeholders (or groups/types of stakeholders) you have identified, consulted, engaged, collaborated or partnered with for the purpose of implementing the Principles and improving your bank’s impacts. This should include a high-level overview of how your bank has identified relevant stakeholders, what issues were addressed/results achieved and how they fed into the action planning process.
Does your bank have a process to identify and regularly consult, engage, collaborate and partner with stakeholders (or stakeholder groups ) you have identified as relevant in relation to the impact analysis and target setting process? </t>
    </r>
    <r>
      <rPr>
        <sz val="10"/>
        <color rgb="FFFF0000"/>
        <rFont val="Verdana"/>
        <family val="2"/>
      </rPr>
      <t xml:space="preserve">
</t>
    </r>
    <r>
      <rPr>
        <b/>
        <sz val="10"/>
        <rFont val="Verdana"/>
        <family val="2"/>
      </rPr>
      <t xml:space="preserve">Yes </t>
    </r>
  </si>
  <si>
    <r>
      <t>Describe how your bank has worked with and/or is planning to work with its clients and customers to encourage sustainable practices and enable sustainable economic activities). It should include information on relevant policies, actions planned/implemented to support clients’ transition, selected indicators on client engagement and, where possible, the impacts achieved.
Does your bank have a policy or engagement process with clients and customers in place to encourage sustainable p</t>
    </r>
    <r>
      <rPr>
        <sz val="10"/>
        <rFont val="Verdana"/>
        <family val="2"/>
      </rPr>
      <t xml:space="preserve">ractices? 
</t>
    </r>
    <r>
      <rPr>
        <b/>
        <sz val="10"/>
        <rFont val="Verdana"/>
        <family val="2"/>
      </rPr>
      <t>Yes</t>
    </r>
    <r>
      <rPr>
        <sz val="10"/>
        <rFont val="Verdana"/>
        <family val="2"/>
      </rPr>
      <t xml:space="preserve">
Does your bank have a policy for sectors in which you have identified the highest (potential) negative impacts? 
</t>
    </r>
    <r>
      <rPr>
        <b/>
        <sz val="10"/>
        <rFont val="Verdana"/>
        <family val="2"/>
      </rPr>
      <t>Yes</t>
    </r>
  </si>
  <si>
    <r>
      <t>Please describe the relevant governance structures, policies and procedures your bank has in place/is planning to put in place to manage significant positive and negative (potential) impacts and support the effective implementation of the Principles. This includes information about: 
• which committee has responsibility over the sustainability strategy as well as targets approval and monitoring (including information about the highest level of governance the PRB is subjected to),
• details about the chair of the committee and the process and frequency for the board having oversight of PRB implementation (including remedial action in the event of targets or milestones not being achieved or unexpected negative impacts being detected), as well as 
• remuneration practices linked to sustainability targets.
Does your bank have a governance system in place that incor</t>
    </r>
    <r>
      <rPr>
        <sz val="10"/>
        <rFont val="Verdana"/>
        <family val="2"/>
      </rPr>
      <t xml:space="preserve">porates the PRB? 
</t>
    </r>
    <r>
      <rPr>
        <b/>
        <sz val="10"/>
        <rFont val="Verdana"/>
        <family val="2"/>
      </rPr>
      <t>Yes</t>
    </r>
  </si>
  <si>
    <t xml:space="preserve">What challenges have you prioritized to address when implementing the Principles for Responsible Banking? Please choose what you consider the top three challenges your bank has prioritized to address in the last 12 months </t>
  </si>
  <si>
    <t>What are the next steps your bank will undertake in next 12 month-reporting period (particularly on impact analysis , target setting  and governance structure for implementing the PRB)? Please describe briefly.</t>
  </si>
  <si>
    <r>
      <t xml:space="preserve">2019 </t>
    </r>
    <r>
      <rPr>
        <b/>
        <vertAlign val="superscript"/>
        <sz val="11"/>
        <color rgb="FF48868E"/>
        <rFont val="Verdana"/>
        <family val="2"/>
      </rPr>
      <t>4</t>
    </r>
  </si>
  <si>
    <t>10.1 - By 2030, progressively achieve and sustain income growth of the bottom 40 per cent of the population at a rate higher than the national average</t>
  </si>
  <si>
    <t>1.4 – Equal rights to ownership, basic services, technology and economic resources
1.5 - By 2030, build the resilience of the poor and those in vulnerable situations and reduce their exposure and vulnerability to climate-related extreme events and other economic, social and environmental shocks and disasters</t>
  </si>
  <si>
    <t>12.2 - By 2030, achieve the sustainable management and efficient use of natural resources
12.6 - Encourage companies, especially large and transnational companies, to adopt sustainable practices and to integrate sustainability information into their reporting cycle</t>
  </si>
  <si>
    <t>12.2 - By 2030, achieve the sustainable management and efficient use of natural resources
12.5 – Substantially reduce waste generation</t>
  </si>
  <si>
    <t>10.2 - By 2030, empower and promote the social, economic and political inclusion of all, irrespective of age, sex, disability, race, ethnicity, origin, religion or economic or other status</t>
  </si>
  <si>
    <t>17.3 - Mobilize additional financial resources for developing countries from multiple sources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17.17 - Encourage and promote effective public, public-private and civil society partnerships, building on the experience and resourcing strategies of partnerships</t>
  </si>
  <si>
    <t>7.3 – Double the improvement in energy efficiency</t>
  </si>
  <si>
    <t>13.3 - Improve education, awareness-raising and human and institutional capacity on climate change mitigation, adaptation, impact reduction and early warning</t>
  </si>
  <si>
    <t>10.2 By 2030, empower and promote the social, economic and political inclusion of all, irrespective of age, sex, disability, race, ethnicity, origin, religion or economic or other status</t>
  </si>
  <si>
    <t>11.1 By 2030, ensure access for all to adequate, safe and affordable housing and basic services and upgrade slums
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</si>
  <si>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 xml:space="preserv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17.17 - Encourage and promote effective public, public-private and civil society partnerships, building on the experience and resourcing strategies of partnerships </t>
  </si>
  <si>
    <t>11.1 - By 2030, ensure access for all to adequate, safe and affordable housing and basic services and upgrade slums
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11.3 - By 2030, enhance inclusive and sustainable urbanization and capacity for participatory, integrated and sustainable human settlement planning and management in all countries
11.6 By 2030, reduce the adverse per capita environmental impact of cities, including by paying special attention to air quality and municipal and other waste management</t>
  </si>
  <si>
    <t>1.5 - By 2030, build the resilience of the poor and those in vulnerable situations and reduce their exposure and vulnerability to climate-related extreme events and other economic, social and environmental shocks and disasters</t>
  </si>
  <si>
    <t>Project-related 
acquisition finance</t>
  </si>
  <si>
    <t>SK On Hungary</t>
  </si>
  <si>
    <t>Hungary</t>
  </si>
  <si>
    <t>Project Kelly</t>
  </si>
  <si>
    <t>Power &amp; Utilities (Renewables)</t>
  </si>
  <si>
    <t>Sun Streams 3</t>
  </si>
  <si>
    <t>USA</t>
  </si>
  <si>
    <t>Metka Terranova II</t>
  </si>
  <si>
    <t>Goyder Wind Farm</t>
  </si>
  <si>
    <t>Glenrowan Solar Farm</t>
  </si>
  <si>
    <t>Project Kingsley</t>
  </si>
  <si>
    <t>Project Cream</t>
  </si>
  <si>
    <t>Telecommunications</t>
  </si>
  <si>
    <t>Kensington BTR</t>
  </si>
  <si>
    <t>Human Rights Grievance Mechanism Framework</t>
  </si>
  <si>
    <t>Operational footprint</t>
  </si>
  <si>
    <t xml:space="preserve">Supplier Code of Practice </t>
  </si>
  <si>
    <t>Responsible Business Lending</t>
  </si>
  <si>
    <t>ANZ Complaints Channels</t>
  </si>
  <si>
    <t>2023 ESG Supplement pages 54-55</t>
  </si>
  <si>
    <t>2023 ESG Supplement pages 13-14</t>
  </si>
  <si>
    <r>
      <rPr>
        <b/>
        <sz val="8"/>
        <color theme="1"/>
        <rFont val="Verdana"/>
        <family val="2"/>
      </rPr>
      <t>12.</t>
    </r>
    <r>
      <rPr>
        <sz val="8"/>
        <color theme="1"/>
        <rFont val="Verdana"/>
        <family val="2"/>
      </rPr>
      <t xml:space="preserve"> Values do not add to 100 due to rounding.  </t>
    </r>
  </si>
  <si>
    <r>
      <t>Project finance commitment to renewable energy ($m)</t>
    </r>
    <r>
      <rPr>
        <b/>
        <vertAlign val="superscript"/>
        <sz val="11"/>
        <color rgb="FF48868E"/>
        <rFont val="Verdana"/>
        <family val="2"/>
      </rPr>
      <t>13</t>
    </r>
  </si>
  <si>
    <r>
      <rPr>
        <b/>
        <sz val="8"/>
        <rFont val="Verdana"/>
        <family val="2"/>
      </rPr>
      <t>13.</t>
    </r>
    <r>
      <rPr>
        <sz val="8"/>
        <rFont val="Verdana"/>
        <family val="2"/>
      </rPr>
      <t xml:space="preserve"> Refers to ANZ’s lending commitments as at 30 September 2022 to renewable energy projects made only on a non or limited recourse basis to the ultimate sponsors. This figure does not include ANZ lending made to renewable energy projects that may be funded under corporate debt facilities or through other lending products.</t>
    </r>
  </si>
  <si>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</si>
  <si>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3.8 - Achieve universal health coverage, including financial risk protection, access to quality essential health-care services and access to safe, effective, quality and affordable essential medicines and vaccines for all.</t>
  </si>
  <si>
    <t>4.5 - By 2030, eliminate gender disparities in education and ensure equal access to all levels of education and vocational training for the vulnerable, including persons with disabilities, indigenous peoples and children in vulnerable situations</t>
  </si>
  <si>
    <t>5.1 - End all forms of discrimination against all women and girls everywhere
5.5 - Ensure women’s full and effective participation and equal opportunities for leadership at all levels of decision-making in political, economic and public life
5.A - Undertake reforms to give women equal rights to economic resources, as well as access to ownership and control over land and other forms of property, financial services, inheritance and natural resources, in accordance with national laws</t>
  </si>
  <si>
    <t>6.3 - By 2030, improve water quality by reducing pollution, eliminating dumping and minimizing release of hazardous chemicals and materials, halving the proportion of untreated wastewater and substantially increasing recycling and safe reuse globally
6.4 - By 2030, substantially increase water-use efficiency across all sectors and ensure sustainable withdrawals and supply of freshwater to address water scarcity and substantially reduce the number of people suffering from water scarcity</t>
  </si>
  <si>
    <t>7.2 - By 2030, increase substantially the share of renewable energy in the global energy mix
7.3 - By 2030, double the global rate of improvement in energy efficiency</t>
  </si>
  <si>
    <t>8.5 - By 2030, achieve full and productive employment and decent work for all women and men, including for young people and persons with disabilities, and equal pay for work of equal value</t>
  </si>
  <si>
    <t>9.1 - Develop quality, reliable, sustainable and resilient infrastructure, including regional and transborder infrastructure, to support economic development and human well-being, with a focus on affordable and equitable access for all
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</si>
  <si>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12.5 - By 2030, substantially reduce waste generation through prevention, reduction, recycling and reuse</t>
  </si>
  <si>
    <t>13.1 - Strengthen resilience and adaptive capacity to climate-related hazards and natural disasters in all countries</t>
  </si>
  <si>
    <t>14.1 - By 2025, prevent and significantly reduce marine pollution of all kinds, in particular from land-based activities, including marine debris and nutrient pollution</t>
  </si>
  <si>
    <t>15.2 - By 2020, promote the implementation of sustainable management of all types of forests, halt deforestation, restore degraded forests and substantially increase afforestation and reforestation globally</t>
  </si>
  <si>
    <r>
      <t xml:space="preserve">Describe how your bank has aligned and/or is planning to align its strategy to be consistent with the Sustainable Development Goals (SDGs), the Paris Climate Agreement, and relevant national and regional frameworks. 
Does your corporate strategy identify and reflect sustainability as strategic priority/ies for your bank? 
</t>
    </r>
    <r>
      <rPr>
        <b/>
        <sz val="10"/>
        <rFont val="Verdana"/>
        <family val="2"/>
      </rPr>
      <t>X Yes</t>
    </r>
    <r>
      <rPr>
        <sz val="10"/>
        <rFont val="Verdana"/>
        <family val="2"/>
      </rPr>
      <t xml:space="preserve">
☐ No
Does your bank also reference any of the following frameworks or sustainability regulatory reporting requirements in its strategic priorities or policies to implement these?
</t>
    </r>
    <r>
      <rPr>
        <b/>
        <sz val="10"/>
        <rFont val="Verdana"/>
        <family val="2"/>
      </rPr>
      <t xml:space="preserve">X UN Guiding Principles on Business and Human Rights 
</t>
    </r>
    <r>
      <rPr>
        <sz val="10"/>
        <rFont val="Verdana"/>
        <family val="2"/>
      </rPr>
      <t>☐ International Labour Organization fundamental conventions</t>
    </r>
    <r>
      <rPr>
        <b/>
        <sz val="10"/>
        <rFont val="Verdana"/>
        <family val="2"/>
      </rPr>
      <t xml:space="preserve">
X UN Global Compact</t>
    </r>
    <r>
      <rPr>
        <sz val="10"/>
        <rFont val="Verdana"/>
        <family val="2"/>
      </rPr>
      <t xml:space="preserve">
☐ UN Declaration on the Rights of Indigenous Peoples</t>
    </r>
    <r>
      <rPr>
        <b/>
        <sz val="10"/>
        <rFont val="Verdana"/>
        <family val="2"/>
      </rPr>
      <t xml:space="preserve">
X Any applicable regulatory reporting requirements on environmental risk assessments, e.g. on climate risk - please specify which ones: ---------------------
X Any applicable regulatory reporting requirements on social risk assessments, e.g. on modern slavery - please specify which ones: -------------------------</t>
    </r>
    <r>
      <rPr>
        <sz val="10"/>
        <rFont val="Verdana"/>
        <family val="2"/>
      </rPr>
      <t xml:space="preserve">
☐ None of the above</t>
    </r>
  </si>
  <si>
    <r>
      <rPr>
        <b/>
        <sz val="10"/>
        <color rgb="FF000000"/>
        <rFont val="Verdana"/>
        <family val="2"/>
      </rPr>
      <t xml:space="preserve">Target Setting 
</t>
    </r>
    <r>
      <rPr>
        <sz val="10"/>
        <color rgb="FF000000"/>
        <rFont val="Verdana"/>
        <family val="2"/>
      </rPr>
      <t xml:space="preserve">Show that your bank has set and published a minimum of two targets which address at least two different areas of most significant impact that you identified in your impact analysis. 
The targets  have to be Specific, Measurable (qualitative or quantitative), Achievable, Relevant and Time-bound (SMART). Please disclose the following elements of target setting (a-d), for each target separately:
</t>
    </r>
    <r>
      <rPr>
        <b/>
        <sz val="10"/>
        <color rgb="FF000000"/>
        <rFont val="Verdana"/>
        <family val="2"/>
      </rPr>
      <t xml:space="preserve">
a. Alignment: </t>
    </r>
    <r>
      <rPr>
        <sz val="10"/>
        <color rgb="FF000000"/>
        <rFont val="Verdana"/>
        <family val="2"/>
      </rPr>
      <t xml:space="preserve">which international, regional or national policy frameworks to align your bank’s portfolio with  have you identified as relevant? Show that the selected indicators and targets are linked to and drive alignment with and greater contribution to appropriate Sustainable Development Goals, the goals of the Paris Agreement, and other relevant international, national or regional frameworks. 
</t>
    </r>
    <r>
      <rPr>
        <b/>
        <sz val="10"/>
        <color rgb="FF000000"/>
        <rFont val="Verdana"/>
        <family val="2"/>
      </rPr>
      <t xml:space="preserve">b. Baseline: </t>
    </r>
    <r>
      <rPr>
        <sz val="10"/>
        <color rgb="FF000000"/>
        <rFont val="Verdana"/>
        <family val="2"/>
      </rPr>
      <t>Have you determined a baseline for selected indicators and assessed the current level of alignment? Please disclose the indicators used as well as the year of the baseline.
If your bank has prioritized climate mitigation and/or financial health &amp; inclusion as (one of) your most significant impact areas, it is strongly recommended to report on the indicators in the Annex, including the impact area, all relevant indicators and the corresponding indicator codes.
In case you have identified other and/or additional indicators as relevant to determine the baseline and assess the level of alignment towards impact driven targets, please disclose these.</t>
    </r>
  </si>
  <si>
    <r>
      <rPr>
        <b/>
        <sz val="10"/>
        <color rgb="FF000000"/>
        <rFont val="Verdana"/>
        <family val="2"/>
      </rPr>
      <t>c. SMART targets (incl. key performance indicators):</t>
    </r>
    <r>
      <rPr>
        <sz val="10"/>
        <color rgb="FF000000"/>
        <rFont val="Verdana"/>
        <family val="2"/>
      </rPr>
      <t xml:space="preserve"> Please disclose the targets for your first and your second area of most significant impact, if already in place (as well as further impact areas, if in place). Which KPIs are you using to monitor progress towards reaching the target? Please disclose.
</t>
    </r>
    <r>
      <rPr>
        <b/>
        <sz val="10"/>
        <color rgb="FF000000"/>
        <rFont val="Verdana"/>
        <family val="2"/>
      </rPr>
      <t xml:space="preserve">d. Action plan: </t>
    </r>
    <r>
      <rPr>
        <sz val="10"/>
        <color rgb="FF000000"/>
        <rFont val="Verdana"/>
        <family val="2"/>
      </rPr>
      <t>which actions including milestones have you defined to meet the set targets? Please describe. 
Please also show that your bank has analysed and acknowledged significant (potential) indirect impacts of the set targets within the impact area or on other impact areas and that it has set out relevant actions to avoid, mitigate, or compensate potential negative impacts.</t>
    </r>
  </si>
  <si>
    <r>
      <rPr>
        <b/>
        <sz val="10"/>
        <color rgb="FF000000"/>
        <rFont val="Verdana"/>
        <family val="2"/>
      </rPr>
      <t xml:space="preserve">Self-assessment summary:
</t>
    </r>
    <r>
      <rPr>
        <sz val="10"/>
        <color rgb="FF000000"/>
        <rFont val="Verdana"/>
        <family val="2"/>
      </rPr>
      <t xml:space="preserve">
Which of the following components of target setting in line with the PRB requirements has your bank completed or is currently in a process of assessing for your…
First area of most significant impact: </t>
    </r>
    <r>
      <rPr>
        <b/>
        <sz val="10"/>
        <color rgb="FF000000"/>
        <rFont val="Verdana"/>
        <family val="2"/>
      </rPr>
      <t xml:space="preserve">Climate stability (Environmental sustainability)
</t>
    </r>
    <r>
      <rPr>
        <sz val="10"/>
        <color rgb="FF000000"/>
        <rFont val="Verdana"/>
        <family val="2"/>
      </rPr>
      <t xml:space="preserve">
Alignment: Yes / </t>
    </r>
    <r>
      <rPr>
        <b/>
        <sz val="10"/>
        <color rgb="FF000000"/>
        <rFont val="Verdana"/>
        <family val="2"/>
      </rPr>
      <t>In progress</t>
    </r>
    <r>
      <rPr>
        <sz val="10"/>
        <color rgb="FF000000"/>
        <rFont val="Verdana"/>
        <family val="2"/>
      </rPr>
      <t xml:space="preserve"> / No
Baseline: Yes / </t>
    </r>
    <r>
      <rPr>
        <b/>
        <sz val="10"/>
        <color rgb="FF000000"/>
        <rFont val="Verdana"/>
        <family val="2"/>
      </rPr>
      <t>In progress</t>
    </r>
    <r>
      <rPr>
        <sz val="10"/>
        <color rgb="FF000000"/>
        <rFont val="Verdana"/>
        <family val="2"/>
      </rPr>
      <t xml:space="preserve"> / No
SMART targets: </t>
    </r>
    <r>
      <rPr>
        <b/>
        <sz val="10"/>
        <color rgb="FF000000"/>
        <rFont val="Verdana"/>
        <family val="2"/>
      </rPr>
      <t>Yes</t>
    </r>
    <r>
      <rPr>
        <sz val="10"/>
        <color rgb="FF000000"/>
        <rFont val="Verdana"/>
        <family val="2"/>
      </rPr>
      <t xml:space="preserve"> / In progress / No
Action plan: Yes / </t>
    </r>
    <r>
      <rPr>
        <b/>
        <sz val="10"/>
        <color rgb="FF000000"/>
        <rFont val="Verdana"/>
        <family val="2"/>
      </rPr>
      <t>In progress</t>
    </r>
    <r>
      <rPr>
        <sz val="10"/>
        <color rgb="FF000000"/>
        <rFont val="Verdana"/>
        <family val="2"/>
      </rPr>
      <t xml:space="preserve"> / No
Second area of most significant impact: </t>
    </r>
    <r>
      <rPr>
        <b/>
        <sz val="10"/>
        <color rgb="FF000000"/>
        <rFont val="Verdana"/>
        <family val="2"/>
      </rPr>
      <t xml:space="preserve">Housing 
</t>
    </r>
    <r>
      <rPr>
        <sz val="10"/>
        <color rgb="FF000000"/>
        <rFont val="Verdana"/>
        <family val="2"/>
      </rPr>
      <t xml:space="preserve">
Alignment:</t>
    </r>
    <r>
      <rPr>
        <b/>
        <sz val="10"/>
        <color rgb="FF000000"/>
        <rFont val="Verdana"/>
        <family val="2"/>
      </rPr>
      <t xml:space="preserve"> </t>
    </r>
    <r>
      <rPr>
        <sz val="10"/>
        <color rgb="FF000000"/>
        <rFont val="Verdana"/>
        <family val="2"/>
      </rPr>
      <t>Yes</t>
    </r>
    <r>
      <rPr>
        <b/>
        <sz val="10"/>
        <color rgb="FF000000"/>
        <rFont val="Verdana"/>
        <family val="2"/>
      </rPr>
      <t xml:space="preserve"> </t>
    </r>
    <r>
      <rPr>
        <sz val="10"/>
        <color rgb="FF000000"/>
        <rFont val="Verdana"/>
        <family val="2"/>
      </rPr>
      <t>/</t>
    </r>
    <r>
      <rPr>
        <b/>
        <sz val="10"/>
        <color rgb="FF000000"/>
        <rFont val="Verdana"/>
        <family val="2"/>
      </rPr>
      <t xml:space="preserve"> In progress </t>
    </r>
    <r>
      <rPr>
        <sz val="10"/>
        <color rgb="FF000000"/>
        <rFont val="Verdana"/>
        <family val="2"/>
      </rPr>
      <t xml:space="preserve">/ No
Baseline: </t>
    </r>
    <r>
      <rPr>
        <b/>
        <sz val="10"/>
        <color rgb="FF000000"/>
        <rFont val="Verdana"/>
        <family val="2"/>
      </rPr>
      <t>Yes</t>
    </r>
    <r>
      <rPr>
        <sz val="10"/>
        <color rgb="FF000000"/>
        <rFont val="Verdana"/>
        <family val="2"/>
      </rPr>
      <t xml:space="preserve"> / In progress / No
SMART targets: </t>
    </r>
    <r>
      <rPr>
        <b/>
        <sz val="10"/>
        <color rgb="FF000000"/>
        <rFont val="Verdana"/>
        <family val="2"/>
      </rPr>
      <t>Yes</t>
    </r>
    <r>
      <rPr>
        <sz val="10"/>
        <color rgb="FF000000"/>
        <rFont val="Verdana"/>
        <family val="2"/>
      </rPr>
      <t xml:space="preserve"> / In progress / No
Action plan: </t>
    </r>
    <r>
      <rPr>
        <b/>
        <sz val="10"/>
        <color rgb="FF000000"/>
        <rFont val="Verdana"/>
        <family val="2"/>
      </rPr>
      <t>Yes</t>
    </r>
    <r>
      <rPr>
        <sz val="10"/>
        <color rgb="FF000000"/>
        <rFont val="Verdana"/>
        <family val="2"/>
      </rPr>
      <t xml:space="preserve"> / In progress / No	
If you are setting targets in more impact areas, your third (and subsequent) area(s) of impact: </t>
    </r>
    <r>
      <rPr>
        <b/>
        <sz val="10"/>
        <color rgb="FF000000"/>
        <rFont val="Verdana"/>
        <family val="2"/>
      </rPr>
      <t>Social Economic Convergence</t>
    </r>
    <r>
      <rPr>
        <sz val="10"/>
        <color rgb="FF000000"/>
        <rFont val="Verdana"/>
        <family val="2"/>
      </rPr>
      <t xml:space="preserve"> (</t>
    </r>
    <r>
      <rPr>
        <b/>
        <sz val="10"/>
        <color rgb="FF000000"/>
        <rFont val="Verdana"/>
        <family val="2"/>
      </rPr>
      <t xml:space="preserve">Financial wellbeing)
</t>
    </r>
    <r>
      <rPr>
        <sz val="10"/>
        <color rgb="FF000000"/>
        <rFont val="Verdana"/>
        <family val="2"/>
      </rPr>
      <t xml:space="preserve">
Alignment: </t>
    </r>
    <r>
      <rPr>
        <b/>
        <sz val="10"/>
        <color rgb="FF000000"/>
        <rFont val="Verdana"/>
        <family val="2"/>
      </rPr>
      <t>Yes</t>
    </r>
    <r>
      <rPr>
        <sz val="10"/>
        <color rgb="FF000000"/>
        <rFont val="Verdana"/>
        <family val="2"/>
      </rPr>
      <t xml:space="preserve"> / In progress / No
Baseline: </t>
    </r>
    <r>
      <rPr>
        <b/>
        <sz val="10"/>
        <color rgb="FF000000"/>
        <rFont val="Verdana"/>
        <family val="2"/>
      </rPr>
      <t>Yes</t>
    </r>
    <r>
      <rPr>
        <sz val="10"/>
        <color rgb="FF000000"/>
        <rFont val="Verdana"/>
        <family val="2"/>
      </rPr>
      <t xml:space="preserve"> / In progress / No
SMART targets: </t>
    </r>
    <r>
      <rPr>
        <b/>
        <sz val="10"/>
        <color rgb="FF000000"/>
        <rFont val="Verdana"/>
        <family val="2"/>
      </rPr>
      <t>Yes</t>
    </r>
    <r>
      <rPr>
        <sz val="10"/>
        <color rgb="FF000000"/>
        <rFont val="Verdana"/>
        <family val="2"/>
      </rPr>
      <t xml:space="preserve"> / In progress / No
Action plan: </t>
    </r>
    <r>
      <rPr>
        <b/>
        <sz val="10"/>
        <color rgb="FF000000"/>
        <rFont val="Verdana"/>
        <family val="2"/>
      </rPr>
      <t>Yes</t>
    </r>
    <r>
      <rPr>
        <sz val="10"/>
        <color rgb="FF000000"/>
        <rFont val="Verdana"/>
        <family val="2"/>
      </rPr>
      <t xml:space="preserve"> / In progress / No</t>
    </r>
  </si>
  <si>
    <t>We seek to assess and manage the impacts of our lending decisions through the application of our Social and Environmental Risk Policy (the Policy) and accompanying Requirements including for ‘sensitive sectors’:
• Energy
• Extractive industries
• Forestry and forests
• Hydroelectric power
• Military equipment
• Water
The Policy outlines the social and environmental factors to be taken into account by our bankers when considering large business transactions. It incorporates our approach to human rights, including our ‘zero tolerance’ for land acquisition and involuntary resettlement that we consider improper, as well as labour rights issues such as modern slavery.
We review the Policy at least every three years, with oversight from our ERBC to ensure it remains fit-for-purpose. The review takes into account changes to customer practices, international standards, emerging social and environmental issues, and stakeholder feedback.
OUr Human Rights Grievance Mechanism is designed to promote responsible business conduct, under a framework through which:
• efforts can be made to resolve grievances; and
• recommendations aimed at strengthening our due diligence processes can be provided.</t>
  </si>
  <si>
    <r>
      <rPr>
        <b/>
        <sz val="10"/>
        <color rgb="FF000000"/>
        <rFont val="Verdana"/>
        <family val="2"/>
      </rPr>
      <t xml:space="preserve">Self-assessment summary 
</t>
    </r>
    <r>
      <rPr>
        <sz val="10"/>
        <color rgb="FF000000"/>
        <rFont val="Verdana"/>
        <family val="2"/>
      </rPr>
      <t xml:space="preserve">
Does the CEO or other C-suite officers have regular oversight over the implementation of the Principles through the bank’s governance system?  </t>
    </r>
    <r>
      <rPr>
        <b/>
        <sz val="10"/>
        <color rgb="FF000000"/>
        <rFont val="Verdana"/>
        <family val="2"/>
      </rPr>
      <t xml:space="preserve">Yes
</t>
    </r>
    <r>
      <rPr>
        <sz val="10"/>
        <color rgb="FF000000"/>
        <rFont val="Verdana"/>
        <family val="2"/>
      </rPr>
      <t xml:space="preserve">
Does the governance system entail structures to oversee PRB implementation (e.g. incl. impact analysis and target setting, actions to achieve these targets and processes of remedial action in the event targets/milestones are not achieved or unexpected neg. impacts are detected)? </t>
    </r>
    <r>
      <rPr>
        <b/>
        <sz val="10"/>
        <color rgb="FF000000"/>
        <rFont val="Verdana"/>
        <family val="2"/>
      </rPr>
      <t xml:space="preserve">Yes
</t>
    </r>
    <r>
      <rPr>
        <sz val="10"/>
        <color rgb="FF000000"/>
        <rFont val="Verdana"/>
        <family val="2"/>
      </rPr>
      <t xml:space="preserve">
Does your bank have measures in place to promote a culture of sustainability among employees (as described in 5.2)? </t>
    </r>
    <r>
      <rPr>
        <b/>
        <sz val="10"/>
        <color rgb="FF000000"/>
        <rFont val="Verdana"/>
        <family val="2"/>
      </rPr>
      <t>Yes</t>
    </r>
    <r>
      <rPr>
        <sz val="10"/>
        <color rgb="FF000000"/>
        <rFont val="Verdana"/>
        <family val="2"/>
      </rPr>
      <t xml:space="preserve"> </t>
    </r>
  </si>
  <si>
    <t xml:space="preserve">GRI
CDP
IFRS
TCFD </t>
  </si>
  <si>
    <r>
      <rPr>
        <sz val="10"/>
        <color rgb="FF000000"/>
        <rFont val="Verdana"/>
        <family val="2"/>
      </rPr>
      <t xml:space="preserve">☐ Embedding PRB oversight into governance 
☐ Gaining or maintaining momentum in the bank
☐ Getting started: where to start and what to focus on in the beginning
☐ Conducting an impact analysis
☐ Assessing negative environmental and social impacts
☐ Choosing the right performance measurement methodology/ies
☐ Setting targets
</t>
    </r>
    <r>
      <rPr>
        <b/>
        <sz val="10"/>
        <color rgb="FF000000"/>
        <rFont val="Verdana"/>
        <family val="2"/>
      </rPr>
      <t xml:space="preserve">☐ </t>
    </r>
    <r>
      <rPr>
        <sz val="10"/>
        <color rgb="FF000000"/>
        <rFont val="Verdana"/>
        <family val="2"/>
      </rPr>
      <t xml:space="preserve">Customer engagement
☐ Stakeholder engagement
</t>
    </r>
    <r>
      <rPr>
        <b/>
        <sz val="10"/>
        <color rgb="FF000000"/>
        <rFont val="Verdana"/>
        <family val="2"/>
      </rPr>
      <t xml:space="preserve">X Data availability
</t>
    </r>
    <r>
      <rPr>
        <sz val="10"/>
        <color rgb="FF000000"/>
        <rFont val="Verdana"/>
        <family val="2"/>
      </rPr>
      <t xml:space="preserve">☐ Data quality
☐ Access to resources
</t>
    </r>
    <r>
      <rPr>
        <b/>
        <sz val="10"/>
        <color rgb="FF000000"/>
        <rFont val="Verdana"/>
        <family val="2"/>
      </rPr>
      <t xml:space="preserve">X Reporting
</t>
    </r>
    <r>
      <rPr>
        <sz val="10"/>
        <color rgb="FF000000"/>
        <rFont val="Verdana"/>
        <family val="2"/>
      </rPr>
      <t xml:space="preserve">☐ Assurance
☐ Prioritizing actions internally
☐ Other: …
</t>
    </r>
  </si>
  <si>
    <r>
      <t>EAMEI</t>
    </r>
    <r>
      <rPr>
        <vertAlign val="superscript"/>
        <sz val="11"/>
        <color theme="1"/>
        <rFont val="Verdana"/>
        <family val="2"/>
      </rPr>
      <t>3</t>
    </r>
  </si>
  <si>
    <t>Financing sustainability</t>
  </si>
  <si>
    <r>
      <t>Not disclosed</t>
    </r>
    <r>
      <rPr>
        <b/>
        <vertAlign val="superscript"/>
        <sz val="11"/>
        <color rgb="FF004062"/>
        <rFont val="Verdana"/>
        <family val="2"/>
      </rPr>
      <t>1</t>
    </r>
  </si>
  <si>
    <r>
      <t>Not disclosed</t>
    </r>
    <r>
      <rPr>
        <b/>
        <vertAlign val="superscript"/>
        <sz val="11"/>
        <color rgb="FF004062"/>
        <rFont val="Verdana"/>
        <family val="2"/>
      </rPr>
      <t>2</t>
    </r>
  </si>
  <si>
    <r>
      <t xml:space="preserve">1.  </t>
    </r>
    <r>
      <rPr>
        <sz val="8"/>
        <color theme="1"/>
        <rFont val="Verdana"/>
        <family val="2"/>
      </rPr>
      <t>Includes selection of both "Non-binary" and "Prefer not to disclose"</t>
    </r>
  </si>
  <si>
    <r>
      <t xml:space="preserve">2.  </t>
    </r>
    <r>
      <rPr>
        <sz val="8"/>
        <color theme="1"/>
        <rFont val="Verdana"/>
        <family val="2"/>
      </rPr>
      <t xml:space="preserve">Includes selection of both "Non-binary" and "Prefer not to disclose" </t>
    </r>
    <r>
      <rPr>
        <b/>
        <sz val="8"/>
        <color theme="1"/>
        <rFont val="Verdana"/>
        <family val="2"/>
      </rPr>
      <t xml:space="preserve">3. </t>
    </r>
    <r>
      <rPr>
        <sz val="8"/>
        <color theme="1"/>
        <rFont val="Verdana"/>
        <family val="2"/>
      </rPr>
      <t>Europe, America, Middle East and India.</t>
    </r>
  </si>
  <si>
    <r>
      <t xml:space="preserve">10 </t>
    </r>
    <r>
      <rPr>
        <vertAlign val="superscript"/>
        <sz val="11"/>
        <rFont val="Verdana"/>
        <family val="2"/>
      </rPr>
      <t>4</t>
    </r>
  </si>
  <si>
    <r>
      <t>EAMEI</t>
    </r>
    <r>
      <rPr>
        <vertAlign val="superscript"/>
        <sz val="11"/>
        <color theme="1"/>
        <rFont val="Verdana"/>
        <family val="2"/>
      </rPr>
      <t>5</t>
    </r>
  </si>
  <si>
    <r>
      <rPr>
        <b/>
        <sz val="8"/>
        <rFont val="Verdana"/>
        <family val="2"/>
      </rPr>
      <t xml:space="preserve">4. </t>
    </r>
    <r>
      <rPr>
        <sz val="8"/>
        <rFont val="Verdana"/>
        <family val="2"/>
      </rPr>
      <t xml:space="preserve">Includes selection of both "Non-binary" and "Prefer not to disclose" </t>
    </r>
    <r>
      <rPr>
        <b/>
        <sz val="8"/>
        <rFont val="Verdana"/>
        <family val="2"/>
      </rPr>
      <t xml:space="preserve">5. </t>
    </r>
    <r>
      <rPr>
        <sz val="8"/>
        <rFont val="Verdana"/>
        <family val="2"/>
      </rPr>
      <t>Europe, America, Middle East and India.</t>
    </r>
  </si>
  <si>
    <r>
      <t>Turnover</t>
    </r>
    <r>
      <rPr>
        <b/>
        <vertAlign val="superscript"/>
        <sz val="11"/>
        <color rgb="FF48868E"/>
        <rFont val="Verdana"/>
        <family val="2"/>
      </rPr>
      <t>6</t>
    </r>
  </si>
  <si>
    <r>
      <t>6.</t>
    </r>
    <r>
      <rPr>
        <sz val="8"/>
        <rFont val="Verdana"/>
        <family val="2"/>
      </rPr>
      <t xml:space="preserve"> We have revised our methodology to provide a more accurate calculation of turnover. Care should be taken when comparing 2021 values to prior years.</t>
    </r>
  </si>
  <si>
    <r>
      <t>Employee turnover by gender, 
age and region</t>
    </r>
    <r>
      <rPr>
        <b/>
        <vertAlign val="superscript"/>
        <sz val="11"/>
        <color rgb="FF48868E"/>
        <rFont val="Verdana"/>
        <family val="2"/>
      </rPr>
      <t>7</t>
    </r>
  </si>
  <si>
    <r>
      <t>Category</t>
    </r>
    <r>
      <rPr>
        <b/>
        <vertAlign val="superscript"/>
        <sz val="11"/>
        <color rgb="FF004062"/>
        <rFont val="Verdana"/>
        <family val="2"/>
      </rPr>
      <t>39</t>
    </r>
  </si>
  <si>
    <r>
      <t>Senior Executive</t>
    </r>
    <r>
      <rPr>
        <vertAlign val="superscript"/>
        <sz val="11"/>
        <rFont val="Verdana"/>
        <family val="2"/>
      </rPr>
      <t>42</t>
    </r>
  </si>
  <si>
    <r>
      <t>Executive</t>
    </r>
    <r>
      <rPr>
        <vertAlign val="superscript"/>
        <sz val="11"/>
        <color theme="1"/>
        <rFont val="Verdana"/>
        <family val="2"/>
      </rPr>
      <t>43</t>
    </r>
  </si>
  <si>
    <r>
      <t>Senior Manager</t>
    </r>
    <r>
      <rPr>
        <vertAlign val="superscript"/>
        <sz val="11"/>
        <color theme="1"/>
        <rFont val="Verdana"/>
        <family val="2"/>
      </rPr>
      <t>44</t>
    </r>
  </si>
  <si>
    <r>
      <t>Manager</t>
    </r>
    <r>
      <rPr>
        <vertAlign val="superscript"/>
        <sz val="11"/>
        <color theme="1"/>
        <rFont val="Verdana"/>
        <family val="2"/>
      </rPr>
      <t>45</t>
    </r>
  </si>
  <si>
    <r>
      <t>Non-management</t>
    </r>
    <r>
      <rPr>
        <vertAlign val="superscript"/>
        <sz val="11"/>
        <color theme="1"/>
        <rFont val="Verdana"/>
        <family val="2"/>
      </rPr>
      <t>46</t>
    </r>
  </si>
  <si>
    <r>
      <t xml:space="preserve">2021 </t>
    </r>
    <r>
      <rPr>
        <b/>
        <vertAlign val="superscript"/>
        <sz val="11"/>
        <color rgb="FF48868E"/>
        <rFont val="Verdana"/>
        <family val="2"/>
      </rPr>
      <t>50</t>
    </r>
  </si>
  <si>
    <t>Sustainable Finance deals, by customer segment</t>
  </si>
  <si>
    <r>
      <t>$50 billion sustainable solutions</t>
    </r>
    <r>
      <rPr>
        <vertAlign val="superscript"/>
        <sz val="11"/>
        <rFont val="Verdana"/>
        <family val="2"/>
      </rPr>
      <t xml:space="preserve">2 </t>
    </r>
    <r>
      <rPr>
        <sz val="11"/>
        <rFont val="Verdana"/>
        <family val="2"/>
      </rPr>
      <t>target</t>
    </r>
  </si>
  <si>
    <r>
      <t>$100 billion social and environmental outcomes</t>
    </r>
    <r>
      <rPr>
        <vertAlign val="superscript"/>
        <sz val="11"/>
        <rFont val="Verdana"/>
        <family val="2"/>
      </rPr>
      <t xml:space="preserve">1 </t>
    </r>
    <r>
      <rPr>
        <sz val="11"/>
        <rFont val="Verdana"/>
        <family val="2"/>
      </rPr>
      <t>target</t>
    </r>
  </si>
  <si>
    <r>
      <t xml:space="preserve">0.81 </t>
    </r>
    <r>
      <rPr>
        <vertAlign val="superscript"/>
        <sz val="11"/>
        <color theme="1"/>
        <rFont val="Verdana"/>
        <family val="2"/>
      </rPr>
      <t>4</t>
    </r>
  </si>
  <si>
    <r>
      <t xml:space="preserve">5,229 </t>
    </r>
    <r>
      <rPr>
        <b/>
        <vertAlign val="superscript"/>
        <sz val="11"/>
        <rFont val="Verdana"/>
        <family val="2"/>
      </rPr>
      <t>8</t>
    </r>
  </si>
  <si>
    <r>
      <t xml:space="preserve">7,695 </t>
    </r>
    <r>
      <rPr>
        <b/>
        <vertAlign val="superscript"/>
        <sz val="11"/>
        <rFont val="Verdana"/>
        <family val="2"/>
      </rPr>
      <t>9</t>
    </r>
  </si>
  <si>
    <r>
      <t xml:space="preserve">5,229 </t>
    </r>
    <r>
      <rPr>
        <b/>
        <vertAlign val="superscript"/>
        <sz val="11"/>
        <rFont val="Verdana"/>
        <family val="2"/>
      </rPr>
      <t>10</t>
    </r>
  </si>
  <si>
    <r>
      <t>EAMEI</t>
    </r>
    <r>
      <rPr>
        <vertAlign val="superscript"/>
        <sz val="11"/>
        <rFont val="Verdana"/>
        <family val="2"/>
      </rPr>
      <t>11</t>
    </r>
  </si>
  <si>
    <r>
      <rPr>
        <b/>
        <sz val="8"/>
        <rFont val="Verdana"/>
        <family val="2"/>
      </rPr>
      <t>7.</t>
    </r>
    <r>
      <rPr>
        <sz val="8"/>
        <rFont val="Verdana"/>
        <family val="2"/>
      </rPr>
      <t xml:space="preserve"> We have revised our methodology to provide a more accurate calculation of turnover. Care should be taken when comparing 2021 values to prior years. </t>
    </r>
    <r>
      <rPr>
        <b/>
        <sz val="8"/>
        <rFont val="Verdana"/>
        <family val="2"/>
      </rPr>
      <t xml:space="preserve">8. </t>
    </r>
    <r>
      <rPr>
        <sz val="8"/>
        <rFont val="Verdana"/>
        <family val="2"/>
      </rPr>
      <t xml:space="preserve">Gender not disclosed for two employee, so turnover by gender total is less than turnover by age and region.  </t>
    </r>
    <r>
      <rPr>
        <b/>
        <sz val="8"/>
        <rFont val="Verdana"/>
        <family val="2"/>
      </rPr>
      <t xml:space="preserve">9. </t>
    </r>
    <r>
      <rPr>
        <sz val="8"/>
        <rFont val="Verdana"/>
        <family val="2"/>
      </rPr>
      <t xml:space="preserve">Gender not disclosed for one employee, so turnover by gender total is less than turnover by age and region. </t>
    </r>
    <r>
      <rPr>
        <b/>
        <sz val="8"/>
        <rFont val="Verdana"/>
        <family val="2"/>
      </rPr>
      <t xml:space="preserve">10. </t>
    </r>
    <r>
      <rPr>
        <sz val="8"/>
        <rFont val="Verdana"/>
        <family val="2"/>
      </rPr>
      <t xml:space="preserve">Date of birth not disclosed for 40 employees, so turnover by age total is less than turnover by gender and region. </t>
    </r>
    <r>
      <rPr>
        <b/>
        <sz val="8"/>
        <rFont val="Verdana"/>
        <family val="2"/>
      </rPr>
      <t>7.</t>
    </r>
    <r>
      <rPr>
        <sz val="8"/>
        <rFont val="Verdana"/>
        <family val="2"/>
      </rPr>
      <t xml:space="preserve"> Europe, America, Middle East and India.</t>
    </r>
  </si>
  <si>
    <r>
      <t>Total women in leadership (%)</t>
    </r>
    <r>
      <rPr>
        <vertAlign val="superscript"/>
        <sz val="11"/>
        <rFont val="Verdana"/>
        <family val="2"/>
      </rPr>
      <t>12</t>
    </r>
  </si>
  <si>
    <r>
      <t>Total women in key management personnel (%)</t>
    </r>
    <r>
      <rPr>
        <vertAlign val="superscript"/>
        <sz val="11"/>
        <rFont val="Verdana"/>
        <family val="2"/>
      </rPr>
      <t>13</t>
    </r>
  </si>
  <si>
    <r>
      <t>Total women in revenue generating leadership roles (%)</t>
    </r>
    <r>
      <rPr>
        <vertAlign val="superscript"/>
        <sz val="11"/>
        <rFont val="Verdana"/>
        <family val="2"/>
      </rPr>
      <t>14</t>
    </r>
  </si>
  <si>
    <r>
      <rPr>
        <b/>
        <sz val="8"/>
        <color theme="1"/>
        <rFont val="Verdana"/>
        <family val="2"/>
      </rPr>
      <t>12.</t>
    </r>
    <r>
      <rPr>
        <sz val="8"/>
        <color theme="1"/>
        <rFont val="Verdana"/>
        <family val="2"/>
      </rPr>
      <t xml:space="preserve"> Measures representation at the Senior Manager, Executive and Senior Executive levels. Includes all employees regardless of leave status but not contractors (which are included in FTE). </t>
    </r>
    <r>
      <rPr>
        <b/>
        <sz val="8"/>
        <color theme="1"/>
        <rFont val="Verdana"/>
        <family val="2"/>
      </rPr>
      <t xml:space="preserve">13. </t>
    </r>
    <r>
      <rPr>
        <sz val="8"/>
        <color theme="1"/>
        <rFont val="Verdana"/>
        <family val="2"/>
      </rPr>
      <t xml:space="preserve">ANZ Directors (whether executive directors or otherwise), and those personnel with a key responsibility for the strategic direction and management of the Group who have Banking Executive Accountability Regime (BEAR) accountability and who report to the CEO. </t>
    </r>
    <r>
      <rPr>
        <b/>
        <sz val="8"/>
        <color theme="1"/>
        <rFont val="Verdana"/>
        <family val="2"/>
      </rPr>
      <t xml:space="preserve">14. </t>
    </r>
    <r>
      <rPr>
        <sz val="8"/>
        <color theme="1"/>
        <rFont val="Verdana"/>
        <family val="2"/>
      </rPr>
      <t>Representation of women at the Senior Manager, Executive and Senior Executive levels based on 'revenue proximity' field.</t>
    </r>
  </si>
  <si>
    <r>
      <t>Senior Executive</t>
    </r>
    <r>
      <rPr>
        <vertAlign val="superscript"/>
        <sz val="11"/>
        <rFont val="Verdana"/>
        <family val="2"/>
      </rPr>
      <t>15</t>
    </r>
  </si>
  <si>
    <r>
      <t>Executive</t>
    </r>
    <r>
      <rPr>
        <vertAlign val="superscript"/>
        <sz val="11"/>
        <rFont val="Verdana"/>
        <family val="2"/>
      </rPr>
      <t>16</t>
    </r>
  </si>
  <si>
    <r>
      <t>Senior Manager</t>
    </r>
    <r>
      <rPr>
        <vertAlign val="superscript"/>
        <sz val="11"/>
        <rFont val="Verdana"/>
        <family val="2"/>
      </rPr>
      <t>17</t>
    </r>
  </si>
  <si>
    <r>
      <t>Total in Leadership roles</t>
    </r>
    <r>
      <rPr>
        <b/>
        <vertAlign val="superscript"/>
        <sz val="11"/>
        <color theme="1"/>
        <rFont val="Verdana"/>
        <family val="2"/>
      </rPr>
      <t>18</t>
    </r>
  </si>
  <si>
    <r>
      <t>Manager</t>
    </r>
    <r>
      <rPr>
        <vertAlign val="superscript"/>
        <sz val="11"/>
        <color theme="1"/>
        <rFont val="Verdana"/>
        <family val="2"/>
      </rPr>
      <t>19</t>
    </r>
  </si>
  <si>
    <r>
      <t>Non-management</t>
    </r>
    <r>
      <rPr>
        <vertAlign val="superscript"/>
        <sz val="11"/>
        <color theme="1"/>
        <rFont val="Verdana"/>
        <family val="2"/>
      </rPr>
      <t>20</t>
    </r>
  </si>
  <si>
    <r>
      <rPr>
        <b/>
        <sz val="8"/>
        <color theme="1"/>
        <rFont val="Verdana"/>
        <family val="2"/>
      </rPr>
      <t>15.</t>
    </r>
    <r>
      <rPr>
        <sz val="8"/>
        <color theme="1"/>
        <rFont val="Verdana"/>
        <family val="2"/>
      </rPr>
      <t xml:space="preserve"> Senior Executive comprises persons holding roles within ANZ designated as Group 1. These roles typically involve leading large businesses, geographies or the strategy, policy and governance of business areas (excludes Group Executive Committee). </t>
    </r>
    <r>
      <rPr>
        <b/>
        <sz val="8"/>
        <color theme="1"/>
        <rFont val="Verdana"/>
        <family val="2"/>
      </rPr>
      <t xml:space="preserve"> 15.</t>
    </r>
    <r>
      <rPr>
        <sz val="8"/>
        <color theme="1"/>
        <rFont val="Verdana"/>
        <family val="2"/>
      </rPr>
      <t xml:space="preserve"> Executive comprises persons holding roles within ANZ designated as Group 2.  </t>
    </r>
    <r>
      <rPr>
        <b/>
        <sz val="8"/>
        <color theme="1"/>
        <rFont val="Verdana"/>
        <family val="2"/>
      </rPr>
      <t>16.</t>
    </r>
    <r>
      <rPr>
        <sz val="8"/>
        <color theme="1"/>
        <rFont val="Verdana"/>
        <family val="2"/>
      </rPr>
      <t xml:space="preserve"> Senior Manager comprises persons holding roles within ANZ designated as Group 3.  </t>
    </r>
    <r>
      <rPr>
        <b/>
        <sz val="8"/>
        <color theme="1"/>
        <rFont val="Verdana"/>
        <family val="2"/>
      </rPr>
      <t>17.</t>
    </r>
    <r>
      <rPr>
        <sz val="8"/>
        <color theme="1"/>
        <rFont val="Verdana"/>
        <family val="2"/>
      </rPr>
      <t xml:space="preserve"> Measures representation at the Senior Manager, Executive and Senior Executive levels. Includes all employees regardless of leave status but not contractors (which are included in FTE).  </t>
    </r>
    <r>
      <rPr>
        <b/>
        <sz val="8"/>
        <color theme="1"/>
        <rFont val="Verdana"/>
        <family val="2"/>
      </rPr>
      <t>18.</t>
    </r>
    <r>
      <rPr>
        <sz val="8"/>
        <color theme="1"/>
        <rFont val="Verdana"/>
        <family val="2"/>
      </rPr>
      <t xml:space="preserve"> Manager comprises persons holding roles within ANZ designated as Group 4. </t>
    </r>
    <r>
      <rPr>
        <b/>
        <sz val="8"/>
        <color theme="1"/>
        <rFont val="Verdana"/>
        <family val="2"/>
      </rPr>
      <t>19.</t>
    </r>
    <r>
      <rPr>
        <sz val="8"/>
        <color theme="1"/>
        <rFont val="Verdana"/>
        <family val="2"/>
      </rPr>
      <t xml:space="preserve"> Non-management comprises</t>
    </r>
    <r>
      <rPr>
        <sz val="8"/>
        <rFont val="Verdana"/>
        <family val="2"/>
      </rPr>
      <t xml:space="preserve"> persons</t>
    </r>
    <r>
      <rPr>
        <sz val="8"/>
        <color theme="1"/>
        <rFont val="Verdana"/>
        <family val="2"/>
      </rPr>
      <t xml:space="preserve"> holding roles within ANZ designated as Group 5 and 6. </t>
    </r>
  </si>
  <si>
    <r>
      <t>Senior Executive</t>
    </r>
    <r>
      <rPr>
        <vertAlign val="superscript"/>
        <sz val="11"/>
        <color theme="1"/>
        <rFont val="Verdana"/>
        <family val="2"/>
      </rPr>
      <t>21</t>
    </r>
  </si>
  <si>
    <r>
      <t>Executive</t>
    </r>
    <r>
      <rPr>
        <vertAlign val="superscript"/>
        <sz val="11"/>
        <color theme="1"/>
        <rFont val="Verdana"/>
        <family val="2"/>
      </rPr>
      <t>22</t>
    </r>
  </si>
  <si>
    <r>
      <t>Senior Manager</t>
    </r>
    <r>
      <rPr>
        <vertAlign val="superscript"/>
        <sz val="11"/>
        <color theme="1"/>
        <rFont val="Verdana"/>
        <family val="2"/>
      </rPr>
      <t>23</t>
    </r>
  </si>
  <si>
    <r>
      <t>Manager</t>
    </r>
    <r>
      <rPr>
        <vertAlign val="superscript"/>
        <sz val="11"/>
        <color theme="1"/>
        <rFont val="Verdana"/>
        <family val="2"/>
      </rPr>
      <t>24</t>
    </r>
  </si>
  <si>
    <r>
      <t>Non-management</t>
    </r>
    <r>
      <rPr>
        <vertAlign val="superscript"/>
        <sz val="11"/>
        <color theme="1"/>
        <rFont val="Verdana"/>
        <family val="2"/>
      </rPr>
      <t>25</t>
    </r>
  </si>
  <si>
    <r>
      <rPr>
        <b/>
        <sz val="8"/>
        <rFont val="Verdana"/>
        <family val="2"/>
      </rPr>
      <t xml:space="preserve">21. </t>
    </r>
    <r>
      <rPr>
        <sz val="8"/>
        <rFont val="Verdana"/>
        <family val="2"/>
      </rPr>
      <t xml:space="preserve">Senior Executive comprises persons holding roles within ANZ designated as Group 1. These roles typically involve leading large businesses, geographies or the strategy, policy and governance of business areas (excludes Group Executive Committee).  </t>
    </r>
    <r>
      <rPr>
        <b/>
        <sz val="8"/>
        <rFont val="Verdana"/>
        <family val="2"/>
      </rPr>
      <t>22.</t>
    </r>
    <r>
      <rPr>
        <sz val="8"/>
        <rFont val="Verdana"/>
        <family val="2"/>
      </rPr>
      <t xml:space="preserve"> Executive comprises persons holding roles within ANZ designated as Group 2.  </t>
    </r>
    <r>
      <rPr>
        <b/>
        <sz val="8"/>
        <rFont val="Verdana"/>
        <family val="2"/>
      </rPr>
      <t>23.</t>
    </r>
    <r>
      <rPr>
        <sz val="8"/>
        <rFont val="Verdana"/>
        <family val="2"/>
      </rPr>
      <t xml:space="preserve"> Senior Manager comprises persons holding roles within ANZ designated as Group 3.  </t>
    </r>
    <r>
      <rPr>
        <b/>
        <sz val="8"/>
        <rFont val="Verdana"/>
        <family val="2"/>
      </rPr>
      <t>24.</t>
    </r>
    <r>
      <rPr>
        <sz val="8"/>
        <rFont val="Verdana"/>
        <family val="2"/>
      </rPr>
      <t xml:space="preserve"> Manager comprises persons holding roles within ANZ designated as Group 4.  </t>
    </r>
    <r>
      <rPr>
        <b/>
        <sz val="8"/>
        <rFont val="Verdana"/>
        <family val="2"/>
      </rPr>
      <t>25.</t>
    </r>
    <r>
      <rPr>
        <sz val="8"/>
        <rFont val="Verdana"/>
        <family val="2"/>
      </rPr>
      <t xml:space="preserve"> Non-management comprises persons holding roles within ANZ designated as Group 5 and 6. </t>
    </r>
  </si>
  <si>
    <r>
      <t>Aboriginal and Torres Strait Islander peoples</t>
    </r>
    <r>
      <rPr>
        <vertAlign val="superscript"/>
        <sz val="11"/>
        <rFont val="Verdana"/>
        <family val="2"/>
      </rPr>
      <t>26</t>
    </r>
  </si>
  <si>
    <r>
      <t>People with self-disclosed disability</t>
    </r>
    <r>
      <rPr>
        <vertAlign val="superscript"/>
        <sz val="11"/>
        <rFont val="Verdana"/>
        <family val="2"/>
      </rPr>
      <t>27</t>
    </r>
  </si>
  <si>
    <r>
      <t>Refugees</t>
    </r>
    <r>
      <rPr>
        <vertAlign val="superscript"/>
        <sz val="11"/>
        <rFont val="Verdana"/>
        <family val="2"/>
      </rPr>
      <t>28</t>
    </r>
  </si>
  <si>
    <r>
      <t>Total</t>
    </r>
    <r>
      <rPr>
        <b/>
        <vertAlign val="superscript"/>
        <sz val="11"/>
        <rFont val="Verdana"/>
        <family val="2"/>
      </rPr>
      <t>29</t>
    </r>
  </si>
  <si>
    <r>
      <rPr>
        <b/>
        <sz val="8"/>
        <rFont val="Verdana"/>
        <family val="2"/>
      </rPr>
      <t xml:space="preserve">26. </t>
    </r>
    <r>
      <rPr>
        <sz val="8"/>
        <rFont val="Verdana"/>
        <family val="2"/>
      </rPr>
      <t xml:space="preserve">Change in recruitment system from January 2022, previously had a ethnicity list candidates selected from this is now a standalone non-mandatory questions. Care should be taken when comparing 2022 and 2023 values to to prior years. Includes both direct hires and trainees. </t>
    </r>
    <r>
      <rPr>
        <b/>
        <sz val="8"/>
        <rFont val="Verdana"/>
        <family val="2"/>
      </rPr>
      <t>27.</t>
    </r>
    <r>
      <rPr>
        <sz val="8"/>
        <rFont val="Verdana"/>
        <family val="2"/>
      </rPr>
      <t xml:space="preserve"> Results are based on the number of Employees and Contractors with tenure less than 12 months, with self-disclosed disability in MyVoice Survey 2023 Q2. </t>
    </r>
    <r>
      <rPr>
        <b/>
        <sz val="8"/>
        <rFont val="Verdana"/>
        <family val="2"/>
      </rPr>
      <t xml:space="preserve">28. </t>
    </r>
    <r>
      <rPr>
        <sz val="8"/>
        <rFont val="Verdana"/>
        <family val="2"/>
      </rPr>
      <t xml:space="preserve">Contractors recruited as part of the Given the Chance program. </t>
    </r>
    <r>
      <rPr>
        <b/>
        <sz val="8"/>
        <rFont val="Verdana"/>
        <family val="2"/>
      </rPr>
      <t xml:space="preserve">29. </t>
    </r>
    <r>
      <rPr>
        <sz val="8"/>
        <rFont val="Verdana"/>
        <family val="2"/>
      </rPr>
      <t xml:space="preserve">Total may have duplicates as employees and contractors can identify with more than one under represented group. </t>
    </r>
  </si>
  <si>
    <r>
      <t>Other diversity dimensions(%)</t>
    </r>
    <r>
      <rPr>
        <b/>
        <vertAlign val="superscript"/>
        <sz val="11"/>
        <color rgb="FF48868E"/>
        <rFont val="Verdana"/>
        <family val="2"/>
      </rPr>
      <t>30</t>
    </r>
  </si>
  <si>
    <r>
      <t>Employees who identify as having a disability and/or as being neurodivergent</t>
    </r>
    <r>
      <rPr>
        <vertAlign val="superscript"/>
        <sz val="11"/>
        <rFont val="Verdana"/>
        <family val="2"/>
      </rPr>
      <t>31</t>
    </r>
  </si>
  <si>
    <r>
      <t>Employees who identify as LGB+</t>
    </r>
    <r>
      <rPr>
        <vertAlign val="superscript"/>
        <sz val="11"/>
        <rFont val="Verdana"/>
        <family val="2"/>
      </rPr>
      <t>32</t>
    </r>
  </si>
  <si>
    <r>
      <rPr>
        <b/>
        <sz val="8"/>
        <rFont val="Verdana"/>
        <family val="2"/>
      </rPr>
      <t xml:space="preserve">30. </t>
    </r>
    <r>
      <rPr>
        <sz val="8"/>
        <rFont val="Verdana"/>
        <family val="2"/>
      </rPr>
      <t xml:space="preserve"> Results are based on the percentage of respondents who voluntarily self-disclosed in the confidential My Voice Survey 2023 Q4 (i.e. have provided an answer including categories 'Prefer not to say', 'Unsure' and 'Choose not to define"). </t>
    </r>
    <r>
      <rPr>
        <b/>
        <sz val="8"/>
        <rFont val="Verdana"/>
        <family val="2"/>
      </rPr>
      <t>31.</t>
    </r>
    <r>
      <rPr>
        <sz val="8"/>
        <rFont val="Verdana"/>
        <family val="2"/>
      </rPr>
      <t xml:space="preserve"> From 2023, My Voice respondents were asked two separate questions to self-identify as having a disability and/or being neurodivergent. Percentage based on unique number or respondents who self-identified for either of the two categories from the total of non-skipped responses across both categories. There is an overlap between the two categories as some employees have chosen to identify as both having a disability and being neurodivergent, so the sum of the percentages of the two categories is higher than the total across the two groups. </t>
    </r>
    <r>
      <rPr>
        <b/>
        <sz val="8"/>
        <rFont val="Verdana"/>
        <family val="2"/>
      </rPr>
      <t>32.</t>
    </r>
    <r>
      <rPr>
        <sz val="8"/>
        <rFont val="Verdana"/>
        <family val="2"/>
      </rPr>
      <t xml:space="preserve"> LGB+ refers to respondents who identify as asexual, lesbian/gay or bisexual/pansexual (i.e. not heterosexual).</t>
    </r>
  </si>
  <si>
    <r>
      <t>Cultural and Ethnic background (%)</t>
    </r>
    <r>
      <rPr>
        <b/>
        <vertAlign val="superscript"/>
        <sz val="10"/>
        <color rgb="FF48868E"/>
        <rFont val="Verdana"/>
        <family val="2"/>
      </rPr>
      <t>33</t>
    </r>
  </si>
  <si>
    <r>
      <t>1. Aboriginal and/or Torres Strait Islander (Australia only)</t>
    </r>
    <r>
      <rPr>
        <b/>
        <vertAlign val="superscript"/>
        <sz val="10"/>
        <color rgb="FF48868E"/>
        <rFont val="Verdana"/>
        <family val="2"/>
      </rPr>
      <t>34</t>
    </r>
  </si>
  <si>
    <r>
      <t>2. Anglo / European</t>
    </r>
    <r>
      <rPr>
        <b/>
        <vertAlign val="superscript"/>
        <sz val="10"/>
        <color rgb="FF48868E"/>
        <rFont val="Verdana"/>
        <family val="2"/>
      </rPr>
      <t>35</t>
    </r>
  </si>
  <si>
    <r>
      <t>4. Māori (New Zealand only)</t>
    </r>
    <r>
      <rPr>
        <b/>
        <vertAlign val="superscript"/>
        <sz val="10"/>
        <color rgb="FF48868E"/>
        <rFont val="Verdana"/>
        <family val="2"/>
      </rPr>
      <t>36</t>
    </r>
  </si>
  <si>
    <r>
      <rPr>
        <b/>
        <sz val="8"/>
        <color rgb="FF000000"/>
        <rFont val="Verdana"/>
        <family val="2"/>
      </rPr>
      <t>33.</t>
    </r>
    <r>
      <rPr>
        <sz val="8"/>
        <color rgb="FF000000"/>
        <rFont val="Verdana"/>
        <family val="2"/>
      </rPr>
      <t xml:space="preserve"> Results are based on the percentage of respondents who voluntarily self-disclosed in the confidential My Voice Survey 2022 Q4. Respondents could select up to 2 options to the question 'What is your ethnic background?' with categories including 'Unsure', 'Other cultural background not listed' and 'Prefer not to say' so the total is lesser than 100%. </t>
    </r>
    <r>
      <rPr>
        <b/>
        <sz val="8"/>
        <color rgb="FF000000"/>
        <rFont val="Verdana"/>
        <family val="2"/>
      </rPr>
      <t>34.</t>
    </r>
    <r>
      <rPr>
        <sz val="8"/>
        <color rgb="FF000000"/>
        <rFont val="Verdana"/>
        <family val="2"/>
      </rPr>
      <t xml:space="preserve"> Aboriginal and/or Torres Strait Islander refers to the percentage of respondents who identify as Aboriginal and/or Torres Strait Islander within the Australian Geography only. </t>
    </r>
    <r>
      <rPr>
        <b/>
        <sz val="8"/>
        <color rgb="FF000000"/>
        <rFont val="Verdana"/>
        <family val="2"/>
      </rPr>
      <t>35.</t>
    </r>
    <r>
      <rPr>
        <sz val="8"/>
        <color rgb="FF000000"/>
        <rFont val="Verdana"/>
        <family val="2"/>
      </rPr>
      <t xml:space="preserve"> Anglo/European is the combination of respondents who identify as Anglo-Celtic and/or European. </t>
    </r>
    <r>
      <rPr>
        <b/>
        <sz val="8"/>
        <color rgb="FF000000"/>
        <rFont val="Verdana"/>
        <family val="2"/>
      </rPr>
      <t>36.</t>
    </r>
    <r>
      <rPr>
        <sz val="8"/>
        <color rgb="FF000000"/>
        <rFont val="Verdana"/>
        <family val="2"/>
      </rPr>
      <t xml:space="preserve"> Māori refers to the percentage of respondents who identify as Māori within the New Zealand Geography only. </t>
    </r>
  </si>
  <si>
    <r>
      <t>Parental leave</t>
    </r>
    <r>
      <rPr>
        <b/>
        <vertAlign val="superscript"/>
        <sz val="11"/>
        <color rgb="FF48868E"/>
        <rFont val="Verdana"/>
        <family val="2"/>
      </rPr>
      <t>37</t>
    </r>
  </si>
  <si>
    <r>
      <rPr>
        <b/>
        <sz val="8"/>
        <rFont val="Verdana"/>
        <family val="2"/>
      </rPr>
      <t>37.</t>
    </r>
    <r>
      <rPr>
        <sz val="8"/>
        <rFont val="Verdana"/>
        <family val="2"/>
      </rPr>
      <t xml:space="preserve"> Parental leave data is only available for Australia, New Zealand and India employees. </t>
    </r>
  </si>
  <si>
    <r>
      <t>Accessibility</t>
    </r>
    <r>
      <rPr>
        <b/>
        <vertAlign val="superscript"/>
        <sz val="11"/>
        <color rgb="FF004062"/>
        <rFont val="Verdana"/>
        <family val="2"/>
      </rPr>
      <t>38</t>
    </r>
    <r>
      <rPr>
        <b/>
        <sz val="11"/>
        <color rgb="FF004062"/>
        <rFont val="Verdana"/>
        <family val="2"/>
      </rPr>
      <t xml:space="preserve"> (%)</t>
    </r>
  </si>
  <si>
    <r>
      <rPr>
        <b/>
        <sz val="8"/>
        <color theme="1"/>
        <rFont val="Verdana"/>
        <family val="2"/>
      </rPr>
      <t xml:space="preserve">38. </t>
    </r>
    <r>
      <rPr>
        <sz val="8"/>
        <color theme="1"/>
        <rFont val="Verdana"/>
        <family val="2"/>
      </rPr>
      <t>Graduates who indicated they required an adjustment or accommodation in the recruitment process</t>
    </r>
  </si>
  <si>
    <r>
      <t>Gender pay equality (fixed remuneration only)</t>
    </r>
    <r>
      <rPr>
        <b/>
        <vertAlign val="superscript"/>
        <sz val="11"/>
        <color rgb="FF48868E"/>
        <rFont val="Verdana"/>
        <family val="2"/>
      </rPr>
      <t>39</t>
    </r>
  </si>
  <si>
    <r>
      <t xml:space="preserve">2023 </t>
    </r>
    <r>
      <rPr>
        <b/>
        <vertAlign val="superscript"/>
        <sz val="11"/>
        <color rgb="FF48868E"/>
        <rFont val="Verdana"/>
        <family val="2"/>
      </rPr>
      <t>40</t>
    </r>
  </si>
  <si>
    <r>
      <t>Average 
gender pay gap</t>
    </r>
    <r>
      <rPr>
        <b/>
        <vertAlign val="superscript"/>
        <sz val="11"/>
        <color rgb="FF004062"/>
        <rFont val="Verdana"/>
        <family val="2"/>
      </rPr>
      <t>42</t>
    </r>
  </si>
  <si>
    <r>
      <t>Average pay equity gap</t>
    </r>
    <r>
      <rPr>
        <b/>
        <vertAlign val="superscript"/>
        <sz val="11"/>
        <color rgb="FF004062"/>
        <rFont val="Verdana"/>
        <family val="2"/>
      </rPr>
      <t>43</t>
    </r>
  </si>
  <si>
    <r>
      <rPr>
        <b/>
        <sz val="8"/>
        <rFont val="Verdana"/>
        <family val="2"/>
      </rPr>
      <t>39.</t>
    </r>
    <r>
      <rPr>
        <sz val="8"/>
        <rFont val="Verdana"/>
        <family val="2"/>
      </rPr>
      <t xml:space="preserve"> The methodology has been revised to more closely align the ESG reporting year with the prior year performance year. Care should be taken when comparing 2023 values to prior years. </t>
    </r>
    <r>
      <rPr>
        <b/>
        <sz val="8"/>
        <rFont val="Verdana"/>
        <family val="2"/>
      </rPr>
      <t xml:space="preserve">40. </t>
    </r>
    <r>
      <rPr>
        <sz val="8"/>
        <rFont val="Verdana"/>
        <family val="2"/>
      </rPr>
      <t xml:space="preserve">Effective date 9 September 2022. </t>
    </r>
    <r>
      <rPr>
        <b/>
        <sz val="8"/>
        <rFont val="Verdana"/>
        <family val="2"/>
      </rPr>
      <t xml:space="preserve">41. </t>
    </r>
    <r>
      <rPr>
        <sz val="8"/>
        <rFont val="Verdana"/>
        <family val="2"/>
      </rPr>
      <t xml:space="preserve">Australia-only data. Excludes Executive Committee, casuals, fixed term employees, and trainees/interns. </t>
    </r>
    <r>
      <rPr>
        <b/>
        <sz val="8"/>
        <rFont val="Verdana"/>
        <family val="2"/>
      </rPr>
      <t>42.</t>
    </r>
    <r>
      <rPr>
        <sz val="8"/>
        <rFont val="Verdana"/>
        <family val="2"/>
      </rPr>
      <t xml:space="preserve"> Previously reported as "Average salary - by category". </t>
    </r>
    <r>
      <rPr>
        <b/>
        <sz val="8"/>
        <rFont val="Verdana"/>
        <family val="2"/>
      </rPr>
      <t xml:space="preserve">43. </t>
    </r>
    <r>
      <rPr>
        <sz val="8"/>
        <rFont val="Verdana"/>
        <family val="2"/>
      </rPr>
      <t xml:space="preserve">Previously reported as "Like-for-like roles". </t>
    </r>
    <r>
      <rPr>
        <b/>
        <sz val="8"/>
        <rFont val="Verdana"/>
        <family val="2"/>
      </rPr>
      <t xml:space="preserve">44. </t>
    </r>
    <r>
      <rPr>
        <sz val="8"/>
        <rFont val="Verdana"/>
        <family val="2"/>
      </rPr>
      <t xml:space="preserve">Senior Executive comprises persons holding roles within ANZ designated as Group 1. These roles typically involve leading large businesses, geographies or the strategy, policy and governance of business areas (excludes Group Executive Committee). </t>
    </r>
    <r>
      <rPr>
        <b/>
        <sz val="8"/>
        <rFont val="Verdana"/>
        <family val="2"/>
      </rPr>
      <t>45.</t>
    </r>
    <r>
      <rPr>
        <sz val="8"/>
        <rFont val="Verdana"/>
        <family val="2"/>
      </rPr>
      <t xml:space="preserve"> Executive comprises persons holding roles within ANZ designated as Group 2</t>
    </r>
    <r>
      <rPr>
        <b/>
        <sz val="8"/>
        <rFont val="Verdana"/>
        <family val="2"/>
      </rPr>
      <t>. 46.</t>
    </r>
    <r>
      <rPr>
        <sz val="8"/>
        <rFont val="Verdana"/>
        <family val="2"/>
      </rPr>
      <t xml:space="preserve"> Senior Manager comprises persons holding roles within ANZ designated as Group 3.</t>
    </r>
    <r>
      <rPr>
        <b/>
        <sz val="8"/>
        <rFont val="Verdana"/>
        <family val="2"/>
      </rPr>
      <t xml:space="preserve"> 47.</t>
    </r>
    <r>
      <rPr>
        <sz val="8"/>
        <rFont val="Verdana"/>
        <family val="2"/>
      </rPr>
      <t xml:space="preserve"> Manager comprises persons holding roles within ANZ designated as Group 4.</t>
    </r>
    <r>
      <rPr>
        <b/>
        <sz val="8"/>
        <rFont val="Verdana"/>
        <family val="2"/>
      </rPr>
      <t xml:space="preserve"> 48. </t>
    </r>
    <r>
      <rPr>
        <sz val="8"/>
        <rFont val="Verdana"/>
        <family val="2"/>
      </rPr>
      <t>Non-management comprises persons holding roles within ANZ designated as Group 5 and 6.</t>
    </r>
  </si>
  <si>
    <r>
      <t>Average hours of training per employee</t>
    </r>
    <r>
      <rPr>
        <b/>
        <vertAlign val="superscript"/>
        <sz val="11"/>
        <color rgb="FF48868E"/>
        <rFont val="Verdana"/>
        <family val="2"/>
      </rPr>
      <t>49</t>
    </r>
  </si>
  <si>
    <r>
      <rPr>
        <b/>
        <sz val="8"/>
        <rFont val="Verdana"/>
        <family val="2"/>
      </rPr>
      <t>49.</t>
    </r>
    <r>
      <rPr>
        <sz val="7"/>
        <rFont val="Myriad Pro Light"/>
        <family val="2"/>
      </rPr>
      <t xml:space="preserve"> </t>
    </r>
    <r>
      <rPr>
        <sz val="8"/>
        <rFont val="Verdana"/>
        <family val="2"/>
      </rPr>
      <t>From 2020 includes training completed through ‘The Edge’ and ‘OWL’ – our online learning platforms, Continuous Professional Development, and Australian Branch Network coaching. Values for 2018 – 2019 include training completed through ‘The Edge’. </t>
    </r>
    <r>
      <rPr>
        <b/>
        <sz val="8"/>
        <rFont val="Verdana"/>
        <family val="2"/>
      </rPr>
      <t>50.</t>
    </r>
    <r>
      <rPr>
        <sz val="8"/>
        <rFont val="Verdana"/>
        <family val="2"/>
      </rPr>
      <t xml:space="preserve"> We have revised our calculation methodology to provide a more accurate calculation of learning hours per employee. Care should be taken when comparing 2021 values to prior years.    </t>
    </r>
  </si>
  <si>
    <r>
      <t>Average hours of training by gender</t>
    </r>
    <r>
      <rPr>
        <b/>
        <vertAlign val="superscript"/>
        <sz val="11"/>
        <color rgb="FF48868E"/>
        <rFont val="Verdana"/>
        <family val="2"/>
      </rPr>
      <t>51</t>
    </r>
  </si>
  <si>
    <r>
      <t xml:space="preserve">2021 </t>
    </r>
    <r>
      <rPr>
        <b/>
        <vertAlign val="superscript"/>
        <sz val="11"/>
        <color rgb="FF48868E"/>
        <rFont val="Verdana"/>
        <family val="2"/>
      </rPr>
      <t>52</t>
    </r>
  </si>
  <si>
    <r>
      <rPr>
        <b/>
        <sz val="8"/>
        <rFont val="Verdana"/>
        <family val="2"/>
      </rPr>
      <t>51.</t>
    </r>
    <r>
      <rPr>
        <sz val="7"/>
        <rFont val="Myriad Pro Light"/>
        <family val="2"/>
      </rPr>
      <t xml:space="preserve"> </t>
    </r>
    <r>
      <rPr>
        <sz val="8"/>
        <rFont val="Verdana"/>
        <family val="2"/>
      </rPr>
      <t>From 2020 includes training completed through ‘The Edge’ and ‘OWL’ – our online learning platforms, Continuous Professional Development, and Australian Branch Network coaching. Values for 2018 – 2019 include training completed through ‘The Edge’. </t>
    </r>
    <r>
      <rPr>
        <b/>
        <sz val="8"/>
        <rFont val="Verdana"/>
        <family val="2"/>
      </rPr>
      <t>52.</t>
    </r>
    <r>
      <rPr>
        <sz val="8"/>
        <rFont val="Verdana"/>
        <family val="2"/>
      </rPr>
      <t xml:space="preserve"> We have revised our methodology to provide a more accurate calculation of learning hours per employee. Care should be taken when comparing 2021 values to prior years.</t>
    </r>
  </si>
  <si>
    <r>
      <t>Investment in learning and development</t>
    </r>
    <r>
      <rPr>
        <b/>
        <vertAlign val="superscript"/>
        <sz val="11"/>
        <color rgb="FF48868E"/>
        <rFont val="Verdana"/>
        <family val="2"/>
      </rPr>
      <t>53</t>
    </r>
    <r>
      <rPr>
        <b/>
        <sz val="11"/>
        <color rgb="FF48868E"/>
        <rFont val="Verdana"/>
        <family val="2"/>
      </rPr>
      <t> </t>
    </r>
  </si>
  <si>
    <r>
      <rPr>
        <b/>
        <sz val="8"/>
        <rFont val="Verdana"/>
        <family val="2"/>
      </rPr>
      <t>53.</t>
    </r>
    <r>
      <rPr>
        <sz val="8"/>
        <rFont val="Verdana"/>
        <family val="2"/>
      </rPr>
      <t xml:space="preserve"> The criteria used to measure the investment in learning and development (L&amp;D) each year is as follows: 
• 2022 - includes Group L&amp;D cost base directly related to learning (ie. salary and on-costs of employees within GTP cost centre directly related to learning), divisional learning costs of $17.8 million (ie. salary of employees dedicated to L&amp;D outside of GTP cost centre) and Group spend on training;
• 2021 - includes Group L&amp;D cost base directly related to learning (ie. salary and on-costs of employees within GTP cost centre directly related to learning), divisional learning costs of $16.4 million (ie. salary of employees dedicated to L&amp;D outside of GTP cost centre) and Group spend on training;
• 2020 – includes Group L&amp;D cost base, divisional learning costs of $16.5 million and Group spend on training; 
• 2019 – includes Group L&amp;D cost base  and Group spend on training; and
• 2018 – includes Australian L&amp;D cost base and Group spend on training. </t>
    </r>
  </si>
  <si>
    <r>
      <t>Alleged breaches of code of conduct</t>
    </r>
    <r>
      <rPr>
        <vertAlign val="superscript"/>
        <sz val="11"/>
        <color theme="1"/>
        <rFont val="Verdana"/>
        <family val="2"/>
      </rPr>
      <t>54</t>
    </r>
  </si>
  <si>
    <r>
      <t>Investigations resulting in formal outcome</t>
    </r>
    <r>
      <rPr>
        <vertAlign val="superscript"/>
        <sz val="11"/>
        <rFont val="Verdana"/>
        <family val="2"/>
      </rPr>
      <t>55</t>
    </r>
  </si>
  <si>
    <r>
      <rPr>
        <b/>
        <sz val="8"/>
        <rFont val="Verdana"/>
        <family val="2"/>
      </rPr>
      <t xml:space="preserve">54. </t>
    </r>
    <r>
      <rPr>
        <sz val="8"/>
        <rFont val="Verdana"/>
        <family val="2"/>
      </rPr>
      <t>Commenced reporting in 2020.</t>
    </r>
    <r>
      <rPr>
        <b/>
        <sz val="8"/>
        <rFont val="Verdana"/>
        <family val="2"/>
      </rPr>
      <t xml:space="preserve"> 55.</t>
    </r>
    <r>
      <rPr>
        <sz val="8"/>
        <rFont val="Verdana"/>
        <family val="2"/>
      </rPr>
      <t xml:space="preserve"> Resulting in a formal consequence or the employee leaving ANZ.  </t>
    </r>
  </si>
  <si>
    <r>
      <t>Lost time injury frequency rate</t>
    </r>
    <r>
      <rPr>
        <b/>
        <vertAlign val="superscript"/>
        <sz val="11"/>
        <color rgb="FF48868E"/>
        <rFont val="Verdana"/>
        <family val="2"/>
      </rPr>
      <t>56</t>
    </r>
  </si>
  <si>
    <r>
      <t>Australia</t>
    </r>
    <r>
      <rPr>
        <vertAlign val="superscript"/>
        <sz val="11"/>
        <color theme="1"/>
        <rFont val="Verdana"/>
        <family val="2"/>
      </rPr>
      <t>57</t>
    </r>
  </si>
  <si>
    <r>
      <rPr>
        <b/>
        <sz val="8"/>
        <rFont val="Verdana"/>
        <family val="2"/>
      </rPr>
      <t>56.</t>
    </r>
    <r>
      <rPr>
        <sz val="8"/>
        <rFont val="Verdana"/>
        <family val="2"/>
      </rPr>
      <t xml:space="preserve"> Lost time injury frequency rate (LTIFR), the number of lost time injuries per million hours worked. </t>
    </r>
    <r>
      <rPr>
        <b/>
        <sz val="8"/>
        <rFont val="Verdana"/>
        <family val="2"/>
      </rPr>
      <t>57.</t>
    </r>
    <r>
      <rPr>
        <sz val="8"/>
        <rFont val="Verdana"/>
        <family val="2"/>
      </rPr>
      <t xml:space="preserve"> LTIFR claims: an Australian financial industry benchmarking measure which includes LTIs that result in claims. This measure is not applicable in other countries. </t>
    </r>
  </si>
  <si>
    <r>
      <t>Absenteeism rate (%)</t>
    </r>
    <r>
      <rPr>
        <b/>
        <vertAlign val="superscript"/>
        <sz val="11"/>
        <color rgb="FF48868E"/>
        <rFont val="Verdana"/>
        <family val="2"/>
      </rPr>
      <t>58</t>
    </r>
  </si>
  <si>
    <r>
      <t>58.</t>
    </r>
    <r>
      <rPr>
        <sz val="8"/>
        <color theme="1"/>
        <rFont val="Verdana"/>
        <family val="2"/>
      </rPr>
      <t xml:space="preserve"> Absenteeism is calculated as actual absenteeism hours lost (excluding carers leave) as a percentage of total hours scheduled to be worked 
by the workforce. </t>
    </r>
  </si>
  <si>
    <r>
      <t>Employee assistance program utilisation</t>
    </r>
    <r>
      <rPr>
        <b/>
        <vertAlign val="superscript"/>
        <sz val="11"/>
        <color rgb="FF48868E"/>
        <rFont val="Verdana"/>
        <family val="2"/>
      </rPr>
      <t>59</t>
    </r>
  </si>
  <si>
    <r>
      <t xml:space="preserve">59. </t>
    </r>
    <r>
      <rPr>
        <sz val="8"/>
        <color theme="1"/>
        <rFont val="Verdana"/>
        <family val="2"/>
      </rPr>
      <t>Commenced reporting in 2020</t>
    </r>
  </si>
  <si>
    <t>In 2023, progress against our public ESG targets contributed to the following United Nations Sustainable Development Goal targets:</t>
  </si>
  <si>
    <t>Have 30% or more of ANZ Plus Save customers
set a savings goal, by end 2023.</t>
  </si>
  <si>
    <t>Establish seven new partnerships to expand the
reach and improve the impact of MoneyMinded
for disadvantaged communities, by end 2023.</t>
  </si>
  <si>
    <t>Engage with 100 of our largest emitting business customers to encourage them to, by end 2024:
• strengthen their low carbon transition plans so that more customers achieve a ‘well developed’ or ‘advanced’ rating; and
• enhance their efforts to protect biodiversity.</t>
  </si>
  <si>
    <r>
      <t>Reduce the direct impact of our business activities on the environment</t>
    </r>
    <r>
      <rPr>
        <vertAlign val="superscript"/>
        <sz val="11"/>
        <color theme="1"/>
        <rFont val="Verdana"/>
        <family val="2"/>
      </rPr>
      <t>1</t>
    </r>
    <r>
      <rPr>
        <sz val="11"/>
        <color theme="1"/>
        <rFont val="Verdana"/>
        <family val="2"/>
      </rPr>
      <t xml:space="preserve"> by:
• Reducing Scope 1 and 2 emissions by 85% by 2025
and 90% by 2030 (against 2015 baseline);
• Increasing renewable electricity to 100% by 2025</t>
    </r>
    <r>
      <rPr>
        <vertAlign val="superscript"/>
        <sz val="11"/>
        <color theme="1"/>
        <rFont val="Verdana"/>
        <family val="2"/>
      </rPr>
      <t>2</t>
    </r>
    <r>
      <rPr>
        <sz val="11"/>
        <color theme="1"/>
        <rFont val="Verdana"/>
        <family val="2"/>
      </rPr>
      <t>;
• Reducing water consumption by 40% by 2025
(against 2017 baseline); 
• Reducing waste to landfill by 40% by 2025
(against 2017 baseline);
• Reducing paper consumption (both office and customer
paper use) by 70% by 2025 (against 2015 baseline).</t>
    </r>
  </si>
  <si>
    <t>Improve the management of climate change risks through the following activities by end 2023:
• Preparing a set of risk standards based on regulatory
obligations, to be applied across all countries and territories where ANZ operates;
• Extending our Climate Change Risk Assessment (CCRA) methodology beyond our Project Finance business, starting with Institutional customers in higher emitting sectors such as resources and energy;
• Developing a data strategy to inform our approach to sourcing and integrating climate data into sectoral transition pathways, scenario analysis, stress testing and analytics. This will include lessons learned from the New Zealand climate risk program.</t>
  </si>
  <si>
    <r>
      <t xml:space="preserve">1. </t>
    </r>
    <r>
      <rPr>
        <sz val="8"/>
        <color theme="1"/>
        <rFont val="Verdana"/>
        <family val="2"/>
      </rPr>
      <t>Environmental reporting year is 1 July – 30 June, in line with the Australian regulatory reporting year.</t>
    </r>
    <r>
      <rPr>
        <b/>
        <sz val="8"/>
        <color theme="1"/>
        <rFont val="Verdana"/>
        <family val="2"/>
      </rPr>
      <t xml:space="preserve"> 2. </t>
    </r>
    <r>
      <rPr>
        <sz val="8"/>
        <color theme="1"/>
        <rFont val="Verdana"/>
        <family val="2"/>
      </rPr>
      <t>Self-generated renewable electricity, direct procurement from offsite grid connected generators e.g. Power Purchase Agreement (PPA) and default delivered renewable electricity from the grid, supported by credible attributes in accordance with RE100 technical guidelines</t>
    </r>
  </si>
  <si>
    <t>Fund and facilitate $10 billion of investment by 2030 to deliver more affordable, accessible and sustainable homes to buy and rent. (Australia /New Zealand)</t>
  </si>
  <si>
    <t>Support more customers into healthier homes through discounted lending of NZ$300m funds under management and 12,000 households by end 2025. (New Zealand)</t>
  </si>
  <si>
    <t>Please describe what due diligence processes your bank has installed to identify and manage environmental and social risks associated with your portfolio. This can include aspects such as identification of significant/salient risks, environmental and social risks mitigation and definition of action plans, monitoring and reporting on risks and any existing grievance mechanism, as well as the governance structures you have in place to oversee these risks.</t>
  </si>
  <si>
    <t xml:space="preserve">• Extending sector coverage for interim sector decarbonisation targets. We remain on-track to set targets to cover the majority of our portfolio emissions by end 2024.
• Developing appropriate policy environment, investments in resources, systems, data, and capability for the achievement of ANZ's decarbonisation targets. 
• Continued participation in UNEP FI working groups, continuing to uplift our impact analysis
The bank's forward strategy is subject to confidentiality constraints. New and refined targets for FY2024 can be found our ESG Supplement. 
</t>
  </si>
  <si>
    <t>ANZ Group Holdings Limited (the Company) and the entities it controlled at the year end and from time to time during the financial year (together, the Group).
2023 Annual Report, About our business (p.11)
2023 ESG Supplement, About our business (p.7)
2023 Climate-related Financial Disclosures, About this report (p.4)</t>
  </si>
  <si>
    <r>
      <t>Reporting period: 2023 ESG Supplement</t>
    </r>
    <r>
      <rPr>
        <sz val="11"/>
        <rFont val="Verdana"/>
        <family val="2"/>
      </rPr>
      <t>, Our 2023 reporting suite (p.4)</t>
    </r>
    <r>
      <rPr>
        <sz val="11"/>
        <color theme="1"/>
        <rFont val="Verdana"/>
        <family val="2"/>
      </rPr>
      <t xml:space="preserve">
Frequency of reporting/reporting cycle: Annual reporting cycle including a half year performance update against ESG targets in Half Year Investor Pack
</t>
    </r>
  </si>
  <si>
    <r>
      <t xml:space="preserve">2023 ESG Supplement, </t>
    </r>
    <r>
      <rPr>
        <sz val="11"/>
        <rFont val="Verdana"/>
        <family val="2"/>
      </rPr>
      <t>Our 2023 reporting suite (p.4)</t>
    </r>
    <r>
      <rPr>
        <sz val="11"/>
        <color rgb="FFFF00FF"/>
        <rFont val="Verdana"/>
        <family val="2"/>
      </rPr>
      <t xml:space="preserve">
</t>
    </r>
    <r>
      <rPr>
        <sz val="11"/>
        <color theme="1"/>
        <rFont val="Verdana"/>
        <family val="2"/>
      </rPr>
      <t xml:space="preserve">
"Please address any questions, comments or suggestions in relation to this report to corporate.sustainability@anz.com"</t>
    </r>
  </si>
  <si>
    <t>2023 ESG Supplement, About our business (p.7)
2023 Annual Report, About out business (p.11)</t>
  </si>
  <si>
    <r>
      <rPr>
        <sz val="11"/>
        <rFont val="Verdana"/>
        <family val="2"/>
      </rPr>
      <t xml:space="preserve">2023 ESG Supplement, Managing ESG risks and opportunities in our supply chain (p.52-53)
2023 ESG Supplement, Our approach to human rights (p.54-54)
</t>
    </r>
    <r>
      <rPr>
        <sz val="11"/>
        <color theme="1"/>
        <rFont val="Verdana"/>
        <family val="2"/>
      </rPr>
      <t>2023 Data and Frameworks pack, Supply chain tab</t>
    </r>
  </si>
  <si>
    <r>
      <t>2023 ESG Suppleme</t>
    </r>
    <r>
      <rPr>
        <sz val="11"/>
        <rFont val="Verdana"/>
        <family val="2"/>
      </rPr>
      <t>nt, About out business (p.7)</t>
    </r>
    <r>
      <rPr>
        <sz val="11"/>
        <color theme="1"/>
        <rFont val="Verdana"/>
        <family val="2"/>
      </rPr>
      <t xml:space="preserve">
2023 ESG Supplement,</t>
    </r>
    <r>
      <rPr>
        <sz val="11"/>
        <rFont val="Verdana"/>
        <family val="2"/>
      </rPr>
      <t xml:space="preserve"> Community investment (p.32-34)</t>
    </r>
  </si>
  <si>
    <r>
      <t xml:space="preserve">144 </t>
    </r>
    <r>
      <rPr>
        <b/>
        <vertAlign val="superscript"/>
        <sz val="11"/>
        <color theme="1"/>
        <rFont val="Verdana"/>
        <family val="2"/>
      </rPr>
      <t>6</t>
    </r>
  </si>
  <si>
    <r>
      <t>2023 ESG Supplement</t>
    </r>
    <r>
      <rPr>
        <sz val="11"/>
        <rFont val="Verdana"/>
        <family val="2"/>
      </rPr>
      <t>, Employee wellbeing, engagement and inclusion (p.61-68)</t>
    </r>
    <r>
      <rPr>
        <sz val="11"/>
        <color theme="1"/>
        <rFont val="Verdana"/>
        <family val="2"/>
      </rPr>
      <t xml:space="preserve">
2023 ESG Data and Frameworks pack, Employees tab
Additional information:
The majority of our workers are recognised employees of ANZ, rather than contractors.</t>
    </r>
  </si>
  <si>
    <t>2023 ESG Supplement, Attracting and retaining employees (p.63)</t>
  </si>
  <si>
    <r>
      <t xml:space="preserve">2023 </t>
    </r>
    <r>
      <rPr>
        <sz val="11"/>
        <rFont val="Verdana"/>
        <family val="2"/>
      </rPr>
      <t>ESG Supplement, Attracting and retaining employees (p.63)</t>
    </r>
    <r>
      <rPr>
        <sz val="11"/>
        <color theme="1"/>
        <rFont val="Verdana"/>
        <family val="2"/>
      </rPr>
      <t xml:space="preserve">
2023 ESG Data and Frameworks pack, Employees tab</t>
    </r>
  </si>
  <si>
    <r>
      <t xml:space="preserve">2023 ESG Supplement, Employee wellbeing, engagement and inclusion (p.61-68)
2023 ESG Data and Frameworks pack, employees tab
</t>
    </r>
    <r>
      <rPr>
        <sz val="11"/>
        <rFont val="Verdana"/>
        <family val="2"/>
      </rPr>
      <t>Additional information:</t>
    </r>
    <r>
      <rPr>
        <b/>
        <sz val="11"/>
        <rFont val="Verdana"/>
        <family val="2"/>
      </rPr>
      <t xml:space="preserve">
</t>
    </r>
    <r>
      <rPr>
        <sz val="11"/>
        <rFont val="Verdana"/>
        <family val="2"/>
      </rPr>
      <t>The majority of our workers are recognised employees of ANZ, rather than contractors.</t>
    </r>
  </si>
  <si>
    <r>
      <t>2023 ESG Supplement</t>
    </r>
    <r>
      <rPr>
        <sz val="11"/>
        <rFont val="Verdana"/>
        <family val="2"/>
      </rPr>
      <t>, Attracting and retaining employees (p.63)</t>
    </r>
    <r>
      <rPr>
        <sz val="11"/>
        <color theme="1"/>
        <rFont val="Verdana"/>
        <family val="2"/>
      </rPr>
      <t xml:space="preserve">
2023 ESG Data and Frameworks pack, Employees tab</t>
    </r>
  </si>
  <si>
    <t>2023 Annual Report, Risk management (p.24-31)
2023 ESG Supplement, ESG governance and risk management (p.8-9)
2023 ESG Supplement, What matters most (p.10-12)
2023 ESG Supplement, Stakeholder engagement (p.13-14)</t>
  </si>
  <si>
    <t>2023 ESG Supplement, ESG governance and risk management (p.8-9)
2023 Climate-related Financial Disclosures, Governance (p.8-11)</t>
  </si>
  <si>
    <t>Not applicable, see response to 2-14-a</t>
  </si>
  <si>
    <r>
      <t xml:space="preserve">The Ethics, Environment, Social &amp; Governance Committee (an ANZ Board subcommittee) has final approval of the ESG reporting suite. 
</t>
    </r>
    <r>
      <rPr>
        <sz val="11"/>
        <rFont val="Verdana"/>
        <family val="2"/>
      </rPr>
      <t xml:space="preserve">
2023 ESG Supplement, ESG governance and risk management (p.8-9) and What matters most (p.10-12)</t>
    </r>
    <r>
      <rPr>
        <sz val="11"/>
        <color theme="1"/>
        <rFont val="Verdana"/>
        <family val="2"/>
      </rPr>
      <t xml:space="preserve">
2023 Climate-related Financial Disclosures, </t>
    </r>
    <r>
      <rPr>
        <sz val="11"/>
        <rFont val="Verdana"/>
        <family val="2"/>
      </rPr>
      <t>Governance (p.8-11)</t>
    </r>
  </si>
  <si>
    <r>
      <t xml:space="preserve">2023 Annual </t>
    </r>
    <r>
      <rPr>
        <sz val="11"/>
        <rFont val="Verdana"/>
        <family val="2"/>
      </rPr>
      <t>Report, Remuneration Report (p.46-83)
2023 ESG Supplement, ESG governance and risk management (p.8-9)
2023 Climate-related Financial Disclosures, Governance (p.8-11)</t>
    </r>
  </si>
  <si>
    <r>
      <t>2023 Annual Report</t>
    </r>
    <r>
      <rPr>
        <sz val="11"/>
        <rFont val="Verdana"/>
        <family val="2"/>
      </rPr>
      <t>, Remuneration Report (p.46-83)</t>
    </r>
  </si>
  <si>
    <r>
      <t>ANZ does not publicly report ratios based on individual compensation or make pay decisions based on these ratios. We consider this data confidential.
We provide detailed disclosures on remuneration in the 2023 Annu</t>
    </r>
    <r>
      <rPr>
        <sz val="11"/>
        <rFont val="Verdana"/>
        <family val="2"/>
      </rPr>
      <t>al Report, Remuneration Report (p.46-83).</t>
    </r>
  </si>
  <si>
    <t>2023 Annual Report, Chairman's message (p.4-5)
2023 ESG Supplement, About our business (p.7)</t>
  </si>
  <si>
    <r>
      <t>2023 ESG Supplemen</t>
    </r>
    <r>
      <rPr>
        <sz val="11"/>
        <rFont val="Verdana"/>
        <family val="2"/>
      </rPr>
      <t>t, Code of Conduct (p.46)</t>
    </r>
    <r>
      <rPr>
        <sz val="11"/>
        <color theme="1"/>
        <rFont val="Verdana"/>
        <family val="2"/>
      </rPr>
      <t xml:space="preserve">
2022 Human Rights Statement</t>
    </r>
  </si>
  <si>
    <r>
      <t>2022 Human Rights Statement
2</t>
    </r>
    <r>
      <rPr>
        <sz val="11"/>
        <rFont val="Verdana"/>
        <family val="2"/>
      </rPr>
      <t>023 ESG Supplement, Code of Conduct (p.46)</t>
    </r>
    <r>
      <rPr>
        <sz val="11"/>
        <color theme="1"/>
        <rFont val="Verdana"/>
        <family val="2"/>
      </rPr>
      <t xml:space="preserve">
2023 ESG Supplement, </t>
    </r>
    <r>
      <rPr>
        <sz val="11"/>
        <rFont val="Verdana"/>
        <family val="2"/>
      </rPr>
      <t>Our approach to human rights (p.54-55)</t>
    </r>
  </si>
  <si>
    <r>
      <t>2022 Human Rights Statement
2022 Modern Slavery Statement</t>
    </r>
    <r>
      <rPr>
        <sz val="11"/>
        <rFont val="Verdana"/>
        <family val="2"/>
      </rPr>
      <t xml:space="preserve">
2023 ESG Supplement, Our approach to human rights (p.54-55)</t>
    </r>
  </si>
  <si>
    <r>
      <t>2022 Human Rights Statement
2022 Modern Slavery Statement</t>
    </r>
    <r>
      <rPr>
        <sz val="11"/>
        <rFont val="Verdana"/>
        <family val="2"/>
      </rPr>
      <t xml:space="preserve">
2023 ESG Supplement, Managing ESG risks and opportunities in our supply chain (p.52-53)</t>
    </r>
    <r>
      <rPr>
        <sz val="11"/>
        <color theme="1"/>
        <rFont val="Verdana"/>
        <family val="2"/>
      </rPr>
      <t xml:space="preserve">
2023 ESG Supplement,</t>
    </r>
    <r>
      <rPr>
        <sz val="11"/>
        <rFont val="Verdana"/>
        <family val="2"/>
      </rPr>
      <t xml:space="preserve"> Our approach to human rights (p.54-55)
2023 ESG Supplement, Encouraging whistleblowers to speak up (p.46-47)
2023 ESG Supplement, Social and environmental risk management (p.49-50)</t>
    </r>
  </si>
  <si>
    <r>
      <t>ANZ Code of Conduct</t>
    </r>
    <r>
      <rPr>
        <u/>
        <sz val="11"/>
        <rFont val="Verdana"/>
        <family val="2"/>
      </rPr>
      <t xml:space="preserve">
</t>
    </r>
    <r>
      <rPr>
        <sz val="11"/>
        <rFont val="Verdana"/>
        <family val="2"/>
      </rPr>
      <t xml:space="preserve">2023 ESG Supplement, Our approach to human rights, ANZ Human Rights Grievance Mechanism (p.55)
</t>
    </r>
    <r>
      <rPr>
        <sz val="11"/>
        <color theme="1"/>
        <rFont val="Verdana"/>
        <family val="2"/>
      </rPr>
      <t xml:space="preserve">2023 ESG Supplement, </t>
    </r>
    <r>
      <rPr>
        <sz val="11"/>
        <rFont val="Verdana"/>
        <family val="2"/>
      </rPr>
      <t>Resolving customer complaints fairly (p.41)</t>
    </r>
  </si>
  <si>
    <t>2023 ESG Supplement, Improving conduct and culture, Encouraging whistleblowers to speak up (p.46-47)</t>
  </si>
  <si>
    <r>
      <t>2023 ESG Supplement</t>
    </r>
    <r>
      <rPr>
        <sz val="11"/>
        <rFont val="Verdana"/>
        <family val="2"/>
      </rPr>
      <t>, Contribution to Public Policy (p.60)</t>
    </r>
    <r>
      <rPr>
        <sz val="11"/>
        <color theme="1"/>
        <rFont val="Verdana"/>
        <family val="2"/>
      </rPr>
      <t xml:space="preserve">
Australian Banking Association
Business Council of Australia
New Zealand Banking Association
Business New Zealand
Equator Principles Association 
Transparency International
UN Environment Program Finance Initiative
Carbon Markets Institute
New Zealand Financial Markets Association
Responsible Investment Association Australasia
Australian Finance Industry Association
Australian Financial Markets Association
Toitū Tahua: Centre for Sustainable Finance (NZ)
Clean Energy Council
Green Building Council of Australia
Australian Hydrogen Council 
Note: This list is not exhaustive.</t>
    </r>
  </si>
  <si>
    <r>
      <t xml:space="preserve">List of stakeholder groups:
</t>
    </r>
    <r>
      <rPr>
        <sz val="11"/>
        <rFont val="Verdana"/>
        <family val="2"/>
      </rPr>
      <t xml:space="preserve">2023 ESG Supplement, Stakeholder engagement (p.13-14)
</t>
    </r>
    <r>
      <rPr>
        <sz val="11"/>
        <color theme="1"/>
        <rFont val="Verdana"/>
        <family val="2"/>
      </rPr>
      <t xml:space="preserve">
Identifying and selecting stakeholders:
2023 ESG Supplement, </t>
    </r>
    <r>
      <rPr>
        <sz val="11"/>
        <rFont val="Verdana"/>
        <family val="2"/>
      </rPr>
      <t xml:space="preserve">Stakeholder engagement (p.13-14)
</t>
    </r>
    <r>
      <rPr>
        <sz val="11"/>
        <color theme="1"/>
        <rFont val="Verdana"/>
        <family val="2"/>
      </rPr>
      <t xml:space="preserve">
We have a formal engagement policy that applies to all ANZ employees and our engagement processes are designed to ensure that all our stakeholders have direct access to us.</t>
    </r>
  </si>
  <si>
    <t>2023 ESG Supplement, What matters most (p.10-12)
2023 ESG Supplement, Stakeholder engagement (p.13-14)</t>
  </si>
  <si>
    <t>2023 ESG Supplement, What matters most (p.10-12)</t>
  </si>
  <si>
    <t>2023 Annual Report, Our approach to climate change (p.12-13)
2023 ESG Supplement, Social and environmental risk management (p.49-50)
2023 Climate-related Financial Disclosures
2023 ESG Supplement Data Pack, Financing sustainability and environmental footprint tab</t>
  </si>
  <si>
    <t>2023 ESG Supplement, Data protection and privacy (p.45)
2023 ESG Supplement Data Pack - Customer experience tab</t>
  </si>
  <si>
    <r>
      <t xml:space="preserve">2023 ESG Supplement, </t>
    </r>
    <r>
      <rPr>
        <sz val="11"/>
        <rFont val="Verdana"/>
        <family val="2"/>
      </rPr>
      <t>Our approach to accessibility and inclusion (p58-59)
2023 ESG Supplement, ANZ Plus (p.35)</t>
    </r>
  </si>
  <si>
    <r>
      <t>2023 ESG Supplem</t>
    </r>
    <r>
      <rPr>
        <sz val="11"/>
        <rFont val="Verdana"/>
        <family val="2"/>
      </rPr>
      <t>ent, Anti-bribery and anti-corruption (p. 47)</t>
    </r>
  </si>
  <si>
    <t>Although this topic was not determined to be material through our annual stakeholder engagement process, ANZ still discloses information on this topic. Refer to pages 61-68 of the 2023 ESG Supplement for relevant disclosures.</t>
  </si>
  <si>
    <t>Although this topic was not determined to be material through our annual stakeholder engagement process, ANZ still discloses information on this topic. Refer to disclosure number "2-30-a" in the index above.</t>
  </si>
  <si>
    <t>Although this topic was not determined to be material through our annual stakeholder engagement process, ANZ still discloses information on this topic. Refer to pages 54-55 of the 2023 ESG Supplement for relevant disclosures.</t>
  </si>
  <si>
    <t>2023 Annual Report (pages 8-11)</t>
  </si>
  <si>
    <t>2023 Annual Report (pages 10-11)</t>
  </si>
  <si>
    <t>2023 ESG Supplement (pages 21-22 and 54-55)</t>
  </si>
  <si>
    <t>2023 Climate-related Financial Disclosures</t>
  </si>
  <si>
    <t>2023 Annual Report (pages 10-13 and 24-31)</t>
  </si>
  <si>
    <t>2023 ESG Supplement (pages 10-12)</t>
  </si>
  <si>
    <t xml:space="preserve">2023 Annual Report </t>
  </si>
  <si>
    <t>2023 ESG Supplement (pages 15-20)</t>
  </si>
  <si>
    <r>
      <rPr>
        <b/>
        <sz val="8"/>
        <color theme="1"/>
        <rFont val="Verdana"/>
        <family val="2"/>
      </rPr>
      <t>3.</t>
    </r>
    <r>
      <rPr>
        <sz val="8"/>
        <color theme="1"/>
        <rFont val="Verdana"/>
        <family val="2"/>
      </rPr>
      <t xml:space="preserve"> Indicates estimated emissions arising from the operation of a black water treatment plant at ANZ’s Global Headquarters in Melbourne, Australia. </t>
    </r>
    <r>
      <rPr>
        <b/>
        <sz val="8"/>
        <color theme="1"/>
        <rFont val="Verdana"/>
        <family val="2"/>
      </rPr>
      <t xml:space="preserve"> 4.</t>
    </r>
    <r>
      <rPr>
        <sz val="8"/>
        <color theme="1"/>
        <rFont val="Verdana"/>
        <family val="2"/>
      </rPr>
      <t xml:space="preserve"> Scope 3 emissions from our lending (‘portfolio emissions’) are not included in the boundary of the carbon neutral assessment as this assessment scope is limited to ANZ’s operations. To reduce our portfolio emissions, we are transitioning our lending in line with the goals of the Paris Agreement. We are applying emerging tools used by peer banks to measure and compare our efforts in reducing emissions, including how we can report on the impact of our lending decisions. For further information on our financed emissions, please refer to the metrics and targets section of our Climate-related Financial Disclosures, available here: https://www.anz.com.au/about-us/esg/reporting/esg-reporting/  </t>
    </r>
    <r>
      <rPr>
        <b/>
        <sz val="8"/>
        <color theme="1"/>
        <rFont val="Verdana"/>
        <family val="2"/>
      </rPr>
      <t>5.</t>
    </r>
    <r>
      <rPr>
        <sz val="8"/>
        <color theme="1"/>
        <rFont val="Verdana"/>
        <family val="2"/>
      </rPr>
      <t xml:space="preserve"> Represents employee commuting emissions from staff working in key commercial office locations in Australia and New Zealand. </t>
    </r>
    <r>
      <rPr>
        <b/>
        <sz val="8"/>
        <color theme="1"/>
        <rFont val="Verdana"/>
        <family val="2"/>
      </rPr>
      <t>6.</t>
    </r>
    <r>
      <rPr>
        <sz val="8"/>
        <color theme="1"/>
        <rFont val="Verdana"/>
        <family val="2"/>
      </rPr>
      <t xml:space="preserve"> Comparisons with previous years' figures must be viewed with caution due to different methodology. </t>
    </r>
    <r>
      <rPr>
        <b/>
        <sz val="8"/>
        <color theme="1"/>
        <rFont val="Verdana"/>
        <family val="2"/>
      </rPr>
      <t xml:space="preserve"> 7</t>
    </r>
    <r>
      <rPr>
        <sz val="8"/>
        <color theme="1"/>
        <rFont val="Verdana"/>
        <family val="2"/>
      </rPr>
      <t xml:space="preserve">. From 2021 includes global water emissions values, 2018 – 2020 values include Australia only. </t>
    </r>
    <r>
      <rPr>
        <b/>
        <sz val="8"/>
        <color theme="1"/>
        <rFont val="Verdana"/>
        <family val="2"/>
      </rPr>
      <t>8</t>
    </r>
    <r>
      <rPr>
        <sz val="8"/>
        <color theme="1"/>
        <rFont val="Verdana"/>
        <family val="2"/>
      </rPr>
      <t xml:space="preserve">. Emissions associated with increased home energy use from heating/cooling, lighting, equipment electricity and fuel use as a result of the shift of Australian and New Zealand staff from working out of offices, to working from home. This was calculated and externally assured for the first time in 2021. </t>
    </r>
    <r>
      <rPr>
        <b/>
        <sz val="8"/>
        <color theme="1"/>
        <rFont val="Verdana"/>
        <family val="2"/>
      </rPr>
      <t>9.</t>
    </r>
    <r>
      <rPr>
        <sz val="8"/>
        <color theme="1"/>
        <rFont val="Verdana"/>
        <family val="2"/>
      </rPr>
      <t xml:space="preserve"> Data available for the first time in 2023. </t>
    </r>
    <r>
      <rPr>
        <b/>
        <sz val="8"/>
        <color theme="1"/>
        <rFont val="Verdana"/>
        <family val="2"/>
      </rPr>
      <t>10.</t>
    </r>
    <r>
      <rPr>
        <sz val="8"/>
        <color theme="1"/>
        <rFont val="Verdana"/>
        <family val="2"/>
      </rPr>
      <t xml:space="preserve"> Capital goods include embodied carbon of new branch fit outs in Australia, and laptop purchases in New Zealand. Emissions from fit out embodied carbon have been extrapolated using an assessment of one Breathe designed retail branch. The stages of emissions calculated in this assessment are from the Raw Material Supply, Transport and Manufacturing (A1-A3) for one Breathe designed retail branch. Construction Phase (A4-A5) has not been calculated due to unreliable data sources. Currently New Zealand is the only country where ANZ purchase laptops for staff. In other countries, laptops and associated IT equipment are leased. </t>
    </r>
    <r>
      <rPr>
        <b/>
        <sz val="8"/>
        <color theme="1"/>
        <rFont val="Verdana"/>
        <family val="2"/>
      </rPr>
      <t xml:space="preserve">11. </t>
    </r>
    <r>
      <rPr>
        <sz val="8"/>
        <color theme="1"/>
        <rFont val="Verdana"/>
        <family val="2"/>
      </rPr>
      <t xml:space="preserve"> Carbon offsets for ANZ's global business operations have been retired in accordance with The Climate Active Carbon Neutral Standard and externally assured. </t>
    </r>
    <r>
      <rPr>
        <b/>
        <sz val="8"/>
        <color theme="1"/>
        <rFont val="Verdana"/>
        <family val="2"/>
      </rPr>
      <t>12</t>
    </r>
    <r>
      <rPr>
        <sz val="8"/>
        <color theme="1"/>
        <rFont val="Verdana"/>
        <family val="2"/>
      </rPr>
      <t>. ANZ has retired carbon offsets for its business operations since 2010. 2020 was the first year ANZ adopted the market-based reporting method to account for purposefully purchased renewable energy attributes.</t>
    </r>
  </si>
  <si>
    <r>
      <t>In Australia, approximately</t>
    </r>
    <r>
      <rPr>
        <sz val="11"/>
        <color rgb="FFFF00FF"/>
        <rFont val="Verdana"/>
        <family val="2"/>
      </rPr>
      <t xml:space="preserve"> </t>
    </r>
    <r>
      <rPr>
        <sz val="11"/>
        <rFont val="Verdana"/>
        <family val="2"/>
      </rPr>
      <t>91.1%</t>
    </r>
    <r>
      <rPr>
        <sz val="11"/>
        <color theme="1"/>
        <rFont val="Verdana"/>
        <family val="2"/>
      </rPr>
      <t xml:space="preserve"> of employees</t>
    </r>
    <r>
      <rPr>
        <vertAlign val="superscript"/>
        <sz val="11"/>
        <color theme="1"/>
        <rFont val="Verdana"/>
        <family val="2"/>
      </rPr>
      <t>1</t>
    </r>
    <r>
      <rPr>
        <sz val="11"/>
        <color theme="1"/>
        <rFont val="Verdana"/>
        <family val="2"/>
      </rPr>
      <t xml:space="preserve"> are covered by a collective bargaining agreement.
In New Zealand, approximately </t>
    </r>
    <r>
      <rPr>
        <sz val="11"/>
        <rFont val="Verdana"/>
        <family val="2"/>
      </rPr>
      <t>37%</t>
    </r>
    <r>
      <rPr>
        <sz val="11"/>
        <color theme="1"/>
        <rFont val="Verdana"/>
        <family val="2"/>
      </rPr>
      <t xml:space="preserve"> of employees are covered by a collective agreement.
In Fiji and Pacific Operations, approximately 91% of employsees are covered by a collective agreement.
In Papua New Guinea, approximately 45.6% of employees are covered by a collective agreement.
In Soloman Islands, approximately 79% of employees are covered by a collective agreement.
</t>
    </r>
    <r>
      <rPr>
        <b/>
        <sz val="8"/>
        <color theme="1"/>
        <rFont val="Verdana"/>
        <family val="2"/>
      </rPr>
      <t>1.</t>
    </r>
    <r>
      <rPr>
        <sz val="8"/>
        <color theme="1"/>
        <rFont val="Verdana"/>
        <family val="2"/>
      </rPr>
      <t xml:space="preserve"> Effective date 31 August 2023</t>
    </r>
  </si>
  <si>
    <t>2-21</t>
  </si>
  <si>
    <t>2023 ESG Supplement, Code of Conduct (p.46)
2023 ESG Supplement, Social and environmental risk management (p.49-50)
2023 Climate-related Financial Disclosures, Risk management, Due diligence (p.37)</t>
  </si>
  <si>
    <r>
      <t xml:space="preserve">2022 Modern Slavery Statement
2022 Human Rights Statement
</t>
    </r>
    <r>
      <rPr>
        <sz val="11"/>
        <rFont val="Verdana"/>
        <family val="2"/>
      </rPr>
      <t>2023 ESG Supplement, Our approach to human rights, ANZ Human Rights Grievance Mechanism (p.55)
Human Rights Grievance Mechanism Framework</t>
    </r>
  </si>
  <si>
    <t>2023 Climate-related Financial Disclosures, Biodiversity (p.25-29)</t>
  </si>
  <si>
    <t>No material impact. As appropriate, we may consider enhacing our disclosure for this topic in coming years</t>
  </si>
  <si>
    <r>
      <rPr>
        <i/>
        <u/>
        <sz val="10"/>
        <color rgb="FF000000"/>
        <rFont val="Verdana"/>
        <family val="2"/>
      </rPr>
      <t xml:space="preserve">Social Economic Convergence (Financial wellbeing)
</t>
    </r>
    <r>
      <rPr>
        <sz val="10"/>
        <color rgb="FF000000"/>
        <rFont val="Verdana"/>
        <family val="2"/>
      </rPr>
      <t xml:space="preserve">
• Encourage our customers to build and maintain financial resilience with the aim of having at least 2.5 million customers (from a baseline of approximately 2.4 million customers as at 30/09/2023) with a financial buffer of approximately 6 weeks’ expenses by end 2026. (Australia/New Zealand) 
• Pilot a savings program (Saver Plus) for people on lower incomes in Fiji and Vanuatu by end 2025, with at least 80% of participants having demonstrated a savings habit (8 out of 10 months saving (as per Saver Plus program), measured by participant survey data) upon completion (Pacific). 
The targets above were the focus for this self-assessment, however we also detail a range of other targets aligned to our materiality outcomes and disclose performance against these targets twice yearly. See </t>
    </r>
    <r>
      <rPr>
        <sz val="10"/>
        <rFont val="Verdana"/>
        <family val="2"/>
      </rPr>
      <t>pages 15-20</t>
    </r>
    <r>
      <rPr>
        <sz val="10"/>
        <color rgb="FF000000"/>
        <rFont val="Verdana"/>
        <family val="2"/>
      </rPr>
      <t xml:space="preserve"> of the 2023 ESG Supplement for more information.
We also have credit risk policy setting and limits in place to manage exposure to emissions- intensive, climate sensitive and low-emissions sectors, as outlined on </t>
    </r>
    <r>
      <rPr>
        <sz val="10"/>
        <rFont val="Verdana"/>
        <family val="2"/>
      </rPr>
      <t>pages 34-42</t>
    </r>
    <r>
      <rPr>
        <sz val="10"/>
        <color rgb="FF000000"/>
        <rFont val="Verdana"/>
        <family val="2"/>
      </rPr>
      <t xml:space="preserve"> of the Climate-related Financial Disclosures.
</t>
    </r>
    <r>
      <rPr>
        <b/>
        <sz val="10"/>
        <color rgb="FF000000"/>
        <rFont val="Verdana"/>
        <family val="2"/>
      </rPr>
      <t xml:space="preserve">d. Action plan:
</t>
    </r>
    <r>
      <rPr>
        <sz val="10"/>
        <color rgb="FF000000"/>
        <rFont val="Verdana"/>
        <family val="2"/>
      </rPr>
      <t xml:space="preserve">
For all multi-year targets we have internal FY24 milestones in place. 
Our 2023 Climate-related Financial Disclosures, prepared in accordance with the Task Force on Climate-related Financial Disclosures (TCFD) recommendations, detail our strategy to achieve our environmental sustainability targets. Specific detail regarding our NZBA sectoral decarbonisation pathways can be found on </t>
    </r>
    <r>
      <rPr>
        <sz val="10"/>
        <rFont val="Verdana"/>
        <family val="2"/>
      </rPr>
      <t>pages 43-76</t>
    </r>
    <r>
      <rPr>
        <sz val="10"/>
        <color rgb="FF000000"/>
        <rFont val="Verdana"/>
        <family val="2"/>
      </rPr>
      <t>.
Indirect impacts:
We recognise that targets designed to drive positive impact in one area, could potentially generate negative impact elsewhere. For example – the most important role ANZ can play in enabling the transition to net zero is to support our customers to reduce emissions and enhance their resilience to a changing climate. We support an orderly transition that recognises and responds to social, economic and environmental impacts of a net zero transition. This aligns with our purpose to shape a world in which people and communities thrive. We recognise that the transition will create significant employment and lending opportunities. However, the social costs of a net zero transition could be significant for workers in regions currently dependent on fossil fuels for employment.
ANZ has developed the targets considering potential misalignment with any SDGs.</t>
    </r>
  </si>
  <si>
    <t>2023 Climate-related Financial Disclosures (pages 34-76)</t>
  </si>
  <si>
    <t>2023 ESG Supplement (pages 10-14)</t>
  </si>
  <si>
    <r>
      <rPr>
        <sz val="10"/>
        <color rgb="FF000000"/>
        <rFont val="Verdana"/>
        <family val="2"/>
      </rPr>
      <t xml:space="preserve">Stakeholder engagement is embedded in our policies, processes and operations.
We engage with internal and external stakeholders through our annual materiality assessment. External views were sought through interviews with institutional investors, consumer and environmental NGOs, and our community partners in Australia, New Zealand and Pacific, on a broad range of ESG issues. The results help inform our strategy, business practices – including Group Performance Framework – ESG targets and external reporting.
The top six material issues identified by stakeholders through this year's materiality assessment (not ranked) were:
1. Customer experience
2. Environmental sustainability
3. Ethics, conduct and culture
4. Financial wellbeing
5. Housing
6. Information security
These issues complement our purpose which focuses on three key areas of:
• Financial wellbeing – improving the financial wellbeing of our people, customers and the community by helping them make the most of their money throughout their lives
• Environmental sustainability – supporting household, business and financial practices that improve environmental sustainability
• Housing – improving the availability of suitable and affordable housing options for all Australians and New Zealanders
In addition, we take a collaborative and proactive approach to engaging with a broad range of other stakeholders throughout the year to create long-term value and deliver on our business strategy. These stakeholders include government, regulators, customers, shareholders, NGOs and industry associations. Refer </t>
    </r>
    <r>
      <rPr>
        <sz val="10"/>
        <rFont val="Verdana"/>
        <family val="2"/>
      </rPr>
      <t>to pages 13-14</t>
    </r>
    <r>
      <rPr>
        <sz val="10"/>
        <color rgb="FFFF00FF"/>
        <rFont val="Verdana"/>
        <family val="2"/>
      </rPr>
      <t xml:space="preserve"> </t>
    </r>
    <r>
      <rPr>
        <sz val="10"/>
        <color rgb="FF000000"/>
        <rFont val="Verdana"/>
        <family val="2"/>
      </rPr>
      <t xml:space="preserve">of the 2023 ESG Supplement for further details.
</t>
    </r>
  </si>
  <si>
    <r>
      <t>2023 ESG Supplement</t>
    </r>
    <r>
      <rPr>
        <sz val="10"/>
        <color rgb="FFFF0000"/>
        <rFont val="Verdana"/>
        <family val="2"/>
      </rPr>
      <t xml:space="preserve"> </t>
    </r>
    <r>
      <rPr>
        <sz val="10"/>
        <rFont val="Verdana"/>
        <family val="2"/>
      </rPr>
      <t>(page 4)
2023 Climate-related Financial disclosures (page 4)</t>
    </r>
  </si>
  <si>
    <r>
      <rPr>
        <sz val="10"/>
        <rFont val="Verdana"/>
        <family val="2"/>
      </rPr>
      <t>2023 ESG Supplement</t>
    </r>
    <r>
      <rPr>
        <sz val="10"/>
        <color rgb="FFFF0000"/>
        <rFont val="Verdana"/>
        <family val="2"/>
      </rPr>
      <t xml:space="preserve"> </t>
    </r>
    <r>
      <rPr>
        <sz val="10"/>
        <rFont val="Verdana"/>
        <family val="2"/>
      </rPr>
      <t>(pages 19-20)</t>
    </r>
  </si>
  <si>
    <t>2023 ESG Supplement (pages 70-71)</t>
  </si>
  <si>
    <t>2023 Annual Report (pages 12-13)</t>
  </si>
  <si>
    <t>2023 ESG Supplement (pages 15-20, 21-22, 23-25)</t>
  </si>
  <si>
    <t>2023 Climate-related Financial Disclosures (pages 8-11)</t>
  </si>
  <si>
    <t>2023 Annual Report (pages 16-23 and 46-83)</t>
  </si>
  <si>
    <t>2023 ESG Supplement (pages 8-9)</t>
  </si>
  <si>
    <r>
      <rPr>
        <sz val="10"/>
        <color rgb="FF000000"/>
        <rFont val="Verdana"/>
        <family val="2"/>
      </rPr>
      <t xml:space="preserve">We are developing the culture, capabilities and behaviours we need to live our purpose, values and deliver on our strategy.
This is underpinned by our employee Code of Conduct which sets expected standards of behaviours and guides employees in applying the Bank’s values. Our Code explicitly requires all employees and contractors to be ethical and professional, act with integrity, protect competition and the competitive process, treat everyone with dignity and respect, manage conflicts of interest, protect privacy and confidentiality, and also call out unacceptable behaviour and stand up for what is right. Our Code requires all employees and contractors to comply with the law as well as all of our policies and procedures.
The Code of Conduct is supported by a suite of policies that are reviewed regularly to ensure they reflect any legislative changes and remain fit for purpose. Code of Conduct training is mandatory for all ANZ employees and contractors.
</t>
    </r>
    <r>
      <rPr>
        <sz val="10"/>
        <rFont val="Verdana"/>
        <family val="2"/>
      </rPr>
      <t>Pages 10-11</t>
    </r>
    <r>
      <rPr>
        <sz val="10"/>
        <color rgb="FF000000"/>
        <rFont val="Verdana"/>
        <family val="2"/>
      </rPr>
      <t xml:space="preserve"> of our Annual Report outlines ANZ’s strategy and the work we are undertaking to build a better bank. Key to this work is a clear linkage between purpose and strategy. We have a suite of people, customer and reputation metrics in our Group Performance Framework, with internal and external targets. Refer to our Remuneration Report within our Annual Report. </t>
    </r>
  </si>
  <si>
    <t>2023 ESG Supplement (pages 7 and 46)</t>
  </si>
  <si>
    <t>2023 ESG Supplement (pages 49-50)</t>
  </si>
  <si>
    <r>
      <t xml:space="preserve">2023 Corporate Governance Statement </t>
    </r>
    <r>
      <rPr>
        <sz val="11"/>
        <rFont val="Verdana"/>
        <family val="2"/>
      </rPr>
      <t>(p.7)</t>
    </r>
  </si>
  <si>
    <r>
      <t xml:space="preserve">2023 Corporate Governance Statement </t>
    </r>
    <r>
      <rPr>
        <sz val="11"/>
        <rFont val="Verdana"/>
        <family val="2"/>
      </rPr>
      <t>(p.7-9)</t>
    </r>
  </si>
  <si>
    <r>
      <t>2023 Corporate Governance Statement</t>
    </r>
    <r>
      <rPr>
        <sz val="11"/>
        <rFont val="Verdana"/>
        <family val="2"/>
      </rPr>
      <t>, Performance evaluations (p.10)</t>
    </r>
  </si>
  <si>
    <r>
      <rPr>
        <b/>
        <sz val="8"/>
        <rFont val="Verdana"/>
        <family val="2"/>
      </rPr>
      <t xml:space="preserve">1. </t>
    </r>
    <r>
      <rPr>
        <sz val="8"/>
        <rFont val="Verdana"/>
        <family val="2"/>
      </rPr>
      <t xml:space="preserve">Target to fund and facilitate at least $100 billion by end 2030 in social and environmental outcomes through customer activities and direct investments by ANZ, commenced 1 April 2023. For more information, see the social and environment sustainability target methodology available at anz.com/esgreport. </t>
    </r>
    <r>
      <rPr>
        <b/>
        <sz val="8"/>
        <rFont val="Verdana"/>
        <family val="2"/>
      </rPr>
      <t xml:space="preserve">2. </t>
    </r>
    <r>
      <rPr>
        <sz val="8"/>
        <rFont val="Verdana"/>
        <family val="2"/>
      </rPr>
      <t xml:space="preserve">Target to fund and facilitate $50 billion in sustainable solutions by 2025, commenced 1 October 2019 and closed 31 March 2023.  For more information, see the explanatory notes available on page 95 in the 2022 ESG Supplement at anz.com/esgreport. </t>
    </r>
    <r>
      <rPr>
        <b/>
        <sz val="8"/>
        <rFont val="Verdana"/>
        <family val="2"/>
      </rPr>
      <t xml:space="preserve">3. </t>
    </r>
    <r>
      <rPr>
        <sz val="8"/>
        <rFont val="Verdana"/>
        <family val="2"/>
      </rPr>
      <t xml:space="preserve">Target to fund and facilitate $10 billion in affordable, secure and sustainable housing by 2030 across Australia and New Zealand, commenced 1 October 2018. Commenced reporting of progress against target in 2020. Transactions that qualify for this target (excluding deferred deals) contributed to the $50 billion target from 1 October 2019 to 31 March 2023 and contribute to the $100b target from 1 April 2023. For more information, see the explanatory notes available on page 69 in the 2023 ESG Supplement at anz.com/esgreport. </t>
    </r>
    <r>
      <rPr>
        <b/>
        <sz val="8"/>
        <rFont val="Verdana"/>
        <family val="2"/>
      </rPr>
      <t xml:space="preserve">4. </t>
    </r>
    <r>
      <rPr>
        <sz val="8"/>
        <rFont val="Verdana"/>
        <family val="2"/>
      </rPr>
      <t xml:space="preserve">Figure for 2022 has been restated to include around an additional $288 million in deferred deals ie. deals completed in one financial year but where inclusion in the target was not finalised until the following financial year's reporting. </t>
    </r>
  </si>
  <si>
    <r>
      <rPr>
        <u/>
        <sz val="10"/>
        <color rgb="FF000000"/>
        <rFont val="Verdana"/>
        <family val="2"/>
      </rPr>
      <t xml:space="preserve">Financial volume of green assets/low-carbon technologies (A.3.1)
</t>
    </r>
    <r>
      <rPr>
        <sz val="10"/>
        <color rgb="FF000000"/>
        <rFont val="Verdana"/>
        <family val="2"/>
      </rPr>
      <t xml:space="preserve">•	We have a target to fund and facilitate at least A$100 billion by end 2030, including A$15 billion by end 2024, in social and environmental outcomes through customer activities and direct investments by ANZ. This includes initiatives that help lower carbon emissions, protect nature and biodiversity, increase access to affordable housing and promote financial wellbeing. We funded and facilitated ~A$8.8 billion against this target since it launched in April 2023. See </t>
    </r>
    <r>
      <rPr>
        <sz val="10"/>
        <rFont val="Verdana"/>
        <family val="2"/>
      </rPr>
      <t>page 20</t>
    </r>
    <r>
      <rPr>
        <sz val="10"/>
        <color rgb="FF000000"/>
        <rFont val="Verdana"/>
        <family val="2"/>
      </rPr>
      <t xml:space="preserve"> of the 2023 Climate-related Financial Disclosures for more information.
</t>
    </r>
    <r>
      <rPr>
        <i/>
        <u/>
        <sz val="10"/>
        <rFont val="Verdana"/>
        <family val="2"/>
      </rPr>
      <t xml:space="preserve">Availability, accessibility, affordability, quality of resources &amp; services (Housing)
</t>
    </r>
    <r>
      <rPr>
        <sz val="10"/>
        <rFont val="Verdana"/>
        <family val="2"/>
      </rPr>
      <t xml:space="preserve">
We use the following indicators to assess performance against our $10 billion target to helping improve the availability of suitable and affordable housing options for all Australians and New Zealanders:
• value ($A) of eligible transactions (funded or facilitated)
This target commenced from A$0 in October 2018.
We use the following indicators to assess performance against our target to help our New Zealand home owners improves the sustainability of their homes and/or to reduce their transport emissions
• value ($NZ) of eligible transactions (funded)
• number of households
This target commenced from NZ$0 in October 2020.
We provide support for innovative housing delivery models across the private, public and not-for-profit sectors, through research and market expertise, and through our partnerships with community organisations. See pages 23-25 of the 2023 ESG Supplement for more information.
</t>
    </r>
    <r>
      <rPr>
        <i/>
        <u/>
        <sz val="10"/>
        <rFont val="Verdana"/>
        <family val="2"/>
      </rPr>
      <t>Social economic convergence (Financial wellbeing)</t>
    </r>
    <r>
      <rPr>
        <sz val="10"/>
        <rFont val="Verdana"/>
        <family val="2"/>
      </rPr>
      <t xml:space="preserve">
We use the following indicators to assess performance against our financial wellbeing targets:
Our target to encourage our customers to build and maintain financial resilience aligns with following indicators from UN Commitment to Financial Health and Inclusion:
• Core Financial Health Impact Indicator CS005/B4.5: % of customers that would struggle to raise emergency funds or cover with insurance a major unexpected expense
This target has a baseline of approximately 2.4 million customers as at 30/09/2023. 
Our Pacific savings program pilot target aligns with following indicators from UN Commitment to Financial Health and Inclusion:
• Core Financial Health and Inclusion Output Indicator CS024/B2.1: # of individuals supported with dedicated and effective financial and/or digital education initiatives 
• Core Financial Health and Inclusion Output Indicator CS027/B1.3: # of partnerships active to achieve financial health and inclusion targets
• Optional Financial Inclusion Impact Indicator CS031: % of clients that improved their economic conditions due to the bank's actions (eg increased savings, increased income, sales, etc)
See pages 26-35 of the 2023 ESG Supplement for more information.</t>
    </r>
  </si>
  <si>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</si>
  <si>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15.3 - By 2030, combat desertification, restore degraded land and soil, including land affected by desertification, drought and floods, and strive to achieve a land degradation-neutral world
15.5 - Take urgent and significant action to reduce the degradation of natural habitats, halt the loss of biodiversity and, by 2020, protect and prevent the extinction of threatened species</t>
  </si>
  <si>
    <t>13.1 - Strengthen resilience and adaptive capacity to climate-related hazards and natural disasters in all countries
13.3 - Improve education, awareness-raising and human and institutional capacity on climate change mitigation, adaptation, impact reduction and early warning</t>
  </si>
  <si>
    <r>
      <rPr>
        <b/>
        <sz val="10"/>
        <color rgb="FF000000"/>
        <rFont val="Verdana"/>
        <family val="2"/>
      </rPr>
      <t xml:space="preserve">c. Context:
</t>
    </r>
    <r>
      <rPr>
        <sz val="10"/>
        <color rgb="FF000000"/>
        <rFont val="Verdana"/>
        <family val="2"/>
      </rPr>
      <t xml:space="preserve">
</t>
    </r>
    <r>
      <rPr>
        <i/>
        <sz val="10"/>
        <color rgb="FF000000"/>
        <rFont val="Verdana"/>
        <family val="2"/>
      </rPr>
      <t xml:space="preserve">Country needs analysis:
</t>
    </r>
    <r>
      <rPr>
        <sz val="10"/>
        <color rgb="FF000000"/>
        <rFont val="Verdana"/>
        <family val="2"/>
      </rPr>
      <t xml:space="preserve">
These ‘country need’ weightings assisted the Group in prioritising impact areas when considering key challenges related to sustainable development arising through its lending portfolio. These priority areas identified through the Impact Analysis Tool were:
•	Climate stability (emissions intensity, impacts of weather-related loss events) SDG #13 Climate Action
•	Availability, accessibility, affordability, quality of resources &amp; services(includes housing) SDGs #9 Industry, Innovation and Infrastructure &amp; #11 Sustainable Cities and Communities
•	Resource intensity (energy and water consumption) SDGs #11 Sustainable Cities and Communities &amp; #12 Responsible Consumption and Production
•	Socio-economic factors (including healthy economies and economic convergence) SDGs #1 No Poverty, #10 Reduced Inequalities &amp; #17 Partnerships for the Goals
</t>
    </r>
    <r>
      <rPr>
        <i/>
        <sz val="10"/>
        <color rgb="FF000000"/>
        <rFont val="Verdana"/>
        <family val="2"/>
      </rPr>
      <t xml:space="preserve">Materiality assessment:
</t>
    </r>
    <r>
      <rPr>
        <sz val="10"/>
        <color rgb="FF000000"/>
        <rFont val="Verdana"/>
        <family val="2"/>
      </rPr>
      <t xml:space="preserve">We also engage with internal and external stakeholders through our annual materiality assessment. External views were sought across Australia, New Zealand and Pacific through interviews with institutional investors, consumer and environmental NGOs, and our community partners on a broad range of ESG issues. 
This year, our material ESG areas (not ranked) were identified as:
•	Customer experience
•	Environmental sustainability
•	Ethics, conduct and culture
•	Financial wellbeing
•	Housing
•	Information security
For more information on this process and outcomes, see </t>
    </r>
    <r>
      <rPr>
        <sz val="10"/>
        <rFont val="Verdana"/>
        <family val="2"/>
      </rPr>
      <t>pages 10-12</t>
    </r>
    <r>
      <rPr>
        <sz val="10"/>
        <color rgb="FF000000"/>
        <rFont val="Verdana"/>
        <family val="2"/>
      </rPr>
      <t xml:space="preserve"> of the 2023 ESG Supplement.
</t>
    </r>
  </si>
  <si>
    <r>
      <rPr>
        <b/>
        <sz val="10"/>
        <color rgb="FF000000"/>
        <rFont val="Verdana"/>
        <family val="2"/>
      </rPr>
      <t xml:space="preserve">d. Outcome: 
</t>
    </r>
    <r>
      <rPr>
        <sz val="10"/>
        <color rgb="FF000000"/>
        <rFont val="Verdana"/>
        <family val="2"/>
      </rPr>
      <t xml:space="preserve">
Through our analysis we identified our most significant (potential) positive impact areas as:
• Availability, accessibility, affordability, quality of resources &amp; services (includes housing)
• Socio-economic convergence
Through our analysis we identified our most significant (potential) negative impact areas as:
• Circularity
• Climate stability 
• Availability, accessibility, affordability, quality of resources &amp; services (includes housing)
Overall, ANZ’s three identified areas of most positive or negative impact remain unchanged from prior years, we have aligned the language used to describe the impact areas to UN's latest impact analysis tool. These areas are: 
(1) Climate stability; 
(2) Availability, accessibility, affordability, quality of resources &amp; services(includes housing); and 
(3) Socio-economic convergence (including healthy economies and economic convergence). 
ANZ has reviewed the material impact areas from both the Impact Analysis Tool and our 2023 materiality assessment. The indicative overlapping outputs of each reaffirms our understanding of significant neg</t>
    </r>
    <r>
      <rPr>
        <sz val="10"/>
        <rFont val="Verdana"/>
        <family val="2"/>
      </rPr>
      <t>ative impact areas and we have prioritised the following impact areas for our target setting: climate stability, social economic convergence (financial wellbeing) and housing (availability, accessibility, affordability, quality of resources &amp; services) detailed on pages 15-20</t>
    </r>
    <r>
      <rPr>
        <sz val="10"/>
        <color rgb="FF000000"/>
        <rFont val="Verdana"/>
        <family val="2"/>
      </rPr>
      <t xml:space="preserve"> of our ESG Supplement.</t>
    </r>
  </si>
  <si>
    <r>
      <t xml:space="preserve">2023 </t>
    </r>
    <r>
      <rPr>
        <b/>
        <vertAlign val="superscript"/>
        <sz val="11"/>
        <color rgb="FF48868E"/>
        <rFont val="Verdana"/>
        <family val="2"/>
      </rPr>
      <t>5</t>
    </r>
  </si>
  <si>
    <r>
      <t>TOTAL</t>
    </r>
    <r>
      <rPr>
        <b/>
        <vertAlign val="superscript"/>
        <sz val="11"/>
        <rFont val="Verdana"/>
        <family val="2"/>
      </rPr>
      <t>6</t>
    </r>
  </si>
  <si>
    <r>
      <rPr>
        <b/>
        <sz val="8"/>
        <color theme="1"/>
        <rFont val="Verdana"/>
        <family val="2"/>
      </rPr>
      <t xml:space="preserve">5. </t>
    </r>
    <r>
      <rPr>
        <sz val="8"/>
        <color theme="1"/>
        <rFont val="Verdana"/>
        <family val="2"/>
      </rPr>
      <t xml:space="preserve">Values may not add to totals due to rounding. </t>
    </r>
    <r>
      <rPr>
        <b/>
        <sz val="8"/>
        <color theme="1"/>
        <rFont val="Verdana"/>
        <family val="2"/>
      </rPr>
      <t>6.</t>
    </r>
    <r>
      <rPr>
        <sz val="8"/>
        <color theme="1"/>
        <rFont val="Verdana"/>
        <family val="2"/>
      </rPr>
      <t xml:space="preserve"> Total volume and value of deals by division not disclosed prior to 2021</t>
    </r>
  </si>
  <si>
    <r>
      <rPr>
        <b/>
        <sz val="8"/>
        <color theme="1"/>
        <rFont val="Verdana"/>
        <family val="2"/>
      </rPr>
      <t xml:space="preserve">3. </t>
    </r>
    <r>
      <rPr>
        <sz val="8"/>
        <color theme="1"/>
        <rFont val="Verdana"/>
        <family val="2"/>
      </rPr>
      <t>Commenced reporting in 2021. Excludes management costs and forgone revenue. Values may not add to totals due to rounding.</t>
    </r>
  </si>
  <si>
    <r>
      <rPr>
        <b/>
        <sz val="8"/>
        <color theme="1"/>
        <rFont val="Verdana"/>
        <family val="2"/>
      </rPr>
      <t>4.</t>
    </r>
    <r>
      <rPr>
        <sz val="8"/>
        <color theme="1"/>
        <rFont val="Verdana"/>
        <family val="2"/>
      </rPr>
      <t xml:space="preserve"> Commenced reporting breakdown in 2020. Values may not add to totals due to rounding.</t>
    </r>
  </si>
  <si>
    <r>
      <t>$10 billion housing</t>
    </r>
    <r>
      <rPr>
        <vertAlign val="superscript"/>
        <sz val="11"/>
        <rFont val="Verdana"/>
        <family val="2"/>
      </rPr>
      <t>3</t>
    </r>
    <r>
      <rPr>
        <sz val="11"/>
        <rFont val="Verdana"/>
        <family val="2"/>
      </rPr>
      <t xml:space="preserve"> target</t>
    </r>
  </si>
  <si>
    <t>KPMG ASSURANCE OPINION</t>
  </si>
  <si>
    <t>© 2023 KPMG, an Australian partnership and a member firm of the KPMG global organisation of independent member firms affiliated with KPMG International Limited, a private English company limited by guarantee. All rights reserved. The KPMG name and logo are trademarks used under license by the independent member firms of the KPMG global organisation. Liability limited by a scheme approved under Professional Standards Legislation. ​</t>
  </si>
  <si>
    <t>DATA SHEETS</t>
  </si>
  <si>
    <t>United Nations Guiding Principles on Business and Human Rights (UN GP) reporting framework</t>
  </si>
  <si>
    <t>United Nations Sustainable Development Goals (UN SDGs) alignment</t>
  </si>
  <si>
    <t>United Nations Principles of Responsible Banking (UN PRBs) self-assessment index</t>
  </si>
  <si>
    <t>REPORTING FRAMEWORKS</t>
  </si>
  <si>
    <t>2023 Annual Report, Our international presence and earning composition by geography (p.11)
2023 Annual Report, About our business (p.11)
https://www.anz.com/shareholder/centre/about/ANZ-about-us/#markets</t>
  </si>
  <si>
    <t>2023 Annual Report, Notes to the consolidated financial statements (p. 93-207), Controlled entities (p.184-185)
2023 Annual Report, Notes to the consolidated financial statements (p. 93-207), Investments in associates (p.186-187)</t>
  </si>
  <si>
    <t>2023 Annual Report, Our international presence and earning composition by geography (p.11)
2023 ESG Supplement, About our business (p.7)</t>
  </si>
  <si>
    <t>2023 ESG Supplement, About our business (p.7)
2023 Annual Report, Directors' Report, Significant changes in state of affairs (p.84)</t>
  </si>
  <si>
    <r>
      <rPr>
        <u/>
        <sz val="11"/>
        <rFont val="Verdana"/>
        <family val="2"/>
      </rPr>
      <t>Activities, brands, products and services:</t>
    </r>
    <r>
      <rPr>
        <sz val="11"/>
        <rFont val="Verdana"/>
        <family val="2"/>
      </rPr>
      <t xml:space="preserve">
2023 ESG Supplement, About our business (p.7)
</t>
    </r>
    <r>
      <rPr>
        <u/>
        <sz val="11"/>
        <rFont val="Verdana"/>
        <family val="2"/>
      </rPr>
      <t>Markets served:</t>
    </r>
    <r>
      <rPr>
        <sz val="11"/>
        <rFont val="Verdana"/>
        <family val="2"/>
      </rPr>
      <t xml:space="preserve">
2023 Annual Report, Our international presence and earning composition by geography (p.11)</t>
    </r>
  </si>
  <si>
    <r>
      <t>2023 Annual Re</t>
    </r>
    <r>
      <rPr>
        <sz val="11"/>
        <rFont val="Verdana"/>
        <family val="2"/>
      </rPr>
      <t>port, Directors qualifications, experience and special responsibilities (p.18-23)</t>
    </r>
    <r>
      <rPr>
        <sz val="11"/>
        <color theme="1"/>
        <rFont val="Verdana"/>
        <family val="2"/>
      </rPr>
      <t xml:space="preserve">
2023 </t>
    </r>
    <r>
      <rPr>
        <sz val="11"/>
        <rFont val="Verdana"/>
        <family val="2"/>
      </rPr>
      <t>Corporate Governance Statement, Board skills and experience (p.8)</t>
    </r>
    <r>
      <rPr>
        <sz val="11"/>
        <color theme="1"/>
        <rFont val="Verdana"/>
        <family val="2"/>
      </rPr>
      <t xml:space="preserve">
2023 Corporate Governance Statement, </t>
    </r>
    <r>
      <rPr>
        <sz val="11"/>
        <rFont val="Verdana"/>
        <family val="2"/>
      </rPr>
      <t>Continuing education for Directors (p.11)
2023 ESG Supplement, ESG governance and risk management (p.8-9)
2023 Climate-related Financial Disclosures, Governance (p. 8-11)</t>
    </r>
  </si>
  <si>
    <r>
      <t>We provide detailed disclosures about our superannuation and post-employment benefit obligations in the 2023 Annual Report,</t>
    </r>
    <r>
      <rPr>
        <sz val="11"/>
        <color rgb="FFFF00FF"/>
        <rFont val="Verdana"/>
        <family val="2"/>
      </rPr>
      <t xml:space="preserve"> </t>
    </r>
    <r>
      <rPr>
        <sz val="11"/>
        <rFont val="Verdana"/>
        <family val="2"/>
      </rPr>
      <t>Notes to the consolidated financial statements - (93-207), Superannuation and post-employment benefit obligations (p.192-193)</t>
    </r>
  </si>
  <si>
    <t>Payments to government: 2023 Voluntary Tax Transparency report
Community investments: 2023 ESG Supplement, Community investment (p.32-34), 2023 ESG Data and Frameworks Pack, community investment tab
Revenues and operation costs: 2023 Annual Report, Financial Report - Income statement (p.88)
Employee wages and benefits: 2023 Annual Report, Notes to the consolidated financial statements - 93-207), Operating expenses (p.101-102)
Payments to providers of capital: 2023 Annual Report, Notes to the consolidated financial statements - (93-207), Dividends (p.106-107)</t>
  </si>
  <si>
    <t>2023 Annual Report, Remuneration Report, External advisors provided information but not recommendations (p.74)</t>
  </si>
  <si>
    <r>
      <rPr>
        <sz val="10"/>
        <color rgb="FF000000"/>
        <rFont val="Verdana"/>
        <family val="2"/>
      </rPr>
      <t xml:space="preserve">We disclose performance against our ESG targets twice yearly and NZBA targets annually. Details of our performance is available in the 2023 ESG Supplement and the 2023 Climate-related Financial Disclosures.
</t>
    </r>
    <r>
      <rPr>
        <i/>
        <sz val="10"/>
        <color rgb="FF000000"/>
        <rFont val="Verdana"/>
        <family val="2"/>
      </rPr>
      <t xml:space="preserve">
</t>
    </r>
    <r>
      <rPr>
        <i/>
        <u/>
        <sz val="10"/>
        <color rgb="FF000000"/>
        <rFont val="Verdana"/>
        <family val="2"/>
      </rPr>
      <t xml:space="preserve">Climate stability (Environmental sustainability)
</t>
    </r>
    <r>
      <rPr>
        <sz val="10"/>
        <color rgb="FF000000"/>
        <rFont val="Verdana"/>
        <family val="2"/>
      </rPr>
      <t xml:space="preserve">
</t>
    </r>
    <r>
      <rPr>
        <sz val="10"/>
        <rFont val="Verdana"/>
        <family val="2"/>
      </rPr>
      <t xml:space="preserve">We were the first Australian bank to join the NZBA in 2021. That same year, we set 2030 targets for carbon intensive sectors for large-scale commercial real estate in Australia and global power generation. In 2022, we set additional 2030 targets for carbon intensive sectors for oil and gas and building materials: cement, aluminium and steel. This year, we added new targets for thermal coal and three transport sub-sectors – auto-manufacturing, airlines, and shipping. We aim to progressively expand our coverage of key sectors up to the end 2024, in line with our NZBA commitment and the evolution of globally recognised standards and methodologies.
</t>
    </r>
    <r>
      <rPr>
        <sz val="10"/>
        <color rgb="FF000000"/>
        <rFont val="Verdana"/>
        <family val="2"/>
      </rPr>
      <t xml:space="preserve">
Our sectoral decarbonisation targets sit alongside additional targets. 
In 2023 ANZ concluded its $50 billion by 2025 sustainable solutions target having funded and facilitated close to $47 billion and were forecast to meet our $50 billion target well in advance of 2025. Therefore we set a new target to fund and facilitate at least $100 billion by end 2030, including A$15 billion by end 2024, in social and environmental outcomes through customers activities and direct investment by ANZ. This includes initiatives that help lower carbon emissions, protect nature and biodiversity, increase access to affordable housing and promote financial wellbeing. Since April 2023 we have participated in 54 transactions and funding/facilitating ~$8.8 billion towards the target.  
Another ESG target is to enhance our management of climate risks and opportunities by intensifying our engagement with our largest emitting business customers. We will expect and encourage them to strengthen their low carbon transition plans, by: 
• focusing our engagement and raised expectations on our 100 largest emitting customers with the aim that by end 2025, compared to their starting point more customers achieve a ‘well developed’ or ‘advanced’ rating for their low carbon transition plans; and
• extending the use of our Climate Change Risk Assessment methodology so that by end 2024 it has been used to support our engagement with the revised list of our 100 largest emitting customers.
We also have targets to reduce our operational footprint focused on carbon emissions, renewable electricity, water and paper consumption, and waste, all of which are on track.
Detailed information about how we operationalise these targets can be found in the 2023 Climate-related Financial Disclosures. Information regarding how we calculate and monitor the NZBA targets is available in the Financed Emissions Methodology available at anz.com/esgreport.
</t>
    </r>
    <r>
      <rPr>
        <i/>
        <sz val="10"/>
        <rFont val="Verdana"/>
        <family val="2"/>
      </rPr>
      <t xml:space="preserve">
</t>
    </r>
    <r>
      <rPr>
        <i/>
        <u/>
        <sz val="10"/>
        <rFont val="Verdana"/>
        <family val="2"/>
      </rPr>
      <t>Availability, accessibility, affordability, quality of resources &amp; services (Housing)</t>
    </r>
    <r>
      <rPr>
        <i/>
        <sz val="10"/>
        <rFont val="Verdana"/>
        <family val="2"/>
      </rPr>
      <t xml:space="preserve"> 
</t>
    </r>
    <r>
      <rPr>
        <sz val="10"/>
        <rFont val="Verdana"/>
        <family val="2"/>
      </rPr>
      <t xml:space="preserve">
This year marked the halfway point for performance against our target to fund and facilitate A$10 billion of investment by 2030 to deliver more affordable, accessible and sustainable homes to buy and rent in Australia and New Zealand. Since OCtober 2018 we have funded and facilitated over A$5 billion towards this target, with over A$600 million of investment in FY23. 
In FY23, ANZ continued to support New Zealanders looking to combat rising energy and fuel costs and improve the environmental sustainability of their homes, encouraging better housing standards for both owner occupiers and renters through our Healthy Home Loan package and Good Energy Home Loan. 
Since October 2020 we have supported 9,482 households into healthier homes and drawn down $379.09m </t>
    </r>
  </si>
  <si>
    <t>DISCLAIMER AND IMPORTANT NOTICES</t>
  </si>
  <si>
    <t>Due to these uncertainties, challenges and risks, statements, assumptions, judgments, calculations, estimates or proxies made or used by ANZ may turn out to be incorrect, inaccurate or incomplete. Readers should conduct their own independent analysis and not rely on the information for investment decision-making.
The information in this notice should be read with the qualifications, limitations and guidance included throughout this pack.</t>
  </si>
  <si>
    <r>
      <rPr>
        <b/>
        <sz val="9"/>
        <color theme="1"/>
        <rFont val="Verdana"/>
        <family val="2"/>
      </rPr>
      <t xml:space="preserve">CLIMATE-RELATED INFORMATION  </t>
    </r>
    <r>
      <rPr>
        <sz val="9"/>
        <color theme="1"/>
        <rFont val="Verdana"/>
        <family val="2"/>
      </rPr>
      <t xml:space="preserve">
This data and frameworks may contain climate-related statements, including in relation to climate-related risks and opportunities, climate-related goals and ambitions, climate scenarios, emissions reduction pathways and climate projections. While ANZ has prepared the statements in good faith, climate-related statements are subject to significant uncertainty, challenges and risks that may affect their usefulness, accuracy and completeness, including:
</t>
    </r>
    <r>
      <rPr>
        <i/>
        <sz val="9"/>
        <color theme="1"/>
        <rFont val="Verdana"/>
        <family val="2"/>
      </rPr>
      <t xml:space="preserve">
1.	Availability and reliability of data</t>
    </r>
    <r>
      <rPr>
        <sz val="9"/>
        <color theme="1"/>
        <rFont val="Verdana"/>
        <family val="2"/>
      </rPr>
      <t xml:space="preserve"> – emissions and climate-related data may be incomplete, inconsistent, unreliable or unavailable (including information from ANZ’s clients), and it may be necessary to rely on assumptions, estimates or proxies where that is the case.
</t>
    </r>
    <r>
      <rPr>
        <i/>
        <sz val="9"/>
        <color theme="1"/>
        <rFont val="Verdana"/>
        <family val="2"/>
      </rPr>
      <t xml:space="preserve">
2.	Uncertain methodologies and modelling –</t>
    </r>
    <r>
      <rPr>
        <sz val="9"/>
        <color theme="1"/>
        <rFont val="Verdana"/>
        <family val="2"/>
      </rPr>
      <t xml:space="preserve"> methodologies, frameworks and standards used for calculations of climate-related metrics, modelling and climate data are not universally applied, are rapidly evolving and subject to change. This may impact the data modelling, approaches, and targets used in preparation of this pack. 
</t>
    </r>
    <r>
      <rPr>
        <i/>
        <sz val="9"/>
        <color theme="1"/>
        <rFont val="Verdana"/>
        <family val="2"/>
      </rPr>
      <t xml:space="preserve">
3.	Complexity of calculations and estimates –</t>
    </r>
    <r>
      <rPr>
        <sz val="9"/>
        <color theme="1"/>
        <rFont val="Verdana"/>
        <family val="2"/>
      </rPr>
      <t xml:space="preserve"> Estimating financed emissions (including allocating emissions to financing activities) and emissions reduction is complex and relies on assumptions and judgments, often made in respect of long periods of time. For facilitated emissions, suitable standards to allow financial institutions to calculate facilitated emissions are still under development as at October 2023. 
</t>
    </r>
    <r>
      <rPr>
        <i/>
        <sz val="9"/>
        <color theme="1"/>
        <rFont val="Verdana"/>
        <family val="2"/>
      </rPr>
      <t xml:space="preserve">
4.	Changes to climate-related governing frameworks –</t>
    </r>
    <r>
      <rPr>
        <sz val="9"/>
        <color theme="1"/>
        <rFont val="Verdana"/>
        <family val="2"/>
      </rPr>
      <t xml:space="preserve"> changes to climate-related policy, laws, regulations and market practices, standards and developments, including those resulting from legal proceedings and regulatory investigations.
</t>
    </r>
    <r>
      <rPr>
        <i/>
        <sz val="9"/>
        <color theme="1"/>
        <rFont val="Verdana"/>
        <family val="2"/>
      </rPr>
      <t xml:space="preserve">
5.	Lack of consistency in definitions and climate-science terminology subject to changes – </t>
    </r>
    <r>
      <rPr>
        <sz val="9"/>
        <color theme="1"/>
        <rFont val="Verdana"/>
        <family val="2"/>
      </rPr>
      <t xml:space="preserve">definitions and standards for climate-related data and assessment frameworks used across industries and jurisdictions may vary, and terminology and concepts relating to climate science and decarbonisation pathways may evolve and change over time. These inconsistencies and changes can also make comparisons between different organisations’ climate targets and achievements difficult or inappropriate.  
</t>
    </r>
    <r>
      <rPr>
        <i/>
        <sz val="9"/>
        <color theme="1"/>
        <rFont val="Verdana"/>
        <family val="2"/>
      </rPr>
      <t xml:space="preserve">
6.	Reliance on third parties for data or involvement – </t>
    </r>
    <r>
      <rPr>
        <sz val="9"/>
        <color theme="1"/>
        <rFont val="Verdana"/>
        <family val="2"/>
      </rPr>
      <t>ANZ may need to rely on assistance, data or other information from external data and methodology providers or other third parties, which may also be subject to change and uncertainty. Additionally, action and continuing participation of third parties, such as stakeholders, may be required (including financial institutions and governmental and non-governmental organisations).</t>
    </r>
  </si>
  <si>
    <r>
      <rPr>
        <b/>
        <sz val="9"/>
        <color theme="1"/>
        <rFont val="Verdana"/>
        <family val="2"/>
      </rPr>
      <t>FORWARD-LOOKING STATEMENTS</t>
    </r>
    <r>
      <rPr>
        <sz val="9"/>
        <color theme="1"/>
        <rFont val="Verdana"/>
        <family val="2"/>
      </rPr>
      <t xml:space="preserve">
This data and frameworks pack may contain forward-looking statements or opinions including statements regarding our intent, belief or current expectations with respect to ANZ’s business operations, market conditions, sustainability objectives or targets, specific provisions and risk management practices. When used in the pack, the words ‘forecast’, ‘estimate’, ‘target’ ‘intend’, ‘believe’, ‘expect’, ‘will’, ‘seek’, ‘would’ and similar expressions, as they relate to ANZ and its management, are intended to identify forward-looking statements or opinions. Those statements are usually predictive in character; or may be affected by inaccurate assumptions or unknown risks and uncertainties or may differ materially from results ultimately achieved. As such, these statements should not be relied upon when making investment decisions. These statements only speak as at the date of publication and no representation is made as to their correctness on or after this date. Forward-looking statements constitute ‘forward-looking statements’ for the purposes of the United States Private Securities Litigation Reform Act of 1995. ANZ does not undertake any obligation to publicly release the result of any revisions to these forward-looking statements to reflect events or circumstances after the date hereof to reflect the occurrence of unanticipated events.</t>
    </r>
  </si>
  <si>
    <r>
      <t>2023 Corporate Governance Statement</t>
    </r>
    <r>
      <rPr>
        <sz val="11"/>
        <rFont val="Verdana"/>
        <family val="2"/>
      </rPr>
      <t xml:space="preserve">
2023 Annual Report, Governance (p.17-23)</t>
    </r>
    <r>
      <rPr>
        <sz val="11"/>
        <color theme="1"/>
        <rFont val="Verdana"/>
        <family val="2"/>
      </rPr>
      <t xml:space="preserve">
2023 ESG Supplement,</t>
    </r>
    <r>
      <rPr>
        <sz val="11"/>
        <rFont val="Verdana"/>
        <family val="2"/>
      </rPr>
      <t xml:space="preserve"> ESG governance and risk management (p.8-9)
2023 Climate-related Financial Disclosures, Governance (p.8-11)</t>
    </r>
  </si>
  <si>
    <r>
      <t>2023 Annual Report, Governanc</t>
    </r>
    <r>
      <rPr>
        <sz val="11"/>
        <rFont val="Verdana"/>
        <family val="2"/>
      </rPr>
      <t>e (p.17-23)</t>
    </r>
    <r>
      <rPr>
        <sz val="11"/>
        <color theme="1"/>
        <rFont val="Verdana"/>
        <family val="2"/>
      </rPr>
      <t xml:space="preserve">
2023 Corporate Governance Statement</t>
    </r>
    <r>
      <rPr>
        <sz val="11"/>
        <rFont val="Verdana"/>
        <family val="2"/>
      </rPr>
      <t xml:space="preserve"> (p.4, 6 and 16 and skills navigator)</t>
    </r>
    <r>
      <rPr>
        <sz val="11"/>
        <color theme="1"/>
        <rFont val="Verdana"/>
        <family val="2"/>
      </rPr>
      <t xml:space="preserve">
</t>
    </r>
  </si>
  <si>
    <t>2023 Corporate Governance Statement
2023 Annual Report, Governance (p.17-23)
2023 ESG Supplement, ESG governance and risk management (p.8-9)
2023 Climate-related Financial Disclosures, Governance (p.8-11)</t>
  </si>
  <si>
    <r>
      <t>2023 Corporate Governance Statement</t>
    </r>
    <r>
      <rPr>
        <sz val="11"/>
        <rFont val="Verdana"/>
        <family val="2"/>
      </rPr>
      <t xml:space="preserve">
2023 Annual Report, Governance (p.17-23)</t>
    </r>
    <r>
      <rPr>
        <sz val="11"/>
        <color theme="1"/>
        <rFont val="Verdana"/>
        <family val="2"/>
      </rPr>
      <t xml:space="preserve">
2023 Annual Report, </t>
    </r>
    <r>
      <rPr>
        <sz val="11"/>
        <rFont val="Verdana"/>
        <family val="2"/>
      </rPr>
      <t>Risk management (p.24-31)
2023 ESG Supplement, ESG governance and risk management (p.8-9)
2023 ESG Supplement, What matters most (p.10-12)</t>
    </r>
  </si>
  <si>
    <r>
      <t>2023 Annual R</t>
    </r>
    <r>
      <rPr>
        <sz val="11"/>
        <rFont val="Verdana"/>
        <family val="2"/>
      </rPr>
      <t>eport, Governance (p.17-23)</t>
    </r>
    <r>
      <rPr>
        <sz val="11"/>
        <color theme="1"/>
        <rFont val="Verdana"/>
        <family val="2"/>
      </rPr>
      <t xml:space="preserve">
2023 Corporate Governance Statement</t>
    </r>
    <r>
      <rPr>
        <sz val="11"/>
        <rFont val="Verdana"/>
        <family val="2"/>
      </rPr>
      <t xml:space="preserve"> (p.7 and 13)
2023 ESG Supplement, ESG governance and risk management (p.8-9)</t>
    </r>
  </si>
  <si>
    <r>
      <rPr>
        <sz val="11"/>
        <rFont val="Verdana"/>
        <family val="2"/>
      </rPr>
      <t xml:space="preserve">2023 Annual Report, Governance (p.17-23)
2023 Annual Report, Risk management (p.24-31)
2023 ESG Supplement, ESG governance and risk management (p.8-9)
</t>
    </r>
    <r>
      <rPr>
        <sz val="11"/>
        <color theme="1"/>
        <rFont val="Verdana"/>
        <family val="2"/>
      </rPr>
      <t xml:space="preserve">2023 Corporate Governance Statement, </t>
    </r>
    <r>
      <rPr>
        <sz val="11"/>
        <rFont val="Verdana"/>
        <family val="2"/>
      </rPr>
      <t>Commitment to shareholders (p.20)</t>
    </r>
  </si>
  <si>
    <r>
      <t xml:space="preserve">Our Human Rights Grievance Mechanism (Mechanism) provides a process for people whose human rights have allegedly been impacted by an ANZ Institutional or Corporate business lending customer, to be raised with ANZ. This is available to people and communities who believe their human rights have been impacted by ANZ’s Institutional or Corporate lending customers.
For a grievance to be accepted into the Mechanism, the customer must consent to both ANZ disclosing the existence of a current or former lending relationship to the Affected People and to participating in the Mechanism.  
The Mechanism is designed to promote responsible business conduct, under a framework through which:
• efforts can be made to resolve grievances; and 
• recommendations aimed at strengthening our due diligence processes can be provided.
</t>
    </r>
    <r>
      <rPr>
        <sz val="11"/>
        <rFont val="Verdana"/>
        <family val="2"/>
      </rPr>
      <t xml:space="preserve">
2023 ESG Supplement, Our approach to human rights, ANZ Human Rights Grievance Mechanism (p.55)
https://www.anz.com.au/about-us/esg/fair-responsible-banking/human-rights/</t>
    </r>
  </si>
  <si>
    <r>
      <rPr>
        <sz val="11"/>
        <rFont val="Verdana"/>
        <family val="2"/>
      </rPr>
      <t xml:space="preserve">2023 ESG Supplement, What matters most (p.10-12)
2023 ESG Supplement, Environmental sustainability (p.21-22)
</t>
    </r>
    <r>
      <rPr>
        <sz val="11"/>
        <color theme="1"/>
        <rFont val="Verdana"/>
        <family val="2"/>
      </rPr>
      <t>2023 Climate-related Financial Disclosures
2023 ESG Data and Frameworks Pack, Financing sustainability tab
2023 ESG Data and Frameworks Pack, Operational footprint tab</t>
    </r>
  </si>
  <si>
    <t>2023 ESG Supplement, What matters most (p.10-12)
2023 ESG Supplement, Our ESG targets (p.15-20)
2023 ESG Supplement, Financial wellbeing (p.26-34)
2023 ESG Supplement, ANZ Plus (p.35)
2023 ESG Supplement, Banking in the Pacific (p.36)
2023 ESG Data and Frameworks Pack, Community investment tab</t>
  </si>
  <si>
    <t>2023 ESG Supplement, What matters most (p.10-12)
2023 ESG Supplement, Our ESG targets (p.15-20)
2023 ESG Supplement, Housing (p.23-25)
2023 ESG Data and Frameworks Pack, Financing sustainability tab</t>
  </si>
  <si>
    <t>2023 ESG Supplement, What matters most (p.10-12)
2023 ESG Supplement, Information security (p.42-45)
2023 ESG Data and Frameworks Pack, Customer experience tab</t>
  </si>
  <si>
    <r>
      <t>2023 ESG Supple</t>
    </r>
    <r>
      <rPr>
        <sz val="11"/>
        <rFont val="Verdana"/>
        <family val="2"/>
      </rPr>
      <t>ment, What matters most (p.10-12)</t>
    </r>
    <r>
      <rPr>
        <sz val="11"/>
        <color theme="1"/>
        <rFont val="Verdana"/>
        <family val="2"/>
      </rPr>
      <t xml:space="preserve">
2023 ESG Supplement, </t>
    </r>
    <r>
      <rPr>
        <sz val="11"/>
        <rFont val="Verdana"/>
        <family val="2"/>
      </rPr>
      <t>Customer experience (p.35-41)
2023 ESG Supplement, Our approach to accessibility and inclusion (p.58-59)
2023 ESG Data and Frameworks Pack, Customer experience tab</t>
    </r>
  </si>
  <si>
    <t>2023 ESG Supplement, What matters most (p.10-12)
2023 ESG Supplement, Ethics, conduct and culture (p.46-60)
2023 ESG Data and Frameworks Pack, Employees tab</t>
  </si>
  <si>
    <t>Although this topic was not determined to be material through our annual stakeholder engagement process, ANZ still discloses information on this topic. Refer to pages 52-53 of the 2023 ESG Supplement and the Supply chain tab of the 2023 ESG Data and Frameworks Pack for relevant disclosures.</t>
  </si>
  <si>
    <t>Although this topic was not determined to be material through our annual stakeholder engagement process, ANZ still discloses information on this topic. Refer to pages 61-68 of the 2023 ESG Supplement and the Employees tab of the 2023 ESG Data and Frameworks Pack for relevant disclosures.</t>
  </si>
  <si>
    <t>Although this topic was not determined to be material through our annual stakeholder engagement process, ANZ still discloses information on this topic. Refer to pages 35-41 of the 2023 ESG Supplement and the Customer experience tab of the 2023 ESG Data and Frameworks Pack for relevant disclosures.</t>
  </si>
  <si>
    <r>
      <t xml:space="preserve">Chair of the ANZ Board is an independent non executive director.
2023 Annual Report, </t>
    </r>
    <r>
      <rPr>
        <sz val="11"/>
        <rFont val="Verdana"/>
        <family val="2"/>
      </rPr>
      <t>Directors report (p.84-86)</t>
    </r>
    <r>
      <rPr>
        <sz val="11"/>
        <color theme="1"/>
        <rFont val="Verdana"/>
        <family val="2"/>
      </rPr>
      <t xml:space="preserve">
2023 Corporate Governance Statement </t>
    </r>
    <r>
      <rPr>
        <sz val="11"/>
        <rFont val="Verdana"/>
        <family val="2"/>
      </rPr>
      <t>(p.5)</t>
    </r>
  </si>
  <si>
    <r>
      <t>2023 Annual Report</t>
    </r>
    <r>
      <rPr>
        <sz val="11"/>
        <rFont val="Verdana"/>
        <family val="2"/>
      </rPr>
      <t>, Director's report (p.84-86)</t>
    </r>
    <r>
      <rPr>
        <sz val="11"/>
        <color theme="1"/>
        <rFont val="Verdana"/>
        <family val="2"/>
      </rPr>
      <t xml:space="preserve">
2023 Corporate Governance Statement (Board committees)</t>
    </r>
    <r>
      <rPr>
        <sz val="11"/>
        <rFont val="Verdana"/>
        <family val="2"/>
      </rPr>
      <t xml:space="preserve">
2023 ESG Supplement, ESG governance and risk management (p.8-9)</t>
    </r>
  </si>
  <si>
    <t>2023 Annual Report, Directors' Report (p.84-86)
2023 Annual Report, Commmitments, Contingent Liabilities and Contingent Assets (p.202-204)</t>
  </si>
  <si>
    <t>Our strategy is to improve the financial wellbeing and sustainability of our customers. We aim to do this by providing excellent services, tools and insights that engage and retain customers and help positively change their behaviour. In particular, we want to help customers:
• Save for, buy and own a sustainable, liveable and affordable home
• Start or buy and sustainably grow their business
• Move capital and goods around the region and sustainably grow their business.
We are focused on integrating our purpose and ESG approach into our business strategy. Our ESG approach focuses on three key areas:
• Financial wellbeing – improving the financial wellbeing of our people, customers and the community by helping them make the most of their money throughout their lives
• Environmental sustainability – supporting household, business and financial practices that improve environmental sustainability
• Housing – improving the availability of suitable and affordable housing options for all Australians and New Zealanders
Fundamental to our approach is a commitment to fair and responsible banking – keeping pace with the expectations of our customers, employees and the community, behaving fairly and responsibly and maintaining high standards of conduct, as well as addressing issues identified through our annual materiality assessment. We support the Paris Agreement’s goal of transitioning to net zero emissions by 2050.
Our Climate Change Commitment, updated in May 2023, summarises our climate change approach and respective targets, including our response across four key areas:
1. Supporting our customers to transition
2. Transition our lending with the goals of the Paris Agreement
3. Engaging constructively and transparently with stakeholders
4. Reducing emissions from our operations
In October 2021, ANZ joined the UN Environment Programme Finance Initiative’s (UNEP FI) Net-Zero Banking Alliance (NZBA) – signalling our commitment to align our lending portfolio with the goal of achieving net zero emissions by 2050.</t>
  </si>
  <si>
    <r>
      <t>ANZ Group Holdings Limited (ANZ) is one of the top ten largest listed companies in Australia by market capitalisation, one of four major financial institutions in Australia (by total assets) and the largest in New Zealand (by total assets).
Our history dates back over 185 years, and we operate in 29 markets globally with representation in Australia, New Zealand, Asia, Pacific, Europe, America and the Middle East. 
We provide a range of banking and financial products and services to around</t>
    </r>
    <r>
      <rPr>
        <sz val="10"/>
        <rFont val="Verdana"/>
        <family val="2"/>
      </rPr>
      <t xml:space="preserve"> 8.5 million</t>
    </r>
    <r>
      <rPr>
        <sz val="10"/>
        <color theme="1"/>
        <rFont val="Verdana"/>
        <family val="2"/>
      </rPr>
      <t xml:space="preserve"> Retail, Commercial and Institutional customers, and we employ around </t>
    </r>
    <r>
      <rPr>
        <sz val="10"/>
        <rFont val="Verdana"/>
        <family val="2"/>
      </rPr>
      <t xml:space="preserve">41,000 </t>
    </r>
    <r>
      <rPr>
        <sz val="10"/>
        <color theme="1"/>
        <rFont val="Verdana"/>
        <family val="2"/>
      </rPr>
      <t xml:space="preserve">people worldwide. </t>
    </r>
  </si>
  <si>
    <t>We are committed to the UN Sustainable Development Goals (SDGs) and believe that business has an important role to play in their achievement. Our FY24 ESG targets strive to support all of the 17 SDGs. Refer to pages 11–15 of the ESG Supplement for detail on our performance against our ESG Targets. 
Our Human Rights Statement (Statement) is informed by the United Nations Guiding Principles on Business and Human Rights (UNGPs) and includes:
• No tolerance for retaliation against individuals, communities or human rights defenders;
• Reference to our Climate Change Commitment, which refers to the human rights impacts of the net zero transition;
• Support for an open civic space;
• Our approach when domestic laws conflict with international human rights standards; and
• Our process when a customer’s human rights practices are inconsistent with our expectations.
We support the UNGPs, including via access to our Human Rights Grievance Mechanism. This is available to people and communities who believe their human rights have been impacted by ANZ’s Institutional or Corporate lending customers.
Applicable regulatory reporting on environmental and social risk assessments
ANZ is subject to environmental-related prudential guidance issued by prudential regulators in various markets in which we operate including but not limited to:
• Australian Prudential Regulatory Authority's prudential guidance on climate risk: CPG229 Climate Change Financial risks
• New Zealand XRB’s External Reporting Board's Climate Standards
• Singapore Monetary Authority’s Guidelines on Environmental Risk Management
• Hong Kong Monetary Authority’s Supervisory Policy Manual GS-1 on Climate Risk Management.
• Germany Federal Financial Supervisory Authority's Minimum Requirements for Risk Management for Banks
• UK Prudential Regulatory Authority’s SS3/19: Enhancing banks’ and insurers’ approaches to managing the financial risks from climate change.
We comply with the applicable regulatory requirements related to social risks and transparency in jurisdictions where we operate; such as but not limited to:
• Modern Slavery Acts in Australia (2018) and United Kingdom (2015)
• United Kingdom Financial Conduct Authority CP23/20 on Diversity and inclusion
• United Kingdom Equality Act (2010)</t>
  </si>
  <si>
    <r>
      <rPr>
        <b/>
        <sz val="10"/>
        <color rgb="FF000000"/>
        <rFont val="Verdana"/>
        <family val="2"/>
      </rPr>
      <t xml:space="preserve">a. Scope:
</t>
    </r>
    <r>
      <rPr>
        <sz val="10"/>
        <color rgb="FF000000"/>
        <rFont val="Verdana"/>
        <family val="2"/>
      </rPr>
      <t xml:space="preserve">
In conducting our Impact Analysis work this year, we have identified our most significant impact areas using aspects of the UNEP FI Principles for Responsible Banking – Impact Analysis Tool. In analysing our impact, we considered our Retail, Commercial and Institutional businesses across our main markets of operation, Australia and New Zealand. We considered material sectors financed across each business area.
We also conducted our annual materiality assessment to seek to ensure our targets and commitments reflect the most significant ESG risks and opportunities facing our business and the communities in which we operate. This materiality review considers ESG issues that impact society, the environment and ANZ’s ability to create value. The results help inform our strategy, business practices - including group remuneration scorecard - ESG targets and external reporting.
</t>
    </r>
    <r>
      <rPr>
        <b/>
        <sz val="10"/>
        <color rgb="FF000000"/>
        <rFont val="Verdana"/>
        <family val="2"/>
      </rPr>
      <t xml:space="preserve">b. Portfolio composition:
</t>
    </r>
    <r>
      <rPr>
        <sz val="10"/>
        <color rgb="FF000000"/>
        <rFont val="Verdana"/>
        <family val="2"/>
      </rPr>
      <t xml:space="preserve">
We considered the distribution of our portfolio across geographies and business segments in the impact analysis completed through the Impact Analysis Tool:
•	</t>
    </r>
    <r>
      <rPr>
        <i/>
        <sz val="10"/>
        <color rgb="FF000000"/>
        <rFont val="Verdana"/>
        <family val="2"/>
      </rPr>
      <t xml:space="preserve">Geography: </t>
    </r>
    <r>
      <rPr>
        <sz val="10"/>
        <color rgb="FF000000"/>
        <rFont val="Verdana"/>
        <family val="2"/>
      </rPr>
      <t xml:space="preserve">Around 88% of our lending assets is provided in Australia and New Zealand. Other international lending is through our Institutional bank which covers Asia, Pacific, Europe, America and the Middle East.
•	</t>
    </r>
    <r>
      <rPr>
        <i/>
        <sz val="10"/>
        <color rgb="FF000000"/>
        <rFont val="Verdana"/>
        <family val="2"/>
      </rPr>
      <t>Major industry type:</t>
    </r>
    <r>
      <rPr>
        <sz val="10"/>
        <color rgb="FF000000"/>
        <rFont val="Verdana"/>
        <family val="2"/>
      </rPr>
      <t xml:space="preserve"> The following breakdown shows credit risk exposures at default (EAD) as at 30 September 2022 by major industry type:
– Personal – 38%
– Financial, Investments &amp; Insurance – 29%	
– Government and Official Institutions – 6%
– Property Services – 6%
– Agriculture, Forestry, Fishing &amp; Mining – 4%
– Manufacturing – 4%
– Wholesale Trade – 3%
– Electricity, Gas &amp; Water supply – 2%
– Retail Trade – 2%
– Transport &amp; Storage – 2%
– Business Services – 1%
– Construction – 1%
– Other – 2%
•	</t>
    </r>
    <r>
      <rPr>
        <i/>
        <sz val="10"/>
        <color rgb="FF000000"/>
        <rFont val="Verdana"/>
        <family val="2"/>
      </rPr>
      <t>Portfolio breakdown by segment</t>
    </r>
    <r>
      <rPr>
        <sz val="10"/>
        <color rgb="FF000000"/>
        <rFont val="Verdana"/>
        <family val="2"/>
      </rPr>
      <t>: Institutional Banking (29%), Commercial Banking (14%), Retail Banking (57%).</t>
    </r>
  </si>
  <si>
    <r>
      <rPr>
        <b/>
        <i/>
        <sz val="10"/>
        <color rgb="FF000000"/>
        <rFont val="Verdana"/>
        <family val="2"/>
      </rPr>
      <t xml:space="preserve">
e. Performance measurement:
</t>
    </r>
    <r>
      <rPr>
        <i/>
        <sz val="10"/>
        <color rgb="FF000000"/>
        <rFont val="Verdana"/>
        <family val="2"/>
      </rPr>
      <t xml:space="preserve">
</t>
    </r>
    <r>
      <rPr>
        <i/>
        <u/>
        <sz val="10"/>
        <color rgb="FF000000"/>
        <rFont val="Verdana"/>
        <family val="2"/>
      </rPr>
      <t xml:space="preserve">Climate stability (Environmental sustainability)
</t>
    </r>
    <r>
      <rPr>
        <sz val="10"/>
        <color rgb="FF000000"/>
        <rFont val="Verdana"/>
        <family val="2"/>
      </rPr>
      <t xml:space="preserve">
The most important role we can play in meeting the Paris Agreement goals is to help our customers reduce emissions and enhance their resilience to a changing climate. We support an orderly transition that recognises and responds to social impacts. This aligns with our purpose to shape a world in which people and communities thrive.
Our Environmental Sustainability strategy identifies priority sectors, technologies and financing opportunities to help achieve our ambition. Our Climate Change Commitment provides the framework to achieve our strategy of transitioning our lending in line with the goals of the Paris Agreement. 
We were the first Australian bank to join the Net-Zero Banking Alliance (NZBA) in 2021, reflecting these commitments. That same year, we set 2030 targets for carbon intensive sectors for large-scale commercial real estate in Australia and global power generation. In 2022, we set additional 2030 targets for carbon intensive sectors for oil and gas and building materials: cement, aluminium and steel. This year, we added new targets for thermal coal and three transport sub-sectors – auto-manufacturing, airlines, and shipping.</t>
    </r>
    <r>
      <rPr>
        <sz val="10"/>
        <color rgb="FFFF33CC"/>
        <rFont val="Verdana"/>
        <family val="2"/>
      </rPr>
      <t xml:space="preserve"> </t>
    </r>
    <r>
      <rPr>
        <sz val="10"/>
        <rFont val="Verdana"/>
        <family val="2"/>
      </rPr>
      <t>We aim to progressively expand our coverage of key sectors up to the end 2024, in line with our NZBA commitment and the evolution of globally recognised standards and methodologies. We expect that by end 2024 we will have established pathways and targets for up to nine sectors representing at least 75% of our financed emissions.</t>
    </r>
    <r>
      <rPr>
        <sz val="10"/>
        <color rgb="FFFF33CC"/>
        <rFont val="Verdana"/>
        <family val="2"/>
      </rPr>
      <t xml:space="preserve">
</t>
    </r>
    <r>
      <rPr>
        <sz val="10"/>
        <color rgb="FF000000"/>
        <rFont val="Verdana"/>
        <family val="2"/>
      </rPr>
      <t xml:space="preserve">
Our sectoral decarbonisation targets sit alongside an additional target to fund and facilitate at least A$100 billion by end 2030, including A$15 billion by end 2024, in social and environmental outcomes through customer activities and direct investments by ANZ. This includes initiatives that help lower carbon emissions, protect nature and biodiversity, increase access to affordable housing and promote financial wellbeing. We also have targets to enhance our management of climate risks and opportunities by intensifying our engagement with our largest emitting business customers (large emitters engagement program) and reduce our operational footprint focused on carbon emissions, renewable energy, water and paper consumption, and waste. 
</t>
    </r>
    <r>
      <rPr>
        <i/>
        <sz val="10"/>
        <color rgb="FF000000"/>
        <rFont val="Verdana"/>
        <family val="2"/>
      </rPr>
      <t xml:space="preserve">
</t>
    </r>
    <r>
      <rPr>
        <i/>
        <u/>
        <sz val="10"/>
        <color rgb="FF000000"/>
        <rFont val="Verdana"/>
        <family val="2"/>
      </rPr>
      <t>Availability, accessibility, affordability, quality of resources &amp; services (Housing)</t>
    </r>
    <r>
      <rPr>
        <i/>
        <sz val="10"/>
        <color rgb="FF000000"/>
        <rFont val="Verdana"/>
        <family val="2"/>
      </rPr>
      <t xml:space="preserve"> 
</t>
    </r>
    <r>
      <rPr>
        <sz val="10"/>
        <color rgb="FF000000"/>
        <rFont val="Verdana"/>
        <family val="2"/>
      </rPr>
      <t xml:space="preserve">
We seek to play a role in helping to improve the availability of suitable and affordable housing. We provide support for innovative housing delivery models across the private, public and not-for-profit sectors, through research and market expertise, and through our partnerships with community organisations. 
We aim to help improve the availability of suitable and affordable housing options for all Australians and New Zealanders by increasing the supply of social and affordable housing; investing in emerging markets such as build-to-rent, specialist disability accommodation and land lease housing; and backing new housing models from pilot to scale including build-to-rent-to-own. 
We have a target to fund and facilitate at least A$10 billion of investment by end 2030, including A$750 million by end 2024, to deliver homes to buy and rent that are more affordable, accessible or sustainable in Australia and New Zealand. 
</t>
    </r>
  </si>
  <si>
    <r>
      <t xml:space="preserve">More information on our housing target and performance can be found on pages 18 and 23-25 of the 2023 ESG Supplement.
</t>
    </r>
    <r>
      <rPr>
        <i/>
        <u/>
        <sz val="10"/>
        <rFont val="Verdana"/>
        <family val="2"/>
      </rPr>
      <t xml:space="preserve">Social economic convergence (Financial wellbeing)
</t>
    </r>
    <r>
      <rPr>
        <sz val="10"/>
        <rFont val="Verdana"/>
        <family val="2"/>
      </rPr>
      <t xml:space="preserve">
Our financial wellbeing targets are: 
• to encourage our customers to build and maintain financial resilience with the aim of having at least 2.5 million customers (From a baseline of approximately 2.4 million customers as at 30/09/2023) with a financial buffer of approximately 6 weeks’ expenses by end 2026 (Australia/New Zealand); and 
• to pilot a savings program (Saver Plus) for people on lower incomes in Fiji and Vanuatu by end 2025, with at least 80% of participants having demonstrated a savings habit (2. 8 out of 10 months saving (as per Saver Plus program), measured by participant survey data) upon completion (Pacific). 
These support achievement of SDGs #1 No Poverty, #10 Reduced Inequalities and #17 Partnerships for the Goals. 
ANZ recognises the importance of financial wellbeing across the whole population in sustaining a healthy and inclusive economy. Beyond providing core banking services, we play a role in leading research into what is influencing financial wellbeing in Australia and New Zealand.
More information on our financial wellbeing targets and performance can be found on pages 19, 29-31 and 35 of the 2023 ESG Supplement.
</t>
    </r>
    <r>
      <rPr>
        <b/>
        <sz val="10"/>
        <rFont val="Verdana"/>
        <family val="2"/>
      </rPr>
      <t xml:space="preserve">
b. Baseline:</t>
    </r>
    <r>
      <rPr>
        <sz val="10"/>
        <rFont val="Verdana"/>
        <family val="2"/>
      </rPr>
      <t xml:space="preserve">
Climate stability (Environmental sustainability)
We were the first Australian bank to join the NZBA in 2021. That same year, we set 2030 targets for carbon intensive sectors for large-scale commercial real estate in Australia and global power generation. In 2022, we set additional 2030 targets for carbon intensive sectors for oil and gas and building materials: cement, aluminium and steel. This year, we added new targets for thermal coal and three transport sub-sectors – auto-manufacturing, airlines, and shipping. We remain on-track set targets to cover the majority of our portfolio emissions by end 2024. These targets have been informed by the UNEP FI Guidelines. More information about our sectoral decarbonisation pathways can be found in the 2023 Climate-related Financial Disclosures. We also disclose a separate Financed Emissions Methodology report which is available at anz.com/esgreport.  
Indicators (as developed by the UNEP FI PRB)</t>
    </r>
  </si>
  <si>
    <r>
      <rPr>
        <u/>
        <sz val="10"/>
        <rFont val="Verdana"/>
        <family val="2"/>
      </rPr>
      <t xml:space="preserve">Paris aligned target (A.1.2)
</t>
    </r>
    <r>
      <rPr>
        <sz val="10"/>
        <rFont val="Verdana"/>
        <family val="2"/>
      </rPr>
      <t xml:space="preserve">•	Refer to pages 12-33 of the 2023 Climate-related Financial Disclosures for information on our strategy to transition our lending in line with the goals of the Paris Agreement. Our Climate-related Financial Disclosures also include information on the sectoral decarbonisation targets set to-date, including baseline information and information on the selection of the International Energy Agency’s Net Zero Emissions 2050 Scenario (IEA NZE 2050 Scenario) as the reference scenario for the targets for Power generation, Oil &amp; Gas, Cement, Steel, Thermal coal, Auto manufacturing, Aviation, Shipping. International Aluminium Institute (IAI) 1.5 degree scenario for Aluminum. And the International Energy Agency (IEA) Beyond 2°C (B2D) scenario for service buildings presented in the 2017 Energy Technology Perspectives report: Large scale commercial real estate.
</t>
    </r>
    <r>
      <rPr>
        <u/>
        <sz val="10"/>
        <rFont val="Verdana"/>
        <family val="2"/>
      </rPr>
      <t xml:space="preserve">Client engagement process (A.2.1)
</t>
    </r>
    <r>
      <rPr>
        <sz val="10"/>
        <rFont val="Verdana"/>
        <family val="2"/>
      </rPr>
      <t xml:space="preserve">•	We have set a new target to enhance our management of climate risks and opportunities by intensifying our engagement with our largest emitting business customers. We will expect and encourage them to strengthen their low carbon transition plans, by: 
 - focusing our engagement and raised expectations on our 100 largest emitting customers with the aim that by end 2025, compared to their starting point more customers achieve a ‘well developed’ or ‘advanced’ rating for their low carbon transition plans; and
 - extending the use of our Climate Change Risk Assessment methodology so that by end 2024 it has been used to support our engagement with the revised list of our 100 largest emitting customers.
More information on this target and our performance this year can be found on pages 22-24 of the 2023 Climate-related Financial Disclosures.
</t>
    </r>
    <r>
      <rPr>
        <u/>
        <sz val="10"/>
        <rFont val="Verdana"/>
        <family val="2"/>
      </rPr>
      <t>Absolute financed emissions (A.2.2)</t>
    </r>
    <r>
      <rPr>
        <sz val="10"/>
        <rFont val="Verdana"/>
        <family val="2"/>
      </rPr>
      <t xml:space="preserve">
•	Our estimated 2021 absolute financed emissions estimate (no 2022 or 2023 due to data limitations) for Australia is 11.9 MtCO</t>
    </r>
    <r>
      <rPr>
        <vertAlign val="subscript"/>
        <sz val="10"/>
        <rFont val="Verdana"/>
        <family val="2"/>
      </rPr>
      <t>2</t>
    </r>
    <r>
      <rPr>
        <sz val="10"/>
        <rFont val="Verdana"/>
        <family val="2"/>
      </rPr>
      <t xml:space="preserve">-e. See pages 75-76 of the 2023 Climate-related Financial Disclosures for more information.
</t>
    </r>
    <r>
      <rPr>
        <u/>
        <sz val="10"/>
        <rFont val="Verdana"/>
        <family val="2"/>
      </rPr>
      <t xml:space="preserve">Sector-specific emission intensity (A.2.3)
</t>
    </r>
    <r>
      <rPr>
        <sz val="10"/>
        <rFont val="Verdana"/>
        <family val="2"/>
      </rPr>
      <t xml:space="preserve">•	We elected to use physical intensity metrics for our power generation, aluminium, cement, steel and large-scale commercial real estate, auto-manufacturing and shipping sector targets. See pages 43-76 of the 2023 Climate-related Financial Disclosures for more information. We also disclose a separate Financed Emissions Methodology report which is available at anz.com/esgreport.  
</t>
    </r>
    <r>
      <rPr>
        <u/>
        <sz val="10"/>
        <rFont val="Verdana"/>
        <family val="2"/>
      </rPr>
      <t>Proportion of financed emissions covered by a decarbonisation target (A.2.4)</t>
    </r>
    <r>
      <rPr>
        <sz val="10"/>
        <rFont val="Verdana"/>
        <family val="2"/>
      </rPr>
      <t xml:space="preserve">
•	Our sectoral decarbonisation targets set to-date cover 3.4%</t>
    </r>
    <r>
      <rPr>
        <sz val="10"/>
        <color rgb="FFFF5050"/>
        <rFont val="Verdana"/>
        <family val="2"/>
      </rPr>
      <t xml:space="preserve"> </t>
    </r>
    <r>
      <rPr>
        <sz val="10"/>
        <rFont val="Verdana"/>
        <family val="2"/>
      </rPr>
      <t>of our 2023 exposure at default (EAD). See page 79 of the 2023 Climate-related Financial Disclosures for more information</t>
    </r>
  </si>
  <si>
    <r>
      <rPr>
        <sz val="10"/>
        <rFont val="Verdana"/>
        <family val="2"/>
      </rPr>
      <t xml:space="preserve">
</t>
    </r>
    <r>
      <rPr>
        <b/>
        <sz val="10"/>
        <rFont val="Verdana"/>
        <family val="2"/>
      </rPr>
      <t xml:space="preserve">c. SMART targets:
</t>
    </r>
    <r>
      <rPr>
        <sz val="10"/>
        <rFont val="Verdana"/>
        <family val="2"/>
      </rPr>
      <t xml:space="preserve">
Our ESG and NZBA targets are detailed in the 2023 ESG Supplement and 2023 Climate-related Financial Disclosures:
</t>
    </r>
    <r>
      <rPr>
        <i/>
        <u/>
        <sz val="10"/>
        <rFont val="Verdana"/>
        <family val="2"/>
      </rPr>
      <t xml:space="preserve">Climate Stability (Environmental sustainability)
</t>
    </r>
    <r>
      <rPr>
        <sz val="10"/>
        <rFont val="Verdana"/>
        <family val="2"/>
      </rPr>
      <t xml:space="preserve">
• Set eight sectoral decarbonisation pathways for six sectors to help reduce emissions in the economy as part of the Group’s Net Zero Banking Alliance Commitment
• Fund and facilitate at least A$100 billion by end 2030, including A$15 billion by end 2024, in social and environmental outcomes through customer activities and direct investments by ANZ. This includes initiatives that help lower carbon emissions, protect nature and biodiversity, increase access to affordable housing and promote financial wellbeing. 
• Enhance our management of climate risks and opportunities by intensifying our engagement with our largest emitting business customers. We will expect and encourage them to strengthen their low carbon transition plans, by: 
 - focusing our engagement and raised expectations on our 100 largest emitting customers with the aim that by end 2025, compared to their starting point more customers achieve a ‘well developed’ or ‘advanced’ rating   for their low carbon transition plans; and
 - extending the use of our Climate Change Risk Assessment methodology so that by end 2024 it has been used to support our engagement with the revised list of our 100 largest emitting customers.
• Reduce the direct impact of our business activities on the environment by:
 - Reducing combined scope 1 and 2 emissions 85% by 2025 and 90% by 2030 (against 2015 baseline);
 - Increasing renewable electricity to 100% by 2025;
 - Reducing water consumption by 40% by 2025 (against 2017 baseline);
 - Reducing waste to landfill by 40% by 2025 (against 2017 baseline);
 - Reducing paper consumption (both office and ANZ originated customer paper use) by 70% by 2025 (against 2015 baseline).
</t>
    </r>
    <r>
      <rPr>
        <i/>
        <u/>
        <sz val="10"/>
        <rFont val="Verdana"/>
        <family val="2"/>
      </rPr>
      <t xml:space="preserve">Housing
</t>
    </r>
    <r>
      <rPr>
        <sz val="10"/>
        <rFont val="Verdana"/>
        <family val="2"/>
      </rPr>
      <t xml:space="preserve">
• Fund and facilitate A$10 billion of investment by 2030, including A$750 million by end 2024, to deliver more affordable, accessible and sustainable homes to buy and rent (Australia/New Zealand)
• Helping New Zealand homeowners improve the sustainability of their homes and/or reduce their transport emissions through discounted lending of at least NZ$670m in aggregate to at least 16,000 households by end 2025. (New Zealand)
</t>
    </r>
    <r>
      <rPr>
        <sz val="10"/>
        <color rgb="FF00B050"/>
        <rFont val="Verdana"/>
        <family val="2"/>
      </rPr>
      <t xml:space="preserve">
</t>
    </r>
  </si>
  <si>
    <r>
      <rPr>
        <i/>
        <sz val="10"/>
        <color rgb="FF000000"/>
        <rFont val="Verdana"/>
        <family val="2"/>
      </rPr>
      <t>Climate stability (Environmental sustainability)</t>
    </r>
    <r>
      <rPr>
        <sz val="10"/>
        <color rgb="FF000000"/>
        <rFont val="Verdana"/>
        <family val="2"/>
      </rPr>
      <t xml:space="preserve">
In 2023 ANZ concluded its $50 billion by 2025 sustainable solutions target having funded and facilitated close to $47 billion and were forecast to meet our $50 billion target well in advance of 2025. The scope of the new $100b social and environmental sustainability target was expanded and could now support any of the 17 SDGs. 
</t>
    </r>
    <r>
      <rPr>
        <i/>
        <sz val="10"/>
        <color rgb="FF000000"/>
        <rFont val="Verdana"/>
        <family val="2"/>
      </rPr>
      <t>Social Economic Convergence (Financial wellbeing)</t>
    </r>
    <r>
      <rPr>
        <sz val="10"/>
        <color rgb="FF000000"/>
        <rFont val="Verdana"/>
        <family val="2"/>
      </rPr>
      <t xml:space="preserve">
With the success of the Saver Plus program in Australia, we have set a target to pilot this program in Fiji and Vanuatu by end 2025. This will have a positive impact on SDGs #1 No Poverty, #10 Reduced Inequalities and #17 Partnerships for the Goals. 
</t>
    </r>
    <r>
      <rPr>
        <i/>
        <sz val="10"/>
        <color rgb="FF000000"/>
        <rFont val="Verdana"/>
        <family val="2"/>
      </rPr>
      <t>Availability, accessibility, affordability, quality of resources &amp; services (Housing)</t>
    </r>
    <r>
      <rPr>
        <sz val="10"/>
        <color rgb="FF000000"/>
        <rFont val="Verdana"/>
        <family val="2"/>
      </rPr>
      <t xml:space="preserve">
In New Zealand, our product offering has evolved; the ANZ Good Energy Home Loan is available for eligible customers to buy various upgrades including: energy efficiency upgrades, clean transportation upgrades, renewable energy upgrades and sustainable water upgrades. This target supports the achievement of SDGs #9 Industry, Innovation and Infrastructure and #11 Sustainable Cities and Communities.</t>
    </r>
  </si>
  <si>
    <r>
      <rPr>
        <sz val="10"/>
        <rFont val="Verdana"/>
        <family val="2"/>
      </rPr>
      <t xml:space="preserve">Our governance framework provides the structure for effective and responsible decision-making within the organisation, seeking to meet our ESG objectives.
Our Board Ethics, Environment, Social and Governance Committee (EESG), led by ANZ’s Chairman, endorsed ANZ becoming a signatory to the Principles for Responsible Banking. The PRB is implemented through our existing operational structures and processes, e.g. target setting, implementation and monitoring, with ultimate oversight, review and/or approval of our ESG approach and focus areas overseen by the Board. The Committee meets at least four times a year, meeting five times in 2023.
Our governance for oversight of climate-related risks and opportunities, including sectoral decarbonisation pathways, is outlined in our TCFD disclosure.  
In addition, our risk management framework and policies, internal audit function and other established systems and procedures help us seek to mitigate ESG risks.  
</t>
    </r>
    <r>
      <rPr>
        <sz val="10"/>
        <color rgb="FFFF33CC"/>
        <rFont val="Verdana"/>
        <family val="2"/>
      </rPr>
      <t xml:space="preserve">
</t>
    </r>
    <r>
      <rPr>
        <sz val="10"/>
        <rFont val="Verdana"/>
        <family val="2"/>
      </rPr>
      <t>ANZ’s Remuneration Report within our Annual Report, available at anz.com/annualreport, details how remuneration outcomes are determined for our most senior employees. In general, remuneration outcomes for the CEO and Disclosed Executives take into consideration performance against ANZ’s Group Performance Framework – which include ESG objectives and measures. For example, the 2023 Group Performance Framework includes:
• Maintaining industry leading employee engagement.
• Making meaningful progress on environmental sustainability strategies (e.g. fund and facilitate at least $100 billion by end 2030).
Individual/Divisional performance scorecards also include ESG measures as relevant to the particular business. It is important to note that Group/Division performance objectives are not designed to capture all of our ESG targets – however our senior leaders are accountable for ensuring we focus on and achieve these, with regular review and oversight by the executive Ethics and Responsible Business Committee (ERBC).</t>
    </r>
  </si>
  <si>
    <t>Global Reporting Initiative (GRI) 2021 Standards index</t>
  </si>
  <si>
    <t>The material in this data and frameworks pack contains general background information about ANZ’s activities current as at 10 November 2023. It is information given in summary form and does not purport to be complete. It has a sustainability focus and does not reflect the totality of ANZ’s business activities. For a more complete overview of ANZ’s business, see the ANZ Annual Report available at anz.com/shareholder/centre/.
It is not intended to be and should not be relied upon as advice to investors or potential investors, and does not take into account the investment objectives, financial situation or needs of any particular investor. These should be considered, with or without professional advice, when deciding if an investment is appropriate.</t>
  </si>
  <si>
    <t>2023 ESG Supplement, Contribution to public policy (p.60)
2023 Annual Report, Director's Report (p. 84-86)</t>
  </si>
  <si>
    <t>2023 ESG Supplement, Independent Limited Assurance Report (p.70)
2023 Climate-related Financial Disclosures, Independent Limited Assurance Report (p.88-89)</t>
  </si>
  <si>
    <t>Although this topic was not determined to be material through our annual stakeholder engagement process, ANZ still discloses information on this topic. Refer to pages 31-32 and 86 of the 2023 Climate-related Financial Disclosures and the Operational footprint tab of the 2023 ESG Data and Frameworks Pack for relevant disclosures.</t>
  </si>
  <si>
    <t>2023 Climate-related Financial Disclosures (pages 81-82)</t>
  </si>
  <si>
    <t>2023 Climate-related Financial Disclosures (pages 37-42)</t>
  </si>
  <si>
    <r>
      <rPr>
        <sz val="10"/>
        <color rgb="FF000000"/>
        <rFont val="Verdana"/>
        <family val="2"/>
      </rPr>
      <t xml:space="preserve">In 2023, ANZ continued to support New Zealanders looking to combat rising energy and fuel costs and improve the environmental sustainability of their homes, encouraging better housing standards for both owner occupiers and renters through: 
•	Our Healthy Home Loan package offers interest rate discounts and fee savings for eligible  customers who are buying, building, renovating or already own a home with a 6 Homestar rating or higher. Important information: ANZ Health Home Loan Package: https://www.anz.co.nz/personal/home-loans-mortgages/loan-types/healthy-homes/.
•	Our Good Energy Home Loan top up is available to existing eligible  home loan customers to upgrade their homes with solar panels, heating and insulation, double glazing, ventilation systems or rainwater tanks. It can also be used for electric and hybrid vehicles, electric bikes, and electric vehicle chargers. It allows customers to borrow up to NZ$80,000 at a 3-year fixed interest rate of 1% per annum. Important information: ANZ Good Energy Home Loan: https://www.anz.co.nz/personal/home-loans-mortgages/loan-types/good-energy/.
We have a target to help New Zealand homeowners improve the sustainability of their homes and/or reduce their transport emissions through discounted lending of at least NZ$670m in aggregate to at least 16,000 households by end 2025.
</t>
    </r>
    <r>
      <rPr>
        <i/>
        <u/>
        <sz val="10"/>
        <color rgb="FF000000"/>
        <rFont val="Verdana"/>
        <family val="2"/>
      </rPr>
      <t xml:space="preserve">Social economic convergence (Financial wellbeing)
</t>
    </r>
    <r>
      <rPr>
        <sz val="10"/>
        <color rgb="FF000000"/>
        <rFont val="Verdana"/>
        <family val="2"/>
      </rPr>
      <t xml:space="preserve">
ANZ recognises the importance of financial wellbeing across the whole population in sustaining a healthy and inclusive economy. Beyond providing core banking services, we play a key role in leading research into what is influencing financial wellbeing in Australia and New Zealand. Insights from our research are shared publicly so they can be used by government, community and corporate sectors to inform their work, and we use these insights to inform our products and services, as well as our financial education programs, Saver Plus and MoneyMinded. These programs involve close collaboration with partners from the community and government sectors.
This year, we developed two new targets for FY24:
•	Encourage our customers to build and maintain financial resilience with the aim of having at least 2.5 million customers (From a baseline of approximately 2.4 million customers as at 30/09/2023) with a financial buffer of approximately 6 weeks’ expenses by end 2026. (Australia/New Zealand) 
•	Pilot a savings program (Saver Plus) for people on lower incomes in Fiji and Vanuatu by end 2025, with at least 80% of participants having demonstrated a savings habit (8 out of 10 months saving (as per Saver Plus program), measured by participant survey data) upon completion (Pacific). 
More information on all our ESG targets and performance can be found </t>
    </r>
    <r>
      <rPr>
        <sz val="10"/>
        <rFont val="Verdana"/>
        <family val="2"/>
      </rPr>
      <t>on pages 15-20</t>
    </r>
    <r>
      <rPr>
        <sz val="10"/>
        <color rgb="FFFF00FF"/>
        <rFont val="Verdana"/>
        <family val="2"/>
      </rPr>
      <t xml:space="preserve"> </t>
    </r>
    <r>
      <rPr>
        <sz val="10"/>
        <color rgb="FF000000"/>
        <rFont val="Verdana"/>
        <family val="2"/>
      </rPr>
      <t xml:space="preserve">of the 2023 ESG Supplement and </t>
    </r>
    <r>
      <rPr>
        <sz val="10"/>
        <rFont val="Verdana"/>
        <family val="2"/>
      </rPr>
      <t>pages 81-82</t>
    </r>
    <r>
      <rPr>
        <sz val="10"/>
        <color rgb="FFFF00FF"/>
        <rFont val="Verdana"/>
        <family val="2"/>
      </rPr>
      <t xml:space="preserve"> </t>
    </r>
    <r>
      <rPr>
        <sz val="10"/>
        <color rgb="FF000000"/>
        <rFont val="Verdana"/>
        <family val="2"/>
      </rPr>
      <t>of the 2023 Climate-related Financial Disclosures.</t>
    </r>
  </si>
  <si>
    <r>
      <rPr>
        <b/>
        <sz val="10"/>
        <color rgb="FF000000"/>
        <rFont val="Verdana"/>
        <family val="2"/>
      </rPr>
      <t xml:space="preserve">a. Alignment
</t>
    </r>
    <r>
      <rPr>
        <i/>
        <sz val="10"/>
        <color rgb="FF000000"/>
        <rFont val="Verdana"/>
        <family val="2"/>
      </rPr>
      <t xml:space="preserve">
</t>
    </r>
    <r>
      <rPr>
        <i/>
        <u/>
        <sz val="10"/>
        <color rgb="FF000000"/>
        <rFont val="Verdana"/>
        <family val="2"/>
      </rPr>
      <t xml:space="preserve">Climate stability (Environmental sustainability)
</t>
    </r>
    <r>
      <rPr>
        <sz val="10"/>
        <color rgb="FF000000"/>
        <rFont val="Verdana"/>
        <family val="2"/>
      </rPr>
      <t xml:space="preserve">
The most important role we can play in meeting the Paris Agreement goals is to help our customers reduce emissions and enhance their resilience to a changing climate. Our Environmental Sustainability strategy identifies priority sectors, technologies and financing opportunities to help achieve our ambition. Our Climate Change Commitment provides the framework to achieve our strategy of transitioning our lending in line with the goals of the Paris Agreement. 
We were the first Australian bank to join the NZBA in 2021, reflecting these commitments. That same year, we set 2030 targets for carbon intensive sectors for large-scale commercial real estate in Australia and global power generation. In 2022, we set additional 2030 targets for carbon intensive sectors for oil and gas and building materials: cement, aluminium and steel. This year, we added new targets for thermal coal and three transport sub-sectors – auto-manufacturing, airlines, and shipping. We aim to progressively expand our coverage of key sectors up to the end 2024, in line with our NZBA commitment and the evolution of globally recognised standards and methodologies.</t>
    </r>
    <r>
      <rPr>
        <sz val="10"/>
        <color rgb="FFFF0000"/>
        <rFont val="Verdana"/>
        <family val="2"/>
      </rPr>
      <t xml:space="preserve">
</t>
    </r>
    <r>
      <rPr>
        <sz val="10"/>
        <color rgb="FF000000"/>
        <rFont val="Verdana"/>
        <family val="2"/>
      </rPr>
      <t xml:space="preserve">
Benchmarking scenarios utilised for 2030 targets for carbon intensive sectors and sub-sectors:
-	International Energy Agency (IEA) Net Zero Emissions by 2050 World Scenario (NZE 2050): Power generation, Oil &amp; Gas, Cement, Steel, Thermal coal, Auto manufacturing, Aviation, Shipping
-	International Aluminium Institute (IAI) 1.5 degree scenario: Aluminum
-	International Energy Agency (IEA) Beyond 2°C (B2D) scenario for service buildings presented in the 2017 Energy Technology Perspectives report: Large scale commercial real estate
Our environmental sustainability targets (including for NZBA sectoral decarbonisation pathways, $100b social and environmental sustainability target, large emitters engagement program and reducing our operational footprint) collectively seek to support the achievement of all 17 SDGs. 
More information on the environmental sustainability targets and performance can be found on</t>
    </r>
    <r>
      <rPr>
        <sz val="10"/>
        <color rgb="FFFF00FF"/>
        <rFont val="Verdana"/>
        <family val="2"/>
      </rPr>
      <t xml:space="preserve"> </t>
    </r>
    <r>
      <rPr>
        <sz val="10"/>
        <rFont val="Verdana"/>
        <family val="2"/>
      </rPr>
      <t>pages 15-20</t>
    </r>
    <r>
      <rPr>
        <sz val="10"/>
        <color rgb="FF000000"/>
        <rFont val="Verdana"/>
        <family val="2"/>
      </rPr>
      <t xml:space="preserve"> of the 2023 ESG Supplement and</t>
    </r>
    <r>
      <rPr>
        <sz val="10"/>
        <color rgb="FFFF00FF"/>
        <rFont val="Verdana"/>
        <family val="2"/>
      </rPr>
      <t xml:space="preserve"> </t>
    </r>
    <r>
      <rPr>
        <sz val="10"/>
        <rFont val="Verdana"/>
        <family val="2"/>
      </rPr>
      <t>pages 81-82</t>
    </r>
    <r>
      <rPr>
        <sz val="10"/>
        <color rgb="FF000000"/>
        <rFont val="Verdana"/>
        <family val="2"/>
      </rPr>
      <t xml:space="preserve"> of the 2023 Climate-related Financial Disclosures. We also disclose a separate Financed Emissions Methodology report which is available at anz.com/esgreport.  
</t>
    </r>
    <r>
      <rPr>
        <sz val="10"/>
        <color theme="1"/>
        <rFont val="Verdana"/>
        <family val="2"/>
      </rPr>
      <t xml:space="preserve">
</t>
    </r>
    <r>
      <rPr>
        <i/>
        <u/>
        <sz val="10"/>
        <color theme="1"/>
        <rFont val="Verdana"/>
        <family val="2"/>
      </rPr>
      <t>Availability, accessibility, affordability, quality of resources &amp; services (Housing)</t>
    </r>
    <r>
      <rPr>
        <sz val="10"/>
        <color theme="1"/>
        <rFont val="Verdana"/>
        <family val="2"/>
      </rPr>
      <t xml:space="preserve">
We have a target to help improve the availability of suitable and affordable housing options for all Australians and New Zealanders by increasing the supply of social and affordable housing; investing in emerging markets such as build-to-rent, specialist disability accommodation and land lease housing; and backing new housing models from pilot to scale including build-to-rent-to-own.
In 2023, ANZ continued to support New Zealanders looking to combat rising energy and fuel costs and improve the environmental sustainability of their homes, encouraging better housing standards for both owner occupiers and renters through our Healthy Home Loan package and Good Energy Home Loan. 
Both our housing targets support achievement of SDGs #9 Industry, Innovation and Infrastructure and #11 Sustainable Cities and Communities, and our A$10b housing target also supports SDG #10 Reduced Inequalities.</t>
    </r>
  </si>
  <si>
    <r>
      <t xml:space="preserve">2023 ESG Supplement </t>
    </r>
    <r>
      <rPr>
        <sz val="10"/>
        <rFont val="Verdana"/>
        <family val="2"/>
      </rPr>
      <t>(pages 15-20)
2023 Climate-related Financial Disclosures (pages 81-82)</t>
    </r>
    <r>
      <rPr>
        <sz val="10"/>
        <color theme="1"/>
        <rFont val="Verdana"/>
        <family val="2"/>
      </rPr>
      <t xml:space="preserve">
Full Year Results Investor Discussion Pack</t>
    </r>
  </si>
  <si>
    <r>
      <rPr>
        <i/>
        <u/>
        <sz val="10"/>
        <color rgb="FF000000"/>
        <rFont val="Verdana"/>
        <family val="2"/>
      </rPr>
      <t xml:space="preserve">Social Economic Convergence (Financial wellbeing)
</t>
    </r>
    <r>
      <rPr>
        <sz val="10"/>
        <color rgb="FF000000"/>
        <rFont val="Verdana"/>
        <family val="2"/>
      </rPr>
      <t xml:space="preserve">
ANZ recognises the importance of financial wellbeing across the whole population in sustaining a healthy and inclusive economy. Beyond providing core banking services, we play a key role in leading research into what is influencing financial wellbeing in Australia and New Zealand. Insights from our research are shared publicly so they can be used by government, community and corporate sectors to inform their work, and we use these insights to inform our products and services, as well as our financial education programs, Saver Plus and MoneyMinded. These programs involve close collaboration with partners from the community and government sectors. 
In FY23, we achieved our previous two targets:
• 36% of ANZ Plus customers have created a savings goal (against a target of 30% or more)
• We have established 14 new MoneyMinded partnerships since October 2020 (against a target of seven). These partnerships have enabled us to deliver MoneyMinded to more lower income people across the markets we operate in to help improve their financial wellbeing. 
This year, we developed two new targets for FY24:
• Encourage our customers to build and maintain financial resilience with the aim of having at least 2.5 million customers (From a baseline of approximately 2.4 million customers as at 30/09/2023) with a financial buffer of approximately 6 weeks’ expenses by end 2026. (Australia/New Zealand) 
• Pilot a savings program (Saver Plus) for people on lower incomes in Fiji and Vanuatu by end 2025, with at least 80% of participants having demonstrated a savings habit (2. 8 out of 10 months saving (as per Saver Plus program), measured by participant survey data) upon completion (Pacific). 
More information on all our ESG targets and performance can be found</t>
    </r>
    <r>
      <rPr>
        <sz val="10"/>
        <rFont val="Verdana"/>
        <family val="2"/>
      </rPr>
      <t xml:space="preserve"> on pages 15-20</t>
    </r>
    <r>
      <rPr>
        <sz val="10"/>
        <color rgb="FF000000"/>
        <rFont val="Verdana"/>
        <family val="2"/>
      </rPr>
      <t xml:space="preserve"> of the 2023 ESG Supplement and </t>
    </r>
    <r>
      <rPr>
        <sz val="10"/>
        <rFont val="Verdana"/>
        <family val="2"/>
      </rPr>
      <t>pages 81-82 of the 2</t>
    </r>
    <r>
      <rPr>
        <sz val="10"/>
        <color rgb="FF000000"/>
        <rFont val="Verdana"/>
        <family val="2"/>
      </rPr>
      <t>023 Climate-related Financial Disclosures.</t>
    </r>
  </si>
  <si>
    <r>
      <rPr>
        <i/>
        <u/>
        <sz val="10"/>
        <color rgb="FF000000"/>
        <rFont val="Verdana"/>
        <family val="2"/>
      </rPr>
      <t xml:space="preserve">Climate stability (Environmental sustainability)
</t>
    </r>
    <r>
      <rPr>
        <sz val="10"/>
        <color rgb="FF000000"/>
        <rFont val="Verdana"/>
        <family val="2"/>
      </rPr>
      <t xml:space="preserve">
Our Climate Change Commitment provides the framework to achieve our strategy of transitioning our lending in line with the goals of the Paris Agreement. Our Commitment is centred on four focus areas:
1. Supporting our customers and industries to transition
2. Transitioning our lending to net zero financed emissions by 2050 in line with the goals of the Paris Agreement
3. Engaging constructively and transparently with stakeholders
4. Reducing emissions from our operations
One of our new ESG targets is to fund and facilitate at least A$100 billion by 2030, including A$15 billion by end 2024, in social and environmental outcomes for our customers. Key to this are our sustainable finance products and service. Since April 2023 we have participated in 54 transactions and funding/facilitating ~A$8.8 billion towards the target.
Another ESG target is to enhance our management of climate risks and opportunities by intensifying our engagement with our largest emitting business customers. We will expect and encourage them to strengthen their low carbon transition plans, by: 
• focusing our engagement and raised expectations on our 100 largest emitting customers with the aim that by end 2025, compared to their starting point more customers achieve a ‘well developed’ or ‘advanced’ rating for their low carbon transition plans; and
• extending the use of our Climate Change Risk Assessment methodology so that by end 2024 it has been used to support our engagement with the revised list of our 100 largest emitting customers.
Further details around implementation and progress on these targets is provided in the Climate-related Financial Disclosures report available at anz.com/esgeport.
</t>
    </r>
    <r>
      <rPr>
        <i/>
        <u/>
        <sz val="10"/>
        <color rgb="FF000000"/>
        <rFont val="Verdana"/>
        <family val="2"/>
      </rPr>
      <t xml:space="preserve">Availability, accessibility, affordability, quality of resources &amp; services (Housing)
</t>
    </r>
    <r>
      <rPr>
        <sz val="10"/>
        <color rgb="FF000000"/>
        <rFont val="Verdana"/>
        <family val="2"/>
      </rPr>
      <t xml:space="preserve">Another important focus for ANZ is supporting household, business and financial practices that improve environmental sustainability.
In 2023, ANZ continued to support New Zealanders looking to combat rising energy and fuel costs and improve the environmental sustainability of their homes, encouraging better housing standards for both owner occupiers and renters through: 
• Our Healthy Home Loan package offers interest rate discounts and fee savings for eligible  customers who are buying, building, renovating or already own a home with a 6 Homestar rating or higher. 
• Our Good Energy Home Loan top up is available to existing eligible  home loan customers to upgrade their homes with solar panels, heating and insulation, double glazing, ventilation systems or rainwater tanks. It can also be used for electric and hybrid vehicles, electric bikes, and electric vehicle chargers. It allows customers to borrow up to NZ$80,000 at a 3-year fixed interest rate of 1% per annum. 
Since October 2020 we have supported 9,482 households into healthier homes and drawn down NZ$379.09m 
More information on all our ESG targets and performance can be found </t>
    </r>
    <r>
      <rPr>
        <sz val="10"/>
        <rFont val="Verdana"/>
        <family val="2"/>
      </rPr>
      <t>on pages 15-20</t>
    </r>
    <r>
      <rPr>
        <sz val="10"/>
        <color rgb="FF000000"/>
        <rFont val="Verdana"/>
        <family val="2"/>
      </rPr>
      <t xml:space="preserve"> of the 2023 ESG Supplement and </t>
    </r>
    <r>
      <rPr>
        <sz val="10"/>
        <rFont val="Verdana"/>
        <family val="2"/>
      </rPr>
      <t>pages 81-82</t>
    </r>
    <r>
      <rPr>
        <sz val="10"/>
        <color rgb="FF000000"/>
        <rFont val="Verdana"/>
        <family val="2"/>
      </rPr>
      <t xml:space="preserve"> of the 2023 Climate-related Financial Disclosures.</t>
    </r>
  </si>
  <si>
    <r>
      <t xml:space="preserve">1. </t>
    </r>
    <r>
      <rPr>
        <sz val="8"/>
        <color theme="1"/>
        <rFont val="Verdana"/>
        <family val="2"/>
      </rPr>
      <t>EAD excludes amounts for ‘Securitisation’, and for ‘Other assets’ prior to March 2023 (included from March 2023 due to the implementation of APRA’s new capital framework), whereas CRWA is inclusive of these asset classes, as per APS 330. EAD data provided is on a Post CRM basis, net of credit risk mitigation such as guarantees, credit derivatives, netting and financial collateral</t>
    </r>
  </si>
  <si>
    <r>
      <t>2.</t>
    </r>
    <r>
      <rPr>
        <sz val="7"/>
        <rFont val="Myriad Pro Light"/>
        <family val="2"/>
      </rPr>
      <t xml:space="preserve"> </t>
    </r>
    <r>
      <rPr>
        <sz val="8"/>
        <rFont val="Verdana"/>
        <family val="2"/>
      </rPr>
      <t xml:space="preserve">EAD excludes amounts for ‘Securitisation’, and for ‘Other assets’ prior to March 2023 (included from March 2023 due to the implementation of APRA’s new capital framework), whereas CRWA is inclusive of these asset classes, as per APS 330. EAD data provided is on a Post CRM basis, net of credit risk mitigation such as guarantees, credit derivatives, netting and financial collateral  </t>
    </r>
    <r>
      <rPr>
        <b/>
        <sz val="8"/>
        <rFont val="Verdana"/>
        <family val="2"/>
      </rPr>
      <t>3.</t>
    </r>
    <r>
      <rPr>
        <sz val="8"/>
        <rFont val="Verdana"/>
        <family val="2"/>
      </rPr>
      <t xml:space="preserve"> Values may not add to 100 due to rounding.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</si>
</sst>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quot;$&quot;* #,##0.00_-;\-&quot;$&quot;* #,##0.00_-;_-&quot;$&quot;* &quot;-&quot;??_-;_-@_-"/>
    <numFmt numFmtId="165" formatCode="_-* #,##0.00_-;\-* #,##0.00_-;_-* &quot;-&quot;??_-;_-@_-"/>
    <numFmt numFmtId="166" formatCode="_(* #,##0_);_(* \(#,##0\);_(* &quot;-&quot;??_);_(@_)"/>
    <numFmt numFmtId="167" formatCode="0.000%"/>
    <numFmt numFmtId="168" formatCode="_-* #,##0_-;\-* #,##0_-;_-* &quot;-&quot;??_-;_-@_-"/>
    <numFmt numFmtId="169" formatCode="0.0%"/>
    <numFmt numFmtId="170" formatCode="0.0"/>
    <numFmt numFmtId="171" formatCode="#,##0.0"/>
    <numFmt numFmtId="172" formatCode="_-* #,##0.0_-;\-* #,##0.0_-;_-* &quot;-&quot;??_-;_-@_-"/>
    <numFmt numFmtId="173" formatCode="[$-F800]dddd\,\ mmmm\ dd\,\ yyyy"/>
  </numFmts>
  <fonts count="121">
    <font>
      <sz val="10"/>
      <color theme="1"/>
      <name val="Verdana"/>
      <family val="2"/>
    </font>
    <font>
      <b/>
      <sz val="10"/>
      <color theme="1"/>
      <name val="Verdana"/>
      <family val="2"/>
    </font>
    <font>
      <sz val="10"/>
      <name val="Verdana"/>
      <family val="2"/>
    </font>
    <font>
      <b/>
      <sz val="11"/>
      <color rgb="FF48868E"/>
      <name val="Verdana"/>
      <family val="2"/>
    </font>
    <font>
      <b/>
      <sz val="11"/>
      <color rgb="FF004062"/>
      <name val="Verdana"/>
      <family val="2"/>
    </font>
    <font>
      <sz val="12"/>
      <color theme="1"/>
      <name val="Verdana"/>
      <family val="2"/>
    </font>
    <font>
      <sz val="10"/>
      <color theme="1"/>
      <name val="Verdana"/>
      <family val="2"/>
    </font>
    <font>
      <sz val="10"/>
      <color rgb="FF006100"/>
      <name val="Verdana"/>
      <family val="2"/>
    </font>
    <font>
      <sz val="10"/>
      <color rgb="FFFF0000"/>
      <name val="Verdana"/>
      <family val="2"/>
    </font>
    <font>
      <sz val="11"/>
      <color theme="1"/>
      <name val="Calibri"/>
      <family val="2"/>
      <scheme val="minor"/>
    </font>
    <font>
      <sz val="10"/>
      <color rgb="FF9C6500"/>
      <name val="Verdana"/>
      <family val="2"/>
    </font>
    <font>
      <b/>
      <sz val="20"/>
      <color rgb="FF0096D9"/>
      <name val="Verdana"/>
      <family val="2"/>
    </font>
    <font>
      <b/>
      <sz val="16"/>
      <name val="Verdana"/>
      <family val="2"/>
    </font>
    <font>
      <b/>
      <sz val="10"/>
      <name val="Verdana"/>
      <family val="2"/>
    </font>
    <font>
      <sz val="20"/>
      <color rgb="FF00AAB9"/>
      <name val="Verdana"/>
      <family val="2"/>
    </font>
    <font>
      <sz val="12"/>
      <color rgb="FF00AAB9"/>
      <name val="Verdana"/>
      <family val="2"/>
    </font>
    <font>
      <b/>
      <sz val="12"/>
      <color rgb="FF00AAB9"/>
      <name val="Verdana"/>
      <family val="2"/>
    </font>
    <font>
      <b/>
      <vertAlign val="subscript"/>
      <sz val="11"/>
      <color rgb="FF48868E"/>
      <name val="Verdana"/>
      <family val="2"/>
    </font>
    <font>
      <sz val="11"/>
      <name val="Verdana"/>
      <family val="2"/>
    </font>
    <font>
      <sz val="11"/>
      <color theme="1"/>
      <name val="Verdana"/>
      <family val="2"/>
    </font>
    <font>
      <b/>
      <sz val="11"/>
      <name val="Verdana"/>
      <family val="2"/>
    </font>
    <font>
      <b/>
      <vertAlign val="superscript"/>
      <sz val="11"/>
      <name val="Verdana"/>
      <family val="2"/>
    </font>
    <font>
      <b/>
      <sz val="11"/>
      <color theme="1"/>
      <name val="Verdana"/>
      <family val="2"/>
    </font>
    <font>
      <sz val="8"/>
      <color theme="1"/>
      <name val="Verdana"/>
      <family val="2"/>
    </font>
    <font>
      <b/>
      <sz val="8"/>
      <color theme="1"/>
      <name val="Verdana"/>
      <family val="2"/>
    </font>
    <font>
      <sz val="8"/>
      <color rgb="FFFF0000"/>
      <name val="Verdana"/>
      <family val="2"/>
    </font>
    <font>
      <vertAlign val="superscript"/>
      <sz val="11"/>
      <name val="Verdana"/>
      <family val="2"/>
    </font>
    <font>
      <b/>
      <vertAlign val="superscript"/>
      <sz val="11"/>
      <color rgb="FF48868E"/>
      <name val="Verdana"/>
      <family val="2"/>
    </font>
    <font>
      <vertAlign val="superscript"/>
      <sz val="11"/>
      <color theme="1"/>
      <name val="Verdana"/>
      <family val="2"/>
    </font>
    <font>
      <i/>
      <sz val="11"/>
      <color rgb="FFFF0000"/>
      <name val="Verdana"/>
      <family val="2"/>
    </font>
    <font>
      <b/>
      <vertAlign val="superscript"/>
      <sz val="11"/>
      <color theme="1"/>
      <name val="Verdana"/>
      <family val="2"/>
    </font>
    <font>
      <sz val="8"/>
      <name val="Verdana"/>
      <family val="2"/>
    </font>
    <font>
      <b/>
      <sz val="8"/>
      <name val="Verdana"/>
      <family val="2"/>
    </font>
    <font>
      <b/>
      <sz val="11"/>
      <color rgb="FFFF0000"/>
      <name val="Verdana"/>
      <family val="2"/>
    </font>
    <font>
      <sz val="11"/>
      <color theme="2" tint="-0.499984740745262"/>
      <name val="Verdana"/>
      <family val="2"/>
    </font>
    <font>
      <vertAlign val="superscript"/>
      <sz val="8"/>
      <name val="Verdana"/>
      <family val="2"/>
    </font>
    <font>
      <sz val="9"/>
      <color theme="1"/>
      <name val="Verdana"/>
      <family val="2"/>
    </font>
    <font>
      <sz val="9"/>
      <name val="Verdana"/>
      <family val="2"/>
    </font>
    <font>
      <b/>
      <sz val="12"/>
      <color rgb="FFFF0000"/>
      <name val="Verdana"/>
      <family val="2"/>
    </font>
    <font>
      <sz val="20"/>
      <color rgb="FF29B1CD"/>
      <name val="Verdana"/>
      <family val="2"/>
    </font>
    <font>
      <b/>
      <sz val="12"/>
      <color theme="1"/>
      <name val="Verdana"/>
      <family val="2"/>
    </font>
    <font>
      <b/>
      <sz val="12"/>
      <color rgb="FF17B3D2"/>
      <name val="Verdana"/>
      <family val="2"/>
    </font>
    <font>
      <sz val="12"/>
      <color rgb="FFFF0000"/>
      <name val="Verdana"/>
      <family val="2"/>
    </font>
    <font>
      <sz val="12"/>
      <color rgb="FF1F3763"/>
      <name val="Verdana"/>
      <family val="2"/>
    </font>
    <font>
      <sz val="12"/>
      <color theme="1"/>
      <name val="Gotham"/>
    </font>
    <font>
      <b/>
      <sz val="12"/>
      <color theme="1"/>
      <name val="Gotham"/>
    </font>
    <font>
      <sz val="11"/>
      <color rgb="FF003F62"/>
      <name val="Verdana"/>
      <family val="2"/>
    </font>
    <font>
      <b/>
      <i/>
      <sz val="12"/>
      <color rgb="FFFF0000"/>
      <name val="Verdana"/>
      <family val="2"/>
    </font>
    <font>
      <sz val="12"/>
      <name val="Verdana"/>
      <family val="2"/>
    </font>
    <font>
      <b/>
      <vertAlign val="superscript"/>
      <sz val="10"/>
      <color rgb="FF48868E"/>
      <name val="Verdana"/>
      <family val="2"/>
    </font>
    <font>
      <sz val="11"/>
      <color rgb="FF48868E"/>
      <name val="Verdana"/>
      <family val="2"/>
    </font>
    <font>
      <sz val="8"/>
      <color rgb="FF000000"/>
      <name val="Verdana"/>
      <family val="2"/>
    </font>
    <font>
      <b/>
      <sz val="8"/>
      <color rgb="FF000000"/>
      <name val="Verdana"/>
      <family val="2"/>
    </font>
    <font>
      <b/>
      <vertAlign val="superscript"/>
      <sz val="11"/>
      <color rgb="FF004062"/>
      <name val="Verdana"/>
      <family val="2"/>
    </font>
    <font>
      <vertAlign val="superscript"/>
      <sz val="12"/>
      <color theme="1"/>
      <name val="Verdana"/>
      <family val="2"/>
    </font>
    <font>
      <b/>
      <sz val="12"/>
      <color rgb="FF000000"/>
      <name val="Verdana"/>
      <family val="2"/>
    </font>
    <font>
      <sz val="7"/>
      <name val="Myriad Pro Light"/>
      <family val="2"/>
    </font>
    <font>
      <sz val="7"/>
      <color theme="1"/>
      <name val="Myriad Pro Light"/>
      <family val="2"/>
    </font>
    <font>
      <i/>
      <sz val="11"/>
      <name val="Verdana"/>
      <family val="2"/>
    </font>
    <font>
      <b/>
      <sz val="9"/>
      <color theme="1"/>
      <name val="Verdana"/>
      <family val="2"/>
    </font>
    <font>
      <sz val="8"/>
      <color rgb="FF00ABC8"/>
      <name val="Gotham"/>
    </font>
    <font>
      <i/>
      <vertAlign val="superscript"/>
      <sz val="11"/>
      <name val="Verdana"/>
      <family val="2"/>
    </font>
    <font>
      <sz val="8"/>
      <color rgb="FF004062"/>
      <name val="Verdana"/>
      <family val="2"/>
    </font>
    <font>
      <sz val="11"/>
      <color rgb="FFFF0000"/>
      <name val="Verdana"/>
      <family val="2"/>
    </font>
    <font>
      <u/>
      <sz val="10"/>
      <color theme="10"/>
      <name val="Verdana"/>
      <family val="2"/>
    </font>
    <font>
      <sz val="10"/>
      <color rgb="FFFF00FF"/>
      <name val="Verdana"/>
      <family val="2"/>
    </font>
    <font>
      <b/>
      <sz val="10"/>
      <color rgb="FFFF00FF"/>
      <name val="Verdana"/>
      <family val="2"/>
    </font>
    <font>
      <b/>
      <sz val="10"/>
      <color rgb="FFFF0000"/>
      <name val="Verdana"/>
      <family val="2"/>
    </font>
    <font>
      <sz val="12"/>
      <color rgb="FF004062"/>
      <name val="Verdana"/>
      <family val="2"/>
    </font>
    <font>
      <sz val="10"/>
      <color rgb="FF004062"/>
      <name val="Verdana"/>
      <family val="2"/>
    </font>
    <font>
      <b/>
      <sz val="11"/>
      <color rgb="FF48858D"/>
      <name val="Verdana"/>
      <family val="2"/>
    </font>
    <font>
      <b/>
      <vertAlign val="superscript"/>
      <sz val="12"/>
      <color rgb="FF48858D"/>
      <name val="Verdana"/>
      <family val="2"/>
    </font>
    <font>
      <b/>
      <vertAlign val="superscript"/>
      <sz val="11"/>
      <color rgb="FF48858D"/>
      <name val="Verdana"/>
      <family val="2"/>
    </font>
    <font>
      <sz val="11"/>
      <color rgb="FFFF00FF"/>
      <name val="Verdana"/>
      <family val="2"/>
    </font>
    <font>
      <b/>
      <sz val="11"/>
      <color rgb="FF004061"/>
      <name val="Verdana"/>
      <family val="2"/>
    </font>
    <font>
      <sz val="11"/>
      <color rgb="FF004061"/>
      <name val="Verdana"/>
      <family val="2"/>
    </font>
    <font>
      <b/>
      <sz val="11"/>
      <color theme="0"/>
      <name val="Verdana"/>
      <family val="2"/>
    </font>
    <font>
      <sz val="20"/>
      <color rgb="FF0295D8"/>
      <name val="Verdana"/>
      <family val="2"/>
    </font>
    <font>
      <sz val="20"/>
      <color rgb="FF0096D9"/>
      <name val="Verdana"/>
      <family val="2"/>
    </font>
    <font>
      <sz val="10"/>
      <color rgb="FF004061"/>
      <name val="Verdana"/>
      <family val="2"/>
    </font>
    <font>
      <b/>
      <u/>
      <sz val="11"/>
      <color rgb="FF004061"/>
      <name val="Verdana"/>
      <family val="2"/>
    </font>
    <font>
      <b/>
      <sz val="10"/>
      <color rgb="FF004061"/>
      <name val="Verdana"/>
      <family val="2"/>
    </font>
    <font>
      <sz val="10"/>
      <color rgb="FF48858D"/>
      <name val="Verdana"/>
      <family val="2"/>
    </font>
    <font>
      <b/>
      <sz val="11"/>
      <color rgb="FF004165"/>
      <name val="Verdana"/>
      <family val="2"/>
    </font>
    <font>
      <u/>
      <sz val="11"/>
      <color rgb="FF0000FF"/>
      <name val="Verdana"/>
      <family val="2"/>
    </font>
    <font>
      <sz val="12"/>
      <color rgb="FF48858D"/>
      <name val="Verdana"/>
      <family val="2"/>
    </font>
    <font>
      <sz val="11"/>
      <color rgb="FF48858D"/>
      <name val="Verdana"/>
      <family val="2"/>
    </font>
    <font>
      <u/>
      <sz val="11"/>
      <color theme="1"/>
      <name val="Verdana"/>
      <family val="2"/>
    </font>
    <font>
      <b/>
      <sz val="12"/>
      <color rgb="FF004061"/>
      <name val="Verdana"/>
      <family val="2"/>
    </font>
    <font>
      <b/>
      <sz val="12"/>
      <color rgb="FF0295D8"/>
      <name val="Verdana"/>
      <family val="2"/>
    </font>
    <font>
      <sz val="20"/>
      <color theme="0"/>
      <name val="Verdana"/>
      <family val="2"/>
    </font>
    <font>
      <i/>
      <sz val="11"/>
      <color theme="1"/>
      <name val="Verdana"/>
      <family val="2"/>
    </font>
    <font>
      <sz val="12"/>
      <color theme="1"/>
      <name val="Calibri"/>
      <family val="2"/>
      <scheme val="minor"/>
    </font>
    <font>
      <sz val="11"/>
      <color indexed="8"/>
      <name val="Calibri"/>
      <family val="2"/>
    </font>
    <font>
      <u/>
      <sz val="11"/>
      <color theme="10"/>
      <name val="Calibri"/>
      <family val="2"/>
      <scheme val="minor"/>
    </font>
    <font>
      <vertAlign val="superscript"/>
      <sz val="11"/>
      <name val="Calibri"/>
      <family val="2"/>
      <scheme val="minor"/>
    </font>
    <font>
      <sz val="10"/>
      <name val="Calibri"/>
      <family val="2"/>
      <scheme val="minor"/>
    </font>
    <font>
      <b/>
      <sz val="10"/>
      <name val="Calibri"/>
      <family val="2"/>
      <scheme val="minor"/>
    </font>
    <font>
      <vertAlign val="superscript"/>
      <sz val="10"/>
      <name val="Calibri"/>
      <family val="2"/>
      <scheme val="minor"/>
    </font>
    <font>
      <i/>
      <sz val="10"/>
      <name val="Verdana"/>
      <family val="2"/>
    </font>
    <font>
      <sz val="10"/>
      <color rgb="FF000000"/>
      <name val="Verdana"/>
      <family val="2"/>
    </font>
    <font>
      <b/>
      <sz val="10"/>
      <color rgb="FF000000"/>
      <name val="Verdana"/>
      <family val="2"/>
    </font>
    <font>
      <i/>
      <sz val="10"/>
      <color rgb="FF000000"/>
      <name val="Verdana"/>
      <family val="2"/>
    </font>
    <font>
      <sz val="10"/>
      <color rgb="FFFF33CC"/>
      <name val="Verdana"/>
      <family val="2"/>
    </font>
    <font>
      <b/>
      <i/>
      <sz val="10"/>
      <color rgb="FF000000"/>
      <name val="Verdana"/>
      <family val="2"/>
    </font>
    <font>
      <i/>
      <u/>
      <sz val="10"/>
      <color rgb="FF000000"/>
      <name val="Verdana"/>
      <family val="2"/>
    </font>
    <font>
      <i/>
      <u/>
      <sz val="10"/>
      <name val="Verdana"/>
      <family val="2"/>
    </font>
    <font>
      <u/>
      <sz val="10"/>
      <color rgb="FF000000"/>
      <name val="Verdana"/>
      <family val="2"/>
    </font>
    <font>
      <sz val="10"/>
      <color rgb="FF00B050"/>
      <name val="Verdana"/>
      <family val="2"/>
    </font>
    <font>
      <sz val="11"/>
      <color rgb="FF00B0F0"/>
      <name val="Verdana"/>
      <family val="2"/>
    </font>
    <font>
      <u/>
      <sz val="11"/>
      <name val="Verdana"/>
      <family val="2"/>
    </font>
    <font>
      <u/>
      <sz val="10"/>
      <name val="Verdana"/>
      <family val="2"/>
    </font>
    <font>
      <sz val="10"/>
      <color rgb="FFFF5050"/>
      <name val="Verdana"/>
      <family val="2"/>
    </font>
    <font>
      <b/>
      <sz val="12"/>
      <color rgb="FF6D2077"/>
      <name val="Arial"/>
      <family val="2"/>
    </font>
    <font>
      <b/>
      <sz val="11"/>
      <color rgb="FF0295D8"/>
      <name val="Verdana"/>
      <family val="2"/>
    </font>
    <font>
      <sz val="11"/>
      <color rgb="FF0295D8"/>
      <name val="Verdana"/>
      <family val="2"/>
    </font>
    <font>
      <b/>
      <sz val="11"/>
      <color rgb="FFFFFFFF"/>
      <name val="Verdana"/>
      <family val="2"/>
    </font>
    <font>
      <sz val="8"/>
      <color rgb="FF222222"/>
      <name val="Verdana"/>
      <family val="2"/>
    </font>
    <font>
      <vertAlign val="subscript"/>
      <sz val="10"/>
      <name val="Verdana"/>
      <family val="2"/>
    </font>
    <font>
      <i/>
      <sz val="9"/>
      <color theme="1"/>
      <name val="Verdana"/>
      <family val="2"/>
    </font>
    <font>
      <i/>
      <u/>
      <sz val="10"/>
      <color theme="1"/>
      <name val="Verdana"/>
      <family val="2"/>
    </font>
  </fonts>
  <fills count="17">
    <fill>
      <patternFill patternType="none"/>
    </fill>
    <fill>
      <patternFill patternType="gray125"/>
    </fill>
    <fill>
      <patternFill patternType="solid">
        <fgColor rgb="FFDCF1F5"/>
        <bgColor indexed="64"/>
      </patternFill>
    </fill>
    <fill>
      <patternFill patternType="solid">
        <fgColor rgb="FFC6EF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DDF1F5"/>
        <bgColor indexed="64"/>
      </patternFill>
    </fill>
    <fill>
      <patternFill patternType="solid">
        <fgColor rgb="FF0295D8"/>
        <bgColor indexed="64"/>
      </patternFill>
    </fill>
    <fill>
      <patternFill patternType="solid">
        <fgColor rgb="FFEDE8C4"/>
        <bgColor indexed="64"/>
      </patternFill>
    </fill>
    <fill>
      <patternFill patternType="solid">
        <fgColor theme="2"/>
        <bgColor indexed="64"/>
      </patternFill>
    </fill>
    <fill>
      <patternFill patternType="solid">
        <fgColor rgb="FFEFF9FB"/>
        <bgColor indexed="64"/>
      </patternFill>
    </fill>
    <fill>
      <patternFill patternType="solid">
        <fgColor rgb="FF004165"/>
        <bgColor indexed="64"/>
      </patternFill>
    </fill>
    <fill>
      <patternFill patternType="solid">
        <fgColor rgb="FF2FB7C4"/>
        <bgColor indexed="64"/>
      </patternFill>
    </fill>
    <fill>
      <patternFill patternType="solid">
        <fgColor rgb="FF0295D8"/>
        <bgColor rgb="FF000000"/>
      </patternFill>
    </fill>
    <fill>
      <patternFill patternType="solid">
        <fgColor rgb="FFDDF1F5"/>
        <bgColor rgb="FF000000"/>
      </patternFill>
    </fill>
    <fill>
      <patternFill patternType="solid">
        <fgColor rgb="FF48868E"/>
        <bgColor indexed="64"/>
      </patternFill>
    </fill>
  </fills>
  <borders count="16">
    <border>
      <left/>
      <right/>
      <top/>
      <bottom/>
      <diagonal/>
    </border>
    <border>
      <left/>
      <right/>
      <top/>
      <bottom style="thin">
        <color rgb="FF94B5B7"/>
      </bottom>
      <diagonal/>
    </border>
    <border>
      <left style="thin">
        <color rgb="FFB2B2B2"/>
      </left>
      <right style="thin">
        <color rgb="FFB2B2B2"/>
      </right>
      <top style="thin">
        <color rgb="FFB2B2B2"/>
      </top>
      <bottom style="thin">
        <color rgb="FFB2B2B2"/>
      </bottom>
      <diagonal/>
    </border>
    <border>
      <left/>
      <right/>
      <top/>
      <bottom style="thin">
        <color rgb="FF96B6B8"/>
      </bottom>
      <diagonal/>
    </border>
    <border>
      <left/>
      <right/>
      <top style="thin">
        <color rgb="FF94B5B7"/>
      </top>
      <bottom style="thin">
        <color rgb="FF94B5B7"/>
      </bottom>
      <diagonal/>
    </border>
    <border>
      <left/>
      <right/>
      <top style="thin">
        <color rgb="FF94B5B7"/>
      </top>
      <bottom style="thin">
        <color rgb="FF96B6B8"/>
      </bottom>
      <diagonal/>
    </border>
    <border>
      <left/>
      <right/>
      <top style="thin">
        <color rgb="FF96B6B8"/>
      </top>
      <bottom style="thin">
        <color rgb="FF96B6B8"/>
      </bottom>
      <diagonal/>
    </border>
    <border>
      <left/>
      <right/>
      <top style="thin">
        <color rgb="FF94B5B7"/>
      </top>
      <bottom/>
      <diagonal/>
    </border>
    <border>
      <left style="thin">
        <color rgb="FF94B5B7"/>
      </left>
      <right/>
      <top/>
      <bottom/>
      <diagonal/>
    </border>
    <border>
      <left style="thin">
        <color rgb="FF94B5B7"/>
      </left>
      <right/>
      <top/>
      <bottom style="thin">
        <color rgb="FF94B5B7"/>
      </bottom>
      <diagonal/>
    </border>
    <border>
      <left/>
      <right/>
      <top style="thin">
        <color rgb="FF93B5B7"/>
      </top>
      <bottom style="thin">
        <color rgb="FF94B5B7"/>
      </bottom>
      <diagonal/>
    </border>
    <border>
      <left/>
      <right/>
      <top/>
      <bottom style="thin">
        <color rgb="FF93B5B7"/>
      </bottom>
      <diagonal/>
    </border>
    <border>
      <left/>
      <right/>
      <top style="thin">
        <color rgb="FF93B5B7"/>
      </top>
      <bottom/>
      <diagonal/>
    </border>
    <border>
      <left/>
      <right/>
      <top style="thin">
        <color rgb="FF93B5B7"/>
      </top>
      <bottom style="thin">
        <color rgb="FF93B5B7"/>
      </bottom>
      <diagonal/>
    </border>
    <border>
      <left style="thin">
        <color rgb="FF94B5B7"/>
      </left>
      <right/>
      <top style="thin">
        <color rgb="FF94B5B7"/>
      </top>
      <bottom style="thin">
        <color rgb="FF94B5B7"/>
      </bottom>
      <diagonal/>
    </border>
    <border>
      <left/>
      <right/>
      <top style="thin">
        <color rgb="FF48868E"/>
      </top>
      <bottom/>
      <diagonal/>
    </border>
  </borders>
  <cellStyleXfs count="23">
    <xf numFmtId="0" fontId="0" fillId="0" borderId="0"/>
    <xf numFmtId="0" fontId="2" fillId="0" borderId="0"/>
    <xf numFmtId="0" fontId="9" fillId="0" borderId="0"/>
    <xf numFmtId="0" fontId="2" fillId="0" borderId="0"/>
    <xf numFmtId="165" fontId="9"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6" fillId="0" borderId="0"/>
    <xf numFmtId="164" fontId="2" fillId="0" borderId="0" applyFont="0" applyFill="0" applyBorder="0" applyAlignment="0" applyProtection="0"/>
    <xf numFmtId="0" fontId="7" fillId="3" borderId="0" applyNumberFormat="0" applyBorder="0" applyAlignment="0" applyProtection="0"/>
    <xf numFmtId="0" fontId="10" fillId="4" borderId="0" applyNumberFormat="0" applyBorder="0" applyAlignment="0" applyProtection="0"/>
    <xf numFmtId="0" fontId="6" fillId="5" borderId="2" applyNumberFormat="0" applyFont="0" applyAlignment="0" applyProtection="0"/>
    <xf numFmtId="43" fontId="6" fillId="0" borderId="0" applyFont="0" applyFill="0" applyBorder="0" applyAlignment="0" applyProtection="0"/>
    <xf numFmtId="9" fontId="6" fillId="0" borderId="0" applyFont="0" applyFill="0" applyBorder="0" applyAlignment="0" applyProtection="0"/>
    <xf numFmtId="0" fontId="64" fillId="0" borderId="0" applyNumberFormat="0" applyFill="0" applyBorder="0" applyAlignment="0" applyProtection="0"/>
    <xf numFmtId="9" fontId="9" fillId="0" borderId="0" applyFont="0" applyFill="0" applyBorder="0" applyAlignment="0" applyProtection="0"/>
    <xf numFmtId="165" fontId="9" fillId="0" borderId="0" applyFont="0" applyFill="0" applyBorder="0" applyAlignment="0" applyProtection="0"/>
    <xf numFmtId="0" fontId="93" fillId="0" borderId="0"/>
    <xf numFmtId="43" fontId="9" fillId="0" borderId="0" applyFont="0" applyFill="0" applyBorder="0" applyAlignment="0" applyProtection="0"/>
    <xf numFmtId="0" fontId="92" fillId="0" borderId="0"/>
    <xf numFmtId="0" fontId="9" fillId="0" borderId="0"/>
    <xf numFmtId="0" fontId="94" fillId="0" borderId="0" applyNumberFormat="0" applyFill="0" applyBorder="0" applyAlignment="0" applyProtection="0"/>
    <xf numFmtId="0" fontId="92" fillId="0" borderId="0"/>
  </cellStyleXfs>
  <cellXfs count="664">
    <xf numFmtId="0" fontId="0" fillId="0" borderId="0" xfId="0"/>
    <xf numFmtId="0" fontId="5" fillId="0" borderId="0" xfId="0" applyFont="1"/>
    <xf numFmtId="0" fontId="5" fillId="0" borderId="0" xfId="0" applyFont="1" applyAlignment="1">
      <alignment vertical="center"/>
    </xf>
    <xf numFmtId="0" fontId="5" fillId="0" borderId="0" xfId="0" applyFont="1" applyAlignment="1">
      <alignment wrapText="1"/>
    </xf>
    <xf numFmtId="0" fontId="11" fillId="0" borderId="0" xfId="0" applyFont="1"/>
    <xf numFmtId="0" fontId="0" fillId="0" borderId="0" xfId="0" applyAlignment="1">
      <alignment vertical="top"/>
    </xf>
    <xf numFmtId="0" fontId="3" fillId="0" borderId="1" xfId="1" applyFont="1" applyBorder="1" applyAlignment="1">
      <alignment horizontal="left" wrapText="1"/>
    </xf>
    <xf numFmtId="0" fontId="12" fillId="0" borderId="0" xfId="0" applyFont="1" applyAlignment="1">
      <alignment horizontal="left" vertical="top"/>
    </xf>
    <xf numFmtId="0" fontId="2" fillId="0" borderId="0" xfId="0" applyFont="1" applyAlignment="1">
      <alignment vertical="top"/>
    </xf>
    <xf numFmtId="0" fontId="15" fillId="0" borderId="0" xfId="0" applyFont="1"/>
    <xf numFmtId="0" fontId="16" fillId="0" borderId="0" xfId="0" applyFont="1"/>
    <xf numFmtId="0" fontId="3" fillId="0" borderId="3" xfId="1" applyFont="1" applyBorder="1" applyAlignment="1">
      <alignment horizontal="right"/>
    </xf>
    <xf numFmtId="0" fontId="18" fillId="0" borderId="1" xfId="1" applyFont="1" applyBorder="1"/>
    <xf numFmtId="3" fontId="18" fillId="0" borderId="1" xfId="1" applyNumberFormat="1" applyFont="1" applyBorder="1" applyAlignment="1">
      <alignment horizontal="right"/>
    </xf>
    <xf numFmtId="3" fontId="18" fillId="0" borderId="4" xfId="1" applyNumberFormat="1" applyFont="1" applyBorder="1" applyAlignment="1">
      <alignment horizontal="right"/>
    </xf>
    <xf numFmtId="0" fontId="20" fillId="0" borderId="1" xfId="1" applyFont="1" applyBorder="1"/>
    <xf numFmtId="3" fontId="22" fillId="2" borderId="4" xfId="12" applyNumberFormat="1" applyFont="1" applyFill="1" applyBorder="1" applyAlignment="1">
      <alignment horizontal="right"/>
    </xf>
    <xf numFmtId="3" fontId="20" fillId="0" borderId="1" xfId="1" applyNumberFormat="1" applyFont="1" applyBorder="1" applyAlignment="1">
      <alignment horizontal="right"/>
    </xf>
    <xf numFmtId="3" fontId="20" fillId="0" borderId="5" xfId="12" applyNumberFormat="1" applyFont="1" applyFill="1" applyBorder="1" applyAlignment="1">
      <alignment horizontal="right"/>
    </xf>
    <xf numFmtId="3" fontId="20" fillId="0" borderId="4" xfId="12" applyNumberFormat="1" applyFont="1" applyFill="1" applyBorder="1" applyAlignment="1">
      <alignment horizontal="right"/>
    </xf>
    <xf numFmtId="0" fontId="23" fillId="0" borderId="0" xfId="1" applyFont="1" applyAlignment="1">
      <alignment horizontal="left"/>
    </xf>
    <xf numFmtId="166" fontId="20" fillId="0" borderId="0" xfId="12" applyNumberFormat="1" applyFont="1" applyFill="1" applyBorder="1" applyAlignment="1">
      <alignment horizontal="right"/>
    </xf>
    <xf numFmtId="0" fontId="20" fillId="0" borderId="0" xfId="1" applyFont="1" applyAlignment="1">
      <alignment horizontal="right"/>
    </xf>
    <xf numFmtId="0" fontId="20" fillId="0" borderId="0" xfId="1" applyFont="1"/>
    <xf numFmtId="166" fontId="25" fillId="0" borderId="0" xfId="12" applyNumberFormat="1" applyFont="1" applyFill="1" applyBorder="1" applyAlignment="1">
      <alignment horizontal="right" wrapText="1"/>
    </xf>
    <xf numFmtId="0" fontId="3" fillId="0" borderId="3" xfId="1" applyFont="1" applyBorder="1" applyAlignment="1">
      <alignment horizontal="left" vertical="center" wrapText="1"/>
    </xf>
    <xf numFmtId="0" fontId="3" fillId="0" borderId="1" xfId="1" applyFont="1" applyBorder="1"/>
    <xf numFmtId="3" fontId="22" fillId="0" borderId="6" xfId="1" applyNumberFormat="1" applyFont="1" applyBorder="1" applyAlignment="1">
      <alignment horizontal="right"/>
    </xf>
    <xf numFmtId="0" fontId="22" fillId="0" borderId="6" xfId="1" applyFont="1" applyBorder="1" applyAlignment="1">
      <alignment horizontal="right"/>
    </xf>
    <xf numFmtId="0" fontId="18" fillId="0" borderId="4" xfId="1" applyFont="1" applyBorder="1"/>
    <xf numFmtId="3" fontId="18" fillId="0" borderId="6" xfId="1" applyNumberFormat="1" applyFont="1" applyBorder="1" applyAlignment="1">
      <alignment horizontal="right"/>
    </xf>
    <xf numFmtId="3" fontId="18" fillId="0" borderId="3" xfId="1" applyNumberFormat="1" applyFont="1" applyBorder="1" applyAlignment="1">
      <alignment horizontal="right"/>
    </xf>
    <xf numFmtId="3" fontId="18" fillId="2" borderId="1" xfId="1" applyNumberFormat="1" applyFont="1" applyFill="1" applyBorder="1" applyAlignment="1">
      <alignment horizontal="right"/>
    </xf>
    <xf numFmtId="3" fontId="22" fillId="0" borderId="1" xfId="1" applyNumberFormat="1" applyFont="1" applyBorder="1" applyAlignment="1">
      <alignment horizontal="right"/>
    </xf>
    <xf numFmtId="0" fontId="22" fillId="0" borderId="0" xfId="1" applyFont="1" applyAlignment="1">
      <alignment horizontal="right"/>
    </xf>
    <xf numFmtId="3" fontId="18" fillId="2" borderId="4" xfId="1" applyNumberFormat="1" applyFont="1" applyFill="1" applyBorder="1" applyAlignment="1">
      <alignment horizontal="right"/>
    </xf>
    <xf numFmtId="3" fontId="18" fillId="0" borderId="4" xfId="1" applyNumberFormat="1" applyFont="1" applyBorder="1"/>
    <xf numFmtId="0" fontId="19" fillId="0" borderId="4" xfId="1" applyFont="1" applyBorder="1"/>
    <xf numFmtId="3" fontId="29" fillId="0" borderId="0" xfId="1" applyNumberFormat="1" applyFont="1"/>
    <xf numFmtId="0" fontId="22" fillId="0" borderId="1" xfId="1" applyFont="1" applyBorder="1"/>
    <xf numFmtId="3" fontId="20" fillId="2" borderId="4" xfId="12" applyNumberFormat="1" applyFont="1" applyFill="1" applyBorder="1" applyAlignment="1">
      <alignment horizontal="right"/>
    </xf>
    <xf numFmtId="3" fontId="20" fillId="0" borderId="0" xfId="12" applyNumberFormat="1" applyFont="1" applyFill="1" applyBorder="1" applyAlignment="1">
      <alignment horizontal="right"/>
    </xf>
    <xf numFmtId="3" fontId="25" fillId="0" borderId="0" xfId="12" applyNumberFormat="1" applyFont="1" applyFill="1" applyBorder="1" applyAlignment="1">
      <alignment horizontal="right"/>
    </xf>
    <xf numFmtId="3" fontId="25" fillId="0" borderId="0" xfId="12" applyNumberFormat="1" applyFont="1" applyFill="1" applyBorder="1" applyAlignment="1">
      <alignment horizontal="right" wrapText="1"/>
    </xf>
    <xf numFmtId="0" fontId="22" fillId="0" borderId="0" xfId="1" applyFont="1"/>
    <xf numFmtId="3" fontId="5" fillId="0" borderId="0" xfId="0" applyNumberFormat="1" applyFont="1"/>
    <xf numFmtId="0" fontId="3" fillId="0" borderId="1" xfId="0" applyFont="1" applyBorder="1" applyAlignment="1">
      <alignment horizontal="right" wrapText="1"/>
    </xf>
    <xf numFmtId="0" fontId="22" fillId="0" borderId="4" xfId="1" applyFont="1" applyBorder="1"/>
    <xf numFmtId="0" fontId="23" fillId="0" borderId="0" xfId="1" applyFont="1" applyAlignment="1">
      <alignment horizontal="left" vertical="center"/>
    </xf>
    <xf numFmtId="43" fontId="31" fillId="0" borderId="0" xfId="12" applyFont="1" applyFill="1" applyBorder="1" applyAlignment="1">
      <alignment horizontal="left"/>
    </xf>
    <xf numFmtId="167" fontId="31" fillId="0" borderId="0" xfId="13" applyNumberFormat="1" applyFont="1" applyFill="1" applyBorder="1" applyAlignment="1">
      <alignment horizontal="left"/>
    </xf>
    <xf numFmtId="0" fontId="32" fillId="0" borderId="0" xfId="1" applyFont="1" applyAlignment="1">
      <alignment horizontal="left"/>
    </xf>
    <xf numFmtId="0" fontId="19" fillId="0" borderId="1" xfId="1" applyFont="1" applyBorder="1"/>
    <xf numFmtId="3" fontId="19" fillId="0" borderId="4" xfId="1" applyNumberFormat="1" applyFont="1" applyBorder="1" applyAlignment="1">
      <alignment horizontal="right"/>
    </xf>
    <xf numFmtId="3" fontId="22" fillId="0" borderId="4" xfId="12" applyNumberFormat="1" applyFont="1" applyFill="1" applyBorder="1" applyAlignment="1">
      <alignment horizontal="right"/>
    </xf>
    <xf numFmtId="0" fontId="33" fillId="0" borderId="0" xfId="1" applyFont="1"/>
    <xf numFmtId="168" fontId="25" fillId="0" borderId="0" xfId="12" applyNumberFormat="1" applyFont="1" applyFill="1" applyBorder="1" applyAlignment="1">
      <alignment horizontal="right" wrapText="1"/>
    </xf>
    <xf numFmtId="168" fontId="20" fillId="0" borderId="0" xfId="12" applyNumberFormat="1" applyFont="1" applyFill="1" applyBorder="1" applyAlignment="1">
      <alignment horizontal="right"/>
    </xf>
    <xf numFmtId="3" fontId="34" fillId="0" borderId="4" xfId="1" applyNumberFormat="1" applyFont="1" applyBorder="1" applyAlignment="1">
      <alignment horizontal="right"/>
    </xf>
    <xf numFmtId="169" fontId="20" fillId="0" borderId="0" xfId="13" applyNumberFormat="1" applyFont="1" applyFill="1" applyBorder="1" applyAlignment="1">
      <alignment horizontal="right"/>
    </xf>
    <xf numFmtId="43" fontId="20" fillId="0" borderId="0" xfId="1" applyNumberFormat="1" applyFont="1" applyAlignment="1">
      <alignment horizontal="right"/>
    </xf>
    <xf numFmtId="3" fontId="20" fillId="2" borderId="1" xfId="1" applyNumberFormat="1" applyFont="1" applyFill="1" applyBorder="1" applyAlignment="1">
      <alignment horizontal="right"/>
    </xf>
    <xf numFmtId="0" fontId="18" fillId="0" borderId="0" xfId="1" applyFont="1"/>
    <xf numFmtId="0" fontId="18" fillId="0" borderId="0" xfId="1" applyFont="1" applyAlignment="1">
      <alignment horizontal="right"/>
    </xf>
    <xf numFmtId="0" fontId="3" fillId="0" borderId="3" xfId="1" applyFont="1" applyBorder="1" applyAlignment="1">
      <alignment horizontal="right" vertical="center"/>
    </xf>
    <xf numFmtId="0" fontId="3" fillId="0" borderId="1" xfId="1" applyFont="1" applyBorder="1" applyAlignment="1">
      <alignment horizontal="right" vertical="center"/>
    </xf>
    <xf numFmtId="10" fontId="18" fillId="0" borderId="0" xfId="1" applyNumberFormat="1" applyFont="1" applyAlignment="1">
      <alignment vertical="center"/>
    </xf>
    <xf numFmtId="0" fontId="18" fillId="0" borderId="0" xfId="1" applyFont="1" applyAlignment="1">
      <alignment vertical="center"/>
    </xf>
    <xf numFmtId="0" fontId="3" fillId="0" borderId="1" xfId="0" applyFont="1" applyBorder="1" applyAlignment="1">
      <alignment horizontal="right" vertical="center" wrapText="1"/>
    </xf>
    <xf numFmtId="3" fontId="22" fillId="2" borderId="1" xfId="1" applyNumberFormat="1" applyFont="1" applyFill="1" applyBorder="1" applyAlignment="1">
      <alignment horizontal="right"/>
    </xf>
    <xf numFmtId="3" fontId="19" fillId="0" borderId="1" xfId="1" applyNumberFormat="1" applyFont="1" applyBorder="1" applyAlignment="1">
      <alignment horizontal="right"/>
    </xf>
    <xf numFmtId="0" fontId="36" fillId="0" borderId="0" xfId="1" applyFont="1" applyAlignment="1">
      <alignment horizontal="left" vertical="center"/>
    </xf>
    <xf numFmtId="0" fontId="37" fillId="0" borderId="0" xfId="1" applyFont="1" applyAlignment="1">
      <alignment vertical="center"/>
    </xf>
    <xf numFmtId="0" fontId="18" fillId="0" borderId="0" xfId="1" applyFont="1" applyAlignment="1">
      <alignment horizontal="left" vertical="center"/>
    </xf>
    <xf numFmtId="0" fontId="36" fillId="0" borderId="0" xfId="1" applyFont="1" applyAlignment="1">
      <alignment vertical="center"/>
    </xf>
    <xf numFmtId="0" fontId="38" fillId="0" borderId="0" xfId="0" applyFont="1"/>
    <xf numFmtId="0" fontId="39" fillId="0" borderId="0" xfId="0" applyFont="1"/>
    <xf numFmtId="0" fontId="40" fillId="0" borderId="0" xfId="0" applyFont="1"/>
    <xf numFmtId="0" fontId="41" fillId="0" borderId="0" xfId="0" applyFont="1"/>
    <xf numFmtId="0" fontId="3" fillId="0" borderId="0" xfId="1" applyFont="1" applyAlignment="1">
      <alignment horizontal="left" vertical="center" wrapText="1"/>
    </xf>
    <xf numFmtId="0" fontId="3" fillId="0" borderId="1" xfId="1" applyFont="1" applyBorder="1" applyAlignment="1">
      <alignment vertical="center" wrapText="1"/>
    </xf>
    <xf numFmtId="0" fontId="3" fillId="0" borderId="1" xfId="1" applyFont="1" applyBorder="1" applyAlignment="1">
      <alignment horizontal="right" vertical="center" wrapText="1"/>
    </xf>
    <xf numFmtId="0" fontId="3" fillId="0" borderId="0" xfId="1" applyFont="1" applyAlignment="1">
      <alignment vertical="center" wrapText="1"/>
    </xf>
    <xf numFmtId="0" fontId="3" fillId="0" borderId="4" xfId="1" applyFont="1" applyBorder="1" applyAlignment="1">
      <alignment horizontal="left" vertical="center" wrapText="1"/>
    </xf>
    <xf numFmtId="3" fontId="20" fillId="2" borderId="1" xfId="1" applyNumberFormat="1" applyFont="1" applyFill="1" applyBorder="1" applyAlignment="1">
      <alignment horizontal="right" vertical="center"/>
    </xf>
    <xf numFmtId="3" fontId="18" fillId="0" borderId="1" xfId="1" applyNumberFormat="1" applyFont="1" applyBorder="1" applyAlignment="1">
      <alignment horizontal="right" vertical="center"/>
    </xf>
    <xf numFmtId="3" fontId="18" fillId="0" borderId="0" xfId="1" applyNumberFormat="1" applyFont="1" applyAlignment="1">
      <alignment horizontal="right"/>
    </xf>
    <xf numFmtId="0" fontId="42" fillId="0" borderId="0" xfId="0" applyFont="1"/>
    <xf numFmtId="0" fontId="5" fillId="0" borderId="1" xfId="0" applyFont="1" applyBorder="1"/>
    <xf numFmtId="0" fontId="4" fillId="0" borderId="1" xfId="1" applyFont="1" applyBorder="1" applyAlignment="1">
      <alignment horizontal="right" wrapText="1"/>
    </xf>
    <xf numFmtId="0" fontId="4" fillId="0" borderId="1" xfId="0" applyFont="1" applyBorder="1" applyAlignment="1">
      <alignment horizontal="right" wrapText="1"/>
    </xf>
    <xf numFmtId="0" fontId="4" fillId="0" borderId="1" xfId="1" applyFont="1" applyBorder="1" applyAlignment="1">
      <alignment horizontal="left" wrapText="1"/>
    </xf>
    <xf numFmtId="0" fontId="18" fillId="0" borderId="4" xfId="1" applyFont="1" applyBorder="1" applyAlignment="1">
      <alignment vertical="center"/>
    </xf>
    <xf numFmtId="0" fontId="5" fillId="0" borderId="4" xfId="0" applyFont="1" applyBorder="1" applyAlignment="1">
      <alignment vertical="center"/>
    </xf>
    <xf numFmtId="3" fontId="20" fillId="0" borderId="1" xfId="1" applyNumberFormat="1" applyFont="1" applyBorder="1" applyAlignment="1">
      <alignment horizontal="right" vertical="center"/>
    </xf>
    <xf numFmtId="3" fontId="18" fillId="0" borderId="4" xfId="1" applyNumberFormat="1" applyFont="1" applyBorder="1" applyAlignment="1">
      <alignment horizontal="right" vertical="center"/>
    </xf>
    <xf numFmtId="0" fontId="18" fillId="0" borderId="4" xfId="1" applyFont="1" applyBorder="1" applyAlignment="1">
      <alignment horizontal="right" vertical="center"/>
    </xf>
    <xf numFmtId="3" fontId="20" fillId="0" borderId="4" xfId="1" applyNumberFormat="1" applyFont="1" applyBorder="1" applyAlignment="1">
      <alignment horizontal="right" vertical="center"/>
    </xf>
    <xf numFmtId="0" fontId="20" fillId="0" borderId="4" xfId="1" applyFont="1" applyBorder="1" applyAlignment="1">
      <alignment vertical="center"/>
    </xf>
    <xf numFmtId="0" fontId="20" fillId="0" borderId="4" xfId="1" applyFont="1" applyBorder="1"/>
    <xf numFmtId="0" fontId="43" fillId="0" borderId="0" xfId="0" applyFont="1"/>
    <xf numFmtId="0" fontId="24" fillId="0" borderId="0" xfId="0" applyFont="1"/>
    <xf numFmtId="0" fontId="3" fillId="0" borderId="1" xfId="1" applyFont="1" applyBorder="1" applyAlignment="1">
      <alignment wrapText="1"/>
    </xf>
    <xf numFmtId="0" fontId="4" fillId="0" borderId="0" xfId="1" applyFont="1" applyAlignment="1">
      <alignment horizontal="right" wrapText="1"/>
    </xf>
    <xf numFmtId="0" fontId="4" fillId="0" borderId="4" xfId="1" applyFont="1" applyBorder="1" applyAlignment="1">
      <alignment horizontal="right" wrapText="1"/>
    </xf>
    <xf numFmtId="0" fontId="44" fillId="0" borderId="0" xfId="0" applyFont="1" applyAlignment="1">
      <alignment vertical="center"/>
    </xf>
    <xf numFmtId="0" fontId="19" fillId="0" borderId="0" xfId="0" applyFont="1" applyAlignment="1">
      <alignment vertical="center"/>
    </xf>
    <xf numFmtId="0" fontId="18" fillId="0" borderId="4" xfId="1" applyFont="1" applyBorder="1" applyAlignment="1">
      <alignment horizontal="left"/>
    </xf>
    <xf numFmtId="0" fontId="44" fillId="0" borderId="4" xfId="0" applyFont="1" applyBorder="1" applyAlignment="1">
      <alignment vertical="center"/>
    </xf>
    <xf numFmtId="171" fontId="18" fillId="0" borderId="4" xfId="1" applyNumberFormat="1" applyFont="1" applyBorder="1" applyAlignment="1">
      <alignment horizontal="right" vertical="center"/>
    </xf>
    <xf numFmtId="170" fontId="18" fillId="0" borderId="4" xfId="1" applyNumberFormat="1" applyFont="1" applyBorder="1" applyAlignment="1">
      <alignment horizontal="right" vertical="center"/>
    </xf>
    <xf numFmtId="0" fontId="18" fillId="0" borderId="0" xfId="1" applyFont="1" applyAlignment="1">
      <alignment horizontal="right" vertical="center"/>
    </xf>
    <xf numFmtId="171" fontId="18" fillId="0" borderId="1" xfId="1" applyNumberFormat="1" applyFont="1" applyBorder="1" applyAlignment="1">
      <alignment horizontal="right" vertical="center"/>
    </xf>
    <xf numFmtId="170" fontId="18" fillId="0" borderId="1" xfId="1" applyNumberFormat="1" applyFont="1" applyBorder="1" applyAlignment="1">
      <alignment horizontal="right" vertical="center"/>
    </xf>
    <xf numFmtId="0" fontId="20" fillId="0" borderId="4" xfId="1" applyFont="1" applyBorder="1" applyAlignment="1">
      <alignment horizontal="left"/>
    </xf>
    <xf numFmtId="170" fontId="20" fillId="2" borderId="1" xfId="1" applyNumberFormat="1" applyFont="1" applyFill="1" applyBorder="1" applyAlignment="1">
      <alignment horizontal="right" vertical="center"/>
    </xf>
    <xf numFmtId="171" fontId="20" fillId="0" borderId="1" xfId="1" applyNumberFormat="1" applyFont="1" applyBorder="1" applyAlignment="1">
      <alignment horizontal="right" vertical="center"/>
    </xf>
    <xf numFmtId="170" fontId="20" fillId="0" borderId="1" xfId="1" applyNumberFormat="1" applyFont="1" applyBorder="1" applyAlignment="1">
      <alignment horizontal="right" vertical="center"/>
    </xf>
    <xf numFmtId="169" fontId="18" fillId="0" borderId="4" xfId="1" applyNumberFormat="1" applyFont="1" applyBorder="1" applyAlignment="1">
      <alignment horizontal="right" vertical="center"/>
    </xf>
    <xf numFmtId="3" fontId="19" fillId="0" borderId="0" xfId="0" applyNumberFormat="1" applyFont="1" applyAlignment="1">
      <alignment vertical="center"/>
    </xf>
    <xf numFmtId="170" fontId="19" fillId="0" borderId="0" xfId="0" applyNumberFormat="1" applyFont="1" applyAlignment="1">
      <alignment horizontal="right" vertical="center"/>
    </xf>
    <xf numFmtId="4" fontId="18" fillId="0" borderId="1" xfId="1" applyNumberFormat="1" applyFont="1" applyBorder="1" applyAlignment="1">
      <alignment horizontal="right" vertical="center"/>
    </xf>
    <xf numFmtId="2" fontId="18" fillId="0" borderId="1" xfId="1" applyNumberFormat="1" applyFont="1" applyBorder="1" applyAlignment="1">
      <alignment horizontal="right" vertical="center"/>
    </xf>
    <xf numFmtId="0" fontId="45" fillId="0" borderId="4" xfId="0" applyFont="1" applyBorder="1" applyAlignment="1">
      <alignment vertical="center"/>
    </xf>
    <xf numFmtId="0" fontId="3" fillId="0" borderId="1" xfId="1" applyFont="1" applyBorder="1" applyAlignment="1">
      <alignment horizontal="right" wrapText="1"/>
    </xf>
    <xf numFmtId="0" fontId="3" fillId="0" borderId="0" xfId="1" applyFont="1" applyAlignment="1">
      <alignment horizontal="right" wrapText="1"/>
    </xf>
    <xf numFmtId="3" fontId="18" fillId="0" borderId="0" xfId="1" applyNumberFormat="1" applyFont="1" applyAlignment="1">
      <alignment horizontal="right" vertical="center"/>
    </xf>
    <xf numFmtId="3" fontId="20" fillId="0" borderId="0" xfId="1" applyNumberFormat="1" applyFont="1" applyAlignment="1">
      <alignment horizontal="right"/>
    </xf>
    <xf numFmtId="171" fontId="20" fillId="2" borderId="1" xfId="1" applyNumberFormat="1" applyFont="1" applyFill="1" applyBorder="1" applyAlignment="1">
      <alignment horizontal="right" vertical="center"/>
    </xf>
    <xf numFmtId="0" fontId="20" fillId="0" borderId="4" xfId="1" applyFont="1" applyBorder="1" applyAlignment="1">
      <alignment horizontal="right"/>
    </xf>
    <xf numFmtId="0" fontId="20" fillId="0" borderId="0" xfId="1" applyFont="1" applyAlignment="1">
      <alignment horizontal="left"/>
    </xf>
    <xf numFmtId="0" fontId="3" fillId="0" borderId="0" xfId="1" applyFont="1" applyAlignment="1">
      <alignment horizontal="left" wrapText="1"/>
    </xf>
    <xf numFmtId="0" fontId="44" fillId="0" borderId="0" xfId="0" applyFont="1" applyAlignment="1">
      <alignment horizontal="right"/>
    </xf>
    <xf numFmtId="3" fontId="18" fillId="0" borderId="4" xfId="12" applyNumberFormat="1" applyFont="1" applyBorder="1" applyAlignment="1">
      <alignment horizontal="right"/>
    </xf>
    <xf numFmtId="170" fontId="18" fillId="0" borderId="4" xfId="12" applyNumberFormat="1" applyFont="1" applyBorder="1" applyAlignment="1">
      <alignment horizontal="right"/>
    </xf>
    <xf numFmtId="169" fontId="18" fillId="0" borderId="0" xfId="1" applyNumberFormat="1" applyFont="1" applyAlignment="1">
      <alignment horizontal="right" vertical="center"/>
    </xf>
    <xf numFmtId="3" fontId="20" fillId="0" borderId="4" xfId="12" applyNumberFormat="1" applyFont="1" applyBorder="1" applyAlignment="1">
      <alignment horizontal="right"/>
    </xf>
    <xf numFmtId="170" fontId="20" fillId="0" borderId="4" xfId="12" applyNumberFormat="1" applyFont="1" applyBorder="1" applyAlignment="1">
      <alignment horizontal="right"/>
    </xf>
    <xf numFmtId="169" fontId="20" fillId="0" borderId="0" xfId="1" applyNumberFormat="1" applyFont="1" applyAlignment="1">
      <alignment horizontal="right" vertical="center"/>
    </xf>
    <xf numFmtId="3" fontId="5" fillId="0" borderId="0" xfId="12" applyNumberFormat="1" applyFont="1" applyAlignment="1">
      <alignment horizontal="right"/>
    </xf>
    <xf numFmtId="170" fontId="5" fillId="0" borderId="0" xfId="12" applyNumberFormat="1" applyFont="1" applyAlignment="1">
      <alignment horizontal="right"/>
    </xf>
    <xf numFmtId="3" fontId="18" fillId="0" borderId="7" xfId="12" applyNumberFormat="1" applyFont="1" applyBorder="1" applyAlignment="1">
      <alignment horizontal="right"/>
    </xf>
    <xf numFmtId="170" fontId="5" fillId="0" borderId="0" xfId="12" applyNumberFormat="1" applyFont="1"/>
    <xf numFmtId="170" fontId="18" fillId="0" borderId="4" xfId="12" applyNumberFormat="1" applyFont="1" applyBorder="1" applyAlignment="1"/>
    <xf numFmtId="0" fontId="23" fillId="0" borderId="0" xfId="0" applyFont="1" applyAlignment="1">
      <alignment wrapText="1"/>
    </xf>
    <xf numFmtId="0" fontId="3" fillId="0" borderId="0" xfId="0" applyFont="1" applyAlignment="1">
      <alignment wrapText="1"/>
    </xf>
    <xf numFmtId="0" fontId="4" fillId="0" borderId="0" xfId="0" applyFont="1" applyAlignment="1">
      <alignment horizontal="right" wrapText="1"/>
    </xf>
    <xf numFmtId="0" fontId="20" fillId="0" borderId="0" xfId="1" applyFont="1" applyAlignment="1">
      <alignment horizontal="right" vertical="center"/>
    </xf>
    <xf numFmtId="171" fontId="18" fillId="0" borderId="1" xfId="1" applyNumberFormat="1" applyFont="1" applyBorder="1" applyAlignment="1">
      <alignment horizontal="right"/>
    </xf>
    <xf numFmtId="0" fontId="18" fillId="0" borderId="4" xfId="1" applyFont="1" applyBorder="1" applyAlignment="1">
      <alignment horizontal="right"/>
    </xf>
    <xf numFmtId="0" fontId="19" fillId="0" borderId="0" xfId="0" applyFont="1"/>
    <xf numFmtId="0" fontId="46" fillId="0" borderId="0" xfId="0" applyFont="1"/>
    <xf numFmtId="0" fontId="19" fillId="0" borderId="4" xfId="0" applyFont="1" applyBorder="1"/>
    <xf numFmtId="0" fontId="23" fillId="0" borderId="4" xfId="1" applyFont="1" applyBorder="1" applyAlignment="1">
      <alignment horizontal="left" wrapText="1"/>
    </xf>
    <xf numFmtId="0" fontId="23" fillId="0" borderId="0" xfId="1" applyFont="1" applyAlignment="1">
      <alignment wrapText="1"/>
    </xf>
    <xf numFmtId="0" fontId="47" fillId="0" borderId="0" xfId="0" applyFont="1"/>
    <xf numFmtId="0" fontId="48" fillId="0" borderId="0" xfId="0" applyFont="1"/>
    <xf numFmtId="0" fontId="2" fillId="0" borderId="0" xfId="0" applyFont="1"/>
    <xf numFmtId="0" fontId="6" fillId="0" borderId="0" xfId="0" applyFont="1" applyAlignment="1">
      <alignment horizontal="center"/>
    </xf>
    <xf numFmtId="0" fontId="31" fillId="0" borderId="0" xfId="0" applyFont="1" applyAlignment="1">
      <alignment wrapText="1" readingOrder="1"/>
    </xf>
    <xf numFmtId="0" fontId="31" fillId="0" borderId="0" xfId="0" applyFont="1" applyAlignment="1">
      <alignment horizontal="left" wrapText="1" readingOrder="1"/>
    </xf>
    <xf numFmtId="0" fontId="13" fillId="0" borderId="0" xfId="0" applyFont="1" applyAlignment="1">
      <alignment horizontal="left" vertical="center" readingOrder="1"/>
    </xf>
    <xf numFmtId="0" fontId="50" fillId="0" borderId="1" xfId="1" applyFont="1" applyBorder="1" applyAlignment="1">
      <alignment horizontal="right"/>
    </xf>
    <xf numFmtId="0" fontId="33" fillId="0" borderId="0" xfId="1" applyFont="1" applyAlignment="1">
      <alignment horizontal="right" wrapText="1"/>
    </xf>
    <xf numFmtId="0" fontId="51" fillId="0" borderId="0" xfId="0" applyFont="1" applyAlignment="1">
      <alignment wrapText="1" readingOrder="1"/>
    </xf>
    <xf numFmtId="0" fontId="31" fillId="0" borderId="0" xfId="1" applyFont="1"/>
    <xf numFmtId="0" fontId="5" fillId="0" borderId="0" xfId="0" applyFont="1" applyAlignment="1">
      <alignment horizontal="left"/>
    </xf>
    <xf numFmtId="0" fontId="18" fillId="0" borderId="4" xfId="1" applyFont="1" applyBorder="1" applyAlignment="1">
      <alignment horizontal="left" wrapText="1"/>
    </xf>
    <xf numFmtId="0" fontId="3" fillId="0" borderId="0" xfId="1" applyFont="1" applyAlignment="1">
      <alignment wrapText="1"/>
    </xf>
    <xf numFmtId="0" fontId="18" fillId="0" borderId="0" xfId="1" applyFont="1" applyAlignment="1">
      <alignment horizontal="left" wrapText="1"/>
    </xf>
    <xf numFmtId="0" fontId="18" fillId="0" borderId="1" xfId="1" applyFont="1" applyBorder="1" applyAlignment="1">
      <alignment horizontal="left" wrapText="1"/>
    </xf>
    <xf numFmtId="170" fontId="18" fillId="0" borderId="4" xfId="1" applyNumberFormat="1" applyFont="1" applyBorder="1" applyAlignment="1">
      <alignment horizontal="right" wrapText="1"/>
    </xf>
    <xf numFmtId="2" fontId="18" fillId="0" borderId="4" xfId="1" applyNumberFormat="1" applyFont="1" applyBorder="1" applyAlignment="1">
      <alignment horizontal="right"/>
    </xf>
    <xf numFmtId="170" fontId="18" fillId="0" borderId="4" xfId="1" applyNumberFormat="1" applyFont="1" applyBorder="1" applyAlignment="1">
      <alignment horizontal="right"/>
    </xf>
    <xf numFmtId="0" fontId="1" fillId="0" borderId="0" xfId="0" applyFont="1"/>
    <xf numFmtId="0" fontId="18" fillId="0" borderId="4" xfId="1" applyFont="1" applyBorder="1" applyAlignment="1">
      <alignment horizontal="right" wrapText="1"/>
    </xf>
    <xf numFmtId="0" fontId="20" fillId="0" borderId="4" xfId="1" applyFont="1" applyBorder="1" applyAlignment="1">
      <alignment horizontal="left" wrapText="1"/>
    </xf>
    <xf numFmtId="0" fontId="20" fillId="0" borderId="4" xfId="1" applyFont="1" applyBorder="1" applyAlignment="1">
      <alignment horizontal="right" wrapText="1"/>
    </xf>
    <xf numFmtId="170" fontId="20" fillId="0" borderId="1" xfId="1" applyNumberFormat="1" applyFont="1" applyBorder="1" applyAlignment="1">
      <alignment horizontal="right"/>
    </xf>
    <xf numFmtId="2" fontId="20" fillId="0" borderId="4" xfId="1" applyNumberFormat="1" applyFont="1" applyBorder="1" applyAlignment="1">
      <alignment horizontal="right"/>
    </xf>
    <xf numFmtId="170" fontId="20" fillId="0" borderId="4" xfId="1" applyNumberFormat="1" applyFont="1" applyBorder="1" applyAlignment="1">
      <alignment horizontal="right"/>
    </xf>
    <xf numFmtId="170" fontId="20" fillId="0" borderId="4" xfId="1" applyNumberFormat="1" applyFont="1" applyBorder="1" applyAlignment="1">
      <alignment horizontal="right" wrapText="1"/>
    </xf>
    <xf numFmtId="171" fontId="20" fillId="0" borderId="1" xfId="1" applyNumberFormat="1" applyFont="1" applyBorder="1" applyAlignment="1">
      <alignment horizontal="right"/>
    </xf>
    <xf numFmtId="169" fontId="5" fillId="0" borderId="0" xfId="13" applyNumberFormat="1" applyFont="1"/>
    <xf numFmtId="3" fontId="20" fillId="0" borderId="0" xfId="1" applyNumberFormat="1" applyFont="1" applyAlignment="1">
      <alignment horizontal="right" vertical="center"/>
    </xf>
    <xf numFmtId="0" fontId="20" fillId="0" borderId="0" xfId="1" applyFont="1" applyAlignment="1">
      <alignment horizontal="left" wrapText="1"/>
    </xf>
    <xf numFmtId="171" fontId="20" fillId="2" borderId="1" xfId="1" applyNumberFormat="1" applyFont="1" applyFill="1" applyBorder="1" applyAlignment="1">
      <alignment horizontal="right"/>
    </xf>
    <xf numFmtId="172" fontId="18" fillId="0" borderId="4" xfId="1" applyNumberFormat="1" applyFont="1" applyBorder="1" applyAlignment="1">
      <alignment horizontal="right"/>
    </xf>
    <xf numFmtId="170" fontId="18" fillId="0" borderId="1" xfId="1" applyNumberFormat="1" applyFont="1" applyBorder="1" applyAlignment="1">
      <alignment horizontal="right"/>
    </xf>
    <xf numFmtId="2" fontId="18" fillId="0" borderId="4" xfId="1" applyNumberFormat="1" applyFont="1" applyBorder="1" applyAlignment="1">
      <alignment horizontal="right" wrapText="1"/>
    </xf>
    <xf numFmtId="0" fontId="18" fillId="0" borderId="1" xfId="1" applyFont="1" applyBorder="1" applyAlignment="1">
      <alignment horizontal="right"/>
    </xf>
    <xf numFmtId="0" fontId="55" fillId="0" borderId="0" xfId="0" applyFont="1"/>
    <xf numFmtId="0" fontId="18" fillId="0" borderId="1" xfId="1" applyFont="1" applyBorder="1" applyAlignment="1">
      <alignment horizontal="left" vertical="center" wrapText="1"/>
    </xf>
    <xf numFmtId="171" fontId="20" fillId="2" borderId="4" xfId="1" applyNumberFormat="1" applyFont="1" applyFill="1" applyBorder="1" applyAlignment="1">
      <alignment horizontal="right"/>
    </xf>
    <xf numFmtId="171" fontId="18" fillId="0" borderId="4" xfId="1" applyNumberFormat="1" applyFont="1" applyBorder="1" applyAlignment="1">
      <alignment horizontal="right"/>
    </xf>
    <xf numFmtId="0" fontId="18" fillId="0" borderId="1" xfId="1" applyFont="1" applyBorder="1" applyAlignment="1">
      <alignment vertical="center" wrapText="1"/>
    </xf>
    <xf numFmtId="0" fontId="57" fillId="0" borderId="0" xfId="0" applyFont="1"/>
    <xf numFmtId="3" fontId="20" fillId="2" borderId="4" xfId="1" applyNumberFormat="1" applyFont="1" applyFill="1" applyBorder="1" applyAlignment="1">
      <alignment horizontal="right"/>
    </xf>
    <xf numFmtId="0" fontId="3" fillId="0" borderId="0" xfId="1" applyFont="1" applyAlignment="1">
      <alignment horizontal="right" vertical="center" wrapText="1"/>
    </xf>
    <xf numFmtId="2" fontId="18" fillId="0" borderId="0" xfId="1" applyNumberFormat="1" applyFont="1" applyAlignment="1">
      <alignment horizontal="right"/>
    </xf>
    <xf numFmtId="0" fontId="5" fillId="0" borderId="0" xfId="0" applyFont="1" applyAlignment="1">
      <alignment horizontal="left" wrapText="1"/>
    </xf>
    <xf numFmtId="0" fontId="18" fillId="0" borderId="0" xfId="1" applyFont="1" applyAlignment="1">
      <alignment wrapText="1"/>
    </xf>
    <xf numFmtId="3" fontId="18" fillId="0" borderId="1" xfId="12" applyNumberFormat="1" applyFont="1" applyBorder="1" applyAlignment="1">
      <alignment horizontal="right"/>
    </xf>
    <xf numFmtId="3" fontId="18" fillId="0" borderId="0" xfId="12" applyNumberFormat="1" applyFont="1" applyBorder="1" applyAlignment="1">
      <alignment horizontal="right"/>
    </xf>
    <xf numFmtId="0" fontId="19" fillId="0" borderId="0" xfId="1" applyFont="1" applyAlignment="1">
      <alignment horizontal="left" wrapText="1"/>
    </xf>
    <xf numFmtId="0" fontId="60" fillId="0" borderId="0" xfId="0" applyFont="1"/>
    <xf numFmtId="0" fontId="18" fillId="0" borderId="1" xfId="1" applyFont="1" applyBorder="1" applyAlignment="1">
      <alignment horizontal="right" vertical="center"/>
    </xf>
    <xf numFmtId="0" fontId="58" fillId="0" borderId="4" xfId="1" applyFont="1" applyBorder="1" applyAlignment="1">
      <alignment horizontal="left" vertical="center"/>
    </xf>
    <xf numFmtId="3" fontId="18" fillId="0" borderId="1" xfId="12" applyNumberFormat="1" applyFont="1" applyBorder="1" applyAlignment="1">
      <alignment horizontal="right" vertical="center"/>
    </xf>
    <xf numFmtId="3" fontId="18" fillId="0" borderId="0" xfId="12" applyNumberFormat="1" applyFont="1" applyBorder="1" applyAlignment="1">
      <alignment horizontal="right" vertical="center"/>
    </xf>
    <xf numFmtId="168" fontId="19" fillId="0" borderId="1" xfId="12" applyNumberFormat="1" applyFont="1" applyBorder="1"/>
    <xf numFmtId="168" fontId="18" fillId="0" borderId="1" xfId="12" applyNumberFormat="1" applyFont="1" applyBorder="1" applyAlignment="1">
      <alignment horizontal="right" vertical="center"/>
    </xf>
    <xf numFmtId="168" fontId="18" fillId="0" borderId="0" xfId="12" applyNumberFormat="1" applyFont="1" applyBorder="1" applyAlignment="1">
      <alignment horizontal="right" vertical="center"/>
    </xf>
    <xf numFmtId="171" fontId="18" fillId="0" borderId="1" xfId="12" applyNumberFormat="1" applyFont="1" applyBorder="1" applyAlignment="1">
      <alignment horizontal="right" vertical="center"/>
    </xf>
    <xf numFmtId="171" fontId="18" fillId="0" borderId="0" xfId="12" applyNumberFormat="1" applyFont="1" applyBorder="1" applyAlignment="1">
      <alignment horizontal="right" vertical="center"/>
    </xf>
    <xf numFmtId="171" fontId="18" fillId="0" borderId="4" xfId="12" applyNumberFormat="1" applyFont="1" applyBorder="1" applyAlignment="1">
      <alignment horizontal="right" vertical="center"/>
    </xf>
    <xf numFmtId="0" fontId="3" fillId="0" borderId="0" xfId="0" applyFont="1" applyAlignment="1">
      <alignment horizontal="right" vertical="center" wrapText="1"/>
    </xf>
    <xf numFmtId="0" fontId="20" fillId="0" borderId="4" xfId="1" applyFont="1" applyBorder="1" applyAlignment="1">
      <alignment horizontal="left" vertical="center"/>
    </xf>
    <xf numFmtId="171" fontId="20" fillId="0" borderId="4" xfId="1" applyNumberFormat="1" applyFont="1" applyBorder="1" applyAlignment="1">
      <alignment horizontal="right"/>
    </xf>
    <xf numFmtId="171" fontId="20" fillId="0" borderId="4" xfId="12" applyNumberFormat="1" applyFont="1" applyBorder="1" applyAlignment="1">
      <alignment horizontal="right" vertical="center"/>
    </xf>
    <xf numFmtId="171" fontId="20" fillId="0" borderId="0" xfId="12" applyNumberFormat="1" applyFont="1" applyBorder="1" applyAlignment="1">
      <alignment horizontal="right" vertical="center"/>
    </xf>
    <xf numFmtId="0" fontId="3" fillId="0" borderId="0" xfId="0" applyFont="1" applyAlignment="1">
      <alignment horizontal="right" wrapText="1"/>
    </xf>
    <xf numFmtId="0" fontId="3" fillId="0" borderId="0" xfId="1" applyFont="1" applyAlignment="1">
      <alignment horizontal="center" wrapText="1"/>
    </xf>
    <xf numFmtId="0" fontId="44" fillId="0" borderId="0" xfId="0" applyFont="1"/>
    <xf numFmtId="171" fontId="20" fillId="0" borderId="0" xfId="1" applyNumberFormat="1" applyFont="1" applyAlignment="1">
      <alignment horizontal="center"/>
    </xf>
    <xf numFmtId="171" fontId="20" fillId="0" borderId="8" xfId="1" applyNumberFormat="1" applyFont="1" applyBorder="1" applyAlignment="1">
      <alignment horizontal="center"/>
    </xf>
    <xf numFmtId="3" fontId="18" fillId="0" borderId="1" xfId="1" applyNumberFormat="1" applyFont="1" applyBorder="1" applyAlignment="1">
      <alignment horizontal="center"/>
    </xf>
    <xf numFmtId="3" fontId="18" fillId="0" borderId="9" xfId="1" applyNumberFormat="1" applyFont="1" applyBorder="1" applyAlignment="1">
      <alignment horizontal="center"/>
    </xf>
    <xf numFmtId="171" fontId="20" fillId="0" borderId="0" xfId="1" applyNumberFormat="1" applyFont="1" applyAlignment="1">
      <alignment horizontal="right"/>
    </xf>
    <xf numFmtId="171" fontId="18" fillId="0" borderId="1" xfId="12" applyNumberFormat="1" applyFont="1" applyBorder="1" applyAlignment="1">
      <alignment horizontal="right" vertical="center" wrapText="1"/>
    </xf>
    <xf numFmtId="171" fontId="18" fillId="0" borderId="4" xfId="12" applyNumberFormat="1" applyFont="1" applyBorder="1" applyAlignment="1">
      <alignment horizontal="right" vertical="center" wrapText="1"/>
    </xf>
    <xf numFmtId="3" fontId="18" fillId="0" borderId="1" xfId="12" applyNumberFormat="1" applyFont="1" applyBorder="1" applyAlignment="1">
      <alignment horizontal="right" vertical="center" wrapText="1"/>
    </xf>
    <xf numFmtId="3" fontId="18" fillId="0" borderId="4" xfId="12" applyNumberFormat="1" applyFont="1" applyBorder="1" applyAlignment="1">
      <alignment horizontal="right" vertical="center" wrapText="1"/>
    </xf>
    <xf numFmtId="171" fontId="18" fillId="0" borderId="0" xfId="1" applyNumberFormat="1" applyFont="1" applyAlignment="1">
      <alignment horizontal="right"/>
    </xf>
    <xf numFmtId="4" fontId="18" fillId="0" borderId="0" xfId="1" applyNumberFormat="1" applyFont="1" applyAlignment="1">
      <alignment horizontal="right"/>
    </xf>
    <xf numFmtId="0" fontId="33" fillId="0" borderId="0" xfId="1" applyFont="1" applyAlignment="1">
      <alignment horizontal="left" vertical="center" wrapText="1"/>
    </xf>
    <xf numFmtId="0" fontId="18" fillId="0" borderId="0" xfId="1" applyFont="1" applyAlignment="1">
      <alignment horizontal="left"/>
    </xf>
    <xf numFmtId="4" fontId="20" fillId="0" borderId="0" xfId="1" applyNumberFormat="1" applyFont="1" applyAlignment="1">
      <alignment horizontal="right"/>
    </xf>
    <xf numFmtId="1" fontId="5" fillId="0" borderId="0" xfId="0" applyNumberFormat="1" applyFont="1" applyAlignment="1">
      <alignment horizontal="right"/>
    </xf>
    <xf numFmtId="0" fontId="33" fillId="0" borderId="0" xfId="1" applyFont="1" applyAlignment="1">
      <alignment horizontal="left" wrapText="1"/>
    </xf>
    <xf numFmtId="0" fontId="18" fillId="0" borderId="1" xfId="1" applyFont="1" applyBorder="1" applyAlignment="1">
      <alignment wrapText="1"/>
    </xf>
    <xf numFmtId="171" fontId="19" fillId="0" borderId="1" xfId="1" applyNumberFormat="1" applyFont="1" applyBorder="1" applyAlignment="1">
      <alignment horizontal="right"/>
    </xf>
    <xf numFmtId="0" fontId="5" fillId="0" borderId="0" xfId="0" applyFont="1" applyAlignment="1">
      <alignment horizontal="left" vertical="top"/>
    </xf>
    <xf numFmtId="0" fontId="5" fillId="0" borderId="0" xfId="0" applyFont="1" applyAlignment="1">
      <alignment horizontal="left" vertical="top" wrapText="1"/>
    </xf>
    <xf numFmtId="0" fontId="0" fillId="0" borderId="0" xfId="0" applyAlignment="1">
      <alignment horizontal="left" vertical="top"/>
    </xf>
    <xf numFmtId="0" fontId="68" fillId="0" borderId="0" xfId="0" applyFont="1"/>
    <xf numFmtId="0" fontId="4" fillId="0" borderId="0" xfId="1" applyFont="1" applyAlignment="1">
      <alignment horizontal="right"/>
    </xf>
    <xf numFmtId="0" fontId="69" fillId="0" borderId="0" xfId="0" applyFont="1"/>
    <xf numFmtId="170" fontId="20" fillId="7" borderId="4" xfId="1" applyNumberFormat="1" applyFont="1" applyFill="1" applyBorder="1" applyAlignment="1">
      <alignment horizontal="right" wrapText="1"/>
    </xf>
    <xf numFmtId="0" fontId="3" fillId="7" borderId="0" xfId="1" applyFont="1" applyFill="1" applyAlignment="1">
      <alignment horizontal="center" wrapText="1"/>
    </xf>
    <xf numFmtId="171" fontId="20" fillId="7" borderId="0" xfId="1" applyNumberFormat="1" applyFont="1" applyFill="1" applyAlignment="1">
      <alignment horizontal="center"/>
    </xf>
    <xf numFmtId="3" fontId="18" fillId="7" borderId="1" xfId="1" applyNumberFormat="1" applyFont="1" applyFill="1" applyBorder="1" applyAlignment="1">
      <alignment horizontal="center"/>
    </xf>
    <xf numFmtId="171" fontId="20" fillId="0" borderId="0" xfId="1" applyNumberFormat="1" applyFont="1" applyAlignment="1">
      <alignment horizontal="right" vertical="center"/>
    </xf>
    <xf numFmtId="0" fontId="32" fillId="0" borderId="0" xfId="1" applyFont="1" applyAlignment="1">
      <alignment horizontal="left" wrapText="1"/>
    </xf>
    <xf numFmtId="0" fontId="31" fillId="0" borderId="0" xfId="0" applyFont="1" applyAlignment="1">
      <alignment horizontal="left" wrapText="1"/>
    </xf>
    <xf numFmtId="0" fontId="20" fillId="0" borderId="0" xfId="1" applyFont="1" applyAlignment="1">
      <alignment vertical="center"/>
    </xf>
    <xf numFmtId="170" fontId="18" fillId="0" borderId="0" xfId="1" applyNumberFormat="1" applyFont="1" applyAlignment="1">
      <alignment horizontal="right" vertical="center"/>
    </xf>
    <xf numFmtId="170" fontId="20" fillId="0" borderId="0" xfId="1" applyNumberFormat="1" applyFont="1" applyAlignment="1">
      <alignment horizontal="right" vertical="center"/>
    </xf>
    <xf numFmtId="2" fontId="18" fillId="0" borderId="0" xfId="1" applyNumberFormat="1" applyFont="1" applyAlignment="1">
      <alignment horizontal="right" vertical="center"/>
    </xf>
    <xf numFmtId="170" fontId="18" fillId="0" borderId="0" xfId="12" applyNumberFormat="1" applyFont="1" applyBorder="1" applyAlignment="1">
      <alignment horizontal="right"/>
    </xf>
    <xf numFmtId="170" fontId="20" fillId="0" borderId="0" xfId="12" applyNumberFormat="1" applyFont="1" applyBorder="1" applyAlignment="1">
      <alignment horizontal="right"/>
    </xf>
    <xf numFmtId="170" fontId="18" fillId="0" borderId="0" xfId="12" applyNumberFormat="1" applyFont="1" applyBorder="1" applyAlignment="1"/>
    <xf numFmtId="171" fontId="18" fillId="0" borderId="0" xfId="1" applyNumberFormat="1" applyFont="1" applyAlignment="1">
      <alignment horizontal="right" vertical="center"/>
    </xf>
    <xf numFmtId="170" fontId="18" fillId="0" borderId="10" xfId="1" applyNumberFormat="1" applyFont="1" applyBorder="1" applyAlignment="1">
      <alignment horizontal="right" vertical="center"/>
    </xf>
    <xf numFmtId="0" fontId="70" fillId="0" borderId="1" xfId="1" applyFont="1" applyBorder="1" applyAlignment="1">
      <alignment horizontal="left" wrapText="1"/>
    </xf>
    <xf numFmtId="0" fontId="70" fillId="0" borderId="11" xfId="0" applyFont="1" applyBorder="1" applyAlignment="1">
      <alignment wrapText="1"/>
    </xf>
    <xf numFmtId="0" fontId="0" fillId="0" borderId="11" xfId="0" applyBorder="1" applyAlignment="1">
      <alignment vertical="top" wrapText="1"/>
    </xf>
    <xf numFmtId="0" fontId="0" fillId="0" borderId="0" xfId="0" applyAlignment="1">
      <alignment vertical="top" wrapText="1"/>
    </xf>
    <xf numFmtId="0" fontId="70" fillId="0" borderId="0" xfId="0" applyFont="1" applyAlignment="1">
      <alignment horizontal="left" wrapText="1"/>
    </xf>
    <xf numFmtId="0" fontId="0" fillId="0" borderId="0" xfId="0" applyAlignment="1">
      <alignment horizontal="left"/>
    </xf>
    <xf numFmtId="0" fontId="8" fillId="0" borderId="0" xfId="0" applyFont="1" applyAlignment="1">
      <alignment horizontal="left" vertical="top"/>
    </xf>
    <xf numFmtId="0" fontId="79" fillId="0" borderId="0" xfId="0" applyFont="1" applyAlignment="1">
      <alignment horizontal="left" vertical="top"/>
    </xf>
    <xf numFmtId="0" fontId="79" fillId="0" borderId="0" xfId="0" applyFont="1" applyAlignment="1">
      <alignment horizontal="left" vertical="top" wrapText="1"/>
    </xf>
    <xf numFmtId="0" fontId="75" fillId="0" borderId="13" xfId="0" applyFont="1" applyBorder="1" applyAlignment="1">
      <alignment vertical="top"/>
    </xf>
    <xf numFmtId="0" fontId="75" fillId="0" borderId="13" xfId="0" applyFont="1" applyBorder="1" applyAlignment="1">
      <alignment vertical="top" wrapText="1"/>
    </xf>
    <xf numFmtId="0" fontId="0" fillId="0" borderId="13" xfId="0" applyBorder="1" applyAlignment="1">
      <alignment vertical="top" wrapText="1"/>
    </xf>
    <xf numFmtId="0" fontId="0" fillId="0" borderId="13" xfId="0" applyBorder="1" applyAlignment="1">
      <alignment vertical="center" wrapText="1"/>
    </xf>
    <xf numFmtId="0" fontId="67" fillId="0" borderId="13" xfId="0" applyFont="1" applyBorder="1" applyAlignment="1">
      <alignment horizontal="left" vertical="top" wrapText="1"/>
    </xf>
    <xf numFmtId="0" fontId="8" fillId="0" borderId="13" xfId="0" applyFont="1" applyBorder="1" applyAlignment="1">
      <alignment vertical="top" wrapText="1"/>
    </xf>
    <xf numFmtId="0" fontId="64" fillId="0" borderId="0" xfId="14" applyBorder="1" applyAlignment="1">
      <alignment vertical="top" wrapText="1"/>
    </xf>
    <xf numFmtId="0" fontId="64" fillId="0" borderId="12" xfId="14" applyBorder="1" applyAlignment="1">
      <alignment vertical="top" wrapText="1"/>
    </xf>
    <xf numFmtId="0" fontId="81" fillId="0" borderId="12" xfId="0" applyFont="1" applyBorder="1" applyAlignment="1">
      <alignment horizontal="left" vertical="center"/>
    </xf>
    <xf numFmtId="0" fontId="81" fillId="0" borderId="11" xfId="0" applyFont="1" applyBorder="1" applyAlignment="1">
      <alignment horizontal="left" vertical="center"/>
    </xf>
    <xf numFmtId="0" fontId="81" fillId="0" borderId="0" xfId="0" applyFont="1" applyAlignment="1">
      <alignment horizontal="left" vertical="center"/>
    </xf>
    <xf numFmtId="0" fontId="64" fillId="0" borderId="11" xfId="14" applyBorder="1" applyAlignment="1">
      <alignment vertical="top" wrapText="1"/>
    </xf>
    <xf numFmtId="0" fontId="0" fillId="0" borderId="0" xfId="0" applyAlignment="1">
      <alignment horizontal="left" vertical="center"/>
    </xf>
    <xf numFmtId="0" fontId="81" fillId="0" borderId="11" xfId="0" applyFont="1" applyBorder="1" applyAlignment="1">
      <alignment vertical="center"/>
    </xf>
    <xf numFmtId="0" fontId="0" fillId="0" borderId="11" xfId="0" applyBorder="1" applyAlignment="1">
      <alignment horizontal="left" vertical="top"/>
    </xf>
    <xf numFmtId="0" fontId="64" fillId="0" borderId="11" xfId="14" applyBorder="1" applyAlignment="1">
      <alignment vertical="top"/>
    </xf>
    <xf numFmtId="0" fontId="64" fillId="0" borderId="0" xfId="14" applyBorder="1" applyAlignment="1">
      <alignment vertical="center"/>
    </xf>
    <xf numFmtId="0" fontId="64" fillId="0" borderId="0" xfId="14" applyBorder="1"/>
    <xf numFmtId="0" fontId="64" fillId="0" borderId="12" xfId="14" applyBorder="1" applyAlignment="1">
      <alignment vertical="center"/>
    </xf>
    <xf numFmtId="0" fontId="0" fillId="0" borderId="0" xfId="0" applyAlignment="1">
      <alignment vertical="center"/>
    </xf>
    <xf numFmtId="0" fontId="8" fillId="0" borderId="11" xfId="0" applyFont="1" applyBorder="1" applyAlignment="1">
      <alignment horizontal="left" vertical="top"/>
    </xf>
    <xf numFmtId="0" fontId="64" fillId="0" borderId="12" xfId="14" applyBorder="1"/>
    <xf numFmtId="0" fontId="65" fillId="0" borderId="12" xfId="0" applyFont="1" applyBorder="1" applyAlignment="1">
      <alignment horizontal="left" vertical="top" wrapText="1"/>
    </xf>
    <xf numFmtId="0" fontId="65" fillId="0" borderId="11" xfId="0" applyFont="1" applyBorder="1" applyAlignment="1">
      <alignment horizontal="left" vertical="top"/>
    </xf>
    <xf numFmtId="0" fontId="65" fillId="0" borderId="0" xfId="0" applyFont="1" applyAlignment="1">
      <alignment horizontal="left" vertical="top"/>
    </xf>
    <xf numFmtId="0" fontId="0" fillId="0" borderId="11" xfId="0" applyBorder="1" applyAlignment="1">
      <alignment horizontal="left" vertical="center"/>
    </xf>
    <xf numFmtId="0" fontId="81" fillId="0" borderId="12" xfId="0" applyFont="1" applyBorder="1" applyAlignment="1">
      <alignment horizontal="left" vertical="top"/>
    </xf>
    <xf numFmtId="0" fontId="70" fillId="0" borderId="0" xfId="1" applyFont="1" applyAlignment="1">
      <alignment horizontal="left" wrapText="1"/>
    </xf>
    <xf numFmtId="0" fontId="70" fillId="0" borderId="11" xfId="0" applyFont="1" applyBorder="1"/>
    <xf numFmtId="0" fontId="19" fillId="0" borderId="0" xfId="0" applyFont="1" applyAlignment="1">
      <alignment vertical="top"/>
    </xf>
    <xf numFmtId="0" fontId="63" fillId="0" borderId="13" xfId="0" applyFont="1" applyBorder="1" applyAlignment="1">
      <alignment vertical="top"/>
    </xf>
    <xf numFmtId="0" fontId="19" fillId="0" borderId="13" xfId="0" applyFont="1" applyBorder="1" applyAlignment="1">
      <alignment horizontal="left" vertical="top"/>
    </xf>
    <xf numFmtId="0" fontId="79" fillId="0" borderId="0" xfId="0" applyFont="1" applyAlignment="1">
      <alignment horizontal="left"/>
    </xf>
    <xf numFmtId="0" fontId="82" fillId="0" borderId="0" xfId="0" applyFont="1"/>
    <xf numFmtId="0" fontId="85" fillId="0" borderId="0" xfId="0" applyFont="1"/>
    <xf numFmtId="0" fontId="86" fillId="0" borderId="0" xfId="1" applyFont="1"/>
    <xf numFmtId="173" fontId="19" fillId="0" borderId="13" xfId="0" applyNumberFormat="1" applyFont="1" applyBorder="1" applyAlignment="1">
      <alignment horizontal="left" vertical="top"/>
    </xf>
    <xf numFmtId="0" fontId="87" fillId="0" borderId="13" xfId="14" applyFont="1" applyFill="1" applyBorder="1" applyAlignment="1">
      <alignment vertical="top"/>
    </xf>
    <xf numFmtId="0" fontId="87" fillId="0" borderId="11" xfId="14" applyFont="1" applyFill="1" applyBorder="1" applyAlignment="1">
      <alignment vertical="top"/>
    </xf>
    <xf numFmtId="0" fontId="70" fillId="0" borderId="0" xfId="0" applyFont="1" applyAlignment="1">
      <alignment wrapText="1"/>
    </xf>
    <xf numFmtId="0" fontId="88" fillId="0" borderId="11" xfId="0" applyFont="1" applyBorder="1" applyAlignment="1">
      <alignment vertical="center"/>
    </xf>
    <xf numFmtId="49" fontId="0" fillId="0" borderId="0" xfId="0" applyNumberFormat="1" applyAlignment="1" applyProtection="1">
      <alignment vertical="top"/>
      <protection locked="0"/>
    </xf>
    <xf numFmtId="0" fontId="0" fillId="7" borderId="0" xfId="0" applyFill="1"/>
    <xf numFmtId="0" fontId="82" fillId="8" borderId="0" xfId="0" applyFont="1" applyFill="1"/>
    <xf numFmtId="0" fontId="90" fillId="8" borderId="0" xfId="0" applyFont="1" applyFill="1"/>
    <xf numFmtId="0" fontId="75" fillId="7" borderId="13" xfId="0" applyFont="1" applyFill="1" applyBorder="1" applyAlignment="1">
      <alignment vertical="top" wrapText="1"/>
    </xf>
    <xf numFmtId="0" fontId="63" fillId="0" borderId="13" xfId="0" applyFont="1" applyBorder="1" applyAlignment="1">
      <alignment vertical="top" wrapText="1"/>
    </xf>
    <xf numFmtId="0" fontId="76" fillId="6" borderId="0" xfId="0" applyFont="1" applyFill="1" applyAlignment="1">
      <alignment vertical="center"/>
    </xf>
    <xf numFmtId="0" fontId="75" fillId="6" borderId="0" xfId="0" applyFont="1" applyFill="1" applyAlignment="1">
      <alignment vertical="top" wrapText="1"/>
    </xf>
    <xf numFmtId="0" fontId="0" fillId="6" borderId="0" xfId="0" applyFill="1" applyAlignment="1">
      <alignment vertical="top"/>
    </xf>
    <xf numFmtId="0" fontId="75" fillId="6" borderId="0" xfId="0" applyFont="1" applyFill="1" applyAlignment="1">
      <alignment vertical="top"/>
    </xf>
    <xf numFmtId="0" fontId="3" fillId="6" borderId="1" xfId="1" applyFont="1" applyFill="1" applyBorder="1" applyAlignment="1">
      <alignment horizontal="left" wrapText="1"/>
    </xf>
    <xf numFmtId="3" fontId="19" fillId="2" borderId="1" xfId="1" applyNumberFormat="1" applyFont="1" applyFill="1" applyBorder="1" applyAlignment="1">
      <alignment horizontal="right"/>
    </xf>
    <xf numFmtId="3" fontId="19" fillId="2" borderId="4" xfId="1" applyNumberFormat="1" applyFont="1" applyFill="1" applyBorder="1" applyAlignment="1">
      <alignment horizontal="right"/>
    </xf>
    <xf numFmtId="3" fontId="18" fillId="2" borderId="6" xfId="1" applyNumberFormat="1" applyFont="1" applyFill="1" applyBorder="1" applyAlignment="1">
      <alignment horizontal="right"/>
    </xf>
    <xf numFmtId="0" fontId="87" fillId="0" borderId="13" xfId="14" applyFont="1" applyFill="1" applyBorder="1" applyAlignment="1">
      <alignment vertical="top" wrapText="1"/>
    </xf>
    <xf numFmtId="3" fontId="18" fillId="6" borderId="1" xfId="1" applyNumberFormat="1" applyFont="1" applyFill="1" applyBorder="1" applyAlignment="1">
      <alignment horizontal="right"/>
    </xf>
    <xf numFmtId="0" fontId="3" fillId="0" borderId="3" xfId="1" applyFont="1" applyBorder="1"/>
    <xf numFmtId="0" fontId="3" fillId="0" borderId="0" xfId="1" applyFont="1"/>
    <xf numFmtId="3" fontId="19" fillId="0" borderId="0" xfId="1" applyNumberFormat="1" applyFont="1" applyAlignment="1">
      <alignment horizontal="right"/>
    </xf>
    <xf numFmtId="3" fontId="34" fillId="0" borderId="0" xfId="1" applyNumberFormat="1" applyFont="1" applyAlignment="1">
      <alignment horizontal="right"/>
    </xf>
    <xf numFmtId="3" fontId="22" fillId="0" borderId="0" xfId="1" applyNumberFormat="1" applyFont="1" applyAlignment="1">
      <alignment horizontal="right"/>
    </xf>
    <xf numFmtId="4" fontId="19" fillId="0" borderId="1" xfId="1" applyNumberFormat="1" applyFont="1" applyBorder="1" applyAlignment="1">
      <alignment horizontal="right"/>
    </xf>
    <xf numFmtId="4" fontId="18" fillId="0" borderId="4" xfId="1" applyNumberFormat="1" applyFont="1" applyBorder="1" applyAlignment="1">
      <alignment horizontal="right"/>
    </xf>
    <xf numFmtId="4" fontId="18" fillId="0" borderId="1" xfId="1" applyNumberFormat="1" applyFont="1" applyBorder="1" applyAlignment="1">
      <alignment horizontal="right"/>
    </xf>
    <xf numFmtId="3" fontId="18" fillId="0" borderId="1" xfId="1" applyNumberFormat="1" applyFont="1" applyBorder="1" applyAlignment="1">
      <alignment horizontal="left" vertical="center"/>
    </xf>
    <xf numFmtId="3" fontId="18" fillId="0" borderId="4" xfId="12" quotePrefix="1" applyNumberFormat="1" applyFont="1" applyBorder="1" applyAlignment="1">
      <alignment horizontal="right" vertical="center" wrapText="1"/>
    </xf>
    <xf numFmtId="0" fontId="18" fillId="6" borderId="4" xfId="1" applyFont="1" applyFill="1" applyBorder="1" applyAlignment="1">
      <alignment horizontal="left" wrapText="1"/>
    </xf>
    <xf numFmtId="0" fontId="3" fillId="6" borderId="0" xfId="1" applyFont="1" applyFill="1" applyAlignment="1">
      <alignment horizontal="left" wrapText="1"/>
    </xf>
    <xf numFmtId="169" fontId="18" fillId="6" borderId="1" xfId="13" applyNumberFormat="1" applyFont="1" applyFill="1" applyBorder="1" applyAlignment="1">
      <alignment horizontal="right"/>
    </xf>
    <xf numFmtId="0" fontId="18" fillId="6" borderId="4" xfId="1" applyFont="1" applyFill="1" applyBorder="1" applyAlignment="1">
      <alignment horizontal="right"/>
    </xf>
    <xf numFmtId="169" fontId="20" fillId="2" borderId="1" xfId="13" applyNumberFormat="1" applyFont="1" applyFill="1" applyBorder="1" applyAlignment="1">
      <alignment horizontal="right"/>
    </xf>
    <xf numFmtId="0" fontId="18" fillId="6" borderId="13" xfId="0" applyFont="1" applyFill="1" applyBorder="1" applyAlignment="1">
      <alignment vertical="top" wrapText="1"/>
    </xf>
    <xf numFmtId="0" fontId="63" fillId="6" borderId="11" xfId="0" applyFont="1" applyFill="1" applyBorder="1" applyAlignment="1">
      <alignment vertical="top" wrapText="1"/>
    </xf>
    <xf numFmtId="0" fontId="18" fillId="0" borderId="0" xfId="1" applyFont="1" applyAlignment="1">
      <alignment horizontal="left" vertical="top" wrapText="1"/>
    </xf>
    <xf numFmtId="0" fontId="84" fillId="0" borderId="12" xfId="1" applyFont="1" applyBorder="1" applyAlignment="1">
      <alignment horizontal="left" vertical="top" wrapText="1"/>
    </xf>
    <xf numFmtId="0" fontId="84" fillId="0" borderId="0" xfId="1" applyFont="1" applyAlignment="1">
      <alignment horizontal="left" vertical="top" wrapText="1"/>
    </xf>
    <xf numFmtId="0" fontId="18" fillId="0" borderId="11" xfId="1" applyFont="1" applyBorder="1" applyAlignment="1">
      <alignment horizontal="left" vertical="top" wrapText="1"/>
    </xf>
    <xf numFmtId="0" fontId="22" fillId="0" borderId="12" xfId="0" applyFont="1" applyBorder="1" applyAlignment="1">
      <alignment vertical="top" wrapText="1"/>
    </xf>
    <xf numFmtId="0" fontId="18" fillId="0" borderId="1" xfId="1" applyFont="1" applyBorder="1" applyAlignment="1">
      <alignment horizontal="left" vertical="top" wrapText="1"/>
    </xf>
    <xf numFmtId="0" fontId="18" fillId="0" borderId="0" xfId="0" applyFont="1" applyAlignment="1">
      <alignment vertical="top"/>
    </xf>
    <xf numFmtId="0" fontId="18" fillId="0" borderId="12" xfId="0" applyFont="1" applyBorder="1" applyAlignment="1">
      <alignment vertical="top"/>
    </xf>
    <xf numFmtId="0" fontId="70" fillId="0" borderId="0" xfId="0" applyFont="1"/>
    <xf numFmtId="0" fontId="0" fillId="0" borderId="11" xfId="0" applyBorder="1"/>
    <xf numFmtId="0" fontId="64" fillId="0" borderId="0" xfId="14" applyBorder="1" applyAlignment="1">
      <alignment vertical="top"/>
    </xf>
    <xf numFmtId="169" fontId="18" fillId="0" borderId="4" xfId="1" applyNumberFormat="1" applyFont="1" applyBorder="1" applyAlignment="1">
      <alignment horizontal="right"/>
    </xf>
    <xf numFmtId="169" fontId="18" fillId="0" borderId="1" xfId="1" applyNumberFormat="1" applyFont="1" applyBorder="1" applyAlignment="1">
      <alignment horizontal="right"/>
    </xf>
    <xf numFmtId="169" fontId="20" fillId="2" borderId="1" xfId="1" applyNumberFormat="1" applyFont="1" applyFill="1" applyBorder="1" applyAlignment="1">
      <alignment horizontal="right" vertical="center"/>
    </xf>
    <xf numFmtId="3" fontId="18" fillId="2" borderId="1" xfId="1" applyNumberFormat="1" applyFont="1" applyFill="1" applyBorder="1" applyAlignment="1">
      <alignment horizontal="right" vertical="center"/>
    </xf>
    <xf numFmtId="171" fontId="18" fillId="2" borderId="1" xfId="1" applyNumberFormat="1" applyFont="1" applyFill="1" applyBorder="1" applyAlignment="1">
      <alignment horizontal="right" vertical="center"/>
    </xf>
    <xf numFmtId="170" fontId="18" fillId="2" borderId="1" xfId="1" applyNumberFormat="1" applyFont="1" applyFill="1" applyBorder="1" applyAlignment="1">
      <alignment horizontal="right" vertical="center"/>
    </xf>
    <xf numFmtId="0" fontId="20" fillId="0" borderId="1" xfId="1" applyFont="1" applyBorder="1" applyAlignment="1">
      <alignment horizontal="left" wrapText="1"/>
    </xf>
    <xf numFmtId="170" fontId="18" fillId="2" borderId="1" xfId="13" applyNumberFormat="1" applyFont="1" applyFill="1" applyBorder="1" applyAlignment="1">
      <alignment horizontal="right" vertical="center"/>
    </xf>
    <xf numFmtId="170" fontId="20" fillId="2" borderId="1" xfId="13" applyNumberFormat="1" applyFont="1" applyFill="1" applyBorder="1" applyAlignment="1">
      <alignment horizontal="right" vertical="center"/>
    </xf>
    <xf numFmtId="171" fontId="22" fillId="2" borderId="1" xfId="1" applyNumberFormat="1" applyFont="1" applyFill="1" applyBorder="1" applyAlignment="1">
      <alignment horizontal="right"/>
    </xf>
    <xf numFmtId="4" fontId="22" fillId="2" borderId="1" xfId="1" applyNumberFormat="1" applyFont="1" applyFill="1" applyBorder="1" applyAlignment="1">
      <alignment horizontal="right"/>
    </xf>
    <xf numFmtId="3" fontId="63" fillId="7" borderId="1" xfId="1" applyNumberFormat="1" applyFont="1" applyFill="1" applyBorder="1" applyAlignment="1">
      <alignment horizontal="center"/>
    </xf>
    <xf numFmtId="3" fontId="63" fillId="0" borderId="1" xfId="1" applyNumberFormat="1" applyFont="1" applyBorder="1" applyAlignment="1">
      <alignment horizontal="center"/>
    </xf>
    <xf numFmtId="3" fontId="63" fillId="0" borderId="9" xfId="1" applyNumberFormat="1" applyFont="1" applyBorder="1" applyAlignment="1">
      <alignment horizontal="center"/>
    </xf>
    <xf numFmtId="3" fontId="18" fillId="0" borderId="4" xfId="1" applyNumberFormat="1" applyFont="1" applyBorder="1" applyAlignment="1">
      <alignment horizontal="center"/>
    </xf>
    <xf numFmtId="3" fontId="63" fillId="7" borderId="4" xfId="1" applyNumberFormat="1" applyFont="1" applyFill="1" applyBorder="1" applyAlignment="1">
      <alignment horizontal="center"/>
    </xf>
    <xf numFmtId="3" fontId="63" fillId="0" borderId="4" xfId="1" applyNumberFormat="1" applyFont="1" applyBorder="1" applyAlignment="1">
      <alignment horizontal="center"/>
    </xf>
    <xf numFmtId="3" fontId="63" fillId="0" borderId="14" xfId="1" applyNumberFormat="1" applyFont="1" applyBorder="1" applyAlignment="1">
      <alignment horizontal="center"/>
    </xf>
    <xf numFmtId="3" fontId="18" fillId="0" borderId="0" xfId="1" applyNumberFormat="1" applyFont="1" applyAlignment="1">
      <alignment horizontal="center"/>
    </xf>
    <xf numFmtId="3" fontId="63" fillId="7" borderId="0" xfId="1" applyNumberFormat="1" applyFont="1" applyFill="1" applyAlignment="1">
      <alignment horizontal="center"/>
    </xf>
    <xf numFmtId="3" fontId="63" fillId="0" borderId="0" xfId="1" applyNumberFormat="1" applyFont="1" applyAlignment="1">
      <alignment horizontal="center"/>
    </xf>
    <xf numFmtId="3" fontId="63" fillId="0" borderId="8" xfId="1" applyNumberFormat="1" applyFont="1" applyBorder="1" applyAlignment="1">
      <alignment horizontal="center"/>
    </xf>
    <xf numFmtId="0" fontId="18" fillId="0" borderId="4" xfId="1" applyFont="1" applyBorder="1" applyAlignment="1">
      <alignment horizontal="left" vertical="top"/>
    </xf>
    <xf numFmtId="3" fontId="18" fillId="7" borderId="4" xfId="1" applyNumberFormat="1" applyFont="1" applyFill="1" applyBorder="1" applyAlignment="1">
      <alignment horizontal="center"/>
    </xf>
    <xf numFmtId="3" fontId="18" fillId="0" borderId="14" xfId="1" applyNumberFormat="1" applyFont="1" applyBorder="1" applyAlignment="1">
      <alignment horizontal="center"/>
    </xf>
    <xf numFmtId="3" fontId="18" fillId="7" borderId="0" xfId="1" applyNumberFormat="1" applyFont="1" applyFill="1" applyAlignment="1">
      <alignment horizontal="center"/>
    </xf>
    <xf numFmtId="3" fontId="18" fillId="0" borderId="8" xfId="1" applyNumberFormat="1" applyFont="1" applyBorder="1" applyAlignment="1">
      <alignment horizontal="center"/>
    </xf>
    <xf numFmtId="0" fontId="63" fillId="6" borderId="13" xfId="0" applyFont="1" applyFill="1" applyBorder="1" applyAlignment="1">
      <alignment vertical="top" wrapText="1"/>
    </xf>
    <xf numFmtId="0" fontId="84" fillId="0" borderId="15" xfId="1" applyFont="1" applyBorder="1" applyAlignment="1">
      <alignment horizontal="left" vertical="top" wrapText="1"/>
    </xf>
    <xf numFmtId="0" fontId="84" fillId="6" borderId="0" xfId="1" applyFont="1" applyFill="1" applyAlignment="1">
      <alignment horizontal="left" vertical="top" wrapText="1"/>
    </xf>
    <xf numFmtId="0" fontId="18" fillId="0" borderId="0" xfId="0" applyFont="1" applyAlignment="1">
      <alignment vertical="top"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6" fillId="0" borderId="11" xfId="0" applyFont="1" applyBorder="1" applyAlignment="1">
      <alignment vertical="top" wrapText="1"/>
    </xf>
    <xf numFmtId="0" fontId="100" fillId="0" borderId="0" xfId="0" applyFont="1" applyAlignment="1">
      <alignment vertical="top" wrapText="1"/>
    </xf>
    <xf numFmtId="0" fontId="2" fillId="0" borderId="0" xfId="0" applyFont="1" applyAlignment="1">
      <alignment vertical="top" wrapText="1"/>
    </xf>
    <xf numFmtId="0" fontId="81" fillId="0" borderId="0" xfId="0" applyFont="1" applyAlignment="1">
      <alignment vertical="center"/>
    </xf>
    <xf numFmtId="0" fontId="18" fillId="2" borderId="1" xfId="13" applyNumberFormat="1" applyFont="1" applyFill="1" applyBorder="1" applyAlignment="1">
      <alignment horizontal="right" vertical="center"/>
    </xf>
    <xf numFmtId="0" fontId="20" fillId="2" borderId="1" xfId="13" applyNumberFormat="1" applyFont="1" applyFill="1" applyBorder="1" applyAlignment="1">
      <alignment horizontal="right" vertical="center"/>
    </xf>
    <xf numFmtId="0" fontId="18" fillId="2" borderId="1" xfId="1" applyFont="1" applyFill="1" applyBorder="1" applyAlignment="1">
      <alignment horizontal="right" vertical="center"/>
    </xf>
    <xf numFmtId="4" fontId="19" fillId="6" borderId="1" xfId="1" applyNumberFormat="1" applyFont="1" applyFill="1" applyBorder="1" applyAlignment="1">
      <alignment horizontal="right"/>
    </xf>
    <xf numFmtId="0" fontId="20" fillId="0" borderId="1" xfId="1" applyFont="1" applyBorder="1" applyAlignment="1">
      <alignment horizontal="right" vertical="center"/>
    </xf>
    <xf numFmtId="0" fontId="109" fillId="0" borderId="0" xfId="0" applyFont="1"/>
    <xf numFmtId="0" fontId="67" fillId="6" borderId="12" xfId="0" applyFont="1" applyFill="1" applyBorder="1" applyAlignment="1">
      <alignment horizontal="center" vertical="center"/>
    </xf>
    <xf numFmtId="0" fontId="67" fillId="6" borderId="0" xfId="0" applyFont="1" applyFill="1" applyAlignment="1">
      <alignment horizontal="center" vertical="center"/>
    </xf>
    <xf numFmtId="0" fontId="67" fillId="6" borderId="11" xfId="0" applyFont="1" applyFill="1" applyBorder="1" applyAlignment="1">
      <alignment horizontal="center" vertical="center"/>
    </xf>
    <xf numFmtId="0" fontId="63" fillId="6" borderId="12" xfId="0" applyFont="1" applyFill="1" applyBorder="1" applyAlignment="1">
      <alignment vertical="top" wrapText="1"/>
    </xf>
    <xf numFmtId="0" fontId="63" fillId="6" borderId="0" xfId="0" applyFont="1" applyFill="1" applyAlignment="1">
      <alignment vertical="top" wrapText="1"/>
    </xf>
    <xf numFmtId="0" fontId="108" fillId="0" borderId="0" xfId="0" applyFont="1" applyAlignment="1">
      <alignment horizontal="left" vertical="top" wrapText="1"/>
    </xf>
    <xf numFmtId="170" fontId="18" fillId="7" borderId="4" xfId="1" applyNumberFormat="1" applyFont="1" applyFill="1" applyBorder="1" applyAlignment="1">
      <alignment horizontal="right" wrapText="1"/>
    </xf>
    <xf numFmtId="2" fontId="18" fillId="7" borderId="4" xfId="1" applyNumberFormat="1" applyFont="1" applyFill="1" applyBorder="1" applyAlignment="1">
      <alignment horizontal="right" wrapText="1"/>
    </xf>
    <xf numFmtId="171" fontId="18" fillId="2" borderId="1" xfId="1" applyNumberFormat="1" applyFont="1" applyFill="1" applyBorder="1" applyAlignment="1">
      <alignment horizontal="right"/>
    </xf>
    <xf numFmtId="0" fontId="18" fillId="0" borderId="13" xfId="0" applyFont="1" applyBorder="1" applyAlignment="1">
      <alignment vertical="top"/>
    </xf>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vertical="center"/>
    </xf>
    <xf numFmtId="0" fontId="2" fillId="0" borderId="13" xfId="0" applyFont="1" applyBorder="1" applyAlignment="1">
      <alignment vertical="top"/>
    </xf>
    <xf numFmtId="0" fontId="2" fillId="0" borderId="0" xfId="0" applyFont="1" applyAlignment="1">
      <alignment vertical="center"/>
    </xf>
    <xf numFmtId="0" fontId="2" fillId="0" borderId="11" xfId="0" applyFont="1" applyBorder="1" applyAlignment="1">
      <alignment vertical="top"/>
    </xf>
    <xf numFmtId="0" fontId="2" fillId="0" borderId="12" xfId="0" applyFont="1" applyBorder="1" applyAlignment="1">
      <alignment vertical="top"/>
    </xf>
    <xf numFmtId="0" fontId="0" fillId="6" borderId="0" xfId="0" applyFill="1" applyAlignment="1">
      <alignment vertical="top" wrapText="1"/>
    </xf>
    <xf numFmtId="0" fontId="18" fillId="6" borderId="11" xfId="0" applyFont="1" applyFill="1" applyBorder="1" applyAlignment="1">
      <alignment horizontal="left" vertical="top" wrapText="1"/>
    </xf>
    <xf numFmtId="0" fontId="18" fillId="6" borderId="0" xfId="0" applyFont="1" applyFill="1" applyAlignment="1">
      <alignment vertical="top" wrapText="1"/>
    </xf>
    <xf numFmtId="0" fontId="100" fillId="0" borderId="0" xfId="0" applyFont="1" applyAlignment="1">
      <alignment horizontal="left" vertical="top" wrapText="1"/>
    </xf>
    <xf numFmtId="3" fontId="20" fillId="6" borderId="1" xfId="1" applyNumberFormat="1" applyFont="1" applyFill="1" applyBorder="1" applyAlignment="1">
      <alignment horizontal="right" vertical="center"/>
    </xf>
    <xf numFmtId="0" fontId="113" fillId="0" borderId="0" xfId="0" applyFont="1" applyAlignment="1">
      <alignment vertical="center"/>
    </xf>
    <xf numFmtId="0" fontId="0" fillId="0" borderId="0" xfId="0" applyAlignment="1">
      <alignment wrapText="1"/>
    </xf>
    <xf numFmtId="0" fontId="22" fillId="0" borderId="0" xfId="0" applyFont="1"/>
    <xf numFmtId="3" fontId="114" fillId="13" borderId="0" xfId="1" applyNumberFormat="1" applyFont="1" applyFill="1" applyAlignment="1">
      <alignment horizontal="right"/>
    </xf>
    <xf numFmtId="3" fontId="114" fillId="13" borderId="0" xfId="1" applyNumberFormat="1" applyFont="1" applyFill="1" applyAlignment="1">
      <alignment horizontal="left"/>
    </xf>
    <xf numFmtId="3" fontId="76" fillId="13" borderId="0" xfId="1" applyNumberFormat="1" applyFont="1" applyFill="1" applyAlignment="1">
      <alignment horizontal="left" vertical="center"/>
    </xf>
    <xf numFmtId="3" fontId="76" fillId="13" borderId="0" xfId="1" applyNumberFormat="1" applyFont="1" applyFill="1" applyAlignment="1">
      <alignment horizontal="right"/>
    </xf>
    <xf numFmtId="0" fontId="19" fillId="7" borderId="0" xfId="0" applyFont="1" applyFill="1"/>
    <xf numFmtId="0" fontId="115" fillId="13" borderId="0" xfId="0" applyFont="1" applyFill="1"/>
    <xf numFmtId="3" fontId="76" fillId="12" borderId="0" xfId="1" applyNumberFormat="1" applyFont="1" applyFill="1" applyAlignment="1">
      <alignment horizontal="left" vertical="center"/>
    </xf>
    <xf numFmtId="3" fontId="76" fillId="12" borderId="0" xfId="1" applyNumberFormat="1" applyFont="1" applyFill="1" applyAlignment="1">
      <alignment horizontal="right"/>
    </xf>
    <xf numFmtId="3" fontId="114" fillId="12" borderId="0" xfId="1" applyNumberFormat="1" applyFont="1" applyFill="1" applyAlignment="1">
      <alignment horizontal="right"/>
    </xf>
    <xf numFmtId="3" fontId="114" fillId="12" borderId="0" xfId="1" applyNumberFormat="1" applyFont="1" applyFill="1" applyAlignment="1">
      <alignment horizontal="left"/>
    </xf>
    <xf numFmtId="0" fontId="115" fillId="12" borderId="0" xfId="0" applyFont="1" applyFill="1"/>
    <xf numFmtId="3" fontId="116" fillId="14" borderId="0" xfId="0" applyNumberFormat="1" applyFont="1" applyFill="1" applyAlignment="1">
      <alignment horizontal="left" vertical="center"/>
    </xf>
    <xf numFmtId="3" fontId="114" fillId="14" borderId="0" xfId="0" applyNumberFormat="1" applyFont="1" applyFill="1" applyAlignment="1">
      <alignment horizontal="right"/>
    </xf>
    <xf numFmtId="3" fontId="114" fillId="14" borderId="0" xfId="0" applyNumberFormat="1" applyFont="1" applyFill="1" applyAlignment="1">
      <alignment horizontal="left"/>
    </xf>
    <xf numFmtId="0" fontId="115" fillId="14" borderId="0" xfId="0" applyFont="1" applyFill="1"/>
    <xf numFmtId="0" fontId="115" fillId="7" borderId="0" xfId="0" applyFont="1" applyFill="1"/>
    <xf numFmtId="0" fontId="115" fillId="15" borderId="0" xfId="0" applyFont="1" applyFill="1"/>
    <xf numFmtId="0" fontId="18" fillId="0" borderId="0" xfId="1" applyFont="1" applyBorder="1" applyAlignment="1">
      <alignment horizontal="left" vertical="top" wrapText="1"/>
    </xf>
    <xf numFmtId="0" fontId="2" fillId="6" borderId="0" xfId="0" applyFont="1" applyFill="1" applyAlignment="1">
      <alignment vertical="top" wrapText="1"/>
    </xf>
    <xf numFmtId="0" fontId="18" fillId="6" borderId="11" xfId="0" applyFont="1" applyFill="1" applyBorder="1" applyAlignment="1">
      <alignment vertical="top" wrapText="1"/>
    </xf>
    <xf numFmtId="3" fontId="76" fillId="16" borderId="0" xfId="1" applyNumberFormat="1" applyFont="1" applyFill="1" applyAlignment="1">
      <alignment horizontal="left" vertical="center"/>
    </xf>
    <xf numFmtId="3" fontId="76" fillId="16" borderId="0" xfId="1" applyNumberFormat="1" applyFont="1" applyFill="1" applyAlignment="1">
      <alignment horizontal="right"/>
    </xf>
    <xf numFmtId="3" fontId="114" fillId="16" borderId="0" xfId="1" applyNumberFormat="1" applyFont="1" applyFill="1" applyAlignment="1">
      <alignment horizontal="right"/>
    </xf>
    <xf numFmtId="3" fontId="114" fillId="16" borderId="0" xfId="1" applyNumberFormat="1" applyFont="1" applyFill="1" applyAlignment="1">
      <alignment horizontal="left"/>
    </xf>
    <xf numFmtId="0" fontId="115" fillId="16" borderId="0" xfId="0" applyFont="1" applyFill="1"/>
    <xf numFmtId="0" fontId="14" fillId="0" borderId="0" xfId="0" applyFont="1"/>
    <xf numFmtId="0" fontId="23" fillId="0" borderId="0" xfId="1" applyFont="1" applyAlignment="1">
      <alignment horizontal="left" wrapText="1"/>
    </xf>
    <xf numFmtId="0" fontId="31" fillId="0" borderId="0" xfId="1" applyFont="1" applyAlignment="1">
      <alignment wrapText="1"/>
    </xf>
    <xf numFmtId="0" fontId="3" fillId="0" borderId="1" xfId="1" applyFont="1" applyBorder="1" applyAlignment="1">
      <alignment horizontal="center" wrapText="1"/>
    </xf>
    <xf numFmtId="0" fontId="24" fillId="0" borderId="0" xfId="0" applyFont="1" applyAlignment="1">
      <alignment wrapText="1"/>
    </xf>
    <xf numFmtId="0" fontId="23" fillId="0" borderId="0" xfId="0" applyFont="1"/>
    <xf numFmtId="0" fontId="3" fillId="0" borderId="1" xfId="1" applyFont="1" applyBorder="1" applyAlignment="1">
      <alignment horizontal="right"/>
    </xf>
    <xf numFmtId="0" fontId="23" fillId="0" borderId="0" xfId="0" applyFont="1" applyAlignment="1">
      <alignment horizontal="left" wrapText="1"/>
    </xf>
    <xf numFmtId="0" fontId="31" fillId="0" borderId="0" xfId="1" applyFont="1" applyAlignment="1">
      <alignment horizontal="left" wrapText="1"/>
    </xf>
    <xf numFmtId="0" fontId="24" fillId="0" borderId="0" xfId="0" applyFont="1" applyAlignment="1">
      <alignment horizontal="left"/>
    </xf>
    <xf numFmtId="0" fontId="3" fillId="0" borderId="0" xfId="0" applyFont="1" applyAlignment="1">
      <alignment horizontal="center" wrapText="1"/>
    </xf>
    <xf numFmtId="0" fontId="3" fillId="0" borderId="1" xfId="1" applyFont="1" applyBorder="1" applyAlignment="1">
      <alignment horizontal="left" vertical="center" wrapText="1"/>
    </xf>
    <xf numFmtId="0" fontId="18" fillId="0" borderId="4" xfId="1" applyFont="1" applyBorder="1" applyAlignment="1">
      <alignment horizontal="left" vertical="center" wrapText="1"/>
    </xf>
    <xf numFmtId="0" fontId="18" fillId="0" borderId="4" xfId="1" applyFont="1" applyBorder="1" applyAlignment="1">
      <alignment horizontal="left" vertical="center"/>
    </xf>
    <xf numFmtId="0" fontId="18" fillId="0" borderId="1" xfId="1" applyFont="1" applyBorder="1" applyAlignment="1">
      <alignment horizontal="left" vertical="center"/>
    </xf>
    <xf numFmtId="0" fontId="19" fillId="0" borderId="13" xfId="0" applyFont="1" applyBorder="1" applyAlignment="1">
      <alignment horizontal="left" vertical="top" wrapText="1"/>
    </xf>
    <xf numFmtId="0" fontId="19" fillId="0" borderId="0" xfId="0" applyFont="1" applyAlignment="1">
      <alignment horizontal="left" vertical="top" wrapText="1"/>
    </xf>
    <xf numFmtId="0" fontId="19" fillId="0" borderId="11" xfId="0" applyFont="1" applyBorder="1" applyAlignment="1">
      <alignment horizontal="left" vertical="top" wrapText="1"/>
    </xf>
    <xf numFmtId="0" fontId="19" fillId="0" borderId="13" xfId="0" applyFont="1" applyBorder="1" applyAlignment="1">
      <alignment vertical="top" wrapText="1"/>
    </xf>
    <xf numFmtId="0" fontId="18" fillId="0" borderId="13" xfId="0" applyFont="1" applyBorder="1" applyAlignment="1">
      <alignment vertical="top" wrapText="1"/>
    </xf>
    <xf numFmtId="0" fontId="77" fillId="0" borderId="0" xfId="0" applyFont="1"/>
    <xf numFmtId="0" fontId="19" fillId="0" borderId="0" xfId="0" applyFont="1" applyAlignment="1">
      <alignment vertical="top" wrapText="1"/>
    </xf>
    <xf numFmtId="0" fontId="78" fillId="0" borderId="0" xfId="0" applyFont="1"/>
    <xf numFmtId="0" fontId="22" fillId="0" borderId="0" xfId="0" applyFont="1" applyAlignment="1">
      <alignment horizontal="left" vertical="top"/>
    </xf>
    <xf numFmtId="0" fontId="22" fillId="0" borderId="13" xfId="0" applyFont="1" applyBorder="1" applyAlignment="1">
      <alignment horizontal="left" vertical="top"/>
    </xf>
    <xf numFmtId="0" fontId="19" fillId="0" borderId="0" xfId="0" applyFont="1" applyAlignment="1">
      <alignment horizontal="left" vertical="top"/>
    </xf>
    <xf numFmtId="0" fontId="19" fillId="0" borderId="11" xfId="0" applyFont="1" applyBorder="1" applyAlignment="1">
      <alignment horizontal="left" vertical="top"/>
    </xf>
    <xf numFmtId="0" fontId="19" fillId="0" borderId="12" xfId="0" applyFont="1" applyBorder="1" applyAlignment="1">
      <alignment vertical="top"/>
    </xf>
    <xf numFmtId="0" fontId="19" fillId="0" borderId="11" xfId="0" applyFont="1" applyBorder="1" applyAlignment="1">
      <alignment vertical="top"/>
    </xf>
    <xf numFmtId="0" fontId="18" fillId="0" borderId="11" xfId="0" applyFont="1" applyBorder="1" applyAlignment="1">
      <alignment vertical="top" wrapText="1"/>
    </xf>
    <xf numFmtId="0" fontId="100" fillId="0" borderId="13" xfId="0" applyFont="1" applyBorder="1"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left" vertical="top"/>
    </xf>
    <xf numFmtId="0" fontId="2" fillId="0" borderId="13" xfId="0" applyFont="1"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14" fillId="0" borderId="0" xfId="0" applyFont="1"/>
    <xf numFmtId="0" fontId="24" fillId="0" borderId="0" xfId="0" applyFont="1" applyAlignment="1">
      <alignment horizontal="left" wrapText="1"/>
    </xf>
    <xf numFmtId="171" fontId="18" fillId="0" borderId="4" xfId="12" applyNumberFormat="1" applyFont="1" applyBorder="1" applyAlignment="1">
      <alignment horizontal="right" vertical="top" wrapText="1"/>
    </xf>
    <xf numFmtId="0" fontId="3" fillId="0" borderId="1" xfId="1" applyFont="1" applyBorder="1" applyAlignment="1">
      <alignment horizontal="right"/>
    </xf>
    <xf numFmtId="0" fontId="24" fillId="0" borderId="0" xfId="0" applyFont="1" applyAlignment="1">
      <alignment wrapText="1"/>
    </xf>
    <xf numFmtId="0" fontId="23" fillId="0" borderId="0" xfId="0" applyFont="1"/>
    <xf numFmtId="0" fontId="31" fillId="0" borderId="0" xfId="0" applyFont="1"/>
    <xf numFmtId="0" fontId="32" fillId="0" borderId="0" xfId="0" applyFont="1"/>
    <xf numFmtId="0" fontId="18" fillId="0" borderId="4" xfId="1" applyFont="1" applyBorder="1" applyAlignment="1">
      <alignment horizontal="left" vertical="center"/>
    </xf>
    <xf numFmtId="0" fontId="18" fillId="0" borderId="1" xfId="1" applyFont="1" applyBorder="1" applyAlignment="1">
      <alignment horizontal="left" vertical="center"/>
    </xf>
    <xf numFmtId="0" fontId="3" fillId="0" borderId="1" xfId="1" applyFont="1" applyBorder="1" applyAlignment="1">
      <alignment horizontal="left" vertical="center" wrapText="1"/>
    </xf>
    <xf numFmtId="0" fontId="19" fillId="0" borderId="13" xfId="0" applyFont="1" applyBorder="1" applyAlignment="1">
      <alignment vertical="top" wrapText="1"/>
    </xf>
    <xf numFmtId="0" fontId="19" fillId="0" borderId="13" xfId="0" applyFont="1" applyBorder="1" applyAlignment="1">
      <alignment vertical="top"/>
    </xf>
    <xf numFmtId="0" fontId="76" fillId="8" borderId="13" xfId="0" applyFont="1" applyFill="1" applyBorder="1" applyAlignment="1">
      <alignment horizontal="left" vertical="center"/>
    </xf>
    <xf numFmtId="0" fontId="19" fillId="0" borderId="13" xfId="0" applyFont="1" applyBorder="1" applyAlignment="1">
      <alignment horizontal="left" vertical="top" wrapText="1"/>
    </xf>
    <xf numFmtId="0" fontId="19" fillId="0" borderId="12" xfId="0" applyFont="1" applyBorder="1" applyAlignment="1">
      <alignment horizontal="left" vertical="top" wrapText="1"/>
    </xf>
    <xf numFmtId="0" fontId="19" fillId="0" borderId="11" xfId="0" applyFont="1" applyBorder="1" applyAlignment="1">
      <alignment horizontal="left" vertical="top" wrapText="1"/>
    </xf>
    <xf numFmtId="0" fontId="18" fillId="0" borderId="13" xfId="0" applyFont="1" applyBorder="1" applyAlignment="1">
      <alignment vertical="top" wrapText="1"/>
    </xf>
    <xf numFmtId="0" fontId="19" fillId="0" borderId="0" xfId="0" applyFont="1" applyAlignment="1">
      <alignment horizontal="left" vertical="top" wrapText="1"/>
    </xf>
    <xf numFmtId="0" fontId="19" fillId="6" borderId="13" xfId="0" applyFont="1" applyFill="1" applyBorder="1" applyAlignment="1">
      <alignment vertical="top" wrapText="1"/>
    </xf>
    <xf numFmtId="0" fontId="18" fillId="0" borderId="13" xfId="0" applyFont="1" applyBorder="1" applyAlignment="1">
      <alignment horizontal="left" vertical="top" wrapText="1"/>
    </xf>
    <xf numFmtId="0" fontId="19" fillId="0" borderId="12" xfId="0" applyFont="1" applyBorder="1" applyAlignment="1">
      <alignment vertical="top" wrapText="1"/>
    </xf>
    <xf numFmtId="0" fontId="19" fillId="0" borderId="0" xfId="0" applyFont="1" applyAlignment="1">
      <alignment vertical="top" wrapText="1"/>
    </xf>
    <xf numFmtId="0" fontId="19" fillId="0" borderId="11" xfId="0" applyFont="1" applyBorder="1" applyAlignment="1">
      <alignment vertical="top" wrapText="1"/>
    </xf>
    <xf numFmtId="0" fontId="77" fillId="0" borderId="0" xfId="0" applyFont="1"/>
    <xf numFmtId="0" fontId="76" fillId="8" borderId="13" xfId="0" applyFont="1" applyFill="1" applyBorder="1" applyAlignment="1">
      <alignment vertical="center"/>
    </xf>
    <xf numFmtId="0" fontId="19" fillId="0" borderId="12" xfId="0" applyFont="1" applyBorder="1" applyAlignment="1">
      <alignment horizontal="left" vertical="top"/>
    </xf>
    <xf numFmtId="0" fontId="19" fillId="0" borderId="0" xfId="0" applyFont="1" applyAlignment="1">
      <alignment horizontal="left" vertical="top"/>
    </xf>
    <xf numFmtId="0" fontId="19" fillId="0" borderId="11" xfId="0" applyFont="1" applyBorder="1" applyAlignment="1">
      <alignment horizontal="left" vertical="top"/>
    </xf>
    <xf numFmtId="0" fontId="19" fillId="0" borderId="12" xfId="0" applyFont="1" applyBorder="1" applyAlignment="1">
      <alignment vertical="top"/>
    </xf>
    <xf numFmtId="0" fontId="19" fillId="0" borderId="11" xfId="0" applyFont="1" applyBorder="1" applyAlignment="1">
      <alignment vertical="top"/>
    </xf>
    <xf numFmtId="0" fontId="0" fillId="10" borderId="0" xfId="0" applyFill="1" applyAlignment="1">
      <alignment horizontal="center"/>
    </xf>
    <xf numFmtId="0" fontId="78" fillId="7" borderId="0" xfId="0" applyFont="1" applyFill="1" applyAlignment="1">
      <alignment horizontal="left"/>
    </xf>
    <xf numFmtId="0" fontId="36" fillId="7" borderId="0" xfId="0" applyFont="1" applyFill="1" applyAlignment="1">
      <alignment horizontal="left" vertical="top" wrapText="1"/>
    </xf>
    <xf numFmtId="0" fontId="0" fillId="7" borderId="0" xfId="0" applyFill="1" applyAlignment="1">
      <alignment horizontal="left" vertical="top"/>
    </xf>
    <xf numFmtId="0" fontId="36" fillId="7" borderId="0" xfId="0" applyFont="1" applyFill="1" applyAlignment="1">
      <alignment horizontal="left" vertical="top"/>
    </xf>
    <xf numFmtId="0" fontId="3" fillId="0" borderId="0" xfId="1" applyFont="1" applyAlignment="1">
      <alignment horizontal="center"/>
    </xf>
    <xf numFmtId="0" fontId="3" fillId="0" borderId="3" xfId="1" applyFont="1" applyBorder="1" applyAlignment="1">
      <alignment horizontal="center"/>
    </xf>
    <xf numFmtId="0" fontId="0" fillId="0" borderId="0" xfId="0" applyAlignment="1">
      <alignment horizontal="center"/>
    </xf>
    <xf numFmtId="0" fontId="14" fillId="0" borderId="0" xfId="0" applyFont="1"/>
    <xf numFmtId="0" fontId="31" fillId="0" borderId="7" xfId="0" applyFont="1" applyBorder="1" applyAlignment="1">
      <alignment horizontal="left" wrapText="1"/>
    </xf>
    <xf numFmtId="0" fontId="31" fillId="0" borderId="7" xfId="1" applyFont="1" applyBorder="1" applyAlignment="1">
      <alignment horizontal="left" wrapText="1"/>
    </xf>
    <xf numFmtId="0" fontId="23" fillId="0" borderId="0" xfId="1" applyFont="1" applyAlignment="1">
      <alignment horizontal="left" wrapText="1"/>
    </xf>
    <xf numFmtId="0" fontId="23" fillId="0" borderId="7" xfId="1" applyFont="1" applyBorder="1" applyAlignment="1">
      <alignment horizontal="left" wrapText="1"/>
    </xf>
    <xf numFmtId="0" fontId="25" fillId="0" borderId="0" xfId="1" applyFont="1" applyAlignment="1">
      <alignment horizontal="left" wrapText="1"/>
    </xf>
    <xf numFmtId="0" fontId="96" fillId="0" borderId="0" xfId="1" applyFont="1" applyAlignment="1">
      <alignment horizontal="left" wrapText="1"/>
    </xf>
    <xf numFmtId="0" fontId="96" fillId="0" borderId="0" xfId="1" applyFont="1" applyAlignment="1">
      <alignment horizontal="left" vertical="top" wrapText="1"/>
    </xf>
    <xf numFmtId="0" fontId="23" fillId="0" borderId="0" xfId="1" applyFont="1" applyAlignment="1">
      <alignment horizontal="left" vertical="center" wrapText="1"/>
    </xf>
    <xf numFmtId="0" fontId="31" fillId="0" borderId="7" xfId="1" applyFont="1" applyBorder="1" applyAlignment="1">
      <alignment wrapText="1"/>
    </xf>
    <xf numFmtId="0" fontId="23" fillId="0" borderId="7" xfId="1" applyFont="1" applyBorder="1" applyAlignment="1">
      <alignment wrapText="1"/>
    </xf>
    <xf numFmtId="0" fontId="24" fillId="0" borderId="7" xfId="0" applyFont="1" applyBorder="1" applyAlignment="1">
      <alignment horizontal="left" vertical="top" wrapText="1"/>
    </xf>
    <xf numFmtId="0" fontId="31" fillId="0" borderId="0" xfId="1" applyFont="1" applyAlignment="1">
      <alignment wrapText="1"/>
    </xf>
    <xf numFmtId="0" fontId="32" fillId="0" borderId="0" xfId="0" applyFont="1" applyAlignment="1">
      <alignment wrapText="1"/>
    </xf>
    <xf numFmtId="0" fontId="59" fillId="0" borderId="0" xfId="0" applyFont="1" applyAlignment="1">
      <alignment horizontal="left" wrapText="1"/>
    </xf>
    <xf numFmtId="0" fontId="24" fillId="0" borderId="0" xfId="0" applyFont="1" applyAlignment="1">
      <alignment horizontal="left" wrapText="1"/>
    </xf>
    <xf numFmtId="0" fontId="3" fillId="0" borderId="1" xfId="1" applyFont="1" applyBorder="1" applyAlignment="1">
      <alignment horizontal="center" wrapText="1"/>
    </xf>
    <xf numFmtId="0" fontId="24" fillId="0" borderId="0" xfId="0" applyFont="1" applyAlignment="1">
      <alignment wrapText="1"/>
    </xf>
    <xf numFmtId="0" fontId="23" fillId="0" borderId="0" xfId="0" applyFont="1"/>
    <xf numFmtId="0" fontId="31" fillId="0" borderId="0" xfId="0" applyFont="1"/>
    <xf numFmtId="0" fontId="32" fillId="0" borderId="0" xfId="0" applyFont="1"/>
    <xf numFmtId="0" fontId="36" fillId="0" borderId="7" xfId="1" applyFont="1" applyBorder="1" applyAlignment="1">
      <alignment horizontal="left" wrapText="1"/>
    </xf>
    <xf numFmtId="171" fontId="18" fillId="0" borderId="4" xfId="12" applyNumberFormat="1" applyFont="1" applyBorder="1" applyAlignment="1">
      <alignment horizontal="right" vertical="top" wrapText="1"/>
    </xf>
    <xf numFmtId="0" fontId="3" fillId="0" borderId="1" xfId="1" applyFont="1" applyBorder="1" applyAlignment="1">
      <alignment horizontal="right"/>
    </xf>
    <xf numFmtId="0" fontId="24" fillId="0" borderId="7" xfId="0" applyFont="1" applyBorder="1" applyAlignment="1">
      <alignment wrapText="1"/>
    </xf>
    <xf numFmtId="0" fontId="23" fillId="0" borderId="0" xfId="0" applyFont="1" applyAlignment="1">
      <alignment horizontal="left" wrapText="1"/>
    </xf>
    <xf numFmtId="0" fontId="31" fillId="0" borderId="7" xfId="0" applyFont="1" applyBorder="1" applyAlignment="1">
      <alignment horizontal="left" vertical="top" wrapText="1" readingOrder="1"/>
    </xf>
    <xf numFmtId="0" fontId="24" fillId="0" borderId="7" xfId="0" applyFont="1" applyBorder="1" applyAlignment="1">
      <alignment horizontal="left" wrapText="1"/>
    </xf>
    <xf numFmtId="0" fontId="51" fillId="0" borderId="7" xfId="0" applyFont="1" applyBorder="1" applyAlignment="1">
      <alignment wrapText="1" readingOrder="1"/>
    </xf>
    <xf numFmtId="0" fontId="23" fillId="0" borderId="7" xfId="1" applyFont="1" applyBorder="1"/>
    <xf numFmtId="0" fontId="31" fillId="0" borderId="7" xfId="1" applyFont="1" applyBorder="1"/>
    <xf numFmtId="0" fontId="31" fillId="0" borderId="0" xfId="1" applyFont="1" applyAlignment="1">
      <alignment horizontal="left" wrapText="1"/>
    </xf>
    <xf numFmtId="0" fontId="18" fillId="0" borderId="0" xfId="1" applyFont="1" applyAlignment="1">
      <alignment horizontal="center" wrapText="1"/>
    </xf>
    <xf numFmtId="0" fontId="31" fillId="0" borderId="7" xfId="1" applyFont="1" applyBorder="1" applyAlignment="1">
      <alignment horizontal="left" vertical="top" wrapText="1"/>
    </xf>
    <xf numFmtId="0" fontId="3" fillId="0" borderId="1" xfId="0" applyFont="1" applyBorder="1" applyAlignment="1">
      <alignment horizontal="center" wrapText="1"/>
    </xf>
    <xf numFmtId="0" fontId="31" fillId="0" borderId="0" xfId="0" applyFont="1" applyAlignment="1">
      <alignment horizontal="left"/>
    </xf>
    <xf numFmtId="0" fontId="18" fillId="0" borderId="0" xfId="0" applyFont="1" applyAlignment="1">
      <alignment horizontal="left"/>
    </xf>
    <xf numFmtId="0" fontId="32" fillId="0" borderId="7" xfId="1" applyFont="1" applyBorder="1" applyAlignment="1">
      <alignment horizontal="left" wrapText="1"/>
    </xf>
    <xf numFmtId="0" fontId="24" fillId="0" borderId="0" xfId="0" applyFont="1" applyAlignment="1">
      <alignment horizontal="left"/>
    </xf>
    <xf numFmtId="0" fontId="20" fillId="0" borderId="1" xfId="1" applyFont="1" applyBorder="1" applyAlignment="1">
      <alignment horizontal="center" wrapText="1"/>
    </xf>
    <xf numFmtId="0" fontId="23" fillId="0" borderId="7" xfId="0" applyFont="1" applyBorder="1" applyAlignment="1">
      <alignment horizontal="left" wrapText="1"/>
    </xf>
    <xf numFmtId="0" fontId="3" fillId="0" borderId="0" xfId="0" applyFont="1" applyAlignment="1">
      <alignment horizontal="center" wrapText="1"/>
    </xf>
    <xf numFmtId="0" fontId="3" fillId="0" borderId="1" xfId="1" applyFont="1" applyBorder="1" applyAlignment="1">
      <alignment horizontal="left" vertical="center" wrapText="1"/>
    </xf>
    <xf numFmtId="0" fontId="18" fillId="0" borderId="4" xfId="1" applyFont="1" applyBorder="1" applyAlignment="1">
      <alignment horizontal="left" vertical="center" wrapText="1"/>
    </xf>
    <xf numFmtId="0" fontId="18" fillId="0" borderId="4" xfId="1" applyFont="1" applyBorder="1" applyAlignment="1">
      <alignment horizontal="left" vertical="center"/>
    </xf>
    <xf numFmtId="0" fontId="18" fillId="0" borderId="1" xfId="1" applyFont="1" applyBorder="1" applyAlignment="1">
      <alignment horizontal="left" vertical="center"/>
    </xf>
    <xf numFmtId="0" fontId="19" fillId="0" borderId="13" xfId="0" applyFont="1" applyBorder="1" applyAlignment="1">
      <alignment horizontal="left" vertical="top" wrapText="1"/>
    </xf>
    <xf numFmtId="0" fontId="18" fillId="0" borderId="13" xfId="0" applyFont="1" applyBorder="1" applyAlignment="1">
      <alignment horizontal="left" vertical="top" wrapText="1"/>
    </xf>
    <xf numFmtId="0" fontId="18" fillId="0" borderId="4" xfId="0" applyFont="1" applyBorder="1" applyAlignment="1">
      <alignment horizontal="left" vertical="top" wrapText="1"/>
    </xf>
    <xf numFmtId="0" fontId="74" fillId="7" borderId="13" xfId="0" applyFont="1" applyFill="1" applyBorder="1" applyAlignment="1">
      <alignment horizontal="left" vertical="top" wrapText="1"/>
    </xf>
    <xf numFmtId="0" fontId="75" fillId="7" borderId="13" xfId="0" applyFont="1" applyFill="1" applyBorder="1" applyAlignment="1">
      <alignment horizontal="left" vertical="top" wrapText="1"/>
    </xf>
    <xf numFmtId="0" fontId="76" fillId="8" borderId="13" xfId="0" applyFont="1" applyFill="1" applyBorder="1" applyAlignment="1">
      <alignment horizontal="left" vertical="center"/>
    </xf>
    <xf numFmtId="0" fontId="76" fillId="12" borderId="13" xfId="0" applyFont="1" applyFill="1" applyBorder="1" applyAlignment="1">
      <alignment horizontal="left" vertical="center"/>
    </xf>
    <xf numFmtId="0" fontId="19" fillId="0" borderId="12" xfId="0" applyFont="1" applyBorder="1" applyAlignment="1">
      <alignment horizontal="left" vertical="top" wrapText="1"/>
    </xf>
    <xf numFmtId="0" fontId="19" fillId="0" borderId="0" xfId="0" applyFont="1" applyAlignment="1">
      <alignment horizontal="left" vertical="top" wrapText="1"/>
    </xf>
    <xf numFmtId="0" fontId="19" fillId="0" borderId="11" xfId="0" applyFont="1" applyBorder="1" applyAlignment="1">
      <alignment horizontal="left" vertical="top" wrapText="1"/>
    </xf>
    <xf numFmtId="0" fontId="19" fillId="0" borderId="13" xfId="0" applyFont="1" applyBorder="1" applyAlignment="1">
      <alignment vertical="top" wrapText="1"/>
    </xf>
    <xf numFmtId="0" fontId="19" fillId="0" borderId="13" xfId="0" applyFont="1" applyBorder="1" applyAlignment="1">
      <alignment vertical="top"/>
    </xf>
    <xf numFmtId="0" fontId="18" fillId="0" borderId="13" xfId="0" applyFont="1" applyBorder="1" applyAlignment="1">
      <alignment vertical="top" wrapText="1"/>
    </xf>
    <xf numFmtId="0" fontId="19" fillId="6" borderId="12" xfId="0" applyFont="1" applyFill="1" applyBorder="1" applyAlignment="1">
      <alignment horizontal="left" vertical="top" wrapText="1"/>
    </xf>
    <xf numFmtId="0" fontId="19" fillId="6" borderId="0" xfId="0" applyFont="1" applyFill="1" applyAlignment="1">
      <alignment horizontal="left" vertical="top" wrapText="1"/>
    </xf>
    <xf numFmtId="0" fontId="19" fillId="6" borderId="11" xfId="0" applyFont="1" applyFill="1" applyBorder="1" applyAlignment="1">
      <alignment horizontal="left" vertical="top" wrapText="1"/>
    </xf>
    <xf numFmtId="0" fontId="19" fillId="0" borderId="12" xfId="0" quotePrefix="1" applyFont="1" applyBorder="1" applyAlignment="1">
      <alignment horizontal="left" vertical="top" wrapText="1"/>
    </xf>
    <xf numFmtId="0" fontId="77" fillId="0" borderId="0" xfId="0" applyFont="1"/>
    <xf numFmtId="0" fontId="19" fillId="0" borderId="12" xfId="0" applyFont="1" applyBorder="1" applyAlignment="1">
      <alignment horizontal="center" vertical="top" wrapText="1"/>
    </xf>
    <xf numFmtId="0" fontId="19" fillId="0" borderId="11" xfId="0" applyFont="1" applyBorder="1" applyAlignment="1">
      <alignment horizontal="center" vertical="top" wrapText="1"/>
    </xf>
    <xf numFmtId="0" fontId="19" fillId="6" borderId="0" xfId="0" applyFont="1" applyFill="1" applyAlignment="1">
      <alignment horizontal="center" vertical="center" wrapText="1"/>
    </xf>
    <xf numFmtId="0" fontId="19" fillId="6" borderId="11" xfId="0" applyFont="1" applyFill="1" applyBorder="1" applyAlignment="1">
      <alignment horizontal="center" vertical="center" wrapText="1"/>
    </xf>
    <xf numFmtId="49" fontId="89" fillId="0" borderId="0" xfId="0" applyNumberFormat="1" applyFont="1" applyProtection="1">
      <protection locked="0"/>
    </xf>
    <xf numFmtId="0" fontId="63" fillId="6" borderId="12" xfId="0" applyFont="1" applyFill="1" applyBorder="1" applyAlignment="1">
      <alignment horizontal="left" vertical="top" wrapText="1"/>
    </xf>
    <xf numFmtId="0" fontId="63" fillId="6" borderId="0" xfId="0" applyFont="1" applyFill="1" applyAlignment="1">
      <alignment horizontal="left" vertical="top" wrapText="1"/>
    </xf>
    <xf numFmtId="0" fontId="63" fillId="6" borderId="11" xfId="0" applyFont="1" applyFill="1" applyBorder="1" applyAlignment="1">
      <alignment horizontal="left" vertical="top" wrapText="1"/>
    </xf>
    <xf numFmtId="0" fontId="70" fillId="0" borderId="11" xfId="0" applyFont="1" applyBorder="1" applyAlignment="1">
      <alignment horizontal="left" wrapText="1"/>
    </xf>
    <xf numFmtId="0" fontId="76" fillId="8" borderId="13" xfId="0" applyFont="1" applyFill="1" applyBorder="1" applyAlignment="1">
      <alignment vertical="center"/>
    </xf>
    <xf numFmtId="0" fontId="19" fillId="0" borderId="12" xfId="0" applyFont="1" applyBorder="1" applyAlignment="1">
      <alignment vertical="top" wrapText="1"/>
    </xf>
    <xf numFmtId="0" fontId="19" fillId="0" borderId="0" xfId="0" applyFont="1" applyAlignment="1">
      <alignment vertical="top" wrapText="1"/>
    </xf>
    <xf numFmtId="0" fontId="19" fillId="0" borderId="11" xfId="0" applyFont="1" applyBorder="1" applyAlignment="1">
      <alignment vertical="top" wrapText="1"/>
    </xf>
    <xf numFmtId="0" fontId="76" fillId="8" borderId="12" xfId="0" applyFont="1" applyFill="1" applyBorder="1" applyAlignment="1">
      <alignment horizontal="left" vertical="center"/>
    </xf>
    <xf numFmtId="0" fontId="75" fillId="7" borderId="11" xfId="0" applyFont="1" applyFill="1" applyBorder="1" applyAlignment="1">
      <alignment horizontal="left" vertical="top" wrapText="1"/>
    </xf>
    <xf numFmtId="0" fontId="91" fillId="10" borderId="12" xfId="0" applyFont="1" applyFill="1" applyBorder="1" applyAlignment="1">
      <alignment horizontal="left" vertical="top" wrapText="1"/>
    </xf>
    <xf numFmtId="0" fontId="91" fillId="10" borderId="0" xfId="0" applyFont="1" applyFill="1" applyAlignment="1">
      <alignment horizontal="left" vertical="top" wrapText="1"/>
    </xf>
    <xf numFmtId="0" fontId="91" fillId="10" borderId="11" xfId="0" applyFont="1" applyFill="1" applyBorder="1" applyAlignment="1">
      <alignment horizontal="left" vertical="top" wrapText="1"/>
    </xf>
    <xf numFmtId="0" fontId="19" fillId="10" borderId="12" xfId="0" applyFont="1" applyFill="1" applyBorder="1" applyAlignment="1">
      <alignment horizontal="center" vertical="top" wrapText="1"/>
    </xf>
    <xf numFmtId="0" fontId="19" fillId="10" borderId="0" xfId="0" applyFont="1" applyFill="1" applyAlignment="1">
      <alignment horizontal="center" vertical="top" wrapText="1"/>
    </xf>
    <xf numFmtId="0" fontId="19" fillId="10" borderId="11" xfId="0" applyFont="1" applyFill="1" applyBorder="1" applyAlignment="1">
      <alignment horizontal="center" vertical="top" wrapText="1"/>
    </xf>
    <xf numFmtId="0" fontId="18" fillId="0" borderId="12" xfId="0" applyFont="1" applyBorder="1" applyAlignment="1">
      <alignment horizontal="left" vertical="top" wrapText="1"/>
    </xf>
    <xf numFmtId="0" fontId="18" fillId="0" borderId="0" xfId="0" applyFont="1" applyAlignment="1">
      <alignment horizontal="left" vertical="top" wrapText="1"/>
    </xf>
    <xf numFmtId="0" fontId="18" fillId="0" borderId="11" xfId="0" applyFont="1" applyBorder="1" applyAlignment="1">
      <alignment horizontal="left" vertical="top" wrapText="1"/>
    </xf>
    <xf numFmtId="0" fontId="19" fillId="6" borderId="13" xfId="0" applyFont="1" applyFill="1" applyBorder="1" applyAlignment="1">
      <alignment vertical="top" wrapText="1"/>
    </xf>
    <xf numFmtId="0" fontId="19" fillId="6" borderId="13" xfId="0" applyFont="1" applyFill="1" applyBorder="1" applyAlignment="1">
      <alignment horizontal="left" vertical="top" wrapText="1"/>
    </xf>
    <xf numFmtId="0" fontId="63" fillId="6" borderId="12" xfId="0" applyFont="1" applyFill="1" applyBorder="1" applyAlignment="1">
      <alignment horizontal="center" vertical="top" wrapText="1"/>
    </xf>
    <xf numFmtId="0" fontId="63" fillId="6" borderId="11" xfId="0" applyFont="1" applyFill="1" applyBorder="1" applyAlignment="1">
      <alignment horizontal="center" vertical="top" wrapText="1"/>
    </xf>
    <xf numFmtId="0" fontId="91" fillId="10" borderId="12" xfId="0" applyFont="1" applyFill="1" applyBorder="1" applyAlignment="1">
      <alignment horizontal="left" vertical="top"/>
    </xf>
    <xf numFmtId="0" fontId="91" fillId="10" borderId="11" xfId="0" applyFont="1" applyFill="1" applyBorder="1" applyAlignment="1">
      <alignment horizontal="left" vertical="top"/>
    </xf>
    <xf numFmtId="0" fontId="22" fillId="0" borderId="12" xfId="0" applyFont="1" applyBorder="1" applyAlignment="1">
      <alignment horizontal="left" vertical="top" wrapText="1"/>
    </xf>
    <xf numFmtId="0" fontId="78" fillId="0" borderId="0" xfId="0" applyFont="1"/>
    <xf numFmtId="0" fontId="83" fillId="7" borderId="13" xfId="0" applyFont="1" applyFill="1" applyBorder="1" applyAlignment="1">
      <alignment horizontal="left" vertical="top"/>
    </xf>
    <xf numFmtId="0" fontId="22" fillId="0" borderId="0" xfId="0" applyFont="1" applyAlignment="1">
      <alignment horizontal="left" vertical="top"/>
    </xf>
    <xf numFmtId="0" fontId="22" fillId="0" borderId="12" xfId="0" applyFont="1" applyBorder="1" applyAlignment="1">
      <alignment horizontal="left" vertical="top"/>
    </xf>
    <xf numFmtId="3" fontId="76" fillId="8" borderId="12" xfId="1" applyNumberFormat="1" applyFont="1" applyFill="1" applyBorder="1" applyAlignment="1">
      <alignment horizontal="left" vertical="center"/>
    </xf>
    <xf numFmtId="0" fontId="83" fillId="7" borderId="0" xfId="0" applyFont="1" applyFill="1" applyAlignment="1">
      <alignment horizontal="left" vertical="top"/>
    </xf>
    <xf numFmtId="0" fontId="22" fillId="0" borderId="13" xfId="0" applyFont="1" applyBorder="1" applyAlignment="1">
      <alignment horizontal="left" vertical="top"/>
    </xf>
    <xf numFmtId="0" fontId="22" fillId="0" borderId="11" xfId="0" applyFont="1" applyBorder="1" applyAlignment="1">
      <alignment horizontal="left" vertical="top"/>
    </xf>
    <xf numFmtId="0" fontId="19" fillId="0" borderId="12" xfId="0" applyFont="1" applyBorder="1" applyAlignment="1">
      <alignment horizontal="left" vertical="top"/>
    </xf>
    <xf numFmtId="0" fontId="19" fillId="0" borderId="0" xfId="0" applyFont="1" applyAlignment="1">
      <alignment horizontal="left" vertical="top"/>
    </xf>
    <xf numFmtId="0" fontId="19" fillId="0" borderId="11" xfId="0" applyFont="1" applyBorder="1" applyAlignment="1">
      <alignment horizontal="left" vertical="top"/>
    </xf>
    <xf numFmtId="3" fontId="76" fillId="8" borderId="13" xfId="1" applyNumberFormat="1" applyFont="1" applyFill="1" applyBorder="1" applyAlignment="1">
      <alignment horizontal="left" vertical="center"/>
    </xf>
    <xf numFmtId="3" fontId="76" fillId="8" borderId="11" xfId="1" applyNumberFormat="1" applyFont="1" applyFill="1" applyBorder="1" applyAlignment="1">
      <alignment horizontal="left" vertical="center"/>
    </xf>
    <xf numFmtId="0" fontId="24" fillId="0" borderId="13" xfId="0" applyFont="1" applyBorder="1" applyAlignment="1">
      <alignment horizontal="left" vertical="top" wrapText="1"/>
    </xf>
    <xf numFmtId="0" fontId="22" fillId="0" borderId="13" xfId="0" applyFont="1" applyBorder="1" applyAlignment="1">
      <alignment horizontal="left" vertical="top" wrapText="1"/>
    </xf>
    <xf numFmtId="0" fontId="19" fillId="0" borderId="12" xfId="0" applyFont="1" applyBorder="1" applyAlignment="1">
      <alignment vertical="top"/>
    </xf>
    <xf numFmtId="0" fontId="19" fillId="0" borderId="11" xfId="0" applyFont="1" applyBorder="1" applyAlignment="1">
      <alignment vertical="top"/>
    </xf>
    <xf numFmtId="0" fontId="18" fillId="0" borderId="11" xfId="0" applyFont="1" applyBorder="1" applyAlignment="1">
      <alignment vertical="top" wrapText="1"/>
    </xf>
    <xf numFmtId="0" fontId="100" fillId="11" borderId="13" xfId="0" applyFont="1" applyFill="1" applyBorder="1" applyAlignment="1">
      <alignment horizontal="left" vertical="center" wrapText="1"/>
    </xf>
    <xf numFmtId="0" fontId="0" fillId="11" borderId="13" xfId="0" applyFill="1" applyBorder="1" applyAlignment="1">
      <alignment horizontal="left" vertical="center"/>
    </xf>
    <xf numFmtId="0" fontId="0" fillId="9" borderId="13" xfId="0" applyFill="1" applyBorder="1" applyAlignment="1">
      <alignment horizontal="left" vertical="center" wrapText="1"/>
    </xf>
    <xf numFmtId="0" fontId="75" fillId="7" borderId="13" xfId="0" applyFont="1" applyFill="1" applyBorder="1" applyAlignment="1">
      <alignment vertical="center" wrapText="1"/>
    </xf>
    <xf numFmtId="0" fontId="0" fillId="9" borderId="13" xfId="0" applyFill="1" applyBorder="1" applyAlignment="1">
      <alignment horizontal="left" vertical="center"/>
    </xf>
    <xf numFmtId="0" fontId="0" fillId="0" borderId="13" xfId="0" applyBorder="1" applyAlignment="1">
      <alignment horizontal="left" vertical="top" wrapText="1"/>
    </xf>
    <xf numFmtId="0" fontId="100" fillId="0" borderId="13" xfId="0" applyFont="1" applyBorder="1" applyAlignment="1">
      <alignment horizontal="left" vertical="top" wrapText="1"/>
    </xf>
    <xf numFmtId="0" fontId="100" fillId="0" borderId="13" xfId="0" applyFont="1" applyBorder="1" applyAlignment="1">
      <alignment horizontal="left" vertical="top"/>
    </xf>
    <xf numFmtId="0" fontId="0" fillId="0" borderId="13" xfId="0" applyBorder="1" applyAlignment="1">
      <alignment horizontal="left" vertical="top"/>
    </xf>
    <xf numFmtId="0" fontId="100" fillId="0" borderId="12" xfId="0" applyFont="1" applyBorder="1" applyAlignment="1">
      <alignment vertical="top" wrapText="1"/>
    </xf>
    <xf numFmtId="0" fontId="65" fillId="0" borderId="0" xfId="0" applyFont="1" applyAlignment="1">
      <alignment vertical="top" wrapText="1"/>
    </xf>
    <xf numFmtId="0" fontId="65" fillId="0" borderId="11" xfId="0" applyFont="1" applyBorder="1" applyAlignment="1">
      <alignment vertical="top" wrapText="1"/>
    </xf>
    <xf numFmtId="0" fontId="0" fillId="0" borderId="12" xfId="0" applyBorder="1" applyAlignment="1">
      <alignment horizontal="left" vertical="top" wrapText="1"/>
    </xf>
    <xf numFmtId="0" fontId="0" fillId="0" borderId="12" xfId="0" applyBorder="1" applyAlignment="1">
      <alignment horizontal="left" vertical="top"/>
    </xf>
    <xf numFmtId="0" fontId="2" fillId="0" borderId="13" xfId="0" applyFont="1" applyBorder="1" applyAlignment="1">
      <alignment horizontal="left" vertical="top" wrapText="1"/>
    </xf>
    <xf numFmtId="0" fontId="8" fillId="0" borderId="13" xfId="0" applyFont="1" applyBorder="1" applyAlignment="1">
      <alignment horizontal="left" vertical="top"/>
    </xf>
    <xf numFmtId="0" fontId="0" fillId="0" borderId="0" xfId="0"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center" vertical="top" wrapText="1"/>
    </xf>
    <xf numFmtId="0" fontId="0" fillId="0" borderId="0" xfId="0" applyAlignment="1">
      <alignment horizontal="center" vertical="top" wrapText="1"/>
    </xf>
    <xf numFmtId="0" fontId="0" fillId="0" borderId="11" xfId="0" applyBorder="1" applyAlignment="1">
      <alignment horizontal="center" vertical="top" wrapText="1"/>
    </xf>
    <xf numFmtId="0" fontId="0" fillId="11" borderId="13" xfId="0" applyFill="1" applyBorder="1" applyAlignment="1">
      <alignment horizontal="left" vertical="center" wrapText="1"/>
    </xf>
    <xf numFmtId="0" fontId="117" fillId="0" borderId="0" xfId="0" applyFont="1" applyAlignment="1">
      <alignment horizontal="left" vertical="center" wrapText="1"/>
    </xf>
    <xf numFmtId="0" fontId="5" fillId="0" borderId="0" xfId="0" applyFont="1" applyAlignment="1">
      <alignment vertical="top"/>
    </xf>
    <xf numFmtId="0" fontId="32" fillId="0" borderId="0" xfId="0" applyFont="1" applyAlignment="1">
      <alignment horizontal="left" vertical="top" wrapText="1"/>
    </xf>
  </cellXfs>
  <cellStyles count="23">
    <cellStyle name="Comma" xfId="12" builtinId="3"/>
    <cellStyle name="Comma 2" xfId="4" xr:uid="{B3F95494-B150-47D2-99B7-78751B8FDBA0}"/>
    <cellStyle name="Comma 2 2" xfId="16" xr:uid="{69EC8808-CF8E-430A-8116-3E82AFB79824}"/>
    <cellStyle name="Comma 2 3" xfId="18" xr:uid="{E47091CB-75AE-4C49-AB89-6DF62CE795D3}"/>
    <cellStyle name="Comma 3" xfId="6" xr:uid="{B5A10E23-B3BF-4F50-8AF3-FD5469361D09}"/>
    <cellStyle name="Currency 2" xfId="8" xr:uid="{5F4495ED-6A44-4664-868A-D00C2FB01393}"/>
    <cellStyle name="Good 2" xfId="9" xr:uid="{01606625-BE99-4963-87EF-78254919CA3D}"/>
    <cellStyle name="Hyperlink" xfId="14" builtinId="8"/>
    <cellStyle name="Hyperlink 2" xfId="21" xr:uid="{1D234D94-53FE-4E36-AA53-F907B3726374}"/>
    <cellStyle name="Neutral 2" xfId="10" xr:uid="{3CF399A0-AE3F-4ACA-834A-1D59E5717D56}"/>
    <cellStyle name="Normal" xfId="0" builtinId="0"/>
    <cellStyle name="Normal 2" xfId="2" xr:uid="{AE93D8FC-43F8-4797-BF5E-3DAA1BE950CA}"/>
    <cellStyle name="Normal 2 2" xfId="3" xr:uid="{B179623E-0382-41B1-B0AD-B7FD3888895C}"/>
    <cellStyle name="Normal 2 2 2" xfId="20" xr:uid="{E6BD9F04-430B-43D5-AE98-6176949B6701}"/>
    <cellStyle name="Normal 3" xfId="1" xr:uid="{FAB6BC6D-B27F-49F7-BC83-988962CECC7E}"/>
    <cellStyle name="Normal 3 2" xfId="7" xr:uid="{75ACB110-0EF4-4EC5-AEE8-4B9E955EC63B}"/>
    <cellStyle name="Normal 3 3" xfId="17" xr:uid="{033F8DCE-EC51-42E8-A015-654F1CFF77FA}"/>
    <cellStyle name="Normal 4" xfId="19" xr:uid="{43D53E4D-E1DC-4A52-BACD-716D42EF8813}"/>
    <cellStyle name="Normal 4 2" xfId="22" xr:uid="{BCB53EB2-6B53-41FB-BF3A-35DAD5C21A28}"/>
    <cellStyle name="Note 2" xfId="11" xr:uid="{2C9491F2-DB73-4C86-A6B9-77D85133E10E}"/>
    <cellStyle name="Percent" xfId="13" builtinId="5"/>
    <cellStyle name="Percent 2" xfId="5" xr:uid="{AFA2DD19-B73A-47B9-BACF-817767D630CA}"/>
    <cellStyle name="Percent 3" xfId="15" xr:uid="{C29BA736-EB4C-4837-9DD9-74E2DFC1F070}"/>
  </cellStyles>
  <dxfs count="0"/>
  <tableStyles count="0" defaultTableStyle="TableStyleMedium2" defaultPivotStyle="PivotStyleLight16"/>
  <colors>
    <mruColors>
      <color rgb="FF48868E"/>
      <color rgb="FFDDF1F5"/>
      <color rgb="FFCDF0FF"/>
      <color rgb="FF004165"/>
      <color rgb="FF0295D8"/>
      <color rgb="FF51C0DC"/>
      <color rgb="FF2FB7C4"/>
      <color rgb="FF93B5B7"/>
      <color rgb="FFB9C9D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g"/></Relationships>
</file>

<file path=xl/drawings/_rels/drawing15.xml.rels><?xml version="1.0" encoding="UTF-8" standalone="yes"?>
<Relationships xmlns="http://schemas.openxmlformats.org/package/2006/relationships"><Relationship Id="rId3" Type="http://schemas.openxmlformats.org/officeDocument/2006/relationships/image" Target="../media/image4.tiff"/><Relationship Id="rId2" Type="http://schemas.openxmlformats.org/officeDocument/2006/relationships/image" Target="../media/image3.tiff"/><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36864</xdr:colOff>
      <xdr:row>43</xdr:row>
      <xdr:rowOff>38100</xdr:rowOff>
    </xdr:to>
    <xdr:pic>
      <xdr:nvPicPr>
        <xdr:cNvPr id="2" name="Picture 1">
          <a:extLst>
            <a:ext uri="{FF2B5EF4-FFF2-40B4-BE49-F238E27FC236}">
              <a16:creationId xmlns:a16="http://schemas.microsoft.com/office/drawing/2014/main" id="{1653A6DE-76B2-6B85-2A94-C6B1429FF2B7}"/>
            </a:ext>
          </a:extLst>
        </xdr:cNvPr>
        <xdr:cNvPicPr>
          <a:picLocks noChangeAspect="1"/>
        </xdr:cNvPicPr>
      </xdr:nvPicPr>
      <xdr:blipFill>
        <a:blip xmlns:r="http://schemas.openxmlformats.org/officeDocument/2006/relationships" r:embed="rId1"/>
        <a:stretch>
          <a:fillRect/>
        </a:stretch>
      </xdr:blipFill>
      <xdr:spPr>
        <a:xfrm>
          <a:off x="0" y="0"/>
          <a:ext cx="12152664" cy="8597900"/>
        </a:xfrm>
        <a:prstGeom prst="rect">
          <a:avLst/>
        </a:prstGeom>
      </xdr:spPr>
    </xdr:pic>
    <xdr:clientData/>
  </xdr:twoCellAnchor>
  <xdr:twoCellAnchor>
    <xdr:from>
      <xdr:col>1</xdr:col>
      <xdr:colOff>127000</xdr:colOff>
      <xdr:row>19</xdr:row>
      <xdr:rowOff>25400</xdr:rowOff>
    </xdr:from>
    <xdr:to>
      <xdr:col>11</xdr:col>
      <xdr:colOff>0</xdr:colOff>
      <xdr:row>37</xdr:row>
      <xdr:rowOff>63500</xdr:rowOff>
    </xdr:to>
    <xdr:sp macro="" textlink="">
      <xdr:nvSpPr>
        <xdr:cNvPr id="3" name="TextBox 2">
          <a:extLst>
            <a:ext uri="{FF2B5EF4-FFF2-40B4-BE49-F238E27FC236}">
              <a16:creationId xmlns:a16="http://schemas.microsoft.com/office/drawing/2014/main" id="{A64EA916-E129-B8E7-79BC-4C659B87121C}"/>
            </a:ext>
          </a:extLst>
        </xdr:cNvPr>
        <xdr:cNvSpPr txBox="1"/>
      </xdr:nvSpPr>
      <xdr:spPr>
        <a:xfrm>
          <a:off x="800100" y="4622800"/>
          <a:ext cx="6604000" cy="300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400">
              <a:solidFill>
                <a:schemeClr val="bg1"/>
              </a:solidFill>
              <a:effectLst/>
              <a:latin typeface="Verdana" panose="020B0604030504040204" pitchFamily="34" charset="0"/>
              <a:ea typeface="Verdana" panose="020B0604030504040204" pitchFamily="34" charset="0"/>
              <a:cs typeface="Verdana" panose="020B0604030504040204" pitchFamily="34" charset="0"/>
            </a:rPr>
            <a:t>This data and frameworks pack summarises our progress on key</a:t>
          </a:r>
          <a:r>
            <a:rPr lang="en-AU" sz="1400" baseline="0">
              <a:solidFill>
                <a:schemeClr val="bg1"/>
              </a:solidFill>
              <a:effectLst/>
              <a:latin typeface="Verdana" panose="020B0604030504040204" pitchFamily="34" charset="0"/>
              <a:ea typeface="Verdana" panose="020B0604030504040204" pitchFamily="34" charset="0"/>
              <a:cs typeface="Verdana" panose="020B0604030504040204" pitchFamily="34" charset="0"/>
            </a:rPr>
            <a:t> </a:t>
          </a:r>
          <a:r>
            <a:rPr lang="en-AU" sz="1400">
              <a:solidFill>
                <a:schemeClr val="bg1"/>
              </a:solidFill>
              <a:effectLst/>
              <a:latin typeface="Verdana" panose="020B0604030504040204" pitchFamily="34" charset="0"/>
              <a:ea typeface="Verdana" panose="020B0604030504040204" pitchFamily="34" charset="0"/>
              <a:cs typeface="Verdana" panose="020B0604030504040204" pitchFamily="34" charset="0"/>
            </a:rPr>
            <a:t>ESG metrics for financial year 2023. It also incorporates our Global Reporting Initiative Standards content index, United Nations Principles of Responsible Banking self-assessment index, United Nations Guiding Principles Reporting Framework index and United Nations Sustainable Development Goals alignment table. It accompanies our 2023 ESG Supplement and forms part of our Annual Reporting suite.</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bg1"/>
            </a:solidFill>
            <a:effectLst/>
            <a:latin typeface="Verdana" panose="020B0604030504040204" pitchFamily="34" charset="0"/>
            <a:ea typeface="Verdana" panose="020B0604030504040204" pitchFamily="34" charset="0"/>
            <a:cs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AU" sz="1050">
              <a:solidFill>
                <a:schemeClr val="bg1"/>
              </a:solidFill>
              <a:effectLst/>
              <a:latin typeface="Verdana" panose="020B0604030504040204" pitchFamily="34" charset="0"/>
              <a:ea typeface="Verdana" panose="020B0604030504040204" pitchFamily="34" charset="0"/>
              <a:cs typeface="Verdana" panose="020B0604030504040204" pitchFamily="34" charset="0"/>
            </a:rPr>
            <a:t>The pack covers all ANZ Group Holdings Ltd (ANZ) operations worldwide over which, unless otherwise stated, we have control for the financial year commencing on 1 October 2022 and ending 30 September 2023. Monetary amounts are reported in Australian dollars, unless otherwise stated. KPMG has provided limited assurance over the contents of this data pack.</a:t>
          </a:r>
          <a:r>
            <a:rPr lang="en-AU" sz="1050" baseline="0">
              <a:solidFill>
                <a:schemeClr val="bg1"/>
              </a:solidFill>
              <a:effectLst/>
              <a:latin typeface="Verdana" panose="020B0604030504040204" pitchFamily="34" charset="0"/>
              <a:ea typeface="Verdana" panose="020B0604030504040204" pitchFamily="34" charset="0"/>
              <a:cs typeface="Verdana" panose="020B060403050404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AU" sz="1050">
              <a:solidFill>
                <a:schemeClr val="bg1"/>
              </a:solidFill>
              <a:effectLst/>
              <a:latin typeface="Verdana" panose="020B0604030504040204" pitchFamily="34" charset="0"/>
              <a:ea typeface="Verdana" panose="020B0604030504040204" pitchFamily="34" charset="0"/>
              <a:cs typeface="Verdana" panose="020B0604030504040204" pitchFamily="34" charset="0"/>
            </a:rPr>
            <a:t>A copy of KPMG’s independent limited assurance report is on the "KPMG" tab of this document.</a:t>
          </a:r>
        </a:p>
        <a:p>
          <a:pPr marL="0" marR="0" lvl="0" indent="0" defTabSz="914400" eaLnBrk="1" fontAlgn="auto" latinLnBrk="0" hangingPunct="1">
            <a:lnSpc>
              <a:spcPct val="100000"/>
            </a:lnSpc>
            <a:spcBef>
              <a:spcPts val="0"/>
            </a:spcBef>
            <a:spcAft>
              <a:spcPts val="0"/>
            </a:spcAft>
            <a:buClrTx/>
            <a:buSzTx/>
            <a:buFontTx/>
            <a:buNone/>
            <a:tabLst/>
            <a:defRPr/>
          </a:pPr>
          <a:endParaRPr lang="en-AU" sz="1400">
            <a:solidFill>
              <a:schemeClr val="bg1"/>
            </a:solidFill>
            <a:effectLst/>
            <a:latin typeface="Verdana" panose="020B0604030504040204" pitchFamily="34" charset="0"/>
            <a:ea typeface="Verdana" panose="020B0604030504040204" pitchFamily="34" charset="0"/>
            <a:cs typeface="Verdana" panose="020B0604030504040204" pitchFamily="34" charset="0"/>
          </a:endParaRPr>
        </a:p>
        <a:p>
          <a:endParaRPr lang="en-GB" sz="110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1086178</xdr:colOff>
      <xdr:row>1</xdr:row>
      <xdr:rowOff>0</xdr:rowOff>
    </xdr:to>
    <xdr:pic>
      <xdr:nvPicPr>
        <xdr:cNvPr id="2" name="Picture 1">
          <a:extLst>
            <a:ext uri="{FF2B5EF4-FFF2-40B4-BE49-F238E27FC236}">
              <a16:creationId xmlns:a16="http://schemas.microsoft.com/office/drawing/2014/main" id="{8BE687D5-D58A-EE48-AB73-B0DA021B6345}"/>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3308678</xdr:colOff>
      <xdr:row>1</xdr:row>
      <xdr:rowOff>0</xdr:rowOff>
    </xdr:to>
    <xdr:pic>
      <xdr:nvPicPr>
        <xdr:cNvPr id="2" name="Picture 1">
          <a:extLst>
            <a:ext uri="{FF2B5EF4-FFF2-40B4-BE49-F238E27FC236}">
              <a16:creationId xmlns:a16="http://schemas.microsoft.com/office/drawing/2014/main" id="{D764D1A9-4874-584D-A730-1DDF89AB3696}"/>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8525203</xdr:colOff>
      <xdr:row>1</xdr:row>
      <xdr:rowOff>0</xdr:rowOff>
    </xdr:to>
    <xdr:pic>
      <xdr:nvPicPr>
        <xdr:cNvPr id="3" name="Picture 2">
          <a:extLst>
            <a:ext uri="{FF2B5EF4-FFF2-40B4-BE49-F238E27FC236}">
              <a16:creationId xmlns:a16="http://schemas.microsoft.com/office/drawing/2014/main" id="{746969F9-6816-3849-A85C-BE8ABAEDEF54}"/>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4477078</xdr:colOff>
      <xdr:row>1</xdr:row>
      <xdr:rowOff>0</xdr:rowOff>
    </xdr:to>
    <xdr:pic>
      <xdr:nvPicPr>
        <xdr:cNvPr id="2" name="Picture 1">
          <a:extLst>
            <a:ext uri="{FF2B5EF4-FFF2-40B4-BE49-F238E27FC236}">
              <a16:creationId xmlns:a16="http://schemas.microsoft.com/office/drawing/2014/main" id="{98AAFBBC-953C-7349-80F6-08D46D32ECF5}"/>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4553278</xdr:colOff>
      <xdr:row>1</xdr:row>
      <xdr:rowOff>0</xdr:rowOff>
    </xdr:to>
    <xdr:pic>
      <xdr:nvPicPr>
        <xdr:cNvPr id="2" name="Picture 1">
          <a:extLst>
            <a:ext uri="{FF2B5EF4-FFF2-40B4-BE49-F238E27FC236}">
              <a16:creationId xmlns:a16="http://schemas.microsoft.com/office/drawing/2014/main" id="{66C7033C-72D2-5742-89B8-B072FE00E8EB}"/>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15</xdr:col>
      <xdr:colOff>336878</xdr:colOff>
      <xdr:row>1</xdr:row>
      <xdr:rowOff>12700</xdr:rowOff>
    </xdr:to>
    <xdr:pic>
      <xdr:nvPicPr>
        <xdr:cNvPr id="2" name="Picture 1">
          <a:extLst>
            <a:ext uri="{FF2B5EF4-FFF2-40B4-BE49-F238E27FC236}">
              <a16:creationId xmlns:a16="http://schemas.microsoft.com/office/drawing/2014/main" id="{4E6813AD-4B53-5541-98D0-D8E3BD632893}"/>
            </a:ext>
          </a:extLst>
        </xdr:cNvPr>
        <xdr:cNvPicPr>
          <a:picLocks noChangeAspect="1"/>
        </xdr:cNvPicPr>
      </xdr:nvPicPr>
      <xdr:blipFill>
        <a:blip xmlns:r="http://schemas.openxmlformats.org/officeDocument/2006/relationships" r:embed="rId1"/>
        <a:stretch>
          <a:fillRect/>
        </a:stretch>
      </xdr:blipFill>
      <xdr:spPr>
        <a:xfrm>
          <a:off x="0" y="12700"/>
          <a:ext cx="10141278" cy="1193800"/>
        </a:xfrm>
        <a:prstGeom prst="rect">
          <a:avLst/>
        </a:prstGeom>
      </xdr:spPr>
    </xdr:pic>
    <xdr:clientData/>
  </xdr:twoCellAnchor>
  <xdr:twoCellAnchor>
    <xdr:from>
      <xdr:col>1</xdr:col>
      <xdr:colOff>25400</xdr:colOff>
      <xdr:row>1</xdr:row>
      <xdr:rowOff>368300</xdr:rowOff>
    </xdr:from>
    <xdr:to>
      <xdr:col>15</xdr:col>
      <xdr:colOff>266700</xdr:colOff>
      <xdr:row>85</xdr:row>
      <xdr:rowOff>88900</xdr:rowOff>
    </xdr:to>
    <xdr:sp macro="" textlink="">
      <xdr:nvSpPr>
        <xdr:cNvPr id="3" name="TextBox 2">
          <a:extLst>
            <a:ext uri="{FF2B5EF4-FFF2-40B4-BE49-F238E27FC236}">
              <a16:creationId xmlns:a16="http://schemas.microsoft.com/office/drawing/2014/main" id="{1459823F-8103-52F9-242E-3A2A47A9E9DA}"/>
            </a:ext>
          </a:extLst>
        </xdr:cNvPr>
        <xdr:cNvSpPr txBox="1"/>
      </xdr:nvSpPr>
      <xdr:spPr>
        <a:xfrm>
          <a:off x="406400" y="1562100"/>
          <a:ext cx="9664700" cy="14173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600"/>
            </a:spcAft>
            <a:buClrTx/>
            <a:buSzTx/>
            <a:buFontTx/>
            <a:buNone/>
            <a:tabLst/>
            <a:defRPr/>
          </a:pPr>
          <a:r>
            <a:rPr lang="en-US" sz="2000" b="0">
              <a:solidFill>
                <a:srgbClr val="0295D8"/>
              </a:solidFill>
              <a:effectLst/>
              <a:latin typeface="Verdana" panose="020B0604030504040204" pitchFamily="34" charset="0"/>
              <a:ea typeface="Verdana" panose="020B0604030504040204" pitchFamily="34" charset="0"/>
              <a:cs typeface="Verdana" panose="020B0604030504040204" pitchFamily="34" charset="0"/>
            </a:rPr>
            <a:t>Independent Limited Assurance Report to the </a:t>
          </a:r>
          <a:br>
            <a:rPr lang="en-US" sz="2000" b="0">
              <a:solidFill>
                <a:srgbClr val="0295D8"/>
              </a:solidFill>
              <a:effectLst/>
              <a:latin typeface="Verdana" panose="020B0604030504040204" pitchFamily="34" charset="0"/>
              <a:ea typeface="Verdana" panose="020B0604030504040204" pitchFamily="34" charset="0"/>
              <a:cs typeface="Verdana" panose="020B0604030504040204" pitchFamily="34" charset="0"/>
            </a:rPr>
          </a:br>
          <a:r>
            <a:rPr lang="en-US" sz="2000" b="0">
              <a:solidFill>
                <a:srgbClr val="0295D8"/>
              </a:solidFill>
              <a:effectLst/>
              <a:latin typeface="Verdana" panose="020B0604030504040204" pitchFamily="34" charset="0"/>
              <a:ea typeface="Verdana" panose="020B0604030504040204" pitchFamily="34" charset="0"/>
              <a:cs typeface="Verdana" panose="020B0604030504040204" pitchFamily="34" charset="0"/>
            </a:rPr>
            <a:t>Directors of ANZ Group Holdings Limited </a:t>
          </a:r>
        </a:p>
        <a:p>
          <a:pPr marL="0" marR="0" lvl="0" indent="0" defTabSz="914400" eaLnBrk="1" fontAlgn="auto" latinLnBrk="0" hangingPunct="1">
            <a:lnSpc>
              <a:spcPct val="100000"/>
            </a:lnSpc>
            <a:spcBef>
              <a:spcPts val="0"/>
            </a:spcBef>
            <a:spcAft>
              <a:spcPts val="600"/>
            </a:spcAft>
            <a:buClrTx/>
            <a:buSzTx/>
            <a:buFontTx/>
            <a:buNone/>
            <a:tabLst/>
            <a:defRPr/>
          </a:pPr>
          <a:endParaRPr lang="en-AU" sz="2000">
            <a:solidFill>
              <a:srgbClr val="0295D8"/>
            </a:solidFill>
            <a:effectLst/>
            <a:latin typeface="Verdana" panose="020B0604030504040204" pitchFamily="34" charset="0"/>
            <a:ea typeface="Verdana" panose="020B0604030504040204" pitchFamily="34" charset="0"/>
            <a:cs typeface="Verdana" panose="020B0604030504040204" pitchFamily="34" charset="0"/>
          </a:endParaRPr>
        </a:p>
        <a:p>
          <a:pPr>
            <a:spcAft>
              <a:spcPts val="600"/>
            </a:spcAft>
          </a:pPr>
          <a:r>
            <a:rPr lang="en-US" sz="1400" b="1">
              <a:solidFill>
                <a:srgbClr val="0295D8"/>
              </a:solidFill>
              <a:effectLst/>
              <a:latin typeface="Verdana" panose="020B0604030504040204" pitchFamily="34" charset="0"/>
              <a:ea typeface="Verdana" panose="020B0604030504040204" pitchFamily="34" charset="0"/>
              <a:cs typeface="Verdana" panose="020B0604030504040204" pitchFamily="34" charset="0"/>
            </a:rPr>
            <a:t>Conclusion</a:t>
          </a:r>
          <a:endParaRPr lang="en-AU" sz="1400">
            <a:solidFill>
              <a:srgbClr val="0295D8"/>
            </a:solidFill>
            <a:effectLst/>
            <a:latin typeface="Verdana" panose="020B0604030504040204" pitchFamily="34" charset="0"/>
            <a:ea typeface="Verdana" panose="020B0604030504040204" pitchFamily="34" charset="0"/>
            <a:cs typeface="Verdana" panose="020B0604030504040204" pitchFamily="34" charset="0"/>
          </a:endParaRPr>
        </a:p>
        <a:p>
          <a:pPr>
            <a:spcAft>
              <a:spcPts val="600"/>
            </a:spcAft>
          </a:pPr>
          <a:r>
            <a:rPr lang="en-GB" sz="1400">
              <a:solidFill>
                <a:srgbClr val="004165"/>
              </a:solidFill>
              <a:effectLst/>
              <a:latin typeface="Verdana" panose="020B0604030504040204" pitchFamily="34" charset="0"/>
              <a:ea typeface="Verdana" panose="020B0604030504040204" pitchFamily="34" charset="0"/>
              <a:cs typeface="Verdana" panose="020B0604030504040204" pitchFamily="34" charset="0"/>
            </a:rPr>
            <a:t>Based on the evidence we obtained from the procedures performed, we are not aware </a:t>
          </a:r>
          <a:br>
            <a:rPr lang="en-GB" sz="1400">
              <a:solidFill>
                <a:srgbClr val="004165"/>
              </a:solidFill>
              <a:effectLst/>
              <a:latin typeface="Verdana" panose="020B0604030504040204" pitchFamily="34" charset="0"/>
              <a:ea typeface="Verdana" panose="020B0604030504040204" pitchFamily="34" charset="0"/>
              <a:cs typeface="Verdana" panose="020B0604030504040204" pitchFamily="34" charset="0"/>
            </a:rPr>
          </a:br>
          <a:r>
            <a:rPr lang="en-GB" sz="1400">
              <a:solidFill>
                <a:srgbClr val="004165"/>
              </a:solidFill>
              <a:effectLst/>
              <a:latin typeface="Verdana" panose="020B0604030504040204" pitchFamily="34" charset="0"/>
              <a:ea typeface="Verdana" panose="020B0604030504040204" pitchFamily="34" charset="0"/>
              <a:cs typeface="Verdana" panose="020B0604030504040204" pitchFamily="34" charset="0"/>
            </a:rPr>
            <a:t>of any material misstatements in the selected responses within the ANZ 2023 UN PRB Self-Assessment, which has been prepared by ANZ in accordance with the Criteria for the year</a:t>
          </a:r>
          <a:r>
            <a:rPr lang="en-GB" sz="1400" baseline="0">
              <a:solidFill>
                <a:srgbClr val="004165"/>
              </a:solidFill>
              <a:effectLst/>
              <a:latin typeface="Verdana" panose="020B0604030504040204" pitchFamily="34" charset="0"/>
              <a:ea typeface="Verdana" panose="020B0604030504040204" pitchFamily="34" charset="0"/>
              <a:cs typeface="Verdana" panose="020B0604030504040204" pitchFamily="34" charset="0"/>
            </a:rPr>
            <a:t> </a:t>
          </a:r>
          <a:r>
            <a:rPr lang="en-GB" sz="1400">
              <a:solidFill>
                <a:srgbClr val="004165"/>
              </a:solidFill>
              <a:effectLst/>
              <a:latin typeface="Verdana" panose="020B0604030504040204" pitchFamily="34" charset="0"/>
              <a:ea typeface="Verdana" panose="020B0604030504040204" pitchFamily="34" charset="0"/>
              <a:cs typeface="Verdana" panose="020B0604030504040204" pitchFamily="34" charset="0"/>
            </a:rPr>
            <a:t>ending 30 September 2023. </a:t>
          </a:r>
        </a:p>
        <a:p>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a:spcAft>
              <a:spcPts val="600"/>
            </a:spcAft>
          </a:pPr>
          <a:r>
            <a:rPr lang="en-US" sz="1200" b="1">
              <a:solidFill>
                <a:schemeClr val="dk1"/>
              </a:solidFill>
              <a:effectLst/>
              <a:latin typeface="Verdana" panose="020B0604030504040204" pitchFamily="34" charset="0"/>
              <a:ea typeface="Verdana" panose="020B0604030504040204" pitchFamily="34" charset="0"/>
              <a:cs typeface="Verdana" panose="020B0604030504040204" pitchFamily="34" charset="0"/>
            </a:rPr>
            <a:t>Information Subject to Assurance</a:t>
          </a:r>
          <a:endParaRPr lang="en-AU" sz="12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ANZ Group Holdings Limited (ANZ) engaged KPMG to perform a limited assurance engagement in relation to the ANZ 2023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United Nations Principles of Responsible Banking (UN PRB) Self-Assessment.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The UN PRB Self-Assessment is contained within ANZ’s 2023 ESG Data and Frameworks Pack (Tab UN PRB), available at </a:t>
          </a:r>
          <a:r>
            <a:rPr lang="en-AU" sz="1100" b="1">
              <a:solidFill>
                <a:schemeClr val="dk1"/>
              </a:solidFill>
              <a:effectLst/>
              <a:latin typeface="Verdana" panose="020B0604030504040204" pitchFamily="34" charset="0"/>
              <a:ea typeface="Verdana" panose="020B0604030504040204" pitchFamily="34" charset="0"/>
              <a:cs typeface="Verdana" panose="020B0604030504040204" pitchFamily="34" charset="0"/>
            </a:rPr>
            <a:t>anz.com/esgreport. </a:t>
          </a:r>
        </a:p>
        <a:p>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The ANZ 2023 UN PRB Self-Assessment covers ANZ’s consolidated group operations for the year ending September 2023. </a:t>
          </a:r>
        </a:p>
        <a:p>
          <a:pPr>
            <a:spcAft>
              <a:spcPts val="300"/>
            </a:spcAft>
          </a:pP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The Information Subject to Assurance comprised all material narrative and data claims in the disclosure areas, as described below.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This is consistent with the assurance requirements per the </a:t>
          </a:r>
          <a:r>
            <a:rPr lang="en-AU" sz="1100" u="sng">
              <a:solidFill>
                <a:schemeClr val="dk1"/>
              </a:solidFill>
              <a:effectLst/>
              <a:latin typeface="Verdana" panose="020B0604030504040204" pitchFamily="34" charset="0"/>
              <a:ea typeface="Verdana" panose="020B0604030504040204" pitchFamily="34" charset="0"/>
              <a:cs typeface="Verdana" panose="020B0604030504040204" pitchFamily="34" charset="0"/>
              <a:hlinkClick xmlns:r="http://schemas.openxmlformats.org/officeDocument/2006/relationships" r:id=""/>
            </a:rPr>
            <a:t>United Nations Environmental Programme (UNEP) Finance Initiative’s PRB Reporting and Self-Assessment Template (V2, September 2022)</a:t>
          </a:r>
          <a:r>
            <a:rPr lang="en-AU" sz="1100" u="none" strike="noStrike">
              <a:solidFill>
                <a:schemeClr val="dk1"/>
              </a:solidFill>
              <a:effectLst/>
              <a:latin typeface="Verdana" panose="020B0604030504040204" pitchFamily="34" charset="0"/>
              <a:ea typeface="Verdana" panose="020B0604030504040204" pitchFamily="34" charset="0"/>
              <a:cs typeface="Verdana" panose="020B0604030504040204" pitchFamily="34" charset="0"/>
              <a:hlinkClick xmlns:r="http://schemas.openxmlformats.org/officeDocument/2006/relationships" r:id=""/>
            </a:rPr>
            <a:t>:</a:t>
          </a:r>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marL="171450" lvl="0" indent="-171450" fontAlgn="base">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Principle 2.1 Impact Analysis </a:t>
          </a:r>
        </a:p>
        <a:p>
          <a:pPr marL="171450" lvl="0" indent="-171450" fontAlgn="base">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Principle 2.2 Target Setting </a:t>
          </a:r>
        </a:p>
        <a:p>
          <a:pPr marL="171450" lvl="0" indent="-171450" fontAlgn="base">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Principle 2.3 Plans for Target Implementation and Monitoring </a:t>
          </a:r>
        </a:p>
        <a:p>
          <a:pPr marL="171450" lvl="0" indent="-171450" fontAlgn="base">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Principle 5.1  Governance: Structure for Implementation of the Principles.</a:t>
          </a:r>
        </a:p>
        <a:p>
          <a:pPr fontAlgn="base"/>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 </a:t>
          </a:r>
        </a:p>
        <a:p>
          <a:pPr>
            <a:spcAft>
              <a:spcPts val="600"/>
            </a:spcAft>
          </a:pPr>
          <a:r>
            <a:rPr lang="en-US" sz="1200" b="1">
              <a:solidFill>
                <a:schemeClr val="dk1"/>
              </a:solidFill>
              <a:effectLst/>
              <a:latin typeface="Verdana" panose="020B0604030504040204" pitchFamily="34" charset="0"/>
              <a:ea typeface="Verdana" panose="020B0604030504040204" pitchFamily="34" charset="0"/>
              <a:cs typeface="Verdana" panose="020B0604030504040204" pitchFamily="34" charset="0"/>
            </a:rPr>
            <a:t>Criteria Used as the Basis of Reporting </a:t>
          </a:r>
          <a:endParaRPr lang="en-AU" sz="12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The ANZ 2023 UN PRB Self-Assessment is prepared in accordance with the UNEP Finance Initiative’s (UNEP FI) PRB Self-Assessment Template and Guidance Document published by UNEP FI on their </a:t>
          </a:r>
          <a:r>
            <a:rPr lang="en-AU" sz="1100" u="sng">
              <a:solidFill>
                <a:schemeClr val="dk1"/>
              </a:solidFill>
              <a:effectLst/>
              <a:latin typeface="Verdana" panose="020B0604030504040204" pitchFamily="34" charset="0"/>
              <a:ea typeface="Verdana" panose="020B0604030504040204" pitchFamily="34" charset="0"/>
              <a:cs typeface="Verdana" panose="020B0604030504040204" pitchFamily="34" charset="0"/>
              <a:hlinkClick xmlns:r="http://schemas.openxmlformats.org/officeDocument/2006/relationships" r:id=""/>
            </a:rPr>
            <a:t>website</a:t>
          </a: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 (together the “Principles for Responsible Banking Framework”) and management’s basis of reporting, a summary of which is available in the Explanatory Notes section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in the ANZ 2023 UN PRB Self-Assessment (“the Criteria”). </a:t>
          </a:r>
        </a:p>
        <a:p>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a:spcAft>
              <a:spcPts val="600"/>
            </a:spcAft>
          </a:pPr>
          <a:r>
            <a:rPr lang="en-US" sz="1200" b="1">
              <a:solidFill>
                <a:schemeClr val="dk1"/>
              </a:solidFill>
              <a:effectLst/>
              <a:latin typeface="Verdana" panose="020B0604030504040204" pitchFamily="34" charset="0"/>
              <a:ea typeface="Verdana" panose="020B0604030504040204" pitchFamily="34" charset="0"/>
              <a:cs typeface="Verdana" panose="020B0604030504040204" pitchFamily="34" charset="0"/>
            </a:rPr>
            <a:t>Basis for Conclusion</a:t>
          </a:r>
          <a:endParaRPr lang="en-AU" sz="12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a:spcAft>
              <a:spcPts val="300"/>
            </a:spcAft>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We conducted our work in accordance with Australian Standard on Assurance Engagements ASAE 3000 (Standard).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In accordance with the Standard we have:</a:t>
          </a:r>
        </a:p>
        <a:p>
          <a:pPr marL="171450" lvl="0" indent="-171450">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used our professional judgement to plan and perform the engagement to obtain limited assurance that we are not aware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of any material misstatements in the ANZ 2023 UN PRB Self-Assessment report, whether due to fraud or error;</a:t>
          </a:r>
        </a:p>
        <a:p>
          <a:pPr marL="171450" lvl="0" indent="-171450">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considered relevant internal controls when designing our assurance procedures, however we do not express a conclusion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on their effectiveness; and </a:t>
          </a:r>
        </a:p>
        <a:p>
          <a:pPr marL="171450" lvl="0" indent="-171450">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ensured that the engagement team possess the appropriate knowledge, skills and professional competencies. </a:t>
          </a:r>
        </a:p>
        <a:p>
          <a:pPr lvl="0"/>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a:spcAft>
              <a:spcPts val="600"/>
            </a:spcAft>
          </a:pPr>
          <a:r>
            <a:rPr lang="en-US" sz="1200" b="1">
              <a:solidFill>
                <a:schemeClr val="dk1"/>
              </a:solidFill>
              <a:effectLst/>
              <a:latin typeface="Verdana" panose="020B0604030504040204" pitchFamily="34" charset="0"/>
              <a:ea typeface="Verdana" panose="020B0604030504040204" pitchFamily="34" charset="0"/>
              <a:cs typeface="Verdana" panose="020B0604030504040204" pitchFamily="34" charset="0"/>
            </a:rPr>
            <a:t>Summary of Procedures Performed</a:t>
          </a:r>
          <a:endParaRPr lang="en-AU" sz="12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Our limited assurance conclusion is based on the evidence obtained from performing the following procedures:</a:t>
          </a:r>
        </a:p>
        <a:p>
          <a:pPr lvl="0">
            <a:spcAft>
              <a:spcPts val="300"/>
            </a:spcAft>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Enquiries with management responsible to understand the internal controls, governance structure and reporting process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of the ANZ 2023 UN PRB Self-Assessment;</a:t>
          </a:r>
        </a:p>
        <a:p>
          <a:pPr marL="171450" lvl="0" indent="-171450">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Interviews with management responsible for developing the content (narrative and data) within the ANZ 2023 UN PRB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Self-Assessment to understand the approach for monitoring, collation and reporting;</a:t>
          </a:r>
        </a:p>
        <a:p>
          <a:pPr marL="171450" lvl="0" indent="-171450">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Walkthrough with management responsible for the completion of the UN PRB Impact Analysis; </a:t>
          </a:r>
        </a:p>
        <a:p>
          <a:pPr marL="171450" lvl="0" indent="-171450">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Assessing whether the information is presented was in accordance with the Criteria;</a:t>
          </a:r>
        </a:p>
        <a:p>
          <a:pPr marL="171450" lvl="0" indent="-171450">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Testing over ANZ’s impact target including the process of setting the targets, establishing baselines and plans for implementation and monitoring; </a:t>
          </a:r>
        </a:p>
        <a:p>
          <a:pPr marL="171450" lvl="0" indent="-171450">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Reviewing the responses to the self-assessment template questions identified in the Information Subject to Assurance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and obtaining evidence. This includes comparing narrative and data (on a sample basis) presented to underlying sources,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and considering the completeness of disclosures;</a:t>
          </a:r>
        </a:p>
        <a:p>
          <a:pPr marL="171450" lvl="0" indent="-171450">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Reviewing the 2023 UN PRB Self-Assessment in its entirety to ensure it is consistent with our overall knowledge of the assurance engagement.</a:t>
          </a:r>
        </a:p>
        <a:p>
          <a:pPr marL="171450" lvl="0" indent="-171450">
            <a:buFont typeface="Arial" panose="020B0604020202020204" pitchFamily="34" charset="0"/>
            <a:buChar char="•"/>
          </a:pPr>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a:spcAft>
              <a:spcPts val="600"/>
            </a:spcAft>
          </a:pPr>
          <a:r>
            <a:rPr lang="en-US" sz="1200" b="1">
              <a:solidFill>
                <a:schemeClr val="dk1"/>
              </a:solidFill>
              <a:effectLst/>
              <a:latin typeface="Verdana" panose="020B0604030504040204" pitchFamily="34" charset="0"/>
              <a:ea typeface="Verdana" panose="020B0604030504040204" pitchFamily="34" charset="0"/>
              <a:cs typeface="Verdana" panose="020B0604030504040204" pitchFamily="34" charset="0"/>
            </a:rPr>
            <a:t>How the Standard Defines Limited Assurance and Material Misstatement</a:t>
          </a:r>
          <a:endParaRPr lang="en-AU" sz="12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A limited assurance engagement is restricted primarily to enquiries and analytical procedures. The procedures performed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in a limited assurance engagement vary in nature and timing from, and are less in extent than for a reasonable assurance engagement. Consequently the level of assurance obtained in a limited assurance engagement is substantially lower than the assurance that would have been obtained had a reasonable assurance engagement been performed. </a:t>
          </a:r>
        </a:p>
        <a:p>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Misstatements, including omissions, are considered material if, individually or in the aggregate, they could reasonably be expected to influence relevant decisions of the Directors of ANZ. </a:t>
          </a:r>
        </a:p>
        <a:p>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a:spcAft>
              <a:spcPts val="600"/>
            </a:spcAft>
          </a:pPr>
          <a:r>
            <a:rPr lang="en-US" sz="1200" b="1">
              <a:solidFill>
                <a:schemeClr val="dk1"/>
              </a:solidFill>
              <a:effectLst/>
              <a:latin typeface="Verdana" panose="020B0604030504040204" pitchFamily="34" charset="0"/>
              <a:ea typeface="Verdana" panose="020B0604030504040204" pitchFamily="34" charset="0"/>
              <a:cs typeface="Verdana" panose="020B0604030504040204" pitchFamily="34" charset="0"/>
            </a:rPr>
            <a:t>Use of this Assurance Report</a:t>
          </a:r>
          <a:endParaRPr lang="en-AU" sz="12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This report has been prepared for the Directors of ANZ Group Holdings Limited for the purpose of providing an assurance conclusion on the ANZ 2023 UN PRB Self-Assessment and may not be suitable for another purpose. We disclaim any assumption of responsibility for any reliance on this report, to any person other than the Directors of ANZ, or for any other purpose than that for which it was prepared. </a:t>
          </a:r>
        </a:p>
      </xdr:txBody>
    </xdr:sp>
    <xdr:clientData/>
  </xdr:twoCellAnchor>
  <xdr:twoCellAnchor>
    <xdr:from>
      <xdr:col>1</xdr:col>
      <xdr:colOff>38100</xdr:colOff>
      <xdr:row>85</xdr:row>
      <xdr:rowOff>0</xdr:rowOff>
    </xdr:from>
    <xdr:to>
      <xdr:col>7</xdr:col>
      <xdr:colOff>520700</xdr:colOff>
      <xdr:row>119</xdr:row>
      <xdr:rowOff>12700</xdr:rowOff>
    </xdr:to>
    <xdr:sp macro="" textlink="">
      <xdr:nvSpPr>
        <xdr:cNvPr id="4" name="TextBox 3">
          <a:extLst>
            <a:ext uri="{FF2B5EF4-FFF2-40B4-BE49-F238E27FC236}">
              <a16:creationId xmlns:a16="http://schemas.microsoft.com/office/drawing/2014/main" id="{7C270C79-F2A8-B186-3DAC-2312C4CEF531}"/>
            </a:ext>
          </a:extLst>
        </xdr:cNvPr>
        <xdr:cNvSpPr txBox="1"/>
      </xdr:nvSpPr>
      <xdr:spPr>
        <a:xfrm>
          <a:off x="419100" y="15646400"/>
          <a:ext cx="4521200" cy="5626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1">
              <a:solidFill>
                <a:schemeClr val="dk1"/>
              </a:solidFill>
              <a:effectLst/>
              <a:latin typeface="Verdana" panose="020B0604030504040204" pitchFamily="34" charset="0"/>
              <a:ea typeface="Verdana" panose="020B0604030504040204" pitchFamily="34" charset="0"/>
              <a:cs typeface="Verdana" panose="020B0604030504040204" pitchFamily="34" charset="0"/>
            </a:rPr>
            <a:t>ANZ’s Responsibility</a:t>
          </a:r>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a:spcAft>
              <a:spcPts val="300"/>
            </a:spcAft>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Management are responsible for:</a:t>
          </a:r>
        </a:p>
        <a:p>
          <a:pPr marL="171450" lvl="0" indent="-171450">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determining that the Criteria is appropriate to meet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their needs</a:t>
          </a:r>
        </a:p>
        <a:p>
          <a:pPr marL="171450" lvl="0" indent="-171450">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preparing and presenting the ANZ 2023 UN PRB Self-Assessment report in accordance with the Criteria; and</a:t>
          </a:r>
        </a:p>
        <a:p>
          <a:pPr marL="171450" indent="-171450">
            <a:spcAft>
              <a:spcPts val="300"/>
            </a:spcAft>
            <a:buFont typeface="Arial" panose="020B0604020202020204" pitchFamily="34" charset="0"/>
            <a:buChar char="•"/>
          </a:pP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establishing internal controls that enable the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preparation and presentation of the ANZ 2023 UN PRB Self-Assessment report that is free from material misstatement, whether due to fraud or error.</a:t>
          </a:r>
          <a:r>
            <a:rPr lang="en-AU">
              <a:effectLst/>
              <a:latin typeface="Verdana" panose="020B0604030504040204" pitchFamily="34" charset="0"/>
              <a:ea typeface="Verdana" panose="020B0604030504040204" pitchFamily="34" charset="0"/>
              <a:cs typeface="Verdana" panose="020B0604030504040204" pitchFamily="34" charset="0"/>
            </a:rPr>
            <a:t> </a:t>
          </a:r>
        </a:p>
        <a:p>
          <a:pPr marL="171450" indent="-171450">
            <a:buFont typeface="Arial" panose="020B0604020202020204" pitchFamily="34" charset="0"/>
            <a:buChar char="•"/>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171450" indent="-171450">
            <a:buFont typeface="Arial" panose="020B0604020202020204" pitchFamily="34" charset="0"/>
            <a:buChar char="•"/>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171450" indent="-171450">
            <a:buFont typeface="Arial" panose="020B0604020202020204" pitchFamily="34" charset="0"/>
            <a:buChar char="•"/>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171450" indent="-171450">
            <a:buFont typeface="Arial" panose="020B0604020202020204" pitchFamily="34" charset="0"/>
            <a:buChar char="•"/>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171450" indent="-171450">
            <a:buFont typeface="Arial" panose="020B0604020202020204" pitchFamily="34" charset="0"/>
            <a:buChar char="•"/>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171450" indent="-171450">
            <a:buFont typeface="Arial" panose="020B0604020202020204" pitchFamily="34" charset="0"/>
            <a:buChar char="•"/>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171450" indent="-171450">
            <a:buFont typeface="Arial" panose="020B0604020202020204" pitchFamily="34" charset="0"/>
            <a:buChar char="•"/>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171450" indent="-171450">
            <a:buFont typeface="Arial" panose="020B0604020202020204" pitchFamily="34" charset="0"/>
            <a:buChar char="•"/>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171450" indent="-171450">
            <a:buFont typeface="Arial" panose="020B0604020202020204" pitchFamily="34" charset="0"/>
            <a:buChar char="•"/>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0" indent="0">
            <a:buFontTx/>
            <a:buNone/>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171450" indent="-171450">
            <a:buFont typeface="Arial" panose="020B0604020202020204" pitchFamily="34" charset="0"/>
            <a:buChar char="•"/>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171450" indent="-171450">
            <a:buFont typeface="Arial" panose="020B0604020202020204" pitchFamily="34" charset="0"/>
            <a:buChar char="•"/>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0" indent="0">
            <a:buFontTx/>
            <a:buNone/>
          </a:pPr>
          <a:endParaRPr lang="en-AU" sz="1100">
            <a:effectLst/>
            <a:latin typeface="Verdana" panose="020B0604030504040204" pitchFamily="34" charset="0"/>
            <a:ea typeface="Verdana" panose="020B0604030504040204" pitchFamily="34" charset="0"/>
            <a:cs typeface="Verdana" panose="020B0604030504040204" pitchFamily="34" charset="0"/>
          </a:endParaRPr>
        </a:p>
        <a:p>
          <a:pPr marL="0" indent="0">
            <a:spcAft>
              <a:spcPts val="800"/>
            </a:spcAft>
            <a:buFontTx/>
            <a:buNone/>
          </a:pPr>
          <a:endParaRPr lang="en-GB" sz="1100">
            <a:solidFill>
              <a:srgbClr val="004165"/>
            </a:solidFill>
            <a:latin typeface="Verdana" panose="020B0604030504040204" pitchFamily="34" charset="0"/>
            <a:ea typeface="Verdana" panose="020B0604030504040204" pitchFamily="34" charset="0"/>
            <a:cs typeface="Verdana" panose="020B0604030504040204" pitchFamily="34" charset="0"/>
          </a:endParaRPr>
        </a:p>
        <a:p>
          <a:pPr marL="0" indent="0">
            <a:buFontTx/>
            <a:buNone/>
          </a:pPr>
          <a:r>
            <a:rPr lang="en-GB" sz="1200">
              <a:solidFill>
                <a:srgbClr val="004165"/>
              </a:solidFill>
              <a:latin typeface="Verdana" panose="020B0604030504040204" pitchFamily="34" charset="0"/>
              <a:ea typeface="Verdana" panose="020B0604030504040204" pitchFamily="34" charset="0"/>
              <a:cs typeface="Verdana" panose="020B0604030504040204" pitchFamily="34" charset="0"/>
            </a:rPr>
            <a:t>KPMG</a:t>
          </a:r>
        </a:p>
      </xdr:txBody>
    </xdr:sp>
    <xdr:clientData/>
  </xdr:twoCellAnchor>
  <xdr:twoCellAnchor>
    <xdr:from>
      <xdr:col>7</xdr:col>
      <xdr:colOff>508000</xdr:colOff>
      <xdr:row>85</xdr:row>
      <xdr:rowOff>0</xdr:rowOff>
    </xdr:from>
    <xdr:to>
      <xdr:col>15</xdr:col>
      <xdr:colOff>12700</xdr:colOff>
      <xdr:row>118</xdr:row>
      <xdr:rowOff>152400</xdr:rowOff>
    </xdr:to>
    <xdr:sp macro="" textlink="">
      <xdr:nvSpPr>
        <xdr:cNvPr id="5" name="TextBox 4">
          <a:extLst>
            <a:ext uri="{FF2B5EF4-FFF2-40B4-BE49-F238E27FC236}">
              <a16:creationId xmlns:a16="http://schemas.microsoft.com/office/drawing/2014/main" id="{EB28AA91-35BB-7688-7B4B-B1053831F293}"/>
            </a:ext>
          </a:extLst>
        </xdr:cNvPr>
        <xdr:cNvSpPr txBox="1"/>
      </xdr:nvSpPr>
      <xdr:spPr>
        <a:xfrm>
          <a:off x="4927600" y="15646400"/>
          <a:ext cx="4889500" cy="5600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1">
              <a:solidFill>
                <a:schemeClr val="dk1"/>
              </a:solidFill>
              <a:effectLst/>
              <a:latin typeface="Verdana" panose="020B0604030504040204" pitchFamily="34" charset="0"/>
              <a:ea typeface="Verdana" panose="020B0604030504040204" pitchFamily="34" charset="0"/>
              <a:cs typeface="Verdana" panose="020B0604030504040204" pitchFamily="34" charset="0"/>
            </a:rPr>
            <a:t>Our Responsibility</a:t>
          </a:r>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Our responsibility is to</a:t>
          </a:r>
          <a:r>
            <a:rPr lang="en-AU" sz="1100" i="1">
              <a:solidFill>
                <a:schemeClr val="dk1"/>
              </a:solidFill>
              <a:effectLst/>
              <a:latin typeface="Verdana" panose="020B0604030504040204" pitchFamily="34" charset="0"/>
              <a:ea typeface="Verdana" panose="020B0604030504040204" pitchFamily="34" charset="0"/>
              <a:cs typeface="Verdana" panose="020B0604030504040204" pitchFamily="34" charset="0"/>
            </a:rPr>
            <a:t> </a:t>
          </a: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perform a limited assurance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engagement in relation to the ANZ 2023 UN PRB Self-</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Assessment report for the year ending 30 September 2023,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and to issue an assurance report that includes our conclusion.</a:t>
          </a:r>
        </a:p>
        <a:p>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a:spcAft>
              <a:spcPts val="600"/>
            </a:spcAft>
          </a:pPr>
          <a:r>
            <a:rPr lang="en-US" sz="1100" b="1">
              <a:solidFill>
                <a:schemeClr val="dk1"/>
              </a:solidFill>
              <a:effectLst/>
              <a:latin typeface="Verdana" panose="020B0604030504040204" pitchFamily="34" charset="0"/>
              <a:ea typeface="Verdana" panose="020B0604030504040204" pitchFamily="34" charset="0"/>
              <a:cs typeface="Verdana" panose="020B0604030504040204" pitchFamily="34" charset="0"/>
            </a:rPr>
            <a:t>Our Independence and Quality Management</a:t>
          </a:r>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We have complied with our independence and other relevant ethical requirements of the </a:t>
          </a:r>
          <a:r>
            <a:rPr lang="en-AU" sz="1100" i="1">
              <a:solidFill>
                <a:schemeClr val="dk1"/>
              </a:solidFill>
              <a:effectLst/>
              <a:latin typeface="Verdana" panose="020B0604030504040204" pitchFamily="34" charset="0"/>
              <a:ea typeface="Verdana" panose="020B0604030504040204" pitchFamily="34" charset="0"/>
              <a:cs typeface="Verdana" panose="020B0604030504040204" pitchFamily="34" charset="0"/>
            </a:rPr>
            <a:t>Code of Ethics for Professional Accountants (including Independence Standards)</a:t>
          </a: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 issued by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the Australian Professional and Ethical Standards Board, and complied with the applicable requirements of Australian Standard on Quality Management 1 to maintain a comprehensive system </a:t>
          </a:r>
          <a:b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b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of quality management. We have also complied with ANZ’s Stakeholder Engagement Model for Relationship with External Auditor (available on </a:t>
          </a:r>
          <a:r>
            <a:rPr lang="en-AU" sz="1100">
              <a:solidFill>
                <a:srgbClr val="004165"/>
              </a:solidFill>
              <a:effectLst/>
              <a:latin typeface="Verdana" panose="020B0604030504040204" pitchFamily="34" charset="0"/>
              <a:ea typeface="Verdana" panose="020B0604030504040204" pitchFamily="34" charset="0"/>
              <a:cs typeface="Verdana" panose="020B0604030504040204" pitchFamily="34" charset="0"/>
            </a:rPr>
            <a:t>anz.com</a:t>
          </a:r>
          <a:r>
            <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rPr>
            <a:t>). </a:t>
          </a:r>
        </a:p>
        <a:p>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endParaRPr lang="en-AU" sz="110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endParaRPr lang="en-GB" sz="1100">
            <a:solidFill>
              <a:srgbClr val="004165"/>
            </a:solidFill>
            <a:effectLst/>
            <a:latin typeface="+mn-lt"/>
            <a:ea typeface="+mn-ea"/>
            <a:cs typeface="+mn-cs"/>
          </a:endParaRPr>
        </a:p>
        <a:p>
          <a:endParaRPr lang="en-GB" sz="1100">
            <a:solidFill>
              <a:srgbClr val="004165"/>
            </a:solidFill>
            <a:effectLst/>
            <a:latin typeface="+mn-lt"/>
            <a:ea typeface="+mn-ea"/>
            <a:cs typeface="+mn-cs"/>
          </a:endParaRPr>
        </a:p>
        <a:p>
          <a:endParaRPr lang="en-GB" sz="1100">
            <a:solidFill>
              <a:srgbClr val="004165"/>
            </a:solidFill>
            <a:effectLst/>
            <a:latin typeface="+mn-lt"/>
            <a:ea typeface="+mn-ea"/>
            <a:cs typeface="+mn-cs"/>
          </a:endParaRPr>
        </a:p>
        <a:p>
          <a:endParaRPr lang="en-GB" sz="1100">
            <a:solidFill>
              <a:srgbClr val="004165"/>
            </a:solidFill>
            <a:effectLst/>
            <a:latin typeface="+mn-lt"/>
            <a:ea typeface="+mn-ea"/>
            <a:cs typeface="+mn-cs"/>
          </a:endParaRPr>
        </a:p>
        <a:p>
          <a:endParaRPr lang="en-GB" sz="1100">
            <a:solidFill>
              <a:srgbClr val="004165"/>
            </a:solidFill>
            <a:effectLst/>
            <a:latin typeface="+mn-lt"/>
            <a:ea typeface="+mn-ea"/>
            <a:cs typeface="+mn-cs"/>
          </a:endParaRPr>
        </a:p>
        <a:p>
          <a:r>
            <a:rPr lang="en-GB" sz="1200">
              <a:solidFill>
                <a:srgbClr val="004165"/>
              </a:solidFill>
              <a:effectLst/>
              <a:latin typeface="+mn-lt"/>
              <a:ea typeface="+mn-ea"/>
              <a:cs typeface="+mn-cs"/>
            </a:rPr>
            <a:t>Adrian King</a:t>
          </a:r>
          <a:br>
            <a:rPr lang="en-GB" sz="1200">
              <a:solidFill>
                <a:srgbClr val="004165"/>
              </a:solidFill>
              <a:effectLst/>
              <a:latin typeface="+mn-lt"/>
              <a:ea typeface="+mn-ea"/>
              <a:cs typeface="+mn-cs"/>
            </a:rPr>
          </a:br>
          <a:r>
            <a:rPr lang="en-GB" sz="1200">
              <a:solidFill>
                <a:srgbClr val="004165"/>
              </a:solidFill>
              <a:effectLst/>
              <a:latin typeface="+mn-lt"/>
              <a:ea typeface="+mn-ea"/>
              <a:cs typeface="+mn-cs"/>
            </a:rPr>
            <a:t>Partner</a:t>
          </a:r>
        </a:p>
        <a:p>
          <a:endParaRPr lang="en-AU" sz="1200">
            <a:solidFill>
              <a:srgbClr val="004165"/>
            </a:solidFill>
            <a:effectLst/>
            <a:latin typeface="+mn-lt"/>
            <a:ea typeface="+mn-ea"/>
            <a:cs typeface="+mn-cs"/>
          </a:endParaRPr>
        </a:p>
        <a:p>
          <a:r>
            <a:rPr lang="en-GB" sz="1100">
              <a:solidFill>
                <a:schemeClr val="dk1"/>
              </a:solidFill>
              <a:effectLst/>
              <a:latin typeface="+mn-lt"/>
              <a:ea typeface="+mn-ea"/>
              <a:cs typeface="+mn-cs"/>
            </a:rPr>
            <a:t>KPMG Melbourne</a:t>
          </a:r>
          <a:endParaRPr lang="en-AU" sz="1100">
            <a:solidFill>
              <a:schemeClr val="dk1"/>
            </a:solidFill>
            <a:effectLst/>
            <a:latin typeface="+mn-lt"/>
            <a:ea typeface="+mn-ea"/>
            <a:cs typeface="+mn-cs"/>
          </a:endParaRPr>
        </a:p>
        <a:p>
          <a:r>
            <a:rPr lang="en-GB" sz="1100">
              <a:solidFill>
                <a:sysClr val="windowText" lastClr="000000"/>
              </a:solidFill>
              <a:effectLst/>
              <a:latin typeface="+mn-lt"/>
              <a:ea typeface="+mn-ea"/>
              <a:cs typeface="+mn-cs"/>
            </a:rPr>
            <a:t>10</a:t>
          </a:r>
          <a:r>
            <a:rPr lang="en-GB" sz="1100">
              <a:solidFill>
                <a:srgbClr val="FF00FF"/>
              </a:solidFill>
              <a:effectLst/>
              <a:latin typeface="+mn-lt"/>
              <a:ea typeface="+mn-ea"/>
              <a:cs typeface="+mn-cs"/>
            </a:rPr>
            <a:t> </a:t>
          </a:r>
          <a:r>
            <a:rPr lang="en-GB" sz="1100">
              <a:solidFill>
                <a:schemeClr val="dk1"/>
              </a:solidFill>
              <a:effectLst/>
              <a:latin typeface="+mn-lt"/>
              <a:ea typeface="+mn-ea"/>
              <a:cs typeface="+mn-cs"/>
            </a:rPr>
            <a:t>November 2023</a:t>
          </a:r>
          <a:endParaRPr lang="en-AU" sz="1100">
            <a:solidFill>
              <a:schemeClr val="dk1"/>
            </a:solidFill>
            <a:effectLst/>
            <a:latin typeface="+mn-lt"/>
            <a:ea typeface="+mn-ea"/>
            <a:cs typeface="+mn-cs"/>
          </a:endParaRPr>
        </a:p>
        <a:p>
          <a:endParaRPr lang="en-GB" sz="11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editAs="oneCell">
    <xdr:from>
      <xdr:col>7</xdr:col>
      <xdr:colOff>596900</xdr:colOff>
      <xdr:row>104</xdr:row>
      <xdr:rowOff>91381</xdr:rowOff>
    </xdr:from>
    <xdr:to>
      <xdr:col>10</xdr:col>
      <xdr:colOff>520700</xdr:colOff>
      <xdr:row>110</xdr:row>
      <xdr:rowOff>13586</xdr:rowOff>
    </xdr:to>
    <xdr:pic>
      <xdr:nvPicPr>
        <xdr:cNvPr id="7" name="Picture 6">
          <a:extLst>
            <a:ext uri="{FF2B5EF4-FFF2-40B4-BE49-F238E27FC236}">
              <a16:creationId xmlns:a16="http://schemas.microsoft.com/office/drawing/2014/main" id="{C08FB335-4028-8E72-727C-43DE172E77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16500" y="18874681"/>
          <a:ext cx="1943100" cy="912805"/>
        </a:xfrm>
        <a:prstGeom prst="rect">
          <a:avLst/>
        </a:prstGeom>
      </xdr:spPr>
    </xdr:pic>
    <xdr:clientData/>
  </xdr:twoCellAnchor>
  <xdr:twoCellAnchor editAs="oneCell">
    <xdr:from>
      <xdr:col>1</xdr:col>
      <xdr:colOff>101600</xdr:colOff>
      <xdr:row>105</xdr:row>
      <xdr:rowOff>63500</xdr:rowOff>
    </xdr:from>
    <xdr:to>
      <xdr:col>2</xdr:col>
      <xdr:colOff>498186</xdr:colOff>
      <xdr:row>108</xdr:row>
      <xdr:rowOff>0</xdr:rowOff>
    </xdr:to>
    <xdr:pic>
      <xdr:nvPicPr>
        <xdr:cNvPr id="9" name="Picture 8">
          <a:extLst>
            <a:ext uri="{FF2B5EF4-FFF2-40B4-BE49-F238E27FC236}">
              <a16:creationId xmlns:a16="http://schemas.microsoft.com/office/drawing/2014/main" id="{D12FC580-C90B-16B2-2561-1562E6D67E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2600" y="19011900"/>
          <a:ext cx="1069686" cy="431800"/>
        </a:xfrm>
        <a:prstGeom prst="rect">
          <a:avLst/>
        </a:prstGeom>
      </xdr:spPr>
    </xdr:pic>
    <xdr:clientData/>
  </xdr:twoCellAnchor>
  <xdr:twoCellAnchor>
    <xdr:from>
      <xdr:col>7</xdr:col>
      <xdr:colOff>596900</xdr:colOff>
      <xdr:row>111</xdr:row>
      <xdr:rowOff>101600</xdr:rowOff>
    </xdr:from>
    <xdr:to>
      <xdr:col>14</xdr:col>
      <xdr:colOff>12700</xdr:colOff>
      <xdr:row>111</xdr:row>
      <xdr:rowOff>101600</xdr:rowOff>
    </xdr:to>
    <xdr:cxnSp macro="">
      <xdr:nvCxnSpPr>
        <xdr:cNvPr id="8" name="Straight Connector 7">
          <a:extLst>
            <a:ext uri="{FF2B5EF4-FFF2-40B4-BE49-F238E27FC236}">
              <a16:creationId xmlns:a16="http://schemas.microsoft.com/office/drawing/2014/main" id="{7EC00F4F-F8EF-4438-4753-A6483B7B45B7}"/>
            </a:ext>
          </a:extLst>
        </xdr:cNvPr>
        <xdr:cNvCxnSpPr/>
      </xdr:nvCxnSpPr>
      <xdr:spPr>
        <a:xfrm>
          <a:off x="5016500" y="20040600"/>
          <a:ext cx="4127500" cy="0"/>
        </a:xfrm>
        <a:prstGeom prst="line">
          <a:avLst/>
        </a:prstGeom>
        <a:ln>
          <a:solidFill>
            <a:srgbClr val="0295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114300</xdr:colOff>
      <xdr:row>111</xdr:row>
      <xdr:rowOff>101600</xdr:rowOff>
    </xdr:from>
    <xdr:to>
      <xdr:col>7</xdr:col>
      <xdr:colOff>38100</xdr:colOff>
      <xdr:row>111</xdr:row>
      <xdr:rowOff>101600</xdr:rowOff>
    </xdr:to>
    <xdr:cxnSp macro="">
      <xdr:nvCxnSpPr>
        <xdr:cNvPr id="10" name="Straight Connector 9">
          <a:extLst>
            <a:ext uri="{FF2B5EF4-FFF2-40B4-BE49-F238E27FC236}">
              <a16:creationId xmlns:a16="http://schemas.microsoft.com/office/drawing/2014/main" id="{9BFC5740-C9A8-F644-A0B9-D53913A15669}"/>
            </a:ext>
          </a:extLst>
        </xdr:cNvPr>
        <xdr:cNvCxnSpPr/>
      </xdr:nvCxnSpPr>
      <xdr:spPr>
        <a:xfrm>
          <a:off x="495300" y="20040600"/>
          <a:ext cx="3962400" cy="0"/>
        </a:xfrm>
        <a:prstGeom prst="line">
          <a:avLst/>
        </a:prstGeom>
        <a:ln>
          <a:solidFill>
            <a:srgbClr val="0295D8"/>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19378</xdr:colOff>
      <xdr:row>1</xdr:row>
      <xdr:rowOff>0</xdr:rowOff>
    </xdr:to>
    <xdr:pic>
      <xdr:nvPicPr>
        <xdr:cNvPr id="2" name="Picture 1">
          <a:extLst>
            <a:ext uri="{FF2B5EF4-FFF2-40B4-BE49-F238E27FC236}">
              <a16:creationId xmlns:a16="http://schemas.microsoft.com/office/drawing/2014/main" id="{6A4BCD67-E197-36F6-196F-8F995E3EBC57}"/>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19378</xdr:colOff>
      <xdr:row>1</xdr:row>
      <xdr:rowOff>0</xdr:rowOff>
    </xdr:to>
    <xdr:pic>
      <xdr:nvPicPr>
        <xdr:cNvPr id="2" name="Picture 1">
          <a:extLst>
            <a:ext uri="{FF2B5EF4-FFF2-40B4-BE49-F238E27FC236}">
              <a16:creationId xmlns:a16="http://schemas.microsoft.com/office/drawing/2014/main" id="{4F93189D-00E4-4D63-9198-4DCC5D47FD3D}"/>
            </a:ext>
          </a:extLst>
        </xdr:cNvPr>
        <xdr:cNvPicPr>
          <a:picLocks noChangeAspect="1"/>
        </xdr:cNvPicPr>
      </xdr:nvPicPr>
      <xdr:blipFill>
        <a:blip xmlns:r="http://schemas.openxmlformats.org/officeDocument/2006/relationships" r:embed="rId1"/>
        <a:stretch>
          <a:fillRect/>
        </a:stretch>
      </xdr:blipFill>
      <xdr:spPr>
        <a:xfrm>
          <a:off x="0" y="0"/>
          <a:ext cx="10182553" cy="1190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908378</xdr:colOff>
      <xdr:row>1</xdr:row>
      <xdr:rowOff>0</xdr:rowOff>
    </xdr:to>
    <xdr:pic>
      <xdr:nvPicPr>
        <xdr:cNvPr id="2" name="Picture 1">
          <a:extLst>
            <a:ext uri="{FF2B5EF4-FFF2-40B4-BE49-F238E27FC236}">
              <a16:creationId xmlns:a16="http://schemas.microsoft.com/office/drawing/2014/main" id="{623106D1-62F2-0142-932D-4EF859BFFF9F}"/>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273378</xdr:colOff>
      <xdr:row>1</xdr:row>
      <xdr:rowOff>0</xdr:rowOff>
    </xdr:to>
    <xdr:pic>
      <xdr:nvPicPr>
        <xdr:cNvPr id="2" name="Picture 1">
          <a:extLst>
            <a:ext uri="{FF2B5EF4-FFF2-40B4-BE49-F238E27FC236}">
              <a16:creationId xmlns:a16="http://schemas.microsoft.com/office/drawing/2014/main" id="{92436E15-0045-EF47-9467-8AAF4D71F40C}"/>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1086178</xdr:colOff>
      <xdr:row>1</xdr:row>
      <xdr:rowOff>0</xdr:rowOff>
    </xdr:to>
    <xdr:pic>
      <xdr:nvPicPr>
        <xdr:cNvPr id="2" name="Picture 1">
          <a:extLst>
            <a:ext uri="{FF2B5EF4-FFF2-40B4-BE49-F238E27FC236}">
              <a16:creationId xmlns:a16="http://schemas.microsoft.com/office/drawing/2014/main" id="{510B7C39-318B-7A45-AC71-E283EBAAAA0A}"/>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209878</xdr:colOff>
      <xdr:row>1</xdr:row>
      <xdr:rowOff>0</xdr:rowOff>
    </xdr:to>
    <xdr:pic>
      <xdr:nvPicPr>
        <xdr:cNvPr id="2" name="Picture 1">
          <a:extLst>
            <a:ext uri="{FF2B5EF4-FFF2-40B4-BE49-F238E27FC236}">
              <a16:creationId xmlns:a16="http://schemas.microsoft.com/office/drawing/2014/main" id="{53B918C6-1785-4B42-8974-F56DE3243945}"/>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298778</xdr:colOff>
      <xdr:row>1</xdr:row>
      <xdr:rowOff>0</xdr:rowOff>
    </xdr:to>
    <xdr:pic>
      <xdr:nvPicPr>
        <xdr:cNvPr id="2" name="Picture 1">
          <a:extLst>
            <a:ext uri="{FF2B5EF4-FFF2-40B4-BE49-F238E27FC236}">
              <a16:creationId xmlns:a16="http://schemas.microsoft.com/office/drawing/2014/main" id="{D9E35234-A4A8-674E-B75A-1706802FD68F}"/>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298778</xdr:colOff>
      <xdr:row>1</xdr:row>
      <xdr:rowOff>0</xdr:rowOff>
    </xdr:to>
    <xdr:pic>
      <xdr:nvPicPr>
        <xdr:cNvPr id="2" name="Picture 1">
          <a:extLst>
            <a:ext uri="{FF2B5EF4-FFF2-40B4-BE49-F238E27FC236}">
              <a16:creationId xmlns:a16="http://schemas.microsoft.com/office/drawing/2014/main" id="{A5B0905D-FD09-F140-84BC-DDF6685A5708}"/>
            </a:ext>
          </a:extLst>
        </xdr:cNvPr>
        <xdr:cNvPicPr>
          <a:picLocks noChangeAspect="1"/>
        </xdr:cNvPicPr>
      </xdr:nvPicPr>
      <xdr:blipFill>
        <a:blip xmlns:r="http://schemas.openxmlformats.org/officeDocument/2006/relationships" r:embed="rId1"/>
        <a:stretch>
          <a:fillRect/>
        </a:stretch>
      </xdr:blipFill>
      <xdr:spPr>
        <a:xfrm>
          <a:off x="0" y="0"/>
          <a:ext cx="10141278" cy="1193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anz.com.au/content/dam/anzcomau/documents/pdf/aboutus/ANZ-human-rights-statement-may-2022.pdf" TargetMode="External"/><Relationship Id="rId1" Type="http://schemas.openxmlformats.org/officeDocument/2006/relationships/hyperlink" Target="https://www.anz.com/content/dam/anzcom/shareholder/code-of-conduct.pdf"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8" Type="http://schemas.openxmlformats.org/officeDocument/2006/relationships/hyperlink" Target="https://www.anz.com.au/about-us/esg-priorities/fair-responsible-banking/human-rights/" TargetMode="External"/><Relationship Id="rId13" Type="http://schemas.openxmlformats.org/officeDocument/2006/relationships/hyperlink" Target="https://www.anz.com/shareholder/centre/about/corporate-governance/" TargetMode="External"/><Relationship Id="rId18" Type="http://schemas.openxmlformats.org/officeDocument/2006/relationships/hyperlink" Target="https://www.anz.com.au/about-us/esg-priorities/fair-responsible-banking/human-rights/" TargetMode="External"/><Relationship Id="rId26" Type="http://schemas.openxmlformats.org/officeDocument/2006/relationships/hyperlink" Target="https://www.anz.com.au/about-us/esg-priorities/fair-responsible-banking/human-rights/" TargetMode="External"/><Relationship Id="rId39" Type="http://schemas.openxmlformats.org/officeDocument/2006/relationships/hyperlink" Target="https://www.anz.com.au/about-us/esg-priorities/fair-responsible-banking/human-rights/" TargetMode="External"/><Relationship Id="rId3" Type="http://schemas.openxmlformats.org/officeDocument/2006/relationships/hyperlink" Target="https://www.anz.com.au/about-us/esg-priorities/fair-responsible-banking/human-rights/" TargetMode="External"/><Relationship Id="rId21" Type="http://schemas.openxmlformats.org/officeDocument/2006/relationships/hyperlink" Target="https://www.anz.com.au/about-us/esg-priorities/fair-responsible-banking/human-rights/" TargetMode="External"/><Relationship Id="rId34" Type="http://schemas.openxmlformats.org/officeDocument/2006/relationships/hyperlink" Target="https://www.anz.com.au/about-us/esg-priorities/fair-responsible-banking/human-rights/" TargetMode="External"/><Relationship Id="rId42" Type="http://schemas.openxmlformats.org/officeDocument/2006/relationships/drawing" Target="../drawings/drawing12.xml"/><Relationship Id="rId7" Type="http://schemas.openxmlformats.org/officeDocument/2006/relationships/hyperlink" Target="https://www.anz.com.au/about-us/esg-priorities/fair-responsible-banking/human-rights/" TargetMode="External"/><Relationship Id="rId12" Type="http://schemas.openxmlformats.org/officeDocument/2006/relationships/hyperlink" Target="https://www.anz.com/shareholder/centre/about/corporate-governance/" TargetMode="External"/><Relationship Id="rId17" Type="http://schemas.openxmlformats.org/officeDocument/2006/relationships/hyperlink" Target="https://www.anz.com.au/about-us/esg-priorities/fair-responsible-banking/human-rights/" TargetMode="External"/><Relationship Id="rId25" Type="http://schemas.openxmlformats.org/officeDocument/2006/relationships/hyperlink" Target="https://www.anz.com.au/about-us/esg-priorities/fair-responsible-banking/responsible-business-lending/" TargetMode="External"/><Relationship Id="rId33" Type="http://schemas.openxmlformats.org/officeDocument/2006/relationships/hyperlink" Target="https://www.anz.com.au/about-us/esg-priorities/fair-responsible-banking/human-rights/" TargetMode="External"/><Relationship Id="rId38" Type="http://schemas.openxmlformats.org/officeDocument/2006/relationships/hyperlink" Target="https://www.anz.com/shareholder/centre/about/corporate-governance/" TargetMode="External"/><Relationship Id="rId2" Type="http://schemas.openxmlformats.org/officeDocument/2006/relationships/hyperlink" Target="https://www.anz.com.au/about-us/esg-priorities/fair-responsible-banking/human-rights/" TargetMode="External"/><Relationship Id="rId16" Type="http://schemas.openxmlformats.org/officeDocument/2006/relationships/hyperlink" Target="https://www.anz.com.au/about-us/esg/our-approach/stakeholder-engagement/" TargetMode="External"/><Relationship Id="rId20" Type="http://schemas.openxmlformats.org/officeDocument/2006/relationships/hyperlink" Target="https://www.anz.com.au/about-us/esg/policies-practices/sustainable-procurement/" TargetMode="External"/><Relationship Id="rId29" Type="http://schemas.openxmlformats.org/officeDocument/2006/relationships/hyperlink" Target="https://www.anz.com/shareholder/centre/about/corporate-governance/" TargetMode="External"/><Relationship Id="rId41" Type="http://schemas.openxmlformats.org/officeDocument/2006/relationships/printerSettings" Target="../printerSettings/printerSettings12.bin"/><Relationship Id="rId1" Type="http://schemas.openxmlformats.org/officeDocument/2006/relationships/hyperlink" Target="https://www.anz.com.au/about-us/esg-priorities/fair-responsible-banking/human-rights/" TargetMode="External"/><Relationship Id="rId6" Type="http://schemas.openxmlformats.org/officeDocument/2006/relationships/hyperlink" Target="https://www.anz.com.au/about-us/esg-priorities/fair-responsible-banking/human-rights/" TargetMode="External"/><Relationship Id="rId11" Type="http://schemas.openxmlformats.org/officeDocument/2006/relationships/hyperlink" Target="https://www.anz.com/shareholder/centre/about/corporate-governance/" TargetMode="External"/><Relationship Id="rId24" Type="http://schemas.openxmlformats.org/officeDocument/2006/relationships/hyperlink" Target="https://www.anz.com/shareholder/centre/about/corporate-governance/" TargetMode="External"/><Relationship Id="rId32" Type="http://schemas.openxmlformats.org/officeDocument/2006/relationships/hyperlink" Target="https://www.anz.com.au/about-us/esg-priorities/fair-responsible-banking/human-rights/" TargetMode="External"/><Relationship Id="rId37" Type="http://schemas.openxmlformats.org/officeDocument/2006/relationships/hyperlink" Target="https://www.anz.com.au/about-us/esg-priorities/fair-responsible-banking/human-rights/" TargetMode="External"/><Relationship Id="rId40" Type="http://schemas.openxmlformats.org/officeDocument/2006/relationships/hyperlink" Target="https://www.anz.com.au/support/contact-us/complaints/" TargetMode="External"/><Relationship Id="rId5" Type="http://schemas.openxmlformats.org/officeDocument/2006/relationships/hyperlink" Target="https://www.anz.com.au/about-us/esg-priorities/fair-responsible-banking/human-rights/" TargetMode="External"/><Relationship Id="rId15" Type="http://schemas.openxmlformats.org/officeDocument/2006/relationships/hyperlink" Target="https://www.anz.com.au/about-us/esg-priorities/fair-responsible-banking/human-rights/" TargetMode="External"/><Relationship Id="rId23" Type="http://schemas.openxmlformats.org/officeDocument/2006/relationships/hyperlink" Target="https://www.anz.com/shareholder/centre/about/corporate-governance/" TargetMode="External"/><Relationship Id="rId28" Type="http://schemas.openxmlformats.org/officeDocument/2006/relationships/hyperlink" Target="https://www.anz.com.au/about-us/esg/policies-practices/sustainable-procurement/" TargetMode="External"/><Relationship Id="rId36" Type="http://schemas.openxmlformats.org/officeDocument/2006/relationships/hyperlink" Target="https://www.anz.com.au/about-us/esg-priorities/fair-responsible-banking/human-rights/" TargetMode="External"/><Relationship Id="rId10" Type="http://schemas.openxmlformats.org/officeDocument/2006/relationships/hyperlink" Target="https://www.anz.com.au/about-us/esg-priorities/fair-responsible-banking/responsible-business-lending/" TargetMode="External"/><Relationship Id="rId19" Type="http://schemas.openxmlformats.org/officeDocument/2006/relationships/hyperlink" Target="http://www.anz.com.au/content/dam/anzcomau/about-us/anz-climate-change-commitment-2023.pdf" TargetMode="External"/><Relationship Id="rId31" Type="http://schemas.openxmlformats.org/officeDocument/2006/relationships/hyperlink" Target="https://www.anz.com.au/about-us/esg/policies-practices/responsible-business-lending/" TargetMode="External"/><Relationship Id="rId4" Type="http://schemas.openxmlformats.org/officeDocument/2006/relationships/hyperlink" Target="https://www.anz.com.au/about-us/esg-priorities/fair-responsible-banking/human-rights/" TargetMode="External"/><Relationship Id="rId9" Type="http://schemas.openxmlformats.org/officeDocument/2006/relationships/hyperlink" Target="https://www.anz.com.au/about-us/esg-priorities/fair-responsible-banking/human-rights/" TargetMode="External"/><Relationship Id="rId14" Type="http://schemas.openxmlformats.org/officeDocument/2006/relationships/hyperlink" Target="https://www.anz.com/shareholder/centre/about/corporate-governance/" TargetMode="External"/><Relationship Id="rId22" Type="http://schemas.openxmlformats.org/officeDocument/2006/relationships/hyperlink" Target="https://www.anz.com/shareholder/centre/about/corporate-governance/" TargetMode="External"/><Relationship Id="rId27" Type="http://schemas.openxmlformats.org/officeDocument/2006/relationships/hyperlink" Target="https://www.anz.com.au/about-us/esg-priorities/fair-responsible-banking/human-rights/" TargetMode="External"/><Relationship Id="rId30" Type="http://schemas.openxmlformats.org/officeDocument/2006/relationships/hyperlink" Target="http://www.anz.com.au/content/dam/anzcomau/about-us/anz-climate-change-commitment-2023.pdf" TargetMode="External"/><Relationship Id="rId35" Type="http://schemas.openxmlformats.org/officeDocument/2006/relationships/hyperlink" Target="https://www.anz.com.au/about-us/esg-priorities/fair-responsible-banking/human-rights/"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s://www.anz.com.au/about-us/esg/" TargetMode="External"/><Relationship Id="rId13" Type="http://schemas.openxmlformats.org/officeDocument/2006/relationships/hyperlink" Target="https://news.anz.com/" TargetMode="External"/><Relationship Id="rId18" Type="http://schemas.openxmlformats.org/officeDocument/2006/relationships/hyperlink" Target="https://www.anz.com/content/dam/anzcom/shareholder/code-of-conduct.pdf" TargetMode="External"/><Relationship Id="rId26" Type="http://schemas.openxmlformats.org/officeDocument/2006/relationships/hyperlink" Target="https://www.anz.com.au/about-us/esg/reporting/" TargetMode="External"/><Relationship Id="rId3" Type="http://schemas.openxmlformats.org/officeDocument/2006/relationships/hyperlink" Target="https://www.anz.com.au/about-us/esg/" TargetMode="External"/><Relationship Id="rId21" Type="http://schemas.openxmlformats.org/officeDocument/2006/relationships/hyperlink" Target="https://www.anz.com.au/about-us/esg/" TargetMode="External"/><Relationship Id="rId7" Type="http://schemas.openxmlformats.org/officeDocument/2006/relationships/hyperlink" Target="https://www.anz.com.au/about-us/esg/" TargetMode="External"/><Relationship Id="rId12" Type="http://schemas.openxmlformats.org/officeDocument/2006/relationships/hyperlink" Target="https://www.anz.com/shareholder/centre/reporting/ESG/" TargetMode="External"/><Relationship Id="rId17" Type="http://schemas.openxmlformats.org/officeDocument/2006/relationships/hyperlink" Target="https://www.anz.com.au/about-us/esg/fair-responsible-banking/" TargetMode="External"/><Relationship Id="rId25" Type="http://schemas.openxmlformats.org/officeDocument/2006/relationships/hyperlink" Target="https://www.anz.com.au/about-us/esg/policies-practices/governance-risk-management/" TargetMode="External"/><Relationship Id="rId2" Type="http://schemas.openxmlformats.org/officeDocument/2006/relationships/hyperlink" Target="https://www.anz.com/shareholder/centre/about/our-purpose-and-strategy/" TargetMode="External"/><Relationship Id="rId16" Type="http://schemas.openxmlformats.org/officeDocument/2006/relationships/hyperlink" Target="https://www.anz.com.au/about-us/esg/financial-wellbeing/" TargetMode="External"/><Relationship Id="rId20" Type="http://schemas.openxmlformats.org/officeDocument/2006/relationships/hyperlink" Target="https://www.anz.com.au/about-us/esg/environmental-sustainability/climate-change/" TargetMode="External"/><Relationship Id="rId29" Type="http://schemas.openxmlformats.org/officeDocument/2006/relationships/hyperlink" Target="https://www.anz.com.au/about-us/esg/fair-responsible-banking/human-rights/" TargetMode="External"/><Relationship Id="rId1" Type="http://schemas.openxmlformats.org/officeDocument/2006/relationships/hyperlink" Target="https://www.anz.com/shareholder/centre/about/" TargetMode="External"/><Relationship Id="rId6" Type="http://schemas.openxmlformats.org/officeDocument/2006/relationships/hyperlink" Target="https://www.anz.com.au/about-us/esg/policies-practices/" TargetMode="External"/><Relationship Id="rId11" Type="http://schemas.openxmlformats.org/officeDocument/2006/relationships/hyperlink" Target="https://www.anz.com.au/about-us/esg/financial-wellbeing/" TargetMode="External"/><Relationship Id="rId24" Type="http://schemas.openxmlformats.org/officeDocument/2006/relationships/hyperlink" Target="https://www.anz.com/shareholder/centre/reporting/annual-report-annual-review/" TargetMode="External"/><Relationship Id="rId32" Type="http://schemas.openxmlformats.org/officeDocument/2006/relationships/drawing" Target="../drawings/drawing14.xml"/><Relationship Id="rId5" Type="http://schemas.openxmlformats.org/officeDocument/2006/relationships/hyperlink" Target="https://www.anz.com/shareholder/centre/about/our-purpose-and-strategy/" TargetMode="External"/><Relationship Id="rId15" Type="http://schemas.openxmlformats.org/officeDocument/2006/relationships/hyperlink" Target="https://www.anz.com.au/about-us/esg/reporting/" TargetMode="External"/><Relationship Id="rId23" Type="http://schemas.openxmlformats.org/officeDocument/2006/relationships/hyperlink" Target="https://www.anz.com.au/about-us/esg/fair-responsible-banking/human-rights/" TargetMode="External"/><Relationship Id="rId28" Type="http://schemas.openxmlformats.org/officeDocument/2006/relationships/hyperlink" Target="https://www.anz.com.au/about-us/esg/workplace-participation-diversity/employee-engagement/" TargetMode="External"/><Relationship Id="rId10" Type="http://schemas.openxmlformats.org/officeDocument/2006/relationships/hyperlink" Target="https://www.anz.com.au/about-us/esg/fair-responsible-banking/" TargetMode="External"/><Relationship Id="rId19" Type="http://schemas.openxmlformats.org/officeDocument/2006/relationships/hyperlink" Target="https://www.anz.com.au/about-us/esg/environmental-sustainability/" TargetMode="External"/><Relationship Id="rId31" Type="http://schemas.openxmlformats.org/officeDocument/2006/relationships/printerSettings" Target="../printerSettings/printerSettings14.bin"/><Relationship Id="rId4" Type="http://schemas.openxmlformats.org/officeDocument/2006/relationships/hyperlink" Target="https://www.anz.com.au/about-us/esg/environmental-sustainability/climate-change/" TargetMode="External"/><Relationship Id="rId9" Type="http://schemas.openxmlformats.org/officeDocument/2006/relationships/hyperlink" Target="https://www.anz.com/content/dam/anzcom/shareholder/code-of-conduct.pdf" TargetMode="External"/><Relationship Id="rId14" Type="http://schemas.openxmlformats.org/officeDocument/2006/relationships/hyperlink" Target="https://www.bluenotes.anz.com/" TargetMode="External"/><Relationship Id="rId22" Type="http://schemas.openxmlformats.org/officeDocument/2006/relationships/hyperlink" Target="https://www.anz.com.au/about-us/esg/policies-practices/" TargetMode="External"/><Relationship Id="rId27" Type="http://schemas.openxmlformats.org/officeDocument/2006/relationships/hyperlink" Target="https://www.anz.com.au/about-us/esg/fair-responsible-banking/culture-conduct/" TargetMode="External"/><Relationship Id="rId30" Type="http://schemas.openxmlformats.org/officeDocument/2006/relationships/hyperlink" Target="https://www.anz.com.au/about-us/esg/fair-responsible-banking/human-right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36A3-97C7-4BF3-B3BE-74E9097D742A}">
  <sheetPr>
    <tabColor rgb="FF004061"/>
  </sheetPr>
  <dimension ref="A1:R52"/>
  <sheetViews>
    <sheetView tabSelected="1" zoomScaleNormal="100" workbookViewId="0">
      <selection activeCell="S2" sqref="S2"/>
    </sheetView>
  </sheetViews>
  <sheetFormatPr defaultColWidth="8.875" defaultRowHeight="12.75"/>
  <sheetData>
    <row r="1" spans="1:18" ht="93.95" customHeight="1">
      <c r="A1" s="316"/>
      <c r="B1" s="316"/>
      <c r="C1" s="316"/>
      <c r="D1" s="316"/>
      <c r="E1" s="316"/>
      <c r="F1" s="316"/>
      <c r="G1" s="316"/>
      <c r="H1" s="316"/>
      <c r="I1" s="316"/>
      <c r="J1" s="316"/>
      <c r="K1" s="316"/>
      <c r="L1" s="316"/>
      <c r="M1" s="316"/>
      <c r="N1" s="316"/>
      <c r="O1" s="316"/>
      <c r="P1" s="316"/>
      <c r="Q1" s="316"/>
      <c r="R1" s="316"/>
    </row>
    <row r="2" spans="1:18" ht="30" customHeight="1">
      <c r="A2" s="316"/>
      <c r="B2" s="317"/>
      <c r="C2" s="316"/>
      <c r="D2" s="316"/>
      <c r="E2" s="316"/>
      <c r="F2" s="316"/>
      <c r="G2" s="316"/>
      <c r="H2" s="316"/>
      <c r="I2" s="316"/>
      <c r="J2" s="316"/>
      <c r="K2" s="316"/>
      <c r="L2" s="316"/>
      <c r="M2" s="316"/>
      <c r="N2" s="316"/>
      <c r="O2" s="316"/>
      <c r="P2" s="316"/>
      <c r="Q2" s="316"/>
      <c r="R2" s="316"/>
    </row>
    <row r="3" spans="1:18" ht="30" customHeight="1">
      <c r="A3" s="316"/>
      <c r="B3" s="317"/>
      <c r="C3" s="316"/>
      <c r="D3" s="316"/>
      <c r="E3" s="316"/>
      <c r="F3" s="316"/>
      <c r="G3" s="316"/>
      <c r="H3" s="316"/>
      <c r="I3" s="316"/>
      <c r="J3" s="316"/>
      <c r="K3" s="316"/>
      <c r="L3" s="316"/>
      <c r="M3" s="316"/>
      <c r="N3" s="316"/>
      <c r="O3" s="316"/>
      <c r="P3" s="316"/>
      <c r="Q3" s="316"/>
      <c r="R3" s="316"/>
    </row>
    <row r="4" spans="1:18">
      <c r="A4" s="316"/>
      <c r="B4" s="316"/>
      <c r="C4" s="316"/>
      <c r="D4" s="316"/>
      <c r="E4" s="316"/>
      <c r="F4" s="316"/>
      <c r="G4" s="316"/>
      <c r="H4" s="316"/>
      <c r="I4" s="316"/>
      <c r="J4" s="316"/>
      <c r="K4" s="316"/>
      <c r="L4" s="316"/>
      <c r="M4" s="316"/>
      <c r="N4" s="316"/>
      <c r="O4" s="316"/>
      <c r="P4" s="316"/>
      <c r="Q4" s="316"/>
      <c r="R4" s="316"/>
    </row>
    <row r="5" spans="1:18">
      <c r="A5" s="316"/>
      <c r="B5" s="316"/>
      <c r="C5" s="316"/>
      <c r="D5" s="316"/>
      <c r="E5" s="316"/>
      <c r="F5" s="316"/>
      <c r="G5" s="316"/>
      <c r="H5" s="316"/>
      <c r="I5" s="316"/>
      <c r="J5" s="316"/>
      <c r="K5" s="316"/>
      <c r="L5" s="316"/>
      <c r="M5" s="316"/>
      <c r="N5" s="316"/>
      <c r="O5" s="316"/>
      <c r="P5" s="316"/>
      <c r="Q5" s="316"/>
      <c r="R5" s="316"/>
    </row>
    <row r="6" spans="1:18">
      <c r="A6" s="316"/>
      <c r="B6" s="316"/>
      <c r="C6" s="316"/>
      <c r="D6" s="316"/>
      <c r="E6" s="316"/>
      <c r="F6" s="316"/>
      <c r="G6" s="316"/>
      <c r="H6" s="316"/>
      <c r="I6" s="316"/>
      <c r="J6" s="316"/>
      <c r="K6" s="316"/>
      <c r="L6" s="316"/>
      <c r="M6" s="316"/>
      <c r="N6" s="316"/>
      <c r="O6" s="316"/>
      <c r="P6" s="316"/>
      <c r="Q6" s="316"/>
      <c r="R6" s="316"/>
    </row>
    <row r="7" spans="1:18">
      <c r="A7" s="316"/>
      <c r="B7" s="316"/>
      <c r="C7" s="316"/>
      <c r="D7" s="316"/>
      <c r="E7" s="316"/>
      <c r="F7" s="316"/>
      <c r="G7" s="316"/>
      <c r="H7" s="316"/>
      <c r="I7" s="316"/>
      <c r="J7" s="316"/>
      <c r="K7" s="316"/>
      <c r="L7" s="316"/>
      <c r="M7" s="316"/>
      <c r="N7" s="316"/>
      <c r="O7" s="316"/>
      <c r="P7" s="316"/>
      <c r="Q7" s="316"/>
      <c r="R7" s="316"/>
    </row>
    <row r="8" spans="1:18">
      <c r="A8" s="316"/>
      <c r="B8" s="316"/>
      <c r="C8" s="316"/>
      <c r="D8" s="316"/>
      <c r="E8" s="316"/>
      <c r="F8" s="316"/>
      <c r="G8" s="316"/>
      <c r="H8" s="316"/>
      <c r="I8" s="316"/>
      <c r="J8" s="316"/>
      <c r="K8" s="316"/>
      <c r="L8" s="316"/>
      <c r="M8" s="316"/>
      <c r="N8" s="316"/>
      <c r="O8" s="316"/>
      <c r="P8" s="316"/>
      <c r="Q8" s="316"/>
      <c r="R8" s="316"/>
    </row>
    <row r="9" spans="1:18">
      <c r="A9" s="316"/>
      <c r="B9" s="316"/>
      <c r="C9" s="316"/>
      <c r="D9" s="316"/>
      <c r="E9" s="316"/>
      <c r="F9" s="316"/>
      <c r="G9" s="316"/>
      <c r="H9" s="316"/>
      <c r="I9" s="316"/>
      <c r="J9" s="316"/>
      <c r="K9" s="316"/>
      <c r="L9" s="316"/>
      <c r="M9" s="316"/>
      <c r="N9" s="316"/>
      <c r="O9" s="316"/>
      <c r="P9" s="316"/>
      <c r="Q9" s="316"/>
      <c r="R9" s="316"/>
    </row>
    <row r="10" spans="1:18">
      <c r="A10" s="316"/>
      <c r="B10" s="316"/>
      <c r="C10" s="316"/>
      <c r="D10" s="316"/>
      <c r="E10" s="316"/>
      <c r="F10" s="316"/>
      <c r="G10" s="316"/>
      <c r="H10" s="316"/>
      <c r="I10" s="316"/>
      <c r="J10" s="316"/>
      <c r="K10" s="316"/>
      <c r="L10" s="316"/>
      <c r="M10" s="316"/>
      <c r="N10" s="316"/>
      <c r="O10" s="316"/>
      <c r="P10" s="316"/>
      <c r="Q10" s="316"/>
      <c r="R10" s="316"/>
    </row>
    <row r="11" spans="1:18">
      <c r="A11" s="316"/>
      <c r="B11" s="316"/>
      <c r="C11" s="316"/>
      <c r="D11" s="316"/>
      <c r="E11" s="316"/>
      <c r="F11" s="316"/>
      <c r="G11" s="316"/>
      <c r="H11" s="316"/>
      <c r="I11" s="316"/>
      <c r="J11" s="316"/>
      <c r="K11" s="316"/>
      <c r="L11" s="316"/>
      <c r="M11" s="316"/>
      <c r="N11" s="316"/>
      <c r="O11" s="316"/>
      <c r="P11" s="316"/>
      <c r="Q11" s="316"/>
      <c r="R11" s="316"/>
    </row>
    <row r="12" spans="1:18">
      <c r="A12" s="316"/>
      <c r="B12" s="316"/>
      <c r="C12" s="316"/>
      <c r="D12" s="316"/>
      <c r="E12" s="316"/>
      <c r="F12" s="316"/>
      <c r="G12" s="316"/>
      <c r="H12" s="316"/>
      <c r="I12" s="316"/>
      <c r="J12" s="316"/>
      <c r="K12" s="316"/>
      <c r="L12" s="316"/>
      <c r="M12" s="316"/>
      <c r="N12" s="316"/>
      <c r="O12" s="316"/>
      <c r="P12" s="316"/>
      <c r="Q12" s="316"/>
      <c r="R12" s="316"/>
    </row>
    <row r="13" spans="1:18">
      <c r="A13" s="316"/>
      <c r="B13" s="316"/>
      <c r="C13" s="316"/>
      <c r="D13" s="316"/>
      <c r="E13" s="316"/>
      <c r="F13" s="316"/>
      <c r="G13" s="316"/>
      <c r="H13" s="316"/>
      <c r="I13" s="316"/>
      <c r="J13" s="316"/>
      <c r="K13" s="316"/>
      <c r="L13" s="316"/>
      <c r="M13" s="316"/>
      <c r="N13" s="316"/>
      <c r="O13" s="316"/>
      <c r="P13" s="316"/>
      <c r="Q13" s="316"/>
      <c r="R13" s="316"/>
    </row>
    <row r="14" spans="1:18">
      <c r="A14" s="316"/>
      <c r="B14" s="316"/>
      <c r="C14" s="316"/>
      <c r="D14" s="316"/>
      <c r="E14" s="316"/>
      <c r="F14" s="316"/>
      <c r="G14" s="316"/>
      <c r="H14" s="316"/>
      <c r="I14" s="316"/>
      <c r="J14" s="316"/>
      <c r="K14" s="316"/>
      <c r="L14" s="316"/>
      <c r="M14" s="316"/>
      <c r="N14" s="316"/>
      <c r="O14" s="316"/>
      <c r="P14" s="316"/>
      <c r="Q14" s="316"/>
      <c r="R14" s="316"/>
    </row>
    <row r="15" spans="1:18">
      <c r="A15" s="316"/>
      <c r="B15" s="316"/>
      <c r="C15" s="316"/>
      <c r="D15" s="316"/>
      <c r="E15" s="316"/>
      <c r="F15" s="316"/>
      <c r="G15" s="316"/>
      <c r="H15" s="316"/>
      <c r="I15" s="316"/>
      <c r="J15" s="316"/>
      <c r="K15" s="316"/>
      <c r="L15" s="316"/>
      <c r="M15" s="316"/>
      <c r="N15" s="316"/>
      <c r="O15" s="316"/>
      <c r="P15" s="316"/>
      <c r="Q15" s="316"/>
      <c r="R15" s="316"/>
    </row>
    <row r="16" spans="1:18">
      <c r="A16" s="316"/>
      <c r="B16" s="316"/>
      <c r="C16" s="316"/>
      <c r="D16" s="316"/>
      <c r="E16" s="316"/>
      <c r="F16" s="316"/>
      <c r="G16" s="316"/>
      <c r="H16" s="316"/>
      <c r="I16" s="316"/>
      <c r="J16" s="316"/>
      <c r="K16" s="316"/>
      <c r="L16" s="316"/>
      <c r="M16" s="316"/>
      <c r="N16" s="316"/>
      <c r="O16" s="316"/>
      <c r="P16" s="316"/>
      <c r="Q16" s="316"/>
      <c r="R16" s="316"/>
    </row>
    <row r="17" spans="1:18">
      <c r="A17" s="316"/>
      <c r="B17" s="316"/>
      <c r="C17" s="316"/>
      <c r="D17" s="316"/>
      <c r="E17" s="316"/>
      <c r="F17" s="316"/>
      <c r="G17" s="316"/>
      <c r="H17" s="316"/>
      <c r="I17" s="316"/>
      <c r="J17" s="316"/>
      <c r="K17" s="316"/>
      <c r="L17" s="316"/>
      <c r="M17" s="316"/>
      <c r="N17" s="316"/>
      <c r="O17" s="316"/>
      <c r="P17" s="316"/>
      <c r="Q17" s="316"/>
      <c r="R17" s="316"/>
    </row>
    <row r="18" spans="1:18">
      <c r="A18" s="316"/>
      <c r="B18" s="316"/>
      <c r="C18" s="316"/>
      <c r="D18" s="316"/>
      <c r="E18" s="316"/>
      <c r="F18" s="316"/>
      <c r="G18" s="316"/>
      <c r="H18" s="316"/>
      <c r="I18" s="316"/>
      <c r="J18" s="316"/>
      <c r="K18" s="316"/>
      <c r="L18" s="316"/>
      <c r="M18" s="316"/>
      <c r="N18" s="316"/>
      <c r="O18" s="316"/>
      <c r="P18" s="316"/>
      <c r="Q18" s="316"/>
      <c r="R18" s="316"/>
    </row>
    <row r="19" spans="1:18">
      <c r="A19" s="316"/>
      <c r="B19" s="316"/>
      <c r="C19" s="316"/>
      <c r="D19" s="316"/>
      <c r="E19" s="316"/>
      <c r="F19" s="316"/>
      <c r="G19" s="316"/>
      <c r="H19" s="316"/>
      <c r="I19" s="316"/>
      <c r="J19" s="316"/>
      <c r="K19" s="316"/>
      <c r="L19" s="316"/>
      <c r="M19" s="316"/>
      <c r="N19" s="316"/>
      <c r="O19" s="316"/>
      <c r="P19" s="316"/>
      <c r="Q19" s="316"/>
      <c r="R19" s="316"/>
    </row>
    <row r="20" spans="1:18">
      <c r="A20" s="316"/>
      <c r="B20" s="316"/>
      <c r="C20" s="316"/>
      <c r="D20" s="316"/>
      <c r="E20" s="316"/>
      <c r="F20" s="316"/>
      <c r="G20" s="316"/>
      <c r="H20" s="316"/>
      <c r="I20" s="316"/>
      <c r="J20" s="316"/>
      <c r="K20" s="316"/>
      <c r="L20" s="316"/>
      <c r="M20" s="316"/>
      <c r="N20" s="316"/>
      <c r="O20" s="316"/>
      <c r="P20" s="316"/>
      <c r="Q20" s="316"/>
      <c r="R20" s="316"/>
    </row>
    <row r="21" spans="1:18">
      <c r="A21" s="316"/>
      <c r="B21" s="316"/>
      <c r="C21" s="316"/>
      <c r="D21" s="316"/>
      <c r="E21" s="316"/>
      <c r="F21" s="316"/>
      <c r="G21" s="316"/>
      <c r="H21" s="316"/>
      <c r="I21" s="316"/>
      <c r="J21" s="316"/>
      <c r="K21" s="316"/>
      <c r="L21" s="316"/>
      <c r="M21" s="316"/>
      <c r="N21" s="316"/>
      <c r="O21" s="316"/>
      <c r="P21" s="316"/>
      <c r="Q21" s="316"/>
      <c r="R21" s="316"/>
    </row>
    <row r="22" spans="1:18">
      <c r="A22" s="316"/>
      <c r="B22" s="316"/>
      <c r="C22" s="316"/>
      <c r="D22" s="316"/>
      <c r="E22" s="316"/>
      <c r="F22" s="316"/>
      <c r="G22" s="316"/>
      <c r="H22" s="316"/>
      <c r="I22" s="316"/>
      <c r="J22" s="316"/>
      <c r="K22" s="316"/>
      <c r="L22" s="316"/>
      <c r="M22" s="316"/>
      <c r="N22" s="316"/>
      <c r="O22" s="316"/>
      <c r="P22" s="316"/>
      <c r="Q22" s="316"/>
      <c r="R22" s="316"/>
    </row>
    <row r="23" spans="1:18">
      <c r="A23" s="316"/>
      <c r="B23" s="316"/>
      <c r="C23" s="316"/>
      <c r="D23" s="316"/>
      <c r="E23" s="316"/>
      <c r="F23" s="316"/>
      <c r="G23" s="316"/>
      <c r="H23" s="316"/>
      <c r="I23" s="316"/>
      <c r="J23" s="316"/>
      <c r="K23" s="316"/>
      <c r="L23" s="316"/>
      <c r="M23" s="316"/>
      <c r="N23" s="316"/>
      <c r="O23" s="316"/>
      <c r="P23" s="316"/>
      <c r="Q23" s="316"/>
      <c r="R23" s="316"/>
    </row>
    <row r="24" spans="1:18">
      <c r="A24" s="316"/>
      <c r="B24" s="316"/>
      <c r="C24" s="316"/>
      <c r="D24" s="316"/>
      <c r="E24" s="316"/>
      <c r="F24" s="316"/>
      <c r="G24" s="316"/>
      <c r="H24" s="316"/>
      <c r="I24" s="316"/>
      <c r="J24" s="316"/>
      <c r="K24" s="316"/>
      <c r="L24" s="316"/>
      <c r="M24" s="316"/>
      <c r="N24" s="316"/>
      <c r="O24" s="316"/>
      <c r="P24" s="316"/>
      <c r="Q24" s="316"/>
      <c r="R24" s="316"/>
    </row>
    <row r="25" spans="1:18">
      <c r="A25" s="316"/>
      <c r="B25" s="316"/>
      <c r="C25" s="316"/>
      <c r="D25" s="316"/>
      <c r="E25" s="316"/>
      <c r="F25" s="316"/>
      <c r="G25" s="316"/>
      <c r="H25" s="316"/>
      <c r="I25" s="316"/>
      <c r="J25" s="316"/>
      <c r="K25" s="316"/>
      <c r="L25" s="316"/>
      <c r="M25" s="316"/>
      <c r="N25" s="316"/>
      <c r="O25" s="316"/>
      <c r="P25" s="316"/>
      <c r="Q25" s="316"/>
      <c r="R25" s="316"/>
    </row>
    <row r="26" spans="1:18">
      <c r="A26" s="316"/>
      <c r="B26" s="316"/>
      <c r="C26" s="316"/>
      <c r="D26" s="316"/>
      <c r="E26" s="316"/>
      <c r="F26" s="316"/>
      <c r="G26" s="316"/>
      <c r="H26" s="316"/>
      <c r="I26" s="316"/>
      <c r="J26" s="316"/>
      <c r="K26" s="316"/>
      <c r="L26" s="316"/>
      <c r="M26" s="316"/>
      <c r="N26" s="316"/>
      <c r="O26" s="316"/>
      <c r="P26" s="316"/>
      <c r="Q26" s="316"/>
      <c r="R26" s="316"/>
    </row>
    <row r="27" spans="1:18">
      <c r="A27" s="316"/>
      <c r="B27" s="316"/>
      <c r="C27" s="316"/>
      <c r="D27" s="316"/>
      <c r="E27" s="316"/>
      <c r="F27" s="316"/>
      <c r="G27" s="316"/>
      <c r="H27" s="316"/>
      <c r="I27" s="316"/>
      <c r="J27" s="316"/>
      <c r="K27" s="316"/>
      <c r="L27" s="316"/>
      <c r="M27" s="316"/>
      <c r="N27" s="316"/>
      <c r="O27" s="316"/>
      <c r="P27" s="316"/>
      <c r="Q27" s="316"/>
      <c r="R27" s="316"/>
    </row>
    <row r="28" spans="1:18">
      <c r="A28" s="316"/>
      <c r="B28" s="316"/>
      <c r="C28" s="316"/>
      <c r="D28" s="316"/>
      <c r="E28" s="316"/>
      <c r="F28" s="316"/>
      <c r="G28" s="316"/>
      <c r="H28" s="316"/>
      <c r="I28" s="316"/>
      <c r="J28" s="316"/>
      <c r="K28" s="316"/>
      <c r="L28" s="316"/>
      <c r="M28" s="316"/>
      <c r="N28" s="316"/>
      <c r="O28" s="316"/>
      <c r="P28" s="316"/>
      <c r="Q28" s="316"/>
      <c r="R28" s="316"/>
    </row>
    <row r="29" spans="1:18">
      <c r="A29" s="316"/>
      <c r="B29" s="316"/>
      <c r="C29" s="316"/>
      <c r="D29" s="316"/>
      <c r="E29" s="316"/>
      <c r="F29" s="316"/>
      <c r="G29" s="316"/>
      <c r="H29" s="316"/>
      <c r="I29" s="316"/>
      <c r="J29" s="316"/>
      <c r="K29" s="316"/>
      <c r="L29" s="316"/>
      <c r="M29" s="316"/>
      <c r="N29" s="316"/>
      <c r="O29" s="316"/>
      <c r="P29" s="316"/>
      <c r="Q29" s="316"/>
      <c r="R29" s="316"/>
    </row>
    <row r="30" spans="1:18">
      <c r="A30" s="316"/>
      <c r="B30" s="316"/>
      <c r="C30" s="316"/>
      <c r="D30" s="316"/>
      <c r="E30" s="316"/>
      <c r="F30" s="316"/>
      <c r="G30" s="316"/>
      <c r="H30" s="316"/>
      <c r="I30" s="316"/>
      <c r="J30" s="316"/>
      <c r="K30" s="316"/>
      <c r="L30" s="316"/>
      <c r="M30" s="316"/>
      <c r="N30" s="316"/>
      <c r="O30" s="316"/>
      <c r="P30" s="316"/>
      <c r="Q30" s="316"/>
      <c r="R30" s="316"/>
    </row>
    <row r="31" spans="1:18">
      <c r="A31" s="316"/>
      <c r="B31" s="316"/>
      <c r="C31" s="316"/>
      <c r="D31" s="316"/>
      <c r="E31" s="316"/>
      <c r="F31" s="316"/>
      <c r="G31" s="316"/>
      <c r="H31" s="316"/>
      <c r="I31" s="316"/>
      <c r="J31" s="316"/>
      <c r="K31" s="316"/>
      <c r="L31" s="316"/>
      <c r="M31" s="316"/>
      <c r="N31" s="316"/>
      <c r="O31" s="316"/>
      <c r="P31" s="316"/>
      <c r="Q31" s="316"/>
      <c r="R31" s="316"/>
    </row>
    <row r="32" spans="1:18">
      <c r="A32" s="306"/>
      <c r="B32" s="306"/>
      <c r="C32" s="306"/>
      <c r="D32" s="306"/>
      <c r="E32" s="306"/>
      <c r="F32" s="306"/>
      <c r="G32" s="306"/>
      <c r="H32" s="306"/>
      <c r="I32" s="306"/>
      <c r="J32" s="306"/>
      <c r="K32" s="306"/>
      <c r="L32" s="306"/>
      <c r="M32" s="306"/>
      <c r="N32" s="306"/>
      <c r="O32" s="306"/>
      <c r="P32" s="306"/>
      <c r="Q32" s="306"/>
      <c r="R32" s="306"/>
    </row>
    <row r="33" spans="1:18">
      <c r="A33" s="306"/>
      <c r="B33" s="306"/>
      <c r="C33" s="306"/>
      <c r="D33" s="306"/>
      <c r="E33" s="306"/>
      <c r="F33" s="306"/>
      <c r="G33" s="306"/>
      <c r="H33" s="306"/>
      <c r="I33" s="306"/>
      <c r="J33" s="306"/>
      <c r="K33" s="306"/>
      <c r="L33" s="306"/>
      <c r="M33" s="306"/>
      <c r="N33" s="306"/>
      <c r="O33" s="306"/>
      <c r="P33" s="306"/>
      <c r="Q33" s="306"/>
      <c r="R33" s="306"/>
    </row>
    <row r="34" spans="1:18">
      <c r="A34" s="306"/>
      <c r="B34" s="306"/>
      <c r="C34" s="306"/>
      <c r="D34" s="306"/>
      <c r="E34" s="306"/>
      <c r="F34" s="306"/>
      <c r="G34" s="306"/>
      <c r="H34" s="306"/>
      <c r="I34" s="306"/>
      <c r="J34" s="306"/>
      <c r="K34" s="306"/>
      <c r="L34" s="306"/>
      <c r="M34" s="306"/>
      <c r="N34" s="306"/>
      <c r="O34" s="306"/>
      <c r="P34" s="306"/>
      <c r="Q34" s="306"/>
      <c r="R34" s="306"/>
    </row>
    <row r="35" spans="1:18">
      <c r="A35" s="306"/>
      <c r="B35" s="306"/>
      <c r="C35" s="306"/>
      <c r="D35" s="306"/>
      <c r="E35" s="306"/>
      <c r="F35" s="306"/>
      <c r="G35" s="306"/>
      <c r="H35" s="306"/>
      <c r="I35" s="306"/>
      <c r="J35" s="306"/>
      <c r="K35" s="306"/>
      <c r="L35" s="306"/>
      <c r="M35" s="306"/>
      <c r="N35" s="306"/>
      <c r="O35" s="306"/>
      <c r="P35" s="306"/>
      <c r="Q35" s="306"/>
      <c r="R35" s="306"/>
    </row>
    <row r="36" spans="1:18">
      <c r="A36" s="306"/>
      <c r="B36" s="306"/>
      <c r="C36" s="306"/>
      <c r="D36" s="306"/>
      <c r="E36" s="306"/>
      <c r="F36" s="306"/>
      <c r="G36" s="306"/>
      <c r="H36" s="306"/>
      <c r="I36" s="306"/>
      <c r="J36" s="306"/>
      <c r="K36" s="306"/>
      <c r="L36" s="306"/>
      <c r="M36" s="306"/>
      <c r="N36" s="306"/>
      <c r="O36" s="306"/>
      <c r="P36" s="306"/>
      <c r="Q36" s="306"/>
      <c r="R36" s="306"/>
    </row>
    <row r="37" spans="1:18">
      <c r="A37" s="306"/>
      <c r="B37" s="306"/>
      <c r="C37" s="306"/>
      <c r="D37" s="306"/>
      <c r="E37" s="306"/>
      <c r="F37" s="306"/>
      <c r="G37" s="306"/>
      <c r="H37" s="306"/>
      <c r="I37" s="306"/>
      <c r="J37" s="306"/>
      <c r="K37" s="306"/>
      <c r="L37" s="306"/>
      <c r="M37" s="306"/>
      <c r="N37" s="306"/>
      <c r="O37" s="306"/>
      <c r="P37" s="306"/>
      <c r="Q37" s="306"/>
      <c r="R37" s="306"/>
    </row>
    <row r="38" spans="1:18">
      <c r="A38" s="306"/>
      <c r="B38" s="306"/>
      <c r="C38" s="306"/>
      <c r="D38" s="306"/>
      <c r="E38" s="306"/>
      <c r="F38" s="306"/>
      <c r="G38" s="306"/>
      <c r="H38" s="306"/>
      <c r="I38" s="306"/>
      <c r="J38" s="306"/>
      <c r="K38" s="306"/>
      <c r="L38" s="306"/>
      <c r="M38" s="306"/>
      <c r="N38" s="306"/>
      <c r="O38" s="306"/>
      <c r="P38" s="306"/>
      <c r="Q38" s="306"/>
      <c r="R38" s="306"/>
    </row>
    <row r="39" spans="1:18">
      <c r="A39" s="306"/>
      <c r="B39" s="306"/>
      <c r="C39" s="306"/>
      <c r="D39" s="306"/>
      <c r="E39" s="306"/>
      <c r="F39" s="306"/>
      <c r="G39" s="306"/>
      <c r="H39" s="306"/>
      <c r="I39" s="306"/>
      <c r="J39" s="306"/>
      <c r="K39" s="306"/>
      <c r="L39" s="306"/>
      <c r="M39" s="306"/>
      <c r="N39" s="306"/>
      <c r="O39" s="306"/>
      <c r="P39" s="306"/>
      <c r="Q39" s="306"/>
      <c r="R39" s="306"/>
    </row>
    <row r="40" spans="1:18">
      <c r="A40" s="306"/>
      <c r="B40" s="306"/>
      <c r="C40" s="306"/>
      <c r="D40" s="306"/>
      <c r="E40" s="306"/>
      <c r="F40" s="306"/>
      <c r="G40" s="306"/>
      <c r="H40" s="306"/>
      <c r="I40" s="306"/>
      <c r="J40" s="306"/>
      <c r="K40" s="306"/>
      <c r="L40" s="306"/>
      <c r="M40" s="306"/>
      <c r="N40" s="306"/>
      <c r="O40" s="306"/>
      <c r="P40" s="306"/>
      <c r="Q40" s="306"/>
      <c r="R40" s="306"/>
    </row>
    <row r="41" spans="1:18">
      <c r="A41" s="306"/>
      <c r="B41" s="306"/>
      <c r="C41" s="306"/>
      <c r="D41" s="306"/>
      <c r="E41" s="306"/>
      <c r="F41" s="306"/>
      <c r="G41" s="306"/>
      <c r="H41" s="306"/>
      <c r="I41" s="306"/>
      <c r="J41" s="306"/>
      <c r="K41" s="306"/>
      <c r="L41" s="306"/>
      <c r="M41" s="306"/>
      <c r="N41" s="306"/>
      <c r="O41" s="306"/>
      <c r="P41" s="306"/>
      <c r="Q41" s="306"/>
      <c r="R41" s="306"/>
    </row>
    <row r="42" spans="1:18">
      <c r="A42" s="306"/>
      <c r="B42" s="306"/>
      <c r="C42" s="306"/>
      <c r="D42" s="306"/>
      <c r="E42" s="306"/>
      <c r="F42" s="306"/>
      <c r="G42" s="306"/>
      <c r="H42" s="306"/>
      <c r="I42" s="306"/>
      <c r="J42" s="306"/>
      <c r="K42" s="306"/>
      <c r="L42" s="306"/>
      <c r="M42" s="306"/>
      <c r="N42" s="306"/>
      <c r="O42" s="306"/>
      <c r="P42" s="306"/>
      <c r="Q42" s="306"/>
      <c r="R42" s="306"/>
    </row>
    <row r="43" spans="1:18">
      <c r="A43" s="306"/>
      <c r="B43" s="306"/>
      <c r="C43" s="306"/>
      <c r="D43" s="306"/>
      <c r="E43" s="306"/>
      <c r="F43" s="306"/>
      <c r="G43" s="306"/>
      <c r="H43" s="306"/>
      <c r="I43" s="306"/>
      <c r="J43" s="306"/>
      <c r="K43" s="306"/>
      <c r="L43" s="306"/>
      <c r="M43" s="306"/>
      <c r="N43" s="306"/>
      <c r="O43" s="306"/>
      <c r="P43" s="306"/>
      <c r="Q43" s="306"/>
      <c r="R43" s="306"/>
    </row>
    <row r="44" spans="1:18">
      <c r="A44" s="306"/>
      <c r="B44" s="306"/>
      <c r="C44" s="306"/>
      <c r="D44" s="306"/>
      <c r="E44" s="306"/>
      <c r="F44" s="306"/>
      <c r="G44" s="306"/>
      <c r="H44" s="306"/>
      <c r="I44" s="306"/>
      <c r="J44" s="306"/>
      <c r="K44" s="306"/>
      <c r="L44" s="306"/>
      <c r="M44" s="306"/>
      <c r="N44" s="306"/>
      <c r="O44" s="306"/>
      <c r="P44" s="306"/>
      <c r="Q44" s="306"/>
      <c r="R44" s="306"/>
    </row>
    <row r="45" spans="1:18">
      <c r="A45" s="306"/>
      <c r="B45" s="306"/>
      <c r="C45" s="306"/>
      <c r="D45" s="306"/>
      <c r="E45" s="306"/>
      <c r="F45" s="306"/>
      <c r="G45" s="306"/>
      <c r="H45" s="306"/>
      <c r="I45" s="306"/>
      <c r="J45" s="306"/>
      <c r="K45" s="306"/>
      <c r="L45" s="306"/>
      <c r="M45" s="306"/>
      <c r="N45" s="306"/>
      <c r="O45" s="306"/>
      <c r="P45" s="306"/>
      <c r="Q45" s="306"/>
      <c r="R45" s="306"/>
    </row>
    <row r="46" spans="1:18">
      <c r="A46" s="306"/>
      <c r="B46" s="306"/>
      <c r="C46" s="306"/>
      <c r="D46" s="306"/>
      <c r="E46" s="306"/>
      <c r="F46" s="306"/>
      <c r="G46" s="306"/>
      <c r="H46" s="306"/>
      <c r="I46" s="306"/>
      <c r="J46" s="306"/>
      <c r="K46" s="306"/>
      <c r="L46" s="306"/>
      <c r="M46" s="306"/>
      <c r="N46" s="306"/>
      <c r="O46" s="306"/>
      <c r="P46" s="306"/>
      <c r="Q46" s="306"/>
      <c r="R46" s="306"/>
    </row>
    <row r="47" spans="1:18">
      <c r="A47" s="306"/>
      <c r="B47" s="306"/>
      <c r="C47" s="306"/>
      <c r="D47" s="306"/>
      <c r="E47" s="306"/>
      <c r="F47" s="306"/>
      <c r="G47" s="306"/>
      <c r="H47" s="306"/>
      <c r="I47" s="306"/>
      <c r="J47" s="306"/>
      <c r="K47" s="306"/>
      <c r="L47" s="306"/>
      <c r="M47" s="306"/>
      <c r="N47" s="306"/>
      <c r="O47" s="306"/>
      <c r="P47" s="306"/>
      <c r="Q47" s="306"/>
      <c r="R47" s="306"/>
    </row>
    <row r="48" spans="1:18">
      <c r="A48" s="306"/>
      <c r="B48" s="306"/>
      <c r="C48" s="306"/>
      <c r="D48" s="306"/>
      <c r="E48" s="306"/>
      <c r="F48" s="306"/>
      <c r="G48" s="306"/>
      <c r="H48" s="306"/>
      <c r="I48" s="306"/>
      <c r="J48" s="306"/>
      <c r="K48" s="306"/>
      <c r="L48" s="306"/>
      <c r="M48" s="306"/>
      <c r="N48" s="306"/>
      <c r="O48" s="306"/>
      <c r="P48" s="306"/>
      <c r="Q48" s="306"/>
      <c r="R48" s="306"/>
    </row>
    <row r="49" spans="1:18">
      <c r="A49" s="306"/>
      <c r="B49" s="306"/>
      <c r="C49" s="306"/>
      <c r="D49" s="306"/>
      <c r="E49" s="306"/>
      <c r="F49" s="306"/>
      <c r="G49" s="306"/>
      <c r="H49" s="306"/>
      <c r="I49" s="306"/>
      <c r="J49" s="306"/>
      <c r="K49" s="306"/>
      <c r="L49" s="306"/>
      <c r="M49" s="306"/>
      <c r="N49" s="306"/>
      <c r="O49" s="306"/>
      <c r="P49" s="306"/>
      <c r="Q49" s="306"/>
      <c r="R49" s="306"/>
    </row>
    <row r="50" spans="1:18">
      <c r="A50" s="306"/>
      <c r="B50" s="306"/>
      <c r="C50" s="306"/>
      <c r="D50" s="306"/>
      <c r="E50" s="306"/>
      <c r="F50" s="306"/>
      <c r="G50" s="306"/>
      <c r="H50" s="306"/>
      <c r="I50" s="306"/>
      <c r="J50" s="306"/>
      <c r="K50" s="306"/>
      <c r="L50" s="306"/>
      <c r="M50" s="306"/>
      <c r="N50" s="306"/>
      <c r="O50" s="306"/>
      <c r="P50" s="306"/>
      <c r="Q50" s="306"/>
      <c r="R50" s="306"/>
    </row>
    <row r="51" spans="1:18">
      <c r="A51" s="306"/>
      <c r="B51" s="306"/>
      <c r="C51" s="306"/>
      <c r="D51" s="306"/>
      <c r="E51" s="306"/>
      <c r="F51" s="306"/>
      <c r="G51" s="306"/>
      <c r="H51" s="306"/>
      <c r="I51" s="306"/>
      <c r="J51" s="306"/>
      <c r="K51" s="306"/>
      <c r="L51" s="306"/>
      <c r="M51" s="306"/>
      <c r="N51" s="306"/>
      <c r="O51" s="306"/>
      <c r="P51" s="306"/>
      <c r="Q51" s="306"/>
      <c r="R51" s="306"/>
    </row>
    <row r="52" spans="1:18">
      <c r="A52" s="306"/>
      <c r="B52" s="306"/>
      <c r="C52" s="306"/>
      <c r="D52" s="306"/>
      <c r="E52" s="306"/>
      <c r="F52" s="306"/>
      <c r="G52" s="306"/>
      <c r="H52" s="306"/>
      <c r="I52" s="306"/>
      <c r="J52" s="306"/>
      <c r="K52" s="306"/>
      <c r="L52" s="306"/>
      <c r="M52" s="306"/>
      <c r="N52" s="306"/>
      <c r="O52" s="306"/>
      <c r="P52" s="306"/>
      <c r="Q52" s="306"/>
      <c r="R52" s="306"/>
    </row>
  </sheetData>
  <sheetProtection algorithmName="SHA-512" hashValue="w0bHnS7psHc7BWa+pMsq8cHN+x7F2rVO2dQQUFEh8UzD8F+SepB1JHwtU8kh5bSeO577Bm1cadOySs9+bnwUiQ==" saltValue="QyzZ4BRQdVx3Nt/nPIXp/Q==" spinCount="100000" sheet="1" objects="1" scenario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B9EAE-AA0C-46CA-A0C3-9EF9364EF7D8}">
  <sheetPr>
    <tabColor rgb="FF97DFFF"/>
    <pageSetUpPr fitToPage="1"/>
  </sheetPr>
  <dimension ref="A1:V230"/>
  <sheetViews>
    <sheetView showGridLines="0" zoomScaleNormal="100" workbookViewId="0">
      <selection activeCell="A2" sqref="A2"/>
    </sheetView>
  </sheetViews>
  <sheetFormatPr defaultColWidth="8.875" defaultRowHeight="12.75"/>
  <cols>
    <col min="1" max="1" width="5" customWidth="1"/>
    <col min="2" max="2" width="49.125" customWidth="1"/>
    <col min="3" max="3" width="2.875" customWidth="1"/>
    <col min="4" max="5" width="14.375" customWidth="1"/>
    <col min="6" max="6" width="15.5" customWidth="1"/>
    <col min="7" max="7" width="15.875" customWidth="1"/>
    <col min="8" max="8" width="1.875" customWidth="1"/>
    <col min="9" max="10" width="14.375" customWidth="1"/>
    <col min="11" max="11" width="15.875" customWidth="1"/>
    <col min="12" max="12" width="14.375" customWidth="1"/>
    <col min="13" max="13" width="1.875" customWidth="1"/>
    <col min="14" max="16" width="14.375" customWidth="1"/>
    <col min="17" max="17" width="1.875" customWidth="1"/>
    <col min="18" max="24" width="14.375" customWidth="1"/>
  </cols>
  <sheetData>
    <row r="1" spans="1:20" ht="93.95" customHeight="1"/>
    <row r="2" spans="1:20" s="1" customFormat="1" ht="30" customHeight="1"/>
    <row r="3" spans="1:20" ht="30" customHeight="1">
      <c r="A3" s="451"/>
      <c r="B3" s="76" t="s">
        <v>64</v>
      </c>
      <c r="C3" s="76"/>
      <c r="D3" s="1"/>
      <c r="E3" s="1"/>
      <c r="F3" s="1"/>
      <c r="G3" s="1"/>
      <c r="H3" s="1"/>
      <c r="I3" s="1"/>
      <c r="J3" s="1"/>
      <c r="K3" s="1"/>
      <c r="L3" s="1"/>
      <c r="M3" s="1"/>
      <c r="N3" s="1"/>
      <c r="O3" s="1"/>
      <c r="P3" s="1"/>
      <c r="Q3" s="1"/>
    </row>
    <row r="4" spans="1:20" ht="15.95" customHeight="1">
      <c r="A4" s="451"/>
      <c r="B4" s="451"/>
      <c r="C4" s="451"/>
      <c r="D4" s="1"/>
      <c r="E4" s="1"/>
      <c r="F4" s="1"/>
      <c r="G4" s="1"/>
      <c r="H4" s="1"/>
      <c r="I4" s="1"/>
      <c r="J4" s="1"/>
      <c r="K4" s="1"/>
      <c r="L4" s="1"/>
      <c r="M4" s="1"/>
      <c r="N4" s="1"/>
      <c r="O4" s="1"/>
      <c r="P4" s="1"/>
      <c r="Q4" s="1"/>
    </row>
    <row r="5" spans="1:20" ht="15.95" customHeight="1">
      <c r="A5" s="77"/>
      <c r="B5" s="78" t="s">
        <v>145</v>
      </c>
      <c r="C5" s="78"/>
      <c r="D5" s="1"/>
      <c r="E5" s="75"/>
      <c r="F5" s="1"/>
      <c r="G5" s="1"/>
      <c r="H5" s="1"/>
      <c r="I5" s="1"/>
      <c r="J5" s="1"/>
      <c r="K5" s="1"/>
      <c r="L5" s="1"/>
      <c r="M5" s="1"/>
      <c r="N5" s="1"/>
      <c r="O5" s="1"/>
      <c r="P5" s="1"/>
      <c r="Q5" s="1"/>
    </row>
    <row r="6" spans="1:20" ht="15.95" customHeight="1">
      <c r="A6" s="77"/>
      <c r="B6" s="10"/>
      <c r="C6" s="10"/>
      <c r="D6" s="1"/>
      <c r="E6" s="75"/>
      <c r="F6" s="1"/>
      <c r="G6" s="1"/>
      <c r="H6" s="1"/>
      <c r="I6" s="1"/>
      <c r="J6" s="1"/>
      <c r="K6" s="1"/>
      <c r="L6" s="1"/>
      <c r="M6" s="1"/>
      <c r="N6" s="1"/>
      <c r="O6" s="1"/>
      <c r="P6" s="1"/>
      <c r="Q6" s="1"/>
    </row>
    <row r="7" spans="1:20" ht="15.95" customHeight="1">
      <c r="A7" s="1"/>
      <c r="B7" s="6" t="s">
        <v>146</v>
      </c>
      <c r="C7" s="79"/>
      <c r="D7" s="80">
        <v>2023</v>
      </c>
      <c r="E7" s="80">
        <v>2022</v>
      </c>
      <c r="F7" s="80">
        <v>2021</v>
      </c>
      <c r="G7" s="80">
        <v>2020</v>
      </c>
      <c r="H7" s="80"/>
      <c r="I7" s="81">
        <v>2019</v>
      </c>
      <c r="J7" s="79"/>
      <c r="K7" s="79"/>
      <c r="L7" s="79"/>
      <c r="M7" s="79"/>
      <c r="N7" s="1"/>
      <c r="O7" s="1"/>
      <c r="P7" s="1"/>
      <c r="Q7" s="1"/>
    </row>
    <row r="8" spans="1:20" ht="15.95" customHeight="1">
      <c r="A8" s="1"/>
      <c r="B8" s="12" t="s">
        <v>147</v>
      </c>
      <c r="C8" s="83"/>
      <c r="D8" s="422">
        <v>41849</v>
      </c>
      <c r="E8" s="85">
        <v>40744</v>
      </c>
      <c r="F8" s="85">
        <v>41286</v>
      </c>
      <c r="G8" s="85">
        <v>40464</v>
      </c>
      <c r="H8" s="85"/>
      <c r="I8" s="85">
        <v>41269</v>
      </c>
      <c r="J8" s="79"/>
      <c r="K8" s="79"/>
      <c r="L8" s="79"/>
      <c r="M8" s="79"/>
      <c r="N8" s="1"/>
      <c r="O8" s="1"/>
      <c r="P8" s="1"/>
      <c r="Q8" s="1"/>
    </row>
    <row r="9" spans="1:20" ht="15.95" customHeight="1">
      <c r="A9" s="1"/>
      <c r="B9" s="62"/>
      <c r="C9" s="79"/>
      <c r="D9" s="79"/>
      <c r="E9" s="79"/>
      <c r="F9" s="79"/>
      <c r="G9" s="79"/>
      <c r="H9" s="79"/>
      <c r="I9" s="79"/>
      <c r="J9" s="79"/>
      <c r="K9" s="79"/>
      <c r="L9" s="79"/>
      <c r="M9" s="79"/>
      <c r="N9" s="86"/>
      <c r="O9" s="86"/>
      <c r="P9" s="86"/>
      <c r="Q9" s="86"/>
    </row>
    <row r="10" spans="1:20" ht="15.95" customHeight="1">
      <c r="A10" s="1"/>
      <c r="B10" s="1"/>
      <c r="C10" s="1"/>
      <c r="D10" s="1"/>
      <c r="E10" s="1"/>
      <c r="F10" s="1"/>
      <c r="G10" s="1"/>
      <c r="H10" s="1"/>
      <c r="I10" s="1"/>
      <c r="J10" s="1"/>
      <c r="K10" s="1"/>
      <c r="L10" s="1"/>
      <c r="M10" s="1"/>
      <c r="N10" s="1"/>
      <c r="O10" s="1"/>
      <c r="P10" s="87"/>
      <c r="Q10" s="87"/>
    </row>
    <row r="11" spans="1:20" ht="15.95" customHeight="1">
      <c r="A11" s="1"/>
      <c r="B11" s="6" t="s">
        <v>148</v>
      </c>
      <c r="C11" s="462"/>
      <c r="D11" s="542">
        <v>2023</v>
      </c>
      <c r="E11" s="542"/>
      <c r="F11" s="542"/>
      <c r="G11" s="542"/>
      <c r="H11" s="222"/>
      <c r="I11" s="542">
        <v>2022</v>
      </c>
      <c r="J11" s="542"/>
      <c r="K11" s="542"/>
      <c r="L11" s="542"/>
      <c r="M11" s="222"/>
      <c r="N11" s="542">
        <v>2021</v>
      </c>
      <c r="O11" s="542"/>
      <c r="P11" s="542"/>
      <c r="Q11" s="222"/>
      <c r="R11" s="560">
        <v>2020</v>
      </c>
      <c r="S11" s="560"/>
      <c r="T11" s="560"/>
    </row>
    <row r="12" spans="1:20" ht="30">
      <c r="A12" s="1"/>
      <c r="B12" s="1"/>
      <c r="C12" s="2"/>
      <c r="D12" s="89" t="s">
        <v>149</v>
      </c>
      <c r="E12" s="89" t="s">
        <v>150</v>
      </c>
      <c r="F12" s="89" t="s">
        <v>869</v>
      </c>
      <c r="G12" s="89" t="s">
        <v>67</v>
      </c>
      <c r="H12" s="103"/>
      <c r="I12" s="89" t="s">
        <v>149</v>
      </c>
      <c r="J12" s="89" t="s">
        <v>150</v>
      </c>
      <c r="K12" s="89" t="s">
        <v>151</v>
      </c>
      <c r="L12" s="89" t="s">
        <v>67</v>
      </c>
      <c r="M12" s="103"/>
      <c r="N12" s="90" t="s">
        <v>149</v>
      </c>
      <c r="O12" s="90" t="s">
        <v>150</v>
      </c>
      <c r="P12" s="90" t="s">
        <v>67</v>
      </c>
      <c r="Q12" s="146"/>
      <c r="R12" s="90" t="s">
        <v>149</v>
      </c>
      <c r="S12" s="90" t="s">
        <v>150</v>
      </c>
      <c r="T12" s="90" t="s">
        <v>67</v>
      </c>
    </row>
    <row r="13" spans="1:20" ht="15.95" customHeight="1">
      <c r="A13" s="1"/>
      <c r="B13" s="91" t="s">
        <v>152</v>
      </c>
      <c r="C13" s="2"/>
      <c r="D13" s="92"/>
      <c r="E13" s="92"/>
      <c r="F13" s="92"/>
      <c r="G13" s="92"/>
      <c r="H13" s="67"/>
      <c r="I13" s="92"/>
      <c r="J13" s="92"/>
      <c r="K13" s="92"/>
      <c r="L13" s="92"/>
      <c r="M13" s="67"/>
      <c r="N13" s="93"/>
      <c r="O13" s="93"/>
      <c r="P13" s="93"/>
      <c r="Q13" s="2"/>
      <c r="R13" s="2"/>
      <c r="S13" s="2"/>
      <c r="T13" s="2"/>
    </row>
    <row r="14" spans="1:20" ht="15.95" customHeight="1">
      <c r="A14" s="1"/>
      <c r="B14" s="29" t="s">
        <v>153</v>
      </c>
      <c r="C14" s="93"/>
      <c r="D14" s="361">
        <v>17980</v>
      </c>
      <c r="E14" s="361">
        <v>19738</v>
      </c>
      <c r="F14" s="361">
        <v>6</v>
      </c>
      <c r="G14" s="84">
        <f t="shared" ref="G14:G20" si="0">SUM(D14:F14)</f>
        <v>37724</v>
      </c>
      <c r="H14" s="184"/>
      <c r="I14" s="85">
        <v>17189</v>
      </c>
      <c r="J14" s="85">
        <v>19052</v>
      </c>
      <c r="K14" s="85">
        <v>32</v>
      </c>
      <c r="L14" s="94">
        <v>36273</v>
      </c>
      <c r="M14" s="184"/>
      <c r="N14" s="85">
        <v>17058</v>
      </c>
      <c r="O14" s="85">
        <v>18996</v>
      </c>
      <c r="P14" s="94">
        <v>36054</v>
      </c>
      <c r="Q14" s="184"/>
      <c r="R14" s="95">
        <v>16194</v>
      </c>
      <c r="S14" s="96">
        <v>18347</v>
      </c>
      <c r="T14" s="97">
        <v>34541</v>
      </c>
    </row>
    <row r="15" spans="1:20" ht="15.95" customHeight="1">
      <c r="A15" s="1"/>
      <c r="B15" s="29" t="s">
        <v>154</v>
      </c>
      <c r="C15" s="93"/>
      <c r="D15" s="361">
        <v>2718</v>
      </c>
      <c r="E15" s="361">
        <v>448</v>
      </c>
      <c r="F15" s="361">
        <v>1</v>
      </c>
      <c r="G15" s="84">
        <f t="shared" si="0"/>
        <v>3167</v>
      </c>
      <c r="H15" s="184"/>
      <c r="I15" s="85">
        <v>3014</v>
      </c>
      <c r="J15" s="85">
        <v>490</v>
      </c>
      <c r="K15" s="85">
        <v>2</v>
      </c>
      <c r="L15" s="94">
        <v>3506</v>
      </c>
      <c r="M15" s="184"/>
      <c r="N15" s="85">
        <v>3363</v>
      </c>
      <c r="O15" s="85">
        <v>566</v>
      </c>
      <c r="P15" s="94">
        <v>3929</v>
      </c>
      <c r="Q15" s="184"/>
      <c r="R15" s="85">
        <v>4151</v>
      </c>
      <c r="S15" s="85">
        <v>630</v>
      </c>
      <c r="T15" s="94">
        <v>4781</v>
      </c>
    </row>
    <row r="16" spans="1:20" ht="15.95" customHeight="1">
      <c r="A16" s="1"/>
      <c r="B16" s="91" t="s">
        <v>155</v>
      </c>
      <c r="C16" s="93"/>
      <c r="D16" s="92"/>
      <c r="E16" s="92"/>
      <c r="F16" s="92"/>
      <c r="G16" s="94"/>
      <c r="H16" s="255"/>
      <c r="I16" s="92"/>
      <c r="J16" s="92"/>
      <c r="K16" s="92"/>
      <c r="L16" s="98"/>
      <c r="M16" s="255"/>
      <c r="N16" s="92"/>
      <c r="O16" s="92"/>
      <c r="P16" s="98"/>
      <c r="Q16" s="255"/>
      <c r="R16" s="92"/>
      <c r="S16" s="92"/>
      <c r="T16" s="98"/>
    </row>
    <row r="17" spans="1:20" ht="15.95" customHeight="1">
      <c r="A17" s="1"/>
      <c r="B17" s="29" t="s">
        <v>153</v>
      </c>
      <c r="C17" s="93"/>
      <c r="D17" s="361">
        <v>317</v>
      </c>
      <c r="E17" s="361">
        <v>286</v>
      </c>
      <c r="F17" s="361">
        <v>0</v>
      </c>
      <c r="G17" s="84">
        <f t="shared" si="0"/>
        <v>603</v>
      </c>
      <c r="H17" s="184"/>
      <c r="I17" s="85">
        <v>317</v>
      </c>
      <c r="J17" s="85">
        <v>288</v>
      </c>
      <c r="K17" s="85">
        <v>4</v>
      </c>
      <c r="L17" s="94">
        <v>609</v>
      </c>
      <c r="M17" s="184"/>
      <c r="N17" s="85">
        <v>403</v>
      </c>
      <c r="O17" s="85">
        <v>421</v>
      </c>
      <c r="P17" s="94">
        <v>824</v>
      </c>
      <c r="Q17" s="184"/>
      <c r="R17" s="85">
        <v>264</v>
      </c>
      <c r="S17" s="85">
        <v>341</v>
      </c>
      <c r="T17" s="94">
        <v>605</v>
      </c>
    </row>
    <row r="18" spans="1:20" ht="15.95" customHeight="1">
      <c r="A18" s="1"/>
      <c r="B18" s="29" t="s">
        <v>154</v>
      </c>
      <c r="C18" s="93"/>
      <c r="D18" s="361">
        <v>72</v>
      </c>
      <c r="E18" s="361">
        <v>29</v>
      </c>
      <c r="F18" s="361">
        <v>0</v>
      </c>
      <c r="G18" s="84">
        <f t="shared" si="0"/>
        <v>101</v>
      </c>
      <c r="H18" s="184"/>
      <c r="I18" s="85">
        <v>71</v>
      </c>
      <c r="J18" s="85">
        <v>33</v>
      </c>
      <c r="K18" s="85">
        <v>0</v>
      </c>
      <c r="L18" s="94">
        <v>104</v>
      </c>
      <c r="M18" s="184"/>
      <c r="N18" s="85">
        <v>109</v>
      </c>
      <c r="O18" s="85">
        <v>39</v>
      </c>
      <c r="P18" s="94">
        <v>148</v>
      </c>
      <c r="Q18" s="184"/>
      <c r="R18" s="85">
        <v>88</v>
      </c>
      <c r="S18" s="85">
        <v>39</v>
      </c>
      <c r="T18" s="94">
        <v>127</v>
      </c>
    </row>
    <row r="19" spans="1:20" ht="15.95" customHeight="1">
      <c r="A19" s="1"/>
      <c r="B19" s="91" t="s">
        <v>156</v>
      </c>
      <c r="C19" s="93"/>
      <c r="D19" s="361">
        <v>188</v>
      </c>
      <c r="E19" s="361">
        <v>65</v>
      </c>
      <c r="F19" s="361">
        <v>1</v>
      </c>
      <c r="G19" s="84">
        <f t="shared" si="0"/>
        <v>254</v>
      </c>
      <c r="H19" s="184"/>
      <c r="I19" s="85">
        <v>193</v>
      </c>
      <c r="J19" s="85">
        <v>59</v>
      </c>
      <c r="K19" s="85">
        <v>0</v>
      </c>
      <c r="L19" s="94">
        <v>252</v>
      </c>
      <c r="M19" s="184"/>
      <c r="N19" s="85">
        <v>256</v>
      </c>
      <c r="O19" s="85">
        <v>75</v>
      </c>
      <c r="P19" s="94">
        <v>331</v>
      </c>
      <c r="Q19" s="184"/>
      <c r="R19" s="85">
        <v>322</v>
      </c>
      <c r="S19" s="85">
        <v>88</v>
      </c>
      <c r="T19" s="94">
        <v>410</v>
      </c>
    </row>
    <row r="20" spans="1:20" ht="15.95" customHeight="1">
      <c r="A20" s="1"/>
      <c r="B20" s="99" t="s">
        <v>67</v>
      </c>
      <c r="C20" s="93"/>
      <c r="D20" s="84">
        <f>SUM(D14:D19)</f>
        <v>21275</v>
      </c>
      <c r="E20" s="84">
        <f>SUM(E14:E19)</f>
        <v>20566</v>
      </c>
      <c r="F20" s="84">
        <f>SUM(F14:F19)</f>
        <v>8</v>
      </c>
      <c r="G20" s="84">
        <f t="shared" si="0"/>
        <v>41849</v>
      </c>
      <c r="H20" s="184"/>
      <c r="I20" s="94">
        <v>20784</v>
      </c>
      <c r="J20" s="94">
        <v>19922</v>
      </c>
      <c r="K20" s="94">
        <v>38</v>
      </c>
      <c r="L20" s="94">
        <v>40744</v>
      </c>
      <c r="M20" s="184"/>
      <c r="N20" s="94">
        <v>21189</v>
      </c>
      <c r="O20" s="94">
        <v>20097</v>
      </c>
      <c r="P20" s="94">
        <v>41286</v>
      </c>
      <c r="Q20" s="184"/>
      <c r="R20" s="94">
        <v>21019</v>
      </c>
      <c r="S20" s="94">
        <v>19445</v>
      </c>
      <c r="T20" s="94">
        <v>40464</v>
      </c>
    </row>
    <row r="21" spans="1:20" ht="15.95" customHeight="1">
      <c r="A21" s="1"/>
      <c r="B21" s="564" t="s">
        <v>871</v>
      </c>
      <c r="C21" s="564"/>
      <c r="D21" s="564"/>
      <c r="E21" s="564"/>
      <c r="F21" s="564"/>
      <c r="G21" s="564"/>
      <c r="H21" s="564"/>
      <c r="I21" s="564"/>
      <c r="J21" s="564"/>
      <c r="K21" s="564"/>
      <c r="L21" s="564"/>
      <c r="M21" s="564"/>
      <c r="N21" s="564"/>
      <c r="O21" s="564"/>
      <c r="P21" s="564"/>
    </row>
    <row r="22" spans="1:20" ht="15.95" customHeight="1">
      <c r="A22" s="2"/>
      <c r="B22" s="100"/>
      <c r="C22" s="100"/>
      <c r="D22" s="100"/>
      <c r="E22" s="100"/>
      <c r="F22" s="100"/>
      <c r="G22" s="100"/>
      <c r="H22" s="100"/>
      <c r="I22" s="100"/>
      <c r="J22" s="100"/>
      <c r="K22" s="100"/>
      <c r="L22" s="100"/>
      <c r="M22" s="100"/>
      <c r="N22" s="100"/>
      <c r="O22" s="100"/>
    </row>
    <row r="23" spans="1:20" ht="32.1" customHeight="1">
      <c r="A23" s="1"/>
      <c r="B23" s="6" t="s">
        <v>157</v>
      </c>
      <c r="C23" s="1"/>
      <c r="D23" s="89" t="s">
        <v>149</v>
      </c>
      <c r="E23" s="89" t="s">
        <v>150</v>
      </c>
      <c r="F23" s="89" t="s">
        <v>870</v>
      </c>
      <c r="G23" s="89" t="s">
        <v>67</v>
      </c>
      <c r="H23" s="103"/>
      <c r="I23" s="89" t="s">
        <v>149</v>
      </c>
      <c r="J23" s="89" t="s">
        <v>150</v>
      </c>
      <c r="K23" s="89" t="s">
        <v>151</v>
      </c>
      <c r="L23" s="89" t="s">
        <v>67</v>
      </c>
      <c r="M23" s="103"/>
      <c r="N23" s="89" t="s">
        <v>149</v>
      </c>
      <c r="O23" s="89" t="s">
        <v>150</v>
      </c>
      <c r="P23" s="89" t="s">
        <v>67</v>
      </c>
      <c r="Q23" s="103"/>
      <c r="R23" s="89" t="s">
        <v>149</v>
      </c>
      <c r="S23" s="89" t="s">
        <v>150</v>
      </c>
      <c r="T23" s="89" t="s">
        <v>67</v>
      </c>
    </row>
    <row r="24" spans="1:20" ht="15.95" customHeight="1">
      <c r="A24" s="1"/>
      <c r="B24" s="92" t="s">
        <v>158</v>
      </c>
      <c r="C24" s="93"/>
      <c r="D24" s="361">
        <v>3085</v>
      </c>
      <c r="E24" s="361">
        <v>2175</v>
      </c>
      <c r="F24" s="32">
        <v>2</v>
      </c>
      <c r="G24" s="61">
        <v>5262</v>
      </c>
      <c r="H24" s="127"/>
      <c r="I24" s="85">
        <v>3048</v>
      </c>
      <c r="J24" s="85">
        <v>2163</v>
      </c>
      <c r="K24" s="13">
        <v>10</v>
      </c>
      <c r="L24" s="17">
        <v>5221</v>
      </c>
      <c r="M24" s="127"/>
      <c r="N24" s="85">
        <v>3484</v>
      </c>
      <c r="O24" s="85">
        <v>2532</v>
      </c>
      <c r="P24" s="17">
        <v>6016</v>
      </c>
      <c r="Q24" s="127"/>
      <c r="R24" s="85">
        <v>3560</v>
      </c>
      <c r="S24" s="85">
        <v>2672</v>
      </c>
      <c r="T24" s="94">
        <v>6232</v>
      </c>
    </row>
    <row r="25" spans="1:20" ht="15.95" customHeight="1">
      <c r="A25" s="1"/>
      <c r="B25" s="92" t="s">
        <v>1</v>
      </c>
      <c r="C25" s="93"/>
      <c r="D25" s="361">
        <v>10343</v>
      </c>
      <c r="E25" s="361">
        <v>10254</v>
      </c>
      <c r="F25" s="361">
        <v>5</v>
      </c>
      <c r="G25" s="84">
        <v>20602</v>
      </c>
      <c r="H25" s="184"/>
      <c r="I25" s="85">
        <v>10315</v>
      </c>
      <c r="J25" s="85">
        <v>10059</v>
      </c>
      <c r="K25" s="85">
        <v>20</v>
      </c>
      <c r="L25" s="94">
        <v>20394</v>
      </c>
      <c r="M25" s="184"/>
      <c r="N25" s="85">
        <v>10439</v>
      </c>
      <c r="O25" s="85">
        <v>9975</v>
      </c>
      <c r="P25" s="94">
        <v>20414</v>
      </c>
      <c r="Q25" s="184"/>
      <c r="R25" s="85">
        <v>10492</v>
      </c>
      <c r="S25" s="85">
        <v>9521</v>
      </c>
      <c r="T25" s="94">
        <v>20013</v>
      </c>
    </row>
    <row r="26" spans="1:20" ht="15.95" customHeight="1">
      <c r="A26" s="1"/>
      <c r="B26" s="92" t="s">
        <v>2</v>
      </c>
      <c r="C26" s="93"/>
      <c r="D26" s="361">
        <v>4439</v>
      </c>
      <c r="E26" s="361">
        <v>3196</v>
      </c>
      <c r="F26" s="361">
        <v>1</v>
      </c>
      <c r="G26" s="84">
        <v>7636</v>
      </c>
      <c r="H26" s="184"/>
      <c r="I26" s="85">
        <v>4399</v>
      </c>
      <c r="J26" s="85">
        <v>3116</v>
      </c>
      <c r="K26" s="85">
        <v>7</v>
      </c>
      <c r="L26" s="94">
        <v>7522</v>
      </c>
      <c r="M26" s="184"/>
      <c r="N26" s="85">
        <v>4387</v>
      </c>
      <c r="O26" s="85">
        <v>3121</v>
      </c>
      <c r="P26" s="94">
        <v>7508</v>
      </c>
      <c r="Q26" s="184"/>
      <c r="R26" s="85">
        <v>4426</v>
      </c>
      <c r="S26" s="85">
        <v>3167</v>
      </c>
      <c r="T26" s="94">
        <v>7593</v>
      </c>
    </row>
    <row r="27" spans="1:20" ht="15.95" customHeight="1">
      <c r="A27" s="1"/>
      <c r="B27" s="92" t="s">
        <v>867</v>
      </c>
      <c r="C27" s="93"/>
      <c r="D27" s="361">
        <v>3408</v>
      </c>
      <c r="E27" s="361">
        <v>4941</v>
      </c>
      <c r="F27" s="361">
        <v>0</v>
      </c>
      <c r="G27" s="84">
        <v>8349</v>
      </c>
      <c r="H27" s="184"/>
      <c r="I27" s="85">
        <v>3022</v>
      </c>
      <c r="J27" s="85">
        <v>4584</v>
      </c>
      <c r="K27" s="85">
        <v>1</v>
      </c>
      <c r="L27" s="94">
        <v>7607</v>
      </c>
      <c r="M27" s="184"/>
      <c r="N27" s="85">
        <v>2879</v>
      </c>
      <c r="O27" s="85">
        <v>4469</v>
      </c>
      <c r="P27" s="94">
        <v>7348</v>
      </c>
      <c r="Q27" s="184"/>
      <c r="R27" s="85">
        <v>2541</v>
      </c>
      <c r="S27" s="85">
        <v>4085</v>
      </c>
      <c r="T27" s="94">
        <v>6626</v>
      </c>
    </row>
    <row r="28" spans="1:20" ht="15.95" customHeight="1">
      <c r="A28" s="1"/>
      <c r="B28" s="98" t="s">
        <v>67</v>
      </c>
      <c r="C28" s="93"/>
      <c r="D28" s="84">
        <v>21275</v>
      </c>
      <c r="E28" s="84">
        <v>20566</v>
      </c>
      <c r="F28" s="84">
        <v>8</v>
      </c>
      <c r="G28" s="84">
        <v>41849</v>
      </c>
      <c r="H28" s="184"/>
      <c r="I28" s="94">
        <v>20784</v>
      </c>
      <c r="J28" s="94">
        <v>19922</v>
      </c>
      <c r="K28" s="94">
        <v>38</v>
      </c>
      <c r="L28" s="94">
        <v>40744</v>
      </c>
      <c r="M28" s="184"/>
      <c r="N28" s="94">
        <v>21189</v>
      </c>
      <c r="O28" s="94">
        <v>20097</v>
      </c>
      <c r="P28" s="94">
        <v>41286</v>
      </c>
      <c r="Q28" s="184"/>
      <c r="R28" s="94">
        <v>21019</v>
      </c>
      <c r="S28" s="94">
        <v>19445</v>
      </c>
      <c r="T28" s="94">
        <v>40464</v>
      </c>
    </row>
    <row r="29" spans="1:20" ht="15.95" customHeight="1">
      <c r="A29" s="1"/>
      <c r="B29" s="564" t="s">
        <v>872</v>
      </c>
      <c r="C29" s="564"/>
      <c r="D29" s="564"/>
      <c r="E29" s="564"/>
      <c r="F29" s="564"/>
      <c r="G29" s="564"/>
      <c r="H29" s="564"/>
      <c r="I29" s="564"/>
      <c r="J29" s="564"/>
      <c r="K29" s="564"/>
      <c r="L29" s="564"/>
      <c r="M29" s="564"/>
      <c r="N29" s="564"/>
      <c r="O29" s="564"/>
      <c r="P29" s="564"/>
      <c r="Q29" s="460"/>
    </row>
    <row r="30" spans="1:20" ht="15.95" customHeight="1">
      <c r="A30" s="1"/>
      <c r="B30" s="101"/>
      <c r="C30" s="1"/>
      <c r="D30" s="1"/>
      <c r="E30" s="1"/>
      <c r="F30" s="1"/>
      <c r="G30" s="1"/>
      <c r="H30" s="1"/>
      <c r="I30" s="1"/>
      <c r="J30" s="1"/>
      <c r="K30" s="1"/>
      <c r="L30" s="1"/>
      <c r="M30" s="1"/>
      <c r="N30" s="1"/>
      <c r="O30" s="1"/>
      <c r="P30" s="1"/>
      <c r="Q30" s="1"/>
    </row>
    <row r="31" spans="1:20" ht="15.95" customHeight="1">
      <c r="A31" s="1"/>
      <c r="B31" s="1"/>
      <c r="C31" s="1"/>
      <c r="D31" s="1"/>
      <c r="E31" s="1"/>
      <c r="F31" s="1"/>
      <c r="G31" s="1"/>
      <c r="H31" s="1"/>
      <c r="I31" s="1"/>
      <c r="J31" s="1"/>
      <c r="K31" s="1"/>
      <c r="L31" s="1"/>
      <c r="M31" s="1"/>
      <c r="N31" s="1"/>
      <c r="O31" s="1"/>
      <c r="P31" s="1"/>
      <c r="Q31" s="1"/>
    </row>
    <row r="32" spans="1:20" ht="29.1" customHeight="1">
      <c r="A32" s="1"/>
      <c r="B32" s="102" t="s">
        <v>159</v>
      </c>
      <c r="C32" s="102"/>
      <c r="D32" s="542">
        <v>2023</v>
      </c>
      <c r="E32" s="542"/>
      <c r="F32" s="542">
        <v>2022</v>
      </c>
      <c r="G32" s="542"/>
      <c r="H32" s="454"/>
      <c r="I32" s="542">
        <v>2021</v>
      </c>
      <c r="J32" s="542"/>
      <c r="K32" s="542">
        <v>2020</v>
      </c>
      <c r="L32" s="542"/>
      <c r="M32" s="222"/>
      <c r="O32" s="1"/>
    </row>
    <row r="33" spans="1:15" ht="47.1" customHeight="1">
      <c r="A33" s="1"/>
      <c r="B33" s="103"/>
      <c r="C33" s="1"/>
      <c r="D33" s="89" t="s">
        <v>160</v>
      </c>
      <c r="E33" s="89" t="s">
        <v>161</v>
      </c>
      <c r="F33" s="89" t="s">
        <v>160</v>
      </c>
      <c r="G33" s="89" t="s">
        <v>161</v>
      </c>
      <c r="H33" s="89"/>
      <c r="I33" s="89" t="s">
        <v>160</v>
      </c>
      <c r="J33" s="104" t="s">
        <v>161</v>
      </c>
      <c r="K33" s="89" t="s">
        <v>160</v>
      </c>
      <c r="L33" s="89" t="s">
        <v>161</v>
      </c>
      <c r="M33" s="103"/>
      <c r="N33" s="1"/>
    </row>
    <row r="34" spans="1:15" ht="15.95" customHeight="1">
      <c r="A34" s="1"/>
      <c r="B34" s="91" t="s">
        <v>162</v>
      </c>
      <c r="C34" s="105"/>
      <c r="D34" s="96"/>
      <c r="E34" s="96"/>
      <c r="F34" s="96"/>
      <c r="G34" s="96"/>
      <c r="H34" s="111"/>
      <c r="I34" s="106"/>
      <c r="J34" s="106"/>
      <c r="K34" s="106"/>
      <c r="L34" s="106"/>
      <c r="M34" s="106"/>
      <c r="N34" s="1"/>
    </row>
    <row r="35" spans="1:15" ht="15.95" customHeight="1">
      <c r="A35" s="1"/>
      <c r="B35" s="107" t="s">
        <v>149</v>
      </c>
      <c r="C35" s="108"/>
      <c r="D35" s="361">
        <v>2991</v>
      </c>
      <c r="E35" s="365">
        <v>7.1</v>
      </c>
      <c r="F35" s="85">
        <v>3102</v>
      </c>
      <c r="G35" s="113">
        <v>7.6</v>
      </c>
      <c r="H35" s="113"/>
      <c r="I35" s="95">
        <v>3047</v>
      </c>
      <c r="J35" s="109">
        <v>7.4</v>
      </c>
      <c r="K35" s="96">
        <v>1668</v>
      </c>
      <c r="L35" s="110">
        <v>4</v>
      </c>
      <c r="M35" s="256"/>
      <c r="N35" s="1"/>
      <c r="O35" s="111"/>
    </row>
    <row r="36" spans="1:15" ht="15.95" customHeight="1">
      <c r="A36" s="1"/>
      <c r="B36" s="107" t="s">
        <v>150</v>
      </c>
      <c r="C36" s="108"/>
      <c r="D36" s="361">
        <v>2718</v>
      </c>
      <c r="E36" s="365">
        <v>6.5</v>
      </c>
      <c r="F36" s="85">
        <v>3258</v>
      </c>
      <c r="G36" s="113">
        <v>8</v>
      </c>
      <c r="H36" s="113"/>
      <c r="I36" s="85">
        <v>2983</v>
      </c>
      <c r="J36" s="112">
        <v>7.2</v>
      </c>
      <c r="K36" s="85">
        <v>1811</v>
      </c>
      <c r="L36" s="113">
        <v>4.5</v>
      </c>
      <c r="M36" s="256"/>
      <c r="N36" s="1"/>
    </row>
    <row r="37" spans="1:15" ht="15.95" customHeight="1">
      <c r="A37" s="1"/>
      <c r="B37" s="107" t="s">
        <v>151</v>
      </c>
      <c r="C37" s="108"/>
      <c r="D37" s="361" t="s">
        <v>873</v>
      </c>
      <c r="E37" s="365">
        <v>0</v>
      </c>
      <c r="F37" s="85">
        <v>19</v>
      </c>
      <c r="G37" s="113">
        <v>0</v>
      </c>
      <c r="H37" s="113"/>
      <c r="I37" s="329" t="s">
        <v>29</v>
      </c>
      <c r="J37" s="329" t="s">
        <v>29</v>
      </c>
      <c r="K37" s="329" t="s">
        <v>29</v>
      </c>
      <c r="L37" s="329" t="s">
        <v>29</v>
      </c>
      <c r="M37" s="256"/>
      <c r="N37" s="1"/>
    </row>
    <row r="38" spans="1:15" ht="15.95" customHeight="1">
      <c r="A38" s="1"/>
      <c r="B38" s="114" t="s">
        <v>67</v>
      </c>
      <c r="C38" s="108"/>
      <c r="D38" s="84">
        <v>5719</v>
      </c>
      <c r="E38" s="366">
        <v>13.7</v>
      </c>
      <c r="F38" s="94">
        <f>SUM(F35:F37)</f>
        <v>6379</v>
      </c>
      <c r="G38" s="117">
        <v>15.7</v>
      </c>
      <c r="H38" s="117"/>
      <c r="I38" s="94">
        <v>6030</v>
      </c>
      <c r="J38" s="116">
        <v>14.6</v>
      </c>
      <c r="K38" s="94">
        <v>3479</v>
      </c>
      <c r="L38" s="117">
        <v>8.6</v>
      </c>
      <c r="M38" s="257"/>
      <c r="N38" s="1"/>
    </row>
    <row r="39" spans="1:15" ht="15.95" customHeight="1">
      <c r="A39" s="1"/>
      <c r="B39" s="91" t="s">
        <v>163</v>
      </c>
      <c r="C39" s="105"/>
      <c r="D39" s="96"/>
      <c r="E39" s="118"/>
      <c r="F39" s="96"/>
      <c r="G39" s="118"/>
      <c r="H39" s="118"/>
      <c r="I39" s="96"/>
      <c r="J39" s="96"/>
      <c r="K39" s="119"/>
      <c r="L39" s="120"/>
      <c r="M39" s="120"/>
      <c r="N39" s="1"/>
    </row>
    <row r="40" spans="1:15" ht="15.95" customHeight="1">
      <c r="A40" s="1"/>
      <c r="B40" s="107" t="s">
        <v>164</v>
      </c>
      <c r="C40" s="108"/>
      <c r="D40" s="361">
        <v>88</v>
      </c>
      <c r="E40" s="365">
        <f t="shared" ref="E40:E41" si="1">(D40/$E$8)*100</f>
        <v>0.21598272138228944</v>
      </c>
      <c r="F40" s="85">
        <v>76</v>
      </c>
      <c r="G40" s="113">
        <v>0.2</v>
      </c>
      <c r="H40" s="113"/>
      <c r="I40" s="85">
        <v>64</v>
      </c>
      <c r="J40" s="112">
        <v>0.2</v>
      </c>
      <c r="K40" s="96">
        <v>41</v>
      </c>
      <c r="L40" s="110">
        <v>0.1</v>
      </c>
      <c r="M40" s="256"/>
      <c r="N40" s="1"/>
      <c r="O40" s="111"/>
    </row>
    <row r="41" spans="1:15" ht="15.95" customHeight="1">
      <c r="A41" s="1"/>
      <c r="B41" s="107" t="s">
        <v>165</v>
      </c>
      <c r="C41" s="108"/>
      <c r="D41" s="361">
        <v>1283</v>
      </c>
      <c r="E41" s="365">
        <f t="shared" si="1"/>
        <v>3.1489299037895151</v>
      </c>
      <c r="F41" s="85">
        <v>1338</v>
      </c>
      <c r="G41" s="113">
        <v>3.3</v>
      </c>
      <c r="H41" s="113"/>
      <c r="I41" s="85">
        <v>1073</v>
      </c>
      <c r="J41" s="112">
        <v>2.6</v>
      </c>
      <c r="K41" s="85">
        <v>676</v>
      </c>
      <c r="L41" s="113">
        <v>1.7</v>
      </c>
      <c r="M41" s="256"/>
      <c r="N41" s="1"/>
    </row>
    <row r="42" spans="1:15" ht="15.95" customHeight="1">
      <c r="A42" s="1"/>
      <c r="B42" s="107" t="s">
        <v>166</v>
      </c>
      <c r="C42" s="108"/>
      <c r="D42" s="361">
        <v>2411</v>
      </c>
      <c r="E42" s="365">
        <v>5.8</v>
      </c>
      <c r="F42" s="85">
        <v>2739</v>
      </c>
      <c r="G42" s="113">
        <v>6.7</v>
      </c>
      <c r="H42" s="113"/>
      <c r="I42" s="85">
        <v>2531</v>
      </c>
      <c r="J42" s="112">
        <v>6.1</v>
      </c>
      <c r="K42" s="85">
        <v>1459</v>
      </c>
      <c r="L42" s="113">
        <v>3.6</v>
      </c>
      <c r="M42" s="256"/>
      <c r="N42" s="1"/>
    </row>
    <row r="43" spans="1:15" ht="15.95" customHeight="1">
      <c r="A43" s="1"/>
      <c r="B43" s="107" t="s">
        <v>167</v>
      </c>
      <c r="C43" s="108"/>
      <c r="D43" s="361">
        <v>1396</v>
      </c>
      <c r="E43" s="365">
        <v>3.3</v>
      </c>
      <c r="F43" s="85">
        <v>1555</v>
      </c>
      <c r="G43" s="113">
        <v>3.8</v>
      </c>
      <c r="H43" s="113"/>
      <c r="I43" s="85">
        <v>1657</v>
      </c>
      <c r="J43" s="112">
        <v>4</v>
      </c>
      <c r="K43" s="85">
        <v>882</v>
      </c>
      <c r="L43" s="113">
        <v>2.2000000000000002</v>
      </c>
      <c r="M43" s="256"/>
      <c r="N43" s="1"/>
    </row>
    <row r="44" spans="1:15" ht="15.95" customHeight="1">
      <c r="A44" s="1"/>
      <c r="B44" s="107" t="s">
        <v>168</v>
      </c>
      <c r="C44" s="108"/>
      <c r="D44" s="361">
        <v>450</v>
      </c>
      <c r="E44" s="365">
        <v>1.1000000000000001</v>
      </c>
      <c r="F44" s="85">
        <v>519</v>
      </c>
      <c r="G44" s="113">
        <v>1.3</v>
      </c>
      <c r="H44" s="113"/>
      <c r="I44" s="85">
        <v>527</v>
      </c>
      <c r="J44" s="112">
        <v>1.3</v>
      </c>
      <c r="K44" s="85">
        <v>325</v>
      </c>
      <c r="L44" s="113">
        <v>0.8</v>
      </c>
      <c r="M44" s="256"/>
      <c r="N44" s="1"/>
    </row>
    <row r="45" spans="1:15" ht="15.95" customHeight="1">
      <c r="A45" s="1"/>
      <c r="B45" s="107" t="s">
        <v>169</v>
      </c>
      <c r="C45" s="108"/>
      <c r="D45" s="361">
        <v>84</v>
      </c>
      <c r="E45" s="365">
        <v>0.2</v>
      </c>
      <c r="F45" s="85">
        <v>137</v>
      </c>
      <c r="G45" s="113">
        <v>0.3</v>
      </c>
      <c r="H45" s="113"/>
      <c r="I45" s="85">
        <v>164</v>
      </c>
      <c r="J45" s="112">
        <v>0.4</v>
      </c>
      <c r="K45" s="85">
        <v>84</v>
      </c>
      <c r="L45" s="113">
        <v>0.2</v>
      </c>
      <c r="M45" s="256"/>
      <c r="N45" s="1"/>
    </row>
    <row r="46" spans="1:15" ht="15.95" customHeight="1">
      <c r="A46" s="1"/>
      <c r="B46" s="107" t="s">
        <v>170</v>
      </c>
      <c r="C46" s="108"/>
      <c r="D46" s="361">
        <v>7</v>
      </c>
      <c r="E46" s="365">
        <v>0</v>
      </c>
      <c r="F46" s="85">
        <v>15</v>
      </c>
      <c r="G46" s="113">
        <v>0</v>
      </c>
      <c r="H46" s="113"/>
      <c r="I46" s="85">
        <v>14</v>
      </c>
      <c r="J46" s="121">
        <v>0.03</v>
      </c>
      <c r="K46" s="85">
        <v>12</v>
      </c>
      <c r="L46" s="122">
        <v>0.02</v>
      </c>
      <c r="M46" s="258"/>
      <c r="N46" s="1"/>
    </row>
    <row r="47" spans="1:15" ht="15.95" customHeight="1">
      <c r="A47" s="1"/>
      <c r="B47" s="114" t="s">
        <v>67</v>
      </c>
      <c r="C47" s="123"/>
      <c r="D47" s="84">
        <v>5719</v>
      </c>
      <c r="E47" s="366">
        <v>13.7</v>
      </c>
      <c r="F47" s="94">
        <v>6379</v>
      </c>
      <c r="G47" s="117">
        <v>15.7</v>
      </c>
      <c r="H47" s="117"/>
      <c r="I47" s="94">
        <v>6030</v>
      </c>
      <c r="J47" s="116">
        <v>14.6</v>
      </c>
      <c r="K47" s="94">
        <v>3479</v>
      </c>
      <c r="L47" s="117">
        <v>8.6</v>
      </c>
      <c r="M47" s="257"/>
      <c r="N47" s="1"/>
    </row>
    <row r="48" spans="1:15" ht="15.95" customHeight="1">
      <c r="A48" s="1"/>
      <c r="B48" s="91" t="s">
        <v>171</v>
      </c>
      <c r="C48" s="105"/>
      <c r="D48" s="96"/>
      <c r="E48" s="118"/>
      <c r="F48" s="96"/>
      <c r="G48" s="118"/>
      <c r="H48" s="118"/>
      <c r="I48" s="96"/>
      <c r="J48" s="96"/>
      <c r="K48" s="96"/>
      <c r="L48" s="110"/>
      <c r="M48" s="256"/>
      <c r="N48" s="1"/>
    </row>
    <row r="49" spans="1:17" ht="15.95" customHeight="1">
      <c r="A49" s="1"/>
      <c r="B49" s="107" t="s">
        <v>158</v>
      </c>
      <c r="C49" s="108"/>
      <c r="D49" s="397">
        <v>918</v>
      </c>
      <c r="E49" s="395">
        <v>2.2000000000000002</v>
      </c>
      <c r="F49" s="85">
        <v>624</v>
      </c>
      <c r="G49" s="113">
        <v>1.5</v>
      </c>
      <c r="H49" s="113"/>
      <c r="I49" s="85">
        <v>550</v>
      </c>
      <c r="J49" s="112">
        <v>1.3</v>
      </c>
      <c r="K49" s="96">
        <v>419</v>
      </c>
      <c r="L49" s="110">
        <v>1</v>
      </c>
      <c r="M49" s="256"/>
      <c r="N49" s="1"/>
      <c r="O49" s="111"/>
    </row>
    <row r="50" spans="1:17" ht="15.95" customHeight="1">
      <c r="A50" s="1"/>
      <c r="B50" s="107" t="s">
        <v>1</v>
      </c>
      <c r="C50" s="108"/>
      <c r="D50" s="361">
        <v>2343</v>
      </c>
      <c r="E50" s="395">
        <v>5.6</v>
      </c>
      <c r="F50" s="85">
        <v>3184</v>
      </c>
      <c r="G50" s="113">
        <v>7.8</v>
      </c>
      <c r="H50" s="113"/>
      <c r="I50" s="85">
        <v>3333</v>
      </c>
      <c r="J50" s="112">
        <v>8.1</v>
      </c>
      <c r="K50" s="85">
        <v>1936</v>
      </c>
      <c r="L50" s="113">
        <v>4.8</v>
      </c>
      <c r="M50" s="256"/>
      <c r="N50" s="1"/>
    </row>
    <row r="51" spans="1:17" ht="15.95" customHeight="1">
      <c r="A51" s="1"/>
      <c r="B51" s="107" t="s">
        <v>2</v>
      </c>
      <c r="C51" s="108"/>
      <c r="D51" s="397">
        <v>797</v>
      </c>
      <c r="E51" s="395">
        <v>1.9</v>
      </c>
      <c r="F51" s="85">
        <v>920</v>
      </c>
      <c r="G51" s="113">
        <v>2.2999999999999998</v>
      </c>
      <c r="H51" s="113"/>
      <c r="I51" s="85">
        <v>712</v>
      </c>
      <c r="J51" s="112">
        <v>1.7</v>
      </c>
      <c r="K51" s="85">
        <v>431</v>
      </c>
      <c r="L51" s="113">
        <v>1.1000000000000001</v>
      </c>
      <c r="M51" s="256"/>
      <c r="N51" s="1"/>
    </row>
    <row r="52" spans="1:17" ht="15.95" customHeight="1">
      <c r="A52" s="1"/>
      <c r="B52" s="464" t="s">
        <v>874</v>
      </c>
      <c r="C52" s="108"/>
      <c r="D52" s="361">
        <v>1661</v>
      </c>
      <c r="E52" s="395">
        <v>4</v>
      </c>
      <c r="F52" s="85">
        <v>1651</v>
      </c>
      <c r="G52" s="113">
        <v>4.0999999999999996</v>
      </c>
      <c r="H52" s="113"/>
      <c r="I52" s="85">
        <v>1435</v>
      </c>
      <c r="J52" s="112">
        <v>3.5</v>
      </c>
      <c r="K52" s="85">
        <v>693</v>
      </c>
      <c r="L52" s="113">
        <v>1.7</v>
      </c>
      <c r="M52" s="256"/>
      <c r="N52" s="1"/>
    </row>
    <row r="53" spans="1:17" ht="15.95" customHeight="1">
      <c r="A53" s="1"/>
      <c r="B53" s="114" t="s">
        <v>67</v>
      </c>
      <c r="C53" s="123"/>
      <c r="D53" s="84">
        <v>5719</v>
      </c>
      <c r="E53" s="396">
        <v>13.6</v>
      </c>
      <c r="F53" s="94">
        <v>6379</v>
      </c>
      <c r="G53" s="117">
        <v>15.7</v>
      </c>
      <c r="H53" s="117"/>
      <c r="I53" s="94">
        <v>6030</v>
      </c>
      <c r="J53" s="116">
        <v>14.6</v>
      </c>
      <c r="K53" s="94">
        <v>3479</v>
      </c>
      <c r="L53" s="117">
        <v>8.6</v>
      </c>
      <c r="M53" s="257"/>
      <c r="N53" s="1"/>
    </row>
    <row r="54" spans="1:17" ht="15.95" customHeight="1">
      <c r="A54" s="1"/>
      <c r="B54" s="561" t="s">
        <v>875</v>
      </c>
      <c r="C54" s="562"/>
      <c r="D54" s="562"/>
      <c r="E54" s="562"/>
      <c r="F54" s="562"/>
      <c r="G54" s="562"/>
      <c r="H54" s="562"/>
      <c r="I54" s="562"/>
      <c r="J54" s="562"/>
      <c r="K54" s="562"/>
      <c r="L54" s="1"/>
      <c r="M54" s="1"/>
      <c r="N54" s="1"/>
      <c r="O54" s="1"/>
      <c r="P54" s="1"/>
      <c r="Q54" s="1"/>
    </row>
    <row r="55" spans="1:17" ht="15.95" customHeight="1">
      <c r="A55" s="1"/>
      <c r="B55" s="1"/>
      <c r="C55" s="1"/>
      <c r="D55" s="1"/>
      <c r="E55" s="1"/>
      <c r="F55" s="1"/>
      <c r="G55" s="1"/>
      <c r="H55" s="1"/>
      <c r="I55" s="1"/>
      <c r="J55" s="1"/>
      <c r="K55" s="1"/>
      <c r="L55" s="1"/>
      <c r="M55" s="1"/>
      <c r="N55" s="1"/>
      <c r="O55" s="1"/>
      <c r="P55" s="1"/>
      <c r="Q55" s="1"/>
    </row>
    <row r="56" spans="1:17" ht="15.95" customHeight="1">
      <c r="A56" s="1"/>
      <c r="B56" s="1"/>
      <c r="C56" s="1"/>
      <c r="D56" s="1"/>
      <c r="E56" s="1"/>
      <c r="F56" s="1"/>
      <c r="G56" s="1"/>
      <c r="H56" s="1"/>
      <c r="I56" s="1"/>
      <c r="J56" s="1"/>
      <c r="K56" s="1"/>
      <c r="L56" s="1"/>
      <c r="M56" s="1"/>
      <c r="N56" s="1"/>
      <c r="O56" s="1"/>
      <c r="P56" s="1"/>
      <c r="Q56" s="1"/>
    </row>
    <row r="57" spans="1:17" ht="15.95" customHeight="1">
      <c r="A57" s="1"/>
      <c r="B57" s="6" t="s">
        <v>876</v>
      </c>
      <c r="C57" s="6"/>
      <c r="D57" s="124">
        <v>2023</v>
      </c>
      <c r="E57" s="124">
        <v>2022</v>
      </c>
      <c r="F57" s="124">
        <v>2021</v>
      </c>
      <c r="G57" s="124">
        <v>2020</v>
      </c>
      <c r="H57" s="125"/>
      <c r="I57" s="125"/>
      <c r="J57" s="125"/>
      <c r="K57" s="1"/>
      <c r="L57" s="1"/>
      <c r="M57" s="1"/>
      <c r="N57" s="1"/>
      <c r="O57" s="1"/>
    </row>
    <row r="58" spans="1:17" ht="15.95" customHeight="1">
      <c r="A58" s="1"/>
      <c r="B58" s="107" t="s">
        <v>172</v>
      </c>
      <c r="C58" s="107"/>
      <c r="D58" s="361">
        <v>3903</v>
      </c>
      <c r="E58" s="85">
        <v>5754</v>
      </c>
      <c r="F58" s="85">
        <v>3842</v>
      </c>
      <c r="G58" s="95">
        <v>2612</v>
      </c>
      <c r="H58" s="126"/>
      <c r="I58" s="126"/>
      <c r="J58" s="86"/>
      <c r="K58" s="1"/>
      <c r="L58" s="1"/>
      <c r="M58" s="1"/>
      <c r="N58" s="1"/>
      <c r="O58" s="1"/>
    </row>
    <row r="59" spans="1:17" ht="15.95" customHeight="1">
      <c r="A59" s="1"/>
      <c r="B59" s="107" t="s">
        <v>173</v>
      </c>
      <c r="C59" s="107"/>
      <c r="D59" s="361">
        <v>1326</v>
      </c>
      <c r="E59" s="85">
        <v>1941</v>
      </c>
      <c r="F59" s="85">
        <v>1896</v>
      </c>
      <c r="G59" s="85">
        <v>1669</v>
      </c>
      <c r="H59" s="126"/>
      <c r="I59" s="126"/>
      <c r="J59" s="86"/>
      <c r="K59" s="1"/>
      <c r="L59" s="1"/>
      <c r="M59" s="1"/>
      <c r="N59" s="1"/>
      <c r="O59" s="1"/>
    </row>
    <row r="60" spans="1:17" ht="15.95" customHeight="1">
      <c r="A60" s="1"/>
      <c r="B60" s="114" t="s">
        <v>67</v>
      </c>
      <c r="C60" s="114"/>
      <c r="D60" s="84">
        <v>5229</v>
      </c>
      <c r="E60" s="94">
        <f>SUM(E58:E59)</f>
        <v>7695</v>
      </c>
      <c r="F60" s="94">
        <v>5738</v>
      </c>
      <c r="G60" s="94">
        <v>4281</v>
      </c>
      <c r="H60" s="184"/>
      <c r="I60" s="127"/>
      <c r="J60" s="127"/>
      <c r="K60" s="1"/>
      <c r="L60" s="1"/>
      <c r="M60" s="1"/>
      <c r="N60" s="1"/>
      <c r="O60" s="1"/>
    </row>
    <row r="61" spans="1:17" ht="15.95" customHeight="1">
      <c r="A61" s="1"/>
      <c r="B61" s="114" t="s">
        <v>174</v>
      </c>
      <c r="C61" s="114"/>
      <c r="D61" s="128">
        <v>12.7</v>
      </c>
      <c r="E61" s="116">
        <v>18.8</v>
      </c>
      <c r="F61" s="116">
        <v>14</v>
      </c>
      <c r="G61" s="116">
        <v>10.6</v>
      </c>
      <c r="H61" s="252"/>
      <c r="I61" s="22"/>
      <c r="J61" s="22"/>
      <c r="K61" s="1"/>
      <c r="L61" s="1"/>
      <c r="M61" s="1"/>
      <c r="N61" s="1"/>
      <c r="O61" s="1"/>
    </row>
    <row r="62" spans="1:17" ht="21" customHeight="1">
      <c r="A62" s="1"/>
      <c r="B62" s="563" t="s">
        <v>877</v>
      </c>
      <c r="C62" s="563"/>
      <c r="D62" s="563"/>
      <c r="E62" s="563"/>
      <c r="F62" s="563"/>
      <c r="G62" s="563"/>
      <c r="H62" s="253"/>
      <c r="I62" s="130"/>
      <c r="J62" s="130"/>
      <c r="K62" s="130"/>
      <c r="L62" s="1"/>
      <c r="M62" s="1"/>
      <c r="N62" s="1"/>
      <c r="O62" s="1"/>
      <c r="P62" s="1"/>
      <c r="Q62" s="1"/>
    </row>
    <row r="63" spans="1:17" ht="15">
      <c r="A63" s="1"/>
      <c r="B63" s="1"/>
      <c r="C63" s="130"/>
      <c r="D63" s="130"/>
      <c r="E63" s="130"/>
      <c r="F63" s="130"/>
      <c r="G63" s="130"/>
      <c r="H63" s="130"/>
      <c r="I63" s="1"/>
      <c r="J63" s="1"/>
      <c r="K63" s="1"/>
      <c r="L63" s="1"/>
      <c r="M63" s="1"/>
      <c r="N63" s="1"/>
      <c r="O63" s="1"/>
      <c r="P63" s="1"/>
      <c r="Q63" s="1"/>
    </row>
    <row r="64" spans="1:17" ht="15">
      <c r="A64" s="1"/>
      <c r="B64" s="130"/>
      <c r="C64" s="1"/>
      <c r="D64" s="1"/>
      <c r="E64" s="1"/>
      <c r="F64" s="1"/>
      <c r="G64" s="1"/>
      <c r="H64" s="1"/>
      <c r="I64" s="1"/>
      <c r="J64" s="1"/>
      <c r="K64" s="1"/>
      <c r="L64" s="1"/>
      <c r="M64" s="1"/>
      <c r="N64" s="1"/>
      <c r="O64" s="1"/>
      <c r="P64" s="1"/>
      <c r="Q64" s="1"/>
    </row>
    <row r="65" spans="1:17" ht="30" customHeight="1">
      <c r="A65" s="1"/>
      <c r="B65" s="102" t="s">
        <v>878</v>
      </c>
      <c r="C65" s="102"/>
      <c r="D65" s="542">
        <v>2023</v>
      </c>
      <c r="E65" s="542"/>
      <c r="F65" s="542">
        <v>2022</v>
      </c>
      <c r="G65" s="542"/>
      <c r="H65" s="454"/>
      <c r="I65" s="542">
        <v>2021</v>
      </c>
      <c r="J65" s="542"/>
      <c r="K65" s="542">
        <v>2020</v>
      </c>
      <c r="L65" s="542"/>
      <c r="M65" s="222"/>
      <c r="P65" s="1"/>
      <c r="Q65" s="1"/>
    </row>
    <row r="66" spans="1:17" ht="42.75">
      <c r="A66" s="1"/>
      <c r="B66" s="131"/>
      <c r="C66" s="103"/>
      <c r="D66" s="89" t="s">
        <v>160</v>
      </c>
      <c r="E66" s="89" t="s">
        <v>175</v>
      </c>
      <c r="F66" s="89" t="s">
        <v>160</v>
      </c>
      <c r="G66" s="89" t="s">
        <v>175</v>
      </c>
      <c r="H66" s="89"/>
      <c r="I66" s="104" t="s">
        <v>160</v>
      </c>
      <c r="J66" s="89" t="s">
        <v>175</v>
      </c>
      <c r="K66" s="89" t="s">
        <v>160</v>
      </c>
      <c r="L66" s="89" t="s">
        <v>175</v>
      </c>
      <c r="M66" s="103"/>
      <c r="N66" s="1"/>
    </row>
    <row r="67" spans="1:17" ht="15.95" customHeight="1">
      <c r="A67" s="1"/>
      <c r="B67" s="91" t="s">
        <v>176</v>
      </c>
      <c r="C67" s="89"/>
      <c r="D67" s="6"/>
      <c r="E67" s="6"/>
      <c r="F67" s="6"/>
      <c r="G67" s="6"/>
      <c r="H67" s="131"/>
      <c r="I67" s="132"/>
      <c r="J67" s="132"/>
      <c r="K67" s="132"/>
      <c r="L67" s="132"/>
      <c r="M67" s="132"/>
      <c r="N67" s="1"/>
    </row>
    <row r="68" spans="1:17" ht="15.95" customHeight="1">
      <c r="A68" s="1"/>
      <c r="B68" s="107" t="s">
        <v>149</v>
      </c>
      <c r="C68" s="89"/>
      <c r="D68" s="361">
        <v>2805</v>
      </c>
      <c r="E68" s="363">
        <v>13.3</v>
      </c>
      <c r="F68" s="85">
        <v>3939</v>
      </c>
      <c r="G68" s="113">
        <v>18.8</v>
      </c>
      <c r="H68" s="263"/>
      <c r="I68" s="95">
        <v>3221</v>
      </c>
      <c r="J68" s="109">
        <v>15.3</v>
      </c>
      <c r="K68" s="133">
        <v>2339</v>
      </c>
      <c r="L68" s="134">
        <v>20</v>
      </c>
      <c r="M68" s="259"/>
      <c r="N68" s="1"/>
      <c r="O68" s="135"/>
    </row>
    <row r="69" spans="1:17" ht="15.95" customHeight="1">
      <c r="A69" s="1"/>
      <c r="B69" s="107" t="s">
        <v>150</v>
      </c>
      <c r="C69" s="89"/>
      <c r="D69" s="361">
        <v>2422</v>
      </c>
      <c r="E69" s="363">
        <v>12</v>
      </c>
      <c r="F69" s="85">
        <v>3755</v>
      </c>
      <c r="G69" s="113">
        <v>18.8</v>
      </c>
      <c r="H69" s="113"/>
      <c r="I69" s="85">
        <v>2517</v>
      </c>
      <c r="J69" s="112">
        <v>12.7</v>
      </c>
      <c r="K69" s="133">
        <v>1942</v>
      </c>
      <c r="L69" s="134">
        <v>17.5</v>
      </c>
      <c r="M69" s="259"/>
      <c r="N69" s="1"/>
      <c r="O69" s="135"/>
    </row>
    <row r="70" spans="1:17" ht="15.95" customHeight="1">
      <c r="A70" s="1"/>
      <c r="B70" s="114" t="s">
        <v>67</v>
      </c>
      <c r="C70" s="89"/>
      <c r="D70" s="84" t="s">
        <v>890</v>
      </c>
      <c r="E70" s="115">
        <v>12.7</v>
      </c>
      <c r="F70" s="399" t="s">
        <v>891</v>
      </c>
      <c r="G70" s="117">
        <v>18.8</v>
      </c>
      <c r="H70" s="117"/>
      <c r="I70" s="94">
        <v>5738</v>
      </c>
      <c r="J70" s="116">
        <v>14</v>
      </c>
      <c r="K70" s="136">
        <v>4281</v>
      </c>
      <c r="L70" s="137">
        <v>10.6</v>
      </c>
      <c r="M70" s="260"/>
      <c r="N70" s="1"/>
      <c r="O70" s="138"/>
    </row>
    <row r="71" spans="1:17" ht="15.95" customHeight="1">
      <c r="A71" s="1"/>
      <c r="B71" s="91" t="s">
        <v>177</v>
      </c>
      <c r="C71" s="89"/>
      <c r="D71" s="364"/>
      <c r="E71" s="364"/>
      <c r="F71" s="6"/>
      <c r="G71" s="6"/>
      <c r="H71" s="6"/>
      <c r="I71" s="6"/>
      <c r="J71" s="6"/>
      <c r="K71" s="139"/>
      <c r="L71" s="140"/>
      <c r="M71" s="140"/>
      <c r="N71" s="1"/>
      <c r="O71" s="131"/>
    </row>
    <row r="72" spans="1:17" ht="15.95" customHeight="1">
      <c r="A72" s="1"/>
      <c r="B72" s="107" t="s">
        <v>164</v>
      </c>
      <c r="C72" s="89"/>
      <c r="D72" s="361">
        <v>66</v>
      </c>
      <c r="E72" s="363">
        <v>90.4</v>
      </c>
      <c r="F72" s="85">
        <v>30</v>
      </c>
      <c r="G72" s="113">
        <v>40</v>
      </c>
      <c r="H72" s="113"/>
      <c r="I72" s="85">
        <v>24</v>
      </c>
      <c r="J72" s="112">
        <v>36.9</v>
      </c>
      <c r="K72" s="133">
        <v>42</v>
      </c>
      <c r="L72" s="134">
        <v>70</v>
      </c>
      <c r="M72" s="259"/>
      <c r="N72" s="1"/>
      <c r="O72" s="135"/>
    </row>
    <row r="73" spans="1:17" ht="15.95" customHeight="1">
      <c r="A73" s="1"/>
      <c r="B73" s="107" t="s">
        <v>165</v>
      </c>
      <c r="C73" s="89"/>
      <c r="D73" s="361">
        <v>574</v>
      </c>
      <c r="E73" s="363">
        <v>25.4</v>
      </c>
      <c r="F73" s="85">
        <v>750</v>
      </c>
      <c r="G73" s="113">
        <v>34.6</v>
      </c>
      <c r="H73" s="113"/>
      <c r="I73" s="85">
        <v>525</v>
      </c>
      <c r="J73" s="112">
        <v>26.2</v>
      </c>
      <c r="K73" s="133">
        <v>508</v>
      </c>
      <c r="L73" s="134">
        <v>26</v>
      </c>
      <c r="M73" s="259"/>
      <c r="N73" s="1"/>
      <c r="O73" s="135"/>
    </row>
    <row r="74" spans="1:17" ht="15.95" customHeight="1">
      <c r="A74" s="1"/>
      <c r="B74" s="107" t="s">
        <v>166</v>
      </c>
      <c r="C74" s="89"/>
      <c r="D74" s="361">
        <v>1825</v>
      </c>
      <c r="E74" s="363">
        <v>14.9</v>
      </c>
      <c r="F74" s="85">
        <v>2996</v>
      </c>
      <c r="G74" s="113">
        <v>23.7</v>
      </c>
      <c r="H74" s="113"/>
      <c r="I74" s="85">
        <v>2001</v>
      </c>
      <c r="J74" s="112">
        <v>15.1</v>
      </c>
      <c r="K74" s="133">
        <v>1510</v>
      </c>
      <c r="L74" s="134">
        <v>11</v>
      </c>
      <c r="M74" s="259"/>
      <c r="N74" s="1"/>
      <c r="O74" s="135"/>
    </row>
    <row r="75" spans="1:17" ht="15.95" customHeight="1">
      <c r="A75" s="1"/>
      <c r="B75" s="107" t="s">
        <v>167</v>
      </c>
      <c r="C75" s="89"/>
      <c r="D75" s="361">
        <v>1535</v>
      </c>
      <c r="E75" s="363">
        <v>10.1</v>
      </c>
      <c r="F75" s="85">
        <v>2417</v>
      </c>
      <c r="G75" s="113">
        <v>16.100000000000001</v>
      </c>
      <c r="H75" s="113"/>
      <c r="I75" s="85">
        <v>1633</v>
      </c>
      <c r="J75" s="112">
        <v>11.1</v>
      </c>
      <c r="K75" s="133">
        <v>1157</v>
      </c>
      <c r="L75" s="134">
        <v>8</v>
      </c>
      <c r="M75" s="259"/>
      <c r="N75" s="1"/>
      <c r="O75" s="135"/>
    </row>
    <row r="76" spans="1:17" ht="15.95" customHeight="1">
      <c r="A76" s="1"/>
      <c r="B76" s="107" t="s">
        <v>168</v>
      </c>
      <c r="C76" s="89"/>
      <c r="D76" s="361">
        <v>697</v>
      </c>
      <c r="E76" s="363">
        <v>9.1999999999999993</v>
      </c>
      <c r="F76" s="85">
        <v>899</v>
      </c>
      <c r="G76" s="113">
        <v>12.3</v>
      </c>
      <c r="H76" s="113"/>
      <c r="I76" s="85">
        <v>792</v>
      </c>
      <c r="J76" s="112">
        <v>11.1</v>
      </c>
      <c r="K76" s="133">
        <v>601</v>
      </c>
      <c r="L76" s="134">
        <v>9</v>
      </c>
      <c r="M76" s="259"/>
      <c r="N76" s="1"/>
      <c r="O76" s="135"/>
    </row>
    <row r="77" spans="1:17" ht="15.95" customHeight="1">
      <c r="A77" s="1"/>
      <c r="B77" s="107" t="s">
        <v>169</v>
      </c>
      <c r="C77" s="89"/>
      <c r="D77" s="361">
        <v>405</v>
      </c>
      <c r="E77" s="363">
        <v>11.9</v>
      </c>
      <c r="F77" s="85">
        <v>459</v>
      </c>
      <c r="G77" s="113">
        <v>13.7</v>
      </c>
      <c r="H77" s="113"/>
      <c r="I77" s="85">
        <v>590</v>
      </c>
      <c r="J77" s="112">
        <v>17.5</v>
      </c>
      <c r="K77" s="133">
        <v>353</v>
      </c>
      <c r="L77" s="134">
        <v>10</v>
      </c>
      <c r="M77" s="259"/>
      <c r="N77" s="1"/>
      <c r="O77" s="135"/>
    </row>
    <row r="78" spans="1:17" ht="15.95" customHeight="1">
      <c r="A78" s="1"/>
      <c r="B78" s="107" t="s">
        <v>170</v>
      </c>
      <c r="C78" s="89"/>
      <c r="D78" s="361">
        <v>87</v>
      </c>
      <c r="E78" s="363">
        <v>17.2</v>
      </c>
      <c r="F78" s="85">
        <v>144</v>
      </c>
      <c r="G78" s="113">
        <v>31.3</v>
      </c>
      <c r="H78" s="113"/>
      <c r="I78" s="85">
        <v>173</v>
      </c>
      <c r="J78" s="112">
        <v>40.200000000000003</v>
      </c>
      <c r="K78" s="133">
        <v>110</v>
      </c>
      <c r="L78" s="134">
        <v>26</v>
      </c>
      <c r="M78" s="259"/>
      <c r="N78" s="1"/>
      <c r="O78" s="135"/>
    </row>
    <row r="79" spans="1:17" ht="15.95" customHeight="1">
      <c r="A79" s="1"/>
      <c r="B79" s="114" t="s">
        <v>67</v>
      </c>
      <c r="C79" s="89"/>
      <c r="D79" s="84" t="s">
        <v>892</v>
      </c>
      <c r="E79" s="115">
        <v>12.7</v>
      </c>
      <c r="F79" s="94">
        <v>7695</v>
      </c>
      <c r="G79" s="117">
        <v>18.8</v>
      </c>
      <c r="H79" s="117"/>
      <c r="I79" s="94">
        <v>5738</v>
      </c>
      <c r="J79" s="116">
        <v>14</v>
      </c>
      <c r="K79" s="136">
        <v>4281</v>
      </c>
      <c r="L79" s="137">
        <v>10.6</v>
      </c>
      <c r="M79" s="260"/>
      <c r="N79" s="1"/>
      <c r="O79" s="138"/>
    </row>
    <row r="80" spans="1:17" ht="15.95" customHeight="1">
      <c r="A80" s="1"/>
      <c r="B80" s="91" t="s">
        <v>178</v>
      </c>
      <c r="C80" s="89"/>
      <c r="D80" s="565"/>
      <c r="E80" s="565"/>
      <c r="F80" s="542"/>
      <c r="G80" s="542"/>
      <c r="H80" s="454"/>
      <c r="I80" s="6"/>
      <c r="J80" s="6"/>
      <c r="K80" s="141"/>
      <c r="L80" s="142"/>
      <c r="M80" s="142"/>
      <c r="N80" s="1"/>
    </row>
    <row r="81" spans="1:17" ht="15.95" customHeight="1">
      <c r="A81" s="1"/>
      <c r="B81" s="107" t="s">
        <v>158</v>
      </c>
      <c r="C81" s="89"/>
      <c r="D81" s="361">
        <v>870</v>
      </c>
      <c r="E81" s="363">
        <v>16.600000000000001</v>
      </c>
      <c r="F81" s="85">
        <v>1419</v>
      </c>
      <c r="G81" s="113">
        <v>25.3</v>
      </c>
      <c r="H81" s="113"/>
      <c r="I81" s="85">
        <v>779</v>
      </c>
      <c r="J81" s="112">
        <v>12.7</v>
      </c>
      <c r="K81" s="133" t="s">
        <v>179</v>
      </c>
      <c r="L81" s="143">
        <v>32.5</v>
      </c>
      <c r="M81" s="261"/>
      <c r="N81" s="1"/>
      <c r="O81" s="135"/>
    </row>
    <row r="82" spans="1:17" ht="15.95" customHeight="1">
      <c r="A82" s="1"/>
      <c r="B82" s="107" t="s">
        <v>1</v>
      </c>
      <c r="C82" s="89"/>
      <c r="D82" s="361">
        <v>2728</v>
      </c>
      <c r="E82" s="363">
        <v>13.3</v>
      </c>
      <c r="F82" s="85">
        <v>3775</v>
      </c>
      <c r="G82" s="113">
        <v>18.5</v>
      </c>
      <c r="H82" s="113"/>
      <c r="I82" s="85">
        <v>3398</v>
      </c>
      <c r="J82" s="112">
        <v>16.8</v>
      </c>
      <c r="K82" s="133" t="s">
        <v>180</v>
      </c>
      <c r="L82" s="143">
        <v>18.100000000000001</v>
      </c>
      <c r="M82" s="261"/>
      <c r="N82" s="1"/>
      <c r="O82" s="135"/>
    </row>
    <row r="83" spans="1:17" ht="15.95" customHeight="1">
      <c r="A83" s="1"/>
      <c r="B83" s="107" t="s">
        <v>2</v>
      </c>
      <c r="C83" s="89"/>
      <c r="D83" s="361">
        <v>734</v>
      </c>
      <c r="E83" s="363">
        <v>9.6999999999999993</v>
      </c>
      <c r="F83" s="85">
        <v>1035</v>
      </c>
      <c r="G83" s="113">
        <v>13.8</v>
      </c>
      <c r="H83" s="113"/>
      <c r="I83" s="85">
        <v>873</v>
      </c>
      <c r="J83" s="112">
        <v>11.6</v>
      </c>
      <c r="K83" s="133" t="s">
        <v>181</v>
      </c>
      <c r="L83" s="143">
        <v>17.899999999999999</v>
      </c>
      <c r="M83" s="261"/>
      <c r="N83" s="1"/>
      <c r="O83" s="135"/>
    </row>
    <row r="84" spans="1:17" ht="15.95" customHeight="1">
      <c r="A84" s="1"/>
      <c r="B84" s="464" t="s">
        <v>893</v>
      </c>
      <c r="C84" s="89"/>
      <c r="D84" s="361">
        <v>897</v>
      </c>
      <c r="E84" s="363">
        <v>11.2</v>
      </c>
      <c r="F84" s="85">
        <v>1466</v>
      </c>
      <c r="G84" s="113">
        <v>19.600000000000001</v>
      </c>
      <c r="H84" s="113"/>
      <c r="I84" s="85">
        <v>688</v>
      </c>
      <c r="J84" s="112">
        <v>9.8000000000000007</v>
      </c>
      <c r="K84" s="133" t="s">
        <v>182</v>
      </c>
      <c r="L84" s="143">
        <v>10.3</v>
      </c>
      <c r="M84" s="261"/>
      <c r="N84" s="1"/>
      <c r="O84" s="135"/>
    </row>
    <row r="85" spans="1:17" ht="15.95" customHeight="1">
      <c r="A85" s="1"/>
      <c r="B85" s="114" t="s">
        <v>67</v>
      </c>
      <c r="C85" s="89"/>
      <c r="D85" s="84">
        <v>5229</v>
      </c>
      <c r="E85" s="115">
        <v>12.7</v>
      </c>
      <c r="F85" s="94">
        <v>7695</v>
      </c>
      <c r="G85" s="117">
        <v>18.8</v>
      </c>
      <c r="H85" s="117"/>
      <c r="I85" s="94">
        <v>5738</v>
      </c>
      <c r="J85" s="116">
        <v>14</v>
      </c>
      <c r="K85" s="136">
        <v>4281</v>
      </c>
      <c r="L85" s="137">
        <v>10.6</v>
      </c>
      <c r="M85" s="260"/>
      <c r="N85" s="1"/>
      <c r="O85" s="138"/>
    </row>
    <row r="86" spans="1:17" ht="38.25" customHeight="1">
      <c r="A86" s="1"/>
      <c r="B86" s="528" t="s">
        <v>894</v>
      </c>
      <c r="C86" s="528"/>
      <c r="D86" s="528"/>
      <c r="E86" s="528"/>
      <c r="F86" s="528"/>
      <c r="G86" s="528"/>
      <c r="H86" s="528"/>
      <c r="I86" s="528"/>
      <c r="J86" s="528"/>
      <c r="K86" s="528"/>
      <c r="L86" s="528"/>
      <c r="M86" s="459"/>
      <c r="N86" s="1"/>
      <c r="O86" s="1"/>
      <c r="P86" s="1"/>
      <c r="Q86" s="1"/>
    </row>
    <row r="87" spans="1:17" ht="15">
      <c r="A87" s="1"/>
      <c r="B87" s="1"/>
      <c r="C87" s="1"/>
      <c r="D87" s="130"/>
      <c r="E87" s="130"/>
      <c r="F87" s="1"/>
      <c r="G87" s="1"/>
      <c r="H87" s="1"/>
      <c r="I87" s="1"/>
      <c r="J87" s="1"/>
      <c r="K87" s="1"/>
      <c r="L87" s="1"/>
      <c r="M87" s="1"/>
      <c r="N87" s="1"/>
      <c r="O87" s="1"/>
      <c r="P87" s="1"/>
      <c r="Q87" s="1"/>
    </row>
    <row r="88" spans="1:17" ht="15">
      <c r="A88" s="1"/>
      <c r="B88" s="1"/>
      <c r="C88" s="1"/>
      <c r="D88" s="1"/>
      <c r="E88" s="1"/>
      <c r="F88" s="1"/>
      <c r="G88" s="1"/>
      <c r="H88" s="1"/>
      <c r="I88" s="1"/>
      <c r="J88" s="1"/>
      <c r="K88" s="1"/>
      <c r="L88" s="1"/>
      <c r="M88" s="1"/>
      <c r="N88" s="1"/>
      <c r="O88" s="1"/>
      <c r="P88" s="1"/>
      <c r="Q88" s="1"/>
    </row>
    <row r="89" spans="1:17" ht="15">
      <c r="A89" s="3"/>
      <c r="B89" s="1"/>
      <c r="C89" s="1"/>
      <c r="D89" s="1"/>
      <c r="E89" s="1"/>
      <c r="F89" s="1"/>
      <c r="G89" s="1"/>
      <c r="H89" s="1"/>
      <c r="I89" s="1"/>
      <c r="J89" s="1"/>
      <c r="K89" s="1"/>
      <c r="L89" s="1"/>
      <c r="M89" s="1"/>
      <c r="N89" s="1"/>
      <c r="O89" s="1"/>
      <c r="P89" s="1"/>
      <c r="Q89" s="1"/>
    </row>
    <row r="90" spans="1:17" ht="15">
      <c r="A90" s="1"/>
      <c r="B90" s="78" t="s">
        <v>183</v>
      </c>
      <c r="C90" s="1"/>
      <c r="D90" s="1"/>
      <c r="E90" s="1"/>
      <c r="F90" s="1"/>
      <c r="G90" s="1"/>
      <c r="H90" s="1"/>
      <c r="I90" s="1"/>
      <c r="J90" s="1"/>
      <c r="K90" s="1"/>
      <c r="L90" s="1"/>
      <c r="M90" s="1"/>
      <c r="N90" s="1"/>
      <c r="O90" s="1"/>
      <c r="P90" s="1"/>
      <c r="Q90" s="1"/>
    </row>
    <row r="91" spans="1:17" ht="15">
      <c r="A91" s="1"/>
      <c r="B91" s="78"/>
      <c r="C91" s="1"/>
      <c r="D91" s="1"/>
      <c r="E91" s="1"/>
      <c r="F91" s="1"/>
      <c r="G91" s="1"/>
      <c r="H91" s="1"/>
      <c r="I91" s="1"/>
      <c r="J91" s="1"/>
      <c r="K91" s="1"/>
      <c r="L91" s="1"/>
      <c r="M91" s="1"/>
      <c r="N91" s="1"/>
      <c r="O91" s="1"/>
      <c r="P91" s="1"/>
      <c r="Q91" s="1"/>
    </row>
    <row r="92" spans="1:17" ht="15">
      <c r="A92" s="1"/>
      <c r="B92" s="568" t="s">
        <v>184</v>
      </c>
      <c r="C92" s="568"/>
      <c r="D92" s="568"/>
      <c r="E92" s="124">
        <v>2023</v>
      </c>
      <c r="F92" s="124">
        <v>2022</v>
      </c>
      <c r="G92" s="124">
        <v>2021</v>
      </c>
      <c r="H92" s="124"/>
      <c r="J92" s="1"/>
      <c r="K92" s="1"/>
      <c r="L92" s="79"/>
      <c r="M92" s="79"/>
      <c r="N92" s="82"/>
      <c r="O92" s="82"/>
      <c r="P92" s="1"/>
      <c r="Q92" s="1"/>
    </row>
    <row r="93" spans="1:17" ht="15.75">
      <c r="A93" s="1"/>
      <c r="B93" s="570" t="s">
        <v>895</v>
      </c>
      <c r="C93" s="570"/>
      <c r="D93" s="570"/>
      <c r="E93" s="128">
        <v>37.299999999999997</v>
      </c>
      <c r="F93" s="112">
        <v>35.9</v>
      </c>
      <c r="G93" s="112">
        <v>35.299999999999997</v>
      </c>
      <c r="H93" s="29"/>
      <c r="J93" s="1"/>
      <c r="K93" s="1"/>
      <c r="L93" s="79"/>
      <c r="M93" s="79"/>
      <c r="N93" s="126"/>
      <c r="O93" s="126"/>
      <c r="P93" s="1"/>
      <c r="Q93" s="1"/>
    </row>
    <row r="94" spans="1:17" ht="15.95" customHeight="1">
      <c r="A94" s="1"/>
      <c r="B94" s="569" t="s">
        <v>896</v>
      </c>
      <c r="C94" s="569"/>
      <c r="D94" s="569"/>
      <c r="E94" s="128">
        <v>30</v>
      </c>
      <c r="F94" s="112">
        <v>37.5</v>
      </c>
      <c r="G94" s="112">
        <v>33.299999999999997</v>
      </c>
      <c r="H94" s="29"/>
      <c r="J94" s="1"/>
      <c r="K94" s="1"/>
      <c r="L94" s="79"/>
      <c r="M94" s="79"/>
      <c r="N94" s="126"/>
      <c r="O94" s="126"/>
      <c r="P94" s="1"/>
      <c r="Q94" s="1"/>
    </row>
    <row r="95" spans="1:17" ht="15">
      <c r="A95" s="1"/>
      <c r="B95" s="569" t="s">
        <v>897</v>
      </c>
      <c r="C95" s="569"/>
      <c r="D95" s="569"/>
      <c r="E95" s="128">
        <v>32.200000000000003</v>
      </c>
      <c r="F95" s="112">
        <v>30.2</v>
      </c>
      <c r="G95" s="329" t="s">
        <v>29</v>
      </c>
      <c r="H95" s="329"/>
      <c r="J95" s="1"/>
      <c r="K95" s="1"/>
      <c r="L95" s="79"/>
      <c r="M95" s="79"/>
      <c r="N95" s="126"/>
      <c r="O95" s="126"/>
      <c r="P95" s="1"/>
      <c r="Q95" s="1"/>
    </row>
    <row r="96" spans="1:17" ht="45" customHeight="1">
      <c r="A96" s="1"/>
      <c r="B96" s="566" t="s">
        <v>898</v>
      </c>
      <c r="C96" s="566"/>
      <c r="D96" s="566"/>
      <c r="E96" s="566"/>
      <c r="F96" s="566"/>
      <c r="G96" s="566"/>
      <c r="H96" s="458"/>
      <c r="I96" s="144"/>
      <c r="J96" s="144"/>
      <c r="K96" s="144"/>
      <c r="L96" s="1"/>
      <c r="M96" s="1"/>
      <c r="N96" s="1"/>
      <c r="O96" s="1"/>
      <c r="P96" s="1"/>
      <c r="Q96" s="1"/>
    </row>
    <row r="97" spans="1:17" ht="15">
      <c r="A97" s="1"/>
      <c r="B97" s="1"/>
      <c r="C97" s="1"/>
      <c r="D97" s="1"/>
      <c r="E97" s="1"/>
      <c r="F97" s="1"/>
      <c r="G97" s="1"/>
      <c r="H97" s="1"/>
      <c r="I97" s="1"/>
      <c r="J97" s="1"/>
      <c r="K97" s="1"/>
      <c r="L97" s="1"/>
      <c r="M97" s="1"/>
      <c r="N97" s="1"/>
      <c r="O97" s="1"/>
      <c r="P97" s="1"/>
      <c r="Q97" s="1"/>
    </row>
    <row r="98" spans="1:17" ht="15">
      <c r="A98" s="1"/>
      <c r="B98" s="1"/>
      <c r="C98" s="79"/>
      <c r="D98" s="1"/>
      <c r="E98" s="1"/>
      <c r="F98" s="1"/>
      <c r="G98" s="1"/>
      <c r="H98" s="1"/>
      <c r="I98" s="1"/>
      <c r="J98" s="1"/>
      <c r="K98" s="567">
        <v>2020</v>
      </c>
      <c r="L98" s="567"/>
      <c r="M98" s="106"/>
      <c r="N98" s="145"/>
      <c r="O98" s="145"/>
      <c r="P98" s="145"/>
      <c r="Q98" s="145"/>
    </row>
    <row r="99" spans="1:17" ht="15">
      <c r="A99" s="1"/>
      <c r="B99" s="6" t="s">
        <v>185</v>
      </c>
      <c r="C99" s="12"/>
      <c r="D99" s="542">
        <v>2023</v>
      </c>
      <c r="E99" s="542"/>
      <c r="F99" s="542">
        <v>2022</v>
      </c>
      <c r="G99" s="542"/>
      <c r="H99" s="454"/>
      <c r="I99" s="560">
        <v>2021</v>
      </c>
      <c r="J99" s="560"/>
      <c r="K99" s="560"/>
      <c r="L99" s="560"/>
      <c r="M99" s="461"/>
      <c r="O99" s="145"/>
      <c r="P99" s="146"/>
      <c r="Q99" s="146"/>
    </row>
    <row r="100" spans="1:17" ht="32.25" customHeight="1">
      <c r="A100" s="1"/>
      <c r="B100" s="91" t="s">
        <v>186</v>
      </c>
      <c r="C100" s="29"/>
      <c r="D100" s="89" t="s">
        <v>149</v>
      </c>
      <c r="E100" s="89" t="s">
        <v>150</v>
      </c>
      <c r="F100" s="89" t="s">
        <v>149</v>
      </c>
      <c r="G100" s="89" t="s">
        <v>150</v>
      </c>
      <c r="H100" s="89"/>
      <c r="I100" s="89" t="s">
        <v>149</v>
      </c>
      <c r="J100" s="104" t="s">
        <v>150</v>
      </c>
      <c r="K100" s="90" t="s">
        <v>149</v>
      </c>
      <c r="L100" s="90" t="s">
        <v>150</v>
      </c>
      <c r="M100" s="146"/>
      <c r="N100" s="147"/>
    </row>
    <row r="101" spans="1:17" ht="15">
      <c r="A101" s="1"/>
      <c r="B101" s="92" t="s">
        <v>187</v>
      </c>
      <c r="C101" s="29"/>
      <c r="D101" s="362">
        <v>30</v>
      </c>
      <c r="E101" s="362">
        <v>70</v>
      </c>
      <c r="F101" s="112">
        <v>37.5</v>
      </c>
      <c r="G101" s="112">
        <v>62.5</v>
      </c>
      <c r="H101" s="112"/>
      <c r="I101" s="148">
        <v>36.4</v>
      </c>
      <c r="J101" s="148">
        <v>63.6</v>
      </c>
      <c r="K101" s="148">
        <v>50</v>
      </c>
      <c r="L101" s="148">
        <v>50</v>
      </c>
      <c r="M101" s="233"/>
      <c r="N101" s="147"/>
    </row>
    <row r="102" spans="1:17" ht="15.75">
      <c r="A102" s="1"/>
      <c r="B102" s="92" t="s">
        <v>899</v>
      </c>
      <c r="C102" s="29"/>
      <c r="D102" s="362">
        <v>35.700000000000003</v>
      </c>
      <c r="E102" s="362">
        <v>64.3</v>
      </c>
      <c r="F102" s="112">
        <v>34.5</v>
      </c>
      <c r="G102" s="112">
        <v>65.5</v>
      </c>
      <c r="H102" s="112"/>
      <c r="I102" s="112">
        <v>30.6</v>
      </c>
      <c r="J102" s="112">
        <v>69.400000000000006</v>
      </c>
      <c r="K102" s="112">
        <v>26</v>
      </c>
      <c r="L102" s="112">
        <v>74</v>
      </c>
      <c r="M102" s="262"/>
      <c r="N102" s="1"/>
    </row>
    <row r="103" spans="1:17" ht="15.75">
      <c r="A103" s="1"/>
      <c r="B103" s="92" t="s">
        <v>900</v>
      </c>
      <c r="C103" s="29"/>
      <c r="D103" s="362">
        <v>32.799999999999997</v>
      </c>
      <c r="E103" s="362">
        <v>67.2</v>
      </c>
      <c r="F103" s="112">
        <v>31.8</v>
      </c>
      <c r="G103" s="112">
        <v>68.2</v>
      </c>
      <c r="H103" s="112"/>
      <c r="I103" s="112">
        <v>30.4</v>
      </c>
      <c r="J103" s="112">
        <v>69.599999999999994</v>
      </c>
      <c r="K103" s="112">
        <v>29.4</v>
      </c>
      <c r="L103" s="112">
        <v>70.599999999999994</v>
      </c>
      <c r="M103" s="262"/>
      <c r="N103" s="1"/>
    </row>
    <row r="104" spans="1:17" ht="15.75">
      <c r="A104" s="1"/>
      <c r="B104" s="92" t="s">
        <v>901</v>
      </c>
      <c r="C104" s="99"/>
      <c r="D104" s="362">
        <v>38.5</v>
      </c>
      <c r="E104" s="362">
        <v>61.5</v>
      </c>
      <c r="F104" s="112">
        <v>36.9</v>
      </c>
      <c r="G104" s="112">
        <v>63.1</v>
      </c>
      <c r="H104" s="112"/>
      <c r="I104" s="112">
        <v>36.799999999999997</v>
      </c>
      <c r="J104" s="112">
        <v>63.2</v>
      </c>
      <c r="K104" s="112">
        <v>34.700000000000003</v>
      </c>
      <c r="L104" s="112">
        <v>65.3</v>
      </c>
      <c r="M104" s="262"/>
      <c r="N104" s="1"/>
    </row>
    <row r="105" spans="1:17" ht="15.75">
      <c r="A105" s="1"/>
      <c r="B105" s="98" t="s">
        <v>902</v>
      </c>
      <c r="C105" s="29"/>
      <c r="D105" s="128">
        <v>37.299999999999997</v>
      </c>
      <c r="E105" s="128">
        <v>62.7</v>
      </c>
      <c r="F105" s="116">
        <v>35.9</v>
      </c>
      <c r="G105" s="116">
        <v>64.099999999999994</v>
      </c>
      <c r="H105" s="116"/>
      <c r="I105" s="116">
        <v>35.299999999999997</v>
      </c>
      <c r="J105" s="116">
        <v>64.7</v>
      </c>
      <c r="K105" s="116">
        <v>33.4</v>
      </c>
      <c r="L105" s="116">
        <v>66.599999999999994</v>
      </c>
      <c r="M105" s="252"/>
      <c r="N105" s="1"/>
    </row>
    <row r="106" spans="1:17" ht="15.75">
      <c r="A106" s="1"/>
      <c r="B106" s="92" t="s">
        <v>903</v>
      </c>
      <c r="C106" s="29"/>
      <c r="D106" s="362">
        <v>43.9</v>
      </c>
      <c r="E106" s="362">
        <v>56.1</v>
      </c>
      <c r="F106" s="112">
        <v>43.6</v>
      </c>
      <c r="G106" s="112">
        <v>56.4</v>
      </c>
      <c r="H106" s="112"/>
      <c r="I106" s="112">
        <v>42.7</v>
      </c>
      <c r="J106" s="112">
        <v>57.3</v>
      </c>
      <c r="K106" s="112">
        <v>42.1</v>
      </c>
      <c r="L106" s="112">
        <v>57.9</v>
      </c>
      <c r="M106" s="262"/>
      <c r="N106" s="1"/>
    </row>
    <row r="107" spans="1:17" ht="15.75">
      <c r="A107" s="1"/>
      <c r="B107" s="92" t="s">
        <v>904</v>
      </c>
      <c r="C107" s="29"/>
      <c r="D107" s="362">
        <v>60.3</v>
      </c>
      <c r="E107" s="362">
        <v>39.700000000000003</v>
      </c>
      <c r="F107" s="112">
        <v>60.5</v>
      </c>
      <c r="G107" s="112">
        <v>39.5</v>
      </c>
      <c r="H107" s="112"/>
      <c r="I107" s="112">
        <v>61.6</v>
      </c>
      <c r="J107" s="112">
        <v>38.4</v>
      </c>
      <c r="K107" s="112">
        <v>62.4</v>
      </c>
      <c r="L107" s="112">
        <v>37.6</v>
      </c>
      <c r="M107" s="262"/>
      <c r="N107" s="1"/>
    </row>
    <row r="108" spans="1:17" ht="15">
      <c r="A108" s="1"/>
      <c r="B108" s="99" t="s">
        <v>188</v>
      </c>
      <c r="C108" s="29"/>
      <c r="D108" s="128">
        <v>50.8</v>
      </c>
      <c r="E108" s="128">
        <v>49.1</v>
      </c>
      <c r="F108" s="116">
        <v>51.1</v>
      </c>
      <c r="G108" s="116">
        <v>48.9</v>
      </c>
      <c r="H108" s="116"/>
      <c r="I108" s="116">
        <v>51.3</v>
      </c>
      <c r="J108" s="116">
        <v>48.7</v>
      </c>
      <c r="K108" s="116">
        <v>51.9</v>
      </c>
      <c r="L108" s="116">
        <v>48.1</v>
      </c>
      <c r="M108" s="252"/>
      <c r="N108" s="1"/>
    </row>
    <row r="109" spans="1:17" ht="48.95" customHeight="1">
      <c r="A109" s="1"/>
      <c r="B109" s="566" t="s">
        <v>905</v>
      </c>
      <c r="C109" s="566"/>
      <c r="D109" s="566"/>
      <c r="E109" s="566"/>
      <c r="F109" s="566"/>
      <c r="G109" s="566"/>
      <c r="H109" s="566"/>
      <c r="I109" s="566"/>
      <c r="J109" s="566"/>
      <c r="K109" s="566"/>
      <c r="L109" s="566"/>
      <c r="M109" s="458"/>
      <c r="N109" s="1"/>
      <c r="O109" s="1"/>
      <c r="P109" s="1"/>
      <c r="Q109" s="1"/>
    </row>
    <row r="110" spans="1:17" ht="15">
      <c r="A110" s="1"/>
      <c r="B110" s="458"/>
      <c r="C110" s="458"/>
      <c r="D110" s="458"/>
      <c r="E110" s="458"/>
      <c r="F110" s="458"/>
      <c r="G110" s="458"/>
      <c r="H110" s="458"/>
      <c r="I110" s="458"/>
      <c r="J110" s="458"/>
      <c r="K110" s="458"/>
      <c r="L110" s="1"/>
      <c r="M110" s="1"/>
      <c r="N110" s="1"/>
      <c r="O110" s="1"/>
      <c r="P110" s="1"/>
      <c r="Q110" s="1"/>
    </row>
    <row r="111" spans="1:17" ht="15">
      <c r="A111" s="77"/>
      <c r="B111" s="1"/>
      <c r="C111" s="150"/>
      <c r="D111" s="1"/>
      <c r="E111" s="1"/>
      <c r="F111" s="1"/>
      <c r="G111" s="1"/>
      <c r="H111" s="1"/>
      <c r="I111" s="1"/>
      <c r="J111" s="1"/>
      <c r="K111" s="1"/>
      <c r="L111" s="1"/>
      <c r="M111" s="1"/>
      <c r="N111" s="1"/>
      <c r="O111" s="1"/>
      <c r="P111" s="1"/>
      <c r="Q111" s="1"/>
    </row>
    <row r="112" spans="1:17" ht="30.95" customHeight="1">
      <c r="A112" s="1"/>
      <c r="B112" s="6" t="s">
        <v>189</v>
      </c>
      <c r="C112" s="150"/>
      <c r="D112" s="124" t="s">
        <v>164</v>
      </c>
      <c r="E112" s="124" t="s">
        <v>165</v>
      </c>
      <c r="F112" s="124" t="s">
        <v>166</v>
      </c>
      <c r="G112" s="124" t="s">
        <v>167</v>
      </c>
      <c r="H112" s="124"/>
      <c r="I112" s="124" t="s">
        <v>168</v>
      </c>
      <c r="J112" s="124" t="s">
        <v>190</v>
      </c>
      <c r="K112" s="124" t="s">
        <v>170</v>
      </c>
      <c r="O112" s="151"/>
      <c r="P112" s="1"/>
      <c r="Q112" s="1"/>
    </row>
    <row r="113" spans="1:17" ht="15">
      <c r="A113" s="1"/>
      <c r="B113" s="29" t="s">
        <v>187</v>
      </c>
      <c r="C113" s="152"/>
      <c r="D113" s="361">
        <v>0</v>
      </c>
      <c r="E113" s="361">
        <v>0</v>
      </c>
      <c r="F113" s="361">
        <v>0</v>
      </c>
      <c r="G113" s="362">
        <v>0</v>
      </c>
      <c r="H113" s="362">
        <v>60</v>
      </c>
      <c r="I113" s="362">
        <v>60</v>
      </c>
      <c r="J113" s="362">
        <v>40</v>
      </c>
      <c r="K113" s="362">
        <v>0</v>
      </c>
      <c r="O113" s="150"/>
      <c r="P113" s="1"/>
      <c r="Q113" s="1"/>
    </row>
    <row r="114" spans="1:17" ht="15.75">
      <c r="A114" s="1"/>
      <c r="B114" s="92" t="s">
        <v>906</v>
      </c>
      <c r="C114" s="152"/>
      <c r="D114" s="361">
        <v>0</v>
      </c>
      <c r="E114" s="361">
        <v>0</v>
      </c>
      <c r="F114" s="361">
        <v>0</v>
      </c>
      <c r="G114" s="362">
        <v>5.4</v>
      </c>
      <c r="H114" s="362">
        <v>67</v>
      </c>
      <c r="I114" s="362">
        <v>67</v>
      </c>
      <c r="J114" s="362">
        <v>26.8</v>
      </c>
      <c r="K114" s="362">
        <v>0.9</v>
      </c>
      <c r="O114" s="150"/>
      <c r="P114" s="1"/>
      <c r="Q114" s="1"/>
    </row>
    <row r="115" spans="1:17" ht="15.75">
      <c r="A115" s="1"/>
      <c r="B115" s="92" t="s">
        <v>907</v>
      </c>
      <c r="C115" s="152"/>
      <c r="D115" s="361">
        <v>0</v>
      </c>
      <c r="E115" s="361">
        <v>0</v>
      </c>
      <c r="F115" s="362">
        <v>0.8</v>
      </c>
      <c r="G115" s="362">
        <v>25.5</v>
      </c>
      <c r="H115" s="362">
        <v>53.7</v>
      </c>
      <c r="I115" s="362">
        <v>53.7</v>
      </c>
      <c r="J115" s="362">
        <v>19.8</v>
      </c>
      <c r="K115" s="362">
        <v>0.2</v>
      </c>
      <c r="O115" s="150"/>
      <c r="P115" s="87"/>
      <c r="Q115" s="87"/>
    </row>
    <row r="116" spans="1:17" ht="15.75">
      <c r="A116" s="1"/>
      <c r="B116" s="92" t="s">
        <v>908</v>
      </c>
      <c r="C116" s="152"/>
      <c r="D116" s="361">
        <v>0</v>
      </c>
      <c r="E116" s="362">
        <v>0.6</v>
      </c>
      <c r="F116" s="362">
        <v>21.9</v>
      </c>
      <c r="G116" s="362">
        <v>46.3</v>
      </c>
      <c r="H116" s="362">
        <v>22</v>
      </c>
      <c r="I116" s="362">
        <v>22</v>
      </c>
      <c r="J116" s="362">
        <v>8.1999999999999993</v>
      </c>
      <c r="K116" s="362">
        <v>1</v>
      </c>
      <c r="O116" s="150"/>
      <c r="P116" s="1"/>
      <c r="Q116" s="1"/>
    </row>
    <row r="117" spans="1:17" ht="15.75">
      <c r="A117" s="1"/>
      <c r="B117" s="92" t="s">
        <v>909</v>
      </c>
      <c r="C117" s="152"/>
      <c r="D117" s="362">
        <v>0.4</v>
      </c>
      <c r="E117" s="362">
        <v>11.3</v>
      </c>
      <c r="F117" s="362">
        <v>41.5</v>
      </c>
      <c r="G117" s="362">
        <v>27.4</v>
      </c>
      <c r="H117" s="362">
        <v>10.7</v>
      </c>
      <c r="I117" s="362">
        <v>10.7</v>
      </c>
      <c r="J117" s="362">
        <v>7.1</v>
      </c>
      <c r="K117" s="362">
        <v>1.6</v>
      </c>
      <c r="O117" s="150"/>
      <c r="P117" s="87"/>
      <c r="Q117" s="87"/>
    </row>
    <row r="118" spans="1:17" ht="15.75">
      <c r="A118" s="1"/>
      <c r="B118" s="92" t="s">
        <v>910</v>
      </c>
      <c r="C118" s="152"/>
      <c r="D118" s="362">
        <v>0</v>
      </c>
      <c r="E118" s="362">
        <v>0</v>
      </c>
      <c r="F118" s="362">
        <v>2.2000000000000002</v>
      </c>
      <c r="G118" s="362">
        <v>38.6</v>
      </c>
      <c r="H118" s="362">
        <v>44</v>
      </c>
      <c r="I118" s="362">
        <v>44</v>
      </c>
      <c r="J118" s="362">
        <v>14.2</v>
      </c>
      <c r="K118" s="362">
        <v>1</v>
      </c>
      <c r="O118" s="150"/>
      <c r="P118" s="1"/>
      <c r="Q118" s="1"/>
    </row>
    <row r="119" spans="1:17" ht="15">
      <c r="A119" s="1"/>
      <c r="B119" s="99" t="s">
        <v>188</v>
      </c>
      <c r="C119" s="153"/>
      <c r="D119" s="128">
        <v>0.2</v>
      </c>
      <c r="E119" s="128">
        <v>5.4</v>
      </c>
      <c r="F119" s="128">
        <v>29.4</v>
      </c>
      <c r="G119" s="128">
        <v>37.1</v>
      </c>
      <c r="H119" s="128">
        <v>18.5</v>
      </c>
      <c r="I119" s="128">
        <v>18.5</v>
      </c>
      <c r="J119" s="128">
        <v>8.1999999999999993</v>
      </c>
      <c r="K119" s="128">
        <v>1.3</v>
      </c>
      <c r="O119" s="150"/>
      <c r="P119" s="1"/>
      <c r="Q119" s="1"/>
    </row>
    <row r="120" spans="1:17" ht="38.1" customHeight="1">
      <c r="A120" s="1"/>
      <c r="B120" s="557" t="s">
        <v>911</v>
      </c>
      <c r="C120" s="557"/>
      <c r="D120" s="557"/>
      <c r="E120" s="557"/>
      <c r="F120" s="557"/>
      <c r="G120" s="557"/>
      <c r="H120" s="557"/>
      <c r="I120" s="557"/>
      <c r="J120" s="557"/>
      <c r="K120" s="557"/>
      <c r="L120" s="154"/>
      <c r="M120" s="154"/>
      <c r="N120" s="154"/>
      <c r="O120" s="1"/>
      <c r="P120" s="1"/>
      <c r="Q120" s="1"/>
    </row>
    <row r="121" spans="1:17" ht="15">
      <c r="A121" s="1"/>
      <c r="B121" s="1"/>
      <c r="C121" s="1"/>
      <c r="D121" s="452"/>
      <c r="E121" s="452"/>
      <c r="F121" s="452"/>
      <c r="G121" s="452"/>
      <c r="H121" s="452"/>
      <c r="I121" s="452"/>
      <c r="J121" s="452"/>
      <c r="K121" s="452"/>
      <c r="L121" s="452"/>
      <c r="M121" s="452"/>
      <c r="N121" s="452"/>
      <c r="O121" s="1"/>
      <c r="P121" s="1"/>
      <c r="Q121" s="1"/>
    </row>
    <row r="122" spans="1:17" ht="15">
      <c r="A122" s="1"/>
      <c r="B122" s="1"/>
      <c r="C122" s="1"/>
      <c r="D122" s="1"/>
      <c r="E122" s="1"/>
      <c r="F122" s="1"/>
      <c r="G122" s="1"/>
      <c r="H122" s="1"/>
      <c r="I122" s="1"/>
      <c r="J122" s="1"/>
      <c r="K122" s="1"/>
      <c r="L122" s="1"/>
      <c r="M122" s="1"/>
      <c r="N122" s="1"/>
      <c r="O122" s="1"/>
      <c r="P122" s="1"/>
      <c r="Q122" s="1"/>
    </row>
    <row r="123" spans="1:17" ht="15.95" customHeight="1">
      <c r="A123" s="1"/>
      <c r="B123" s="80" t="s">
        <v>191</v>
      </c>
      <c r="C123" s="80"/>
      <c r="D123" s="124">
        <v>2023</v>
      </c>
      <c r="E123" s="124">
        <v>2022</v>
      </c>
      <c r="F123" s="124">
        <v>2021</v>
      </c>
      <c r="G123" s="124">
        <v>2020</v>
      </c>
      <c r="H123" s="125"/>
      <c r="I123" s="1"/>
      <c r="J123" s="1"/>
      <c r="K123" s="1"/>
      <c r="L123" s="1"/>
      <c r="M123" s="1"/>
      <c r="N123" s="1"/>
      <c r="O123" s="1"/>
    </row>
    <row r="124" spans="1:17" ht="15.95" customHeight="1">
      <c r="A124" s="1"/>
      <c r="B124" s="29" t="s">
        <v>912</v>
      </c>
      <c r="C124" s="29"/>
      <c r="D124" s="84">
        <v>26</v>
      </c>
      <c r="E124" s="85">
        <f>63+76</f>
        <v>139</v>
      </c>
      <c r="F124" s="85">
        <f>39+89</f>
        <v>128</v>
      </c>
      <c r="G124" s="85">
        <v>77</v>
      </c>
      <c r="H124" s="126"/>
      <c r="I124" s="1"/>
      <c r="J124" s="75"/>
      <c r="K124" s="1"/>
      <c r="L124" s="1"/>
      <c r="M124" s="1"/>
      <c r="N124" s="1"/>
      <c r="O124" s="1"/>
    </row>
    <row r="125" spans="1:17" ht="15.95" customHeight="1">
      <c r="A125" s="1"/>
      <c r="B125" s="29" t="s">
        <v>913</v>
      </c>
      <c r="C125" s="149"/>
      <c r="D125" s="84">
        <v>126</v>
      </c>
      <c r="E125" s="85">
        <v>126</v>
      </c>
      <c r="F125" s="85">
        <v>80</v>
      </c>
      <c r="G125" s="85">
        <v>91</v>
      </c>
      <c r="H125" s="126"/>
      <c r="I125" s="1"/>
      <c r="J125" s="1"/>
      <c r="K125" s="1"/>
      <c r="L125" s="1"/>
      <c r="M125" s="1"/>
      <c r="N125" s="1"/>
      <c r="O125" s="155"/>
    </row>
    <row r="126" spans="1:17" ht="15.95" customHeight="1">
      <c r="A126" s="1"/>
      <c r="B126" s="29" t="s">
        <v>914</v>
      </c>
      <c r="C126" s="149"/>
      <c r="D126" s="84">
        <v>46</v>
      </c>
      <c r="E126" s="85">
        <v>55</v>
      </c>
      <c r="F126" s="85">
        <v>47</v>
      </c>
      <c r="G126" s="85">
        <v>17</v>
      </c>
      <c r="H126" s="126"/>
      <c r="I126" s="1"/>
      <c r="J126" s="1"/>
      <c r="K126" s="1"/>
      <c r="L126" s="1"/>
      <c r="M126" s="1"/>
      <c r="N126" s="1"/>
      <c r="O126" s="1"/>
    </row>
    <row r="127" spans="1:17" s="157" customFormat="1" ht="15.95" customHeight="1">
      <c r="A127" s="156"/>
      <c r="B127" s="99" t="s">
        <v>915</v>
      </c>
      <c r="C127" s="149"/>
      <c r="D127" s="84">
        <v>198</v>
      </c>
      <c r="E127" s="94">
        <v>320</v>
      </c>
      <c r="F127" s="94">
        <v>255</v>
      </c>
      <c r="G127" s="94">
        <v>185</v>
      </c>
      <c r="H127" s="184"/>
      <c r="I127" s="156"/>
      <c r="J127" s="156"/>
      <c r="K127" s="156"/>
      <c r="L127" s="156"/>
      <c r="M127" s="156"/>
      <c r="N127" s="156"/>
      <c r="O127" s="156"/>
    </row>
    <row r="128" spans="1:17" ht="58.5" customHeight="1">
      <c r="A128" s="1"/>
      <c r="B128" s="527" t="s">
        <v>916</v>
      </c>
      <c r="C128" s="527"/>
      <c r="D128" s="527"/>
      <c r="E128" s="527"/>
      <c r="F128" s="527"/>
      <c r="G128" s="527"/>
      <c r="H128" s="254"/>
      <c r="I128" s="144"/>
      <c r="J128" s="87"/>
      <c r="K128" s="1"/>
      <c r="L128" s="1"/>
      <c r="M128" s="1"/>
      <c r="N128" s="1"/>
      <c r="O128" s="1"/>
    </row>
    <row r="129" spans="1:17" ht="15">
      <c r="A129" s="1"/>
      <c r="B129" s="1"/>
      <c r="C129" s="1"/>
      <c r="D129" s="1"/>
      <c r="E129" s="1"/>
      <c r="F129" s="1"/>
      <c r="G129" s="1"/>
      <c r="H129" s="1"/>
      <c r="I129" s="1"/>
      <c r="J129" s="1"/>
      <c r="K129" s="1"/>
      <c r="L129" s="1"/>
      <c r="M129" s="1"/>
      <c r="N129" s="1"/>
      <c r="O129" s="1"/>
      <c r="P129" s="1"/>
      <c r="Q129" s="1"/>
    </row>
    <row r="130" spans="1:17" ht="15">
      <c r="A130" s="1"/>
      <c r="B130" s="1"/>
      <c r="C130" s="1"/>
      <c r="D130" s="1"/>
      <c r="E130" s="1"/>
      <c r="F130" s="1"/>
      <c r="G130" s="1"/>
      <c r="H130" s="1"/>
      <c r="I130" s="1"/>
      <c r="J130" s="1"/>
      <c r="K130" s="1"/>
      <c r="L130" s="1"/>
      <c r="M130" s="1"/>
      <c r="N130" s="1"/>
      <c r="O130" s="1"/>
      <c r="P130" s="1"/>
      <c r="Q130" s="1"/>
    </row>
    <row r="131" spans="1:17" ht="15.75" customHeight="1">
      <c r="A131" s="1"/>
      <c r="B131" s="80" t="s">
        <v>917</v>
      </c>
      <c r="C131" s="80"/>
      <c r="D131" s="80"/>
      <c r="E131" s="80"/>
      <c r="F131" s="124">
        <v>2023</v>
      </c>
      <c r="G131" s="124">
        <v>2022</v>
      </c>
      <c r="H131" s="124">
        <v>2021</v>
      </c>
      <c r="I131" s="124">
        <v>2021</v>
      </c>
      <c r="J131" s="62"/>
      <c r="K131" s="1"/>
      <c r="L131" s="158"/>
      <c r="M131" s="158"/>
      <c r="N131" s="158"/>
      <c r="O131" s="1"/>
      <c r="P131" s="1"/>
      <c r="Q131" s="1"/>
    </row>
    <row r="132" spans="1:17" ht="15" customHeight="1">
      <c r="A132" s="1"/>
      <c r="B132" s="338" t="s">
        <v>918</v>
      </c>
      <c r="C132" s="338"/>
      <c r="D132" s="338"/>
      <c r="E132" s="338"/>
      <c r="F132" s="128">
        <v>4.3</v>
      </c>
      <c r="G132" s="149" t="s">
        <v>29</v>
      </c>
      <c r="H132" s="112"/>
      <c r="I132" s="149" t="s">
        <v>29</v>
      </c>
      <c r="J132" s="62"/>
      <c r="K132" s="1"/>
      <c r="L132" s="158"/>
      <c r="M132" s="158"/>
      <c r="N132" s="158"/>
      <c r="O132" s="1"/>
      <c r="P132" s="1"/>
      <c r="Q132" s="1"/>
    </row>
    <row r="133" spans="1:17" ht="15" customHeight="1">
      <c r="A133" s="1"/>
      <c r="B133" s="463" t="s">
        <v>781</v>
      </c>
      <c r="C133" s="338"/>
      <c r="D133" s="338"/>
      <c r="E133" s="338"/>
      <c r="F133" s="128">
        <v>2.6</v>
      </c>
      <c r="G133" s="149" t="s">
        <v>29</v>
      </c>
      <c r="H133" s="112"/>
      <c r="I133" s="149" t="s">
        <v>29</v>
      </c>
      <c r="J133" s="62"/>
      <c r="K133" s="1"/>
      <c r="L133" s="158"/>
      <c r="M133" s="158"/>
      <c r="N133" s="158"/>
      <c r="O133" s="1"/>
      <c r="P133" s="1"/>
      <c r="Q133" s="1"/>
    </row>
    <row r="134" spans="1:17" ht="15" customHeight="1">
      <c r="A134" s="1"/>
      <c r="B134" s="463" t="s">
        <v>782</v>
      </c>
      <c r="C134" s="338"/>
      <c r="D134" s="338"/>
      <c r="E134" s="338"/>
      <c r="F134" s="128">
        <v>2.2000000000000002</v>
      </c>
      <c r="G134" s="149" t="s">
        <v>29</v>
      </c>
      <c r="H134" s="112"/>
      <c r="I134" s="149" t="s">
        <v>29</v>
      </c>
      <c r="J134" s="62"/>
      <c r="K134" s="1"/>
      <c r="L134" s="158"/>
      <c r="M134" s="158"/>
      <c r="N134" s="158"/>
      <c r="O134" s="1"/>
      <c r="P134" s="1"/>
      <c r="Q134" s="1"/>
    </row>
    <row r="135" spans="1:17" ht="15.75">
      <c r="A135" s="1"/>
      <c r="B135" s="571" t="s">
        <v>919</v>
      </c>
      <c r="C135" s="571"/>
      <c r="D135" s="571"/>
      <c r="E135" s="571"/>
      <c r="F135" s="128">
        <v>3.7</v>
      </c>
      <c r="G135" s="112">
        <v>3.4</v>
      </c>
      <c r="H135" s="112"/>
      <c r="I135" s="112">
        <v>3.5</v>
      </c>
      <c r="J135" s="62"/>
      <c r="K135" s="1"/>
      <c r="L135" s="158"/>
      <c r="M135" s="158"/>
      <c r="N135" s="158"/>
      <c r="O135" s="1"/>
      <c r="P135" s="1"/>
      <c r="Q135" s="1"/>
    </row>
    <row r="136" spans="1:17" ht="70.5" customHeight="1">
      <c r="A136" s="1"/>
      <c r="B136" s="552" t="s">
        <v>920</v>
      </c>
      <c r="C136" s="552"/>
      <c r="D136" s="552"/>
      <c r="E136" s="552"/>
      <c r="F136" s="552"/>
      <c r="G136" s="552"/>
      <c r="H136" s="552"/>
      <c r="I136" s="552"/>
      <c r="J136" s="159"/>
      <c r="K136" s="159"/>
      <c r="L136" s="158"/>
      <c r="M136" s="158"/>
      <c r="N136" s="158"/>
      <c r="O136" s="158"/>
      <c r="P136" s="1"/>
      <c r="Q136" s="1"/>
    </row>
    <row r="137" spans="1:17" ht="15">
      <c r="A137" s="1"/>
      <c r="B137" s="160"/>
      <c r="C137" s="160"/>
      <c r="D137" s="160"/>
      <c r="E137" s="160"/>
      <c r="F137" s="160"/>
      <c r="G137" s="160"/>
      <c r="H137" s="160"/>
      <c r="I137" s="160"/>
      <c r="J137" s="160"/>
      <c r="K137" s="160"/>
      <c r="L137" s="158"/>
      <c r="M137" s="158"/>
      <c r="N137" s="158"/>
      <c r="O137" s="158"/>
      <c r="P137" s="1"/>
      <c r="Q137" s="1"/>
    </row>
    <row r="138" spans="1:17" ht="15">
      <c r="A138" s="1"/>
      <c r="B138" s="1"/>
      <c r="C138" s="161"/>
      <c r="D138" s="1"/>
      <c r="E138" s="1"/>
      <c r="F138" s="1"/>
      <c r="G138" s="1"/>
      <c r="H138" s="1"/>
      <c r="I138" s="1"/>
      <c r="J138" s="1"/>
      <c r="K138" s="1"/>
      <c r="L138" s="1"/>
      <c r="M138" s="1"/>
      <c r="N138" s="1"/>
      <c r="O138" s="1"/>
      <c r="P138" s="1"/>
      <c r="Q138" s="1"/>
    </row>
    <row r="139" spans="1:17" ht="104.25" customHeight="1">
      <c r="A139" s="1"/>
      <c r="B139" s="6" t="s">
        <v>921</v>
      </c>
      <c r="C139" s="162"/>
      <c r="D139" s="6" t="s">
        <v>922</v>
      </c>
      <c r="E139" s="6" t="s">
        <v>923</v>
      </c>
      <c r="F139" s="124" t="s">
        <v>192</v>
      </c>
      <c r="G139" s="124" t="s">
        <v>924</v>
      </c>
      <c r="H139" s="124"/>
      <c r="I139" s="124" t="s">
        <v>193</v>
      </c>
      <c r="J139" s="124" t="s">
        <v>194</v>
      </c>
      <c r="K139" s="163"/>
      <c r="L139" s="1"/>
      <c r="M139" s="1"/>
      <c r="N139" s="1"/>
      <c r="O139" s="1"/>
    </row>
    <row r="140" spans="1:17" ht="15">
      <c r="A140" s="1"/>
      <c r="B140" s="29" t="s">
        <v>188</v>
      </c>
      <c r="C140" s="149"/>
      <c r="D140" s="115">
        <v>1</v>
      </c>
      <c r="E140" s="115">
        <v>29.3</v>
      </c>
      <c r="F140" s="115">
        <v>51.9</v>
      </c>
      <c r="G140" s="115">
        <v>7.2</v>
      </c>
      <c r="H140" s="115"/>
      <c r="I140" s="115">
        <v>4.4000000000000004</v>
      </c>
      <c r="J140" s="128">
        <v>2.1</v>
      </c>
      <c r="K140" s="1"/>
      <c r="L140" s="1"/>
      <c r="M140" s="1"/>
      <c r="N140" s="1"/>
      <c r="O140" s="1"/>
    </row>
    <row r="141" spans="1:17" ht="48" customHeight="1">
      <c r="A141" s="1"/>
      <c r="B141" s="554" t="s">
        <v>925</v>
      </c>
      <c r="C141" s="554"/>
      <c r="D141" s="554"/>
      <c r="E141" s="554"/>
      <c r="F141" s="554"/>
      <c r="G141" s="554"/>
      <c r="H141" s="554"/>
      <c r="I141" s="554"/>
      <c r="J141" s="554"/>
      <c r="K141" s="164"/>
      <c r="L141" s="159"/>
      <c r="M141" s="159"/>
      <c r="N141" s="159"/>
      <c r="O141" s="159"/>
      <c r="P141" s="159"/>
      <c r="Q141" s="159"/>
    </row>
    <row r="142" spans="1:17" ht="15">
      <c r="A142" s="1"/>
      <c r="B142" s="1"/>
      <c r="C142" s="161"/>
      <c r="D142" s="1"/>
      <c r="E142" s="1"/>
      <c r="F142" s="1"/>
      <c r="G142" s="1"/>
      <c r="H142" s="1"/>
      <c r="I142" s="1"/>
      <c r="J142" s="1"/>
      <c r="K142" s="1"/>
      <c r="L142" s="1"/>
      <c r="M142" s="1"/>
      <c r="N142" s="1"/>
      <c r="O142" s="1"/>
      <c r="P142" s="1"/>
      <c r="Q142" s="1"/>
    </row>
    <row r="143" spans="1:17" ht="15">
      <c r="A143" s="1"/>
      <c r="B143" s="1"/>
      <c r="C143" s="161"/>
      <c r="D143" s="1"/>
      <c r="E143" s="1"/>
      <c r="F143" s="1"/>
      <c r="G143" s="1"/>
      <c r="H143" s="1"/>
      <c r="I143" s="1"/>
      <c r="J143" s="1"/>
      <c r="K143" s="1"/>
      <c r="L143" s="1"/>
      <c r="M143" s="1"/>
      <c r="N143" s="1"/>
      <c r="O143" s="1"/>
      <c r="P143" s="1"/>
      <c r="Q143" s="1"/>
    </row>
    <row r="144" spans="1:17" ht="15.75">
      <c r="A144" s="1"/>
      <c r="B144" s="6" t="s">
        <v>926</v>
      </c>
      <c r="C144" s="80"/>
      <c r="D144" s="80"/>
      <c r="E144" s="80"/>
      <c r="F144" s="12"/>
      <c r="G144" s="124" t="s">
        <v>149</v>
      </c>
      <c r="H144" s="124"/>
      <c r="I144" s="124" t="s">
        <v>150</v>
      </c>
      <c r="J144" s="124" t="s">
        <v>67</v>
      </c>
      <c r="K144" s="1"/>
      <c r="L144" s="1"/>
      <c r="M144" s="1"/>
      <c r="N144" s="1"/>
      <c r="O144" s="1"/>
    </row>
    <row r="145" spans="1:17" ht="15">
      <c r="A145" s="1"/>
      <c r="B145" s="29" t="s">
        <v>195</v>
      </c>
      <c r="C145" s="29"/>
      <c r="D145" s="29"/>
      <c r="E145" s="29"/>
      <c r="F145" s="12"/>
      <c r="G145" s="149">
        <v>897</v>
      </c>
      <c r="H145" s="190"/>
      <c r="I145" s="149">
        <v>841</v>
      </c>
      <c r="J145" s="84">
        <v>1738</v>
      </c>
      <c r="K145" s="1"/>
      <c r="L145" s="1"/>
      <c r="M145" s="1"/>
      <c r="N145" s="1"/>
      <c r="O145" s="1"/>
    </row>
    <row r="146" spans="1:17" ht="15">
      <c r="A146" s="1"/>
      <c r="B146" s="29" t="s">
        <v>196</v>
      </c>
      <c r="C146" s="149"/>
      <c r="D146" s="149"/>
      <c r="E146" s="149"/>
      <c r="F146" s="29"/>
      <c r="G146" s="149">
        <v>983</v>
      </c>
      <c r="H146" s="190"/>
      <c r="I146" s="149">
        <v>860</v>
      </c>
      <c r="J146" s="84">
        <v>1843</v>
      </c>
      <c r="K146" s="1"/>
      <c r="L146" s="1"/>
      <c r="M146" s="1"/>
      <c r="N146" s="1"/>
      <c r="O146" s="1"/>
    </row>
    <row r="147" spans="1:17" ht="15">
      <c r="A147" s="1"/>
      <c r="B147" s="29" t="s">
        <v>197</v>
      </c>
      <c r="C147" s="149"/>
      <c r="D147" s="149"/>
      <c r="E147" s="149"/>
      <c r="F147" s="29"/>
      <c r="G147" s="358">
        <v>0.98199999999999998</v>
      </c>
      <c r="H147" s="359"/>
      <c r="I147" s="358">
        <v>0.995</v>
      </c>
      <c r="J147" s="360">
        <v>0.99</v>
      </c>
      <c r="K147" s="1"/>
      <c r="L147" s="1"/>
      <c r="M147" s="1"/>
      <c r="N147" s="1"/>
      <c r="O147" s="1"/>
    </row>
    <row r="148" spans="1:17" ht="15">
      <c r="A148" s="1"/>
      <c r="B148" s="558" t="s">
        <v>198</v>
      </c>
      <c r="C148" s="558"/>
      <c r="D148" s="558"/>
      <c r="E148" s="558"/>
      <c r="F148" s="558"/>
      <c r="G148" s="149">
        <v>903</v>
      </c>
      <c r="H148" s="190"/>
      <c r="I148" s="149">
        <v>519</v>
      </c>
      <c r="J148" s="61">
        <v>1422</v>
      </c>
      <c r="K148" s="1"/>
      <c r="L148" s="1"/>
      <c r="M148" s="1"/>
      <c r="N148" s="1"/>
      <c r="O148" s="1"/>
    </row>
    <row r="149" spans="1:17" ht="15" customHeight="1">
      <c r="A149" s="1"/>
      <c r="B149" s="29" t="s">
        <v>199</v>
      </c>
      <c r="C149" s="149"/>
      <c r="D149" s="149"/>
      <c r="E149" s="149"/>
      <c r="F149" s="29"/>
      <c r="G149" s="358">
        <v>0.93899999999999995</v>
      </c>
      <c r="H149" s="359"/>
      <c r="I149" s="358">
        <v>0.94199999999999995</v>
      </c>
      <c r="J149" s="360">
        <v>0.94</v>
      </c>
      <c r="K149" s="1"/>
      <c r="L149" s="1"/>
      <c r="M149" s="1"/>
      <c r="N149" s="1"/>
      <c r="O149" s="1"/>
    </row>
    <row r="150" spans="1:17" ht="16.5" customHeight="1">
      <c r="A150" s="1"/>
      <c r="B150" s="556" t="s">
        <v>927</v>
      </c>
      <c r="C150" s="556"/>
      <c r="D150" s="556"/>
      <c r="E150" s="556"/>
      <c r="F150" s="556"/>
      <c r="G150" s="556"/>
      <c r="H150" s="556"/>
      <c r="I150" s="556"/>
      <c r="J150" s="165"/>
      <c r="K150" s="1"/>
      <c r="L150" s="1"/>
      <c r="M150" s="1"/>
      <c r="N150" s="1"/>
      <c r="O150" s="1"/>
      <c r="P150" s="1"/>
      <c r="Q150" s="1"/>
    </row>
    <row r="151" spans="1:17" ht="15">
      <c r="A151" s="1"/>
      <c r="B151" s="1"/>
      <c r="C151" s="1"/>
      <c r="D151" s="1"/>
      <c r="E151" s="1"/>
      <c r="F151" s="1"/>
      <c r="G151" s="1"/>
      <c r="H151" s="1"/>
      <c r="I151" s="1"/>
      <c r="J151" s="1"/>
      <c r="K151" s="1"/>
      <c r="L151" s="1"/>
      <c r="M151" s="1"/>
      <c r="N151" s="1"/>
      <c r="O151" s="1"/>
      <c r="P151" s="1"/>
      <c r="Q151" s="1"/>
    </row>
    <row r="152" spans="1:17" ht="15">
      <c r="A152" s="1"/>
      <c r="B152" s="1"/>
      <c r="C152" s="1"/>
      <c r="D152" s="1"/>
      <c r="E152" s="1"/>
      <c r="F152" s="1"/>
      <c r="G152" s="1"/>
      <c r="H152" s="1"/>
      <c r="I152" s="1"/>
      <c r="J152" s="1"/>
      <c r="K152" s="1"/>
      <c r="L152" s="1"/>
      <c r="M152" s="1"/>
      <c r="N152" s="1"/>
      <c r="O152" s="1"/>
      <c r="P152" s="1"/>
      <c r="Q152" s="1"/>
    </row>
    <row r="153" spans="1:17" ht="28.5" customHeight="1">
      <c r="A153" s="1"/>
      <c r="B153" s="341"/>
      <c r="C153" s="1"/>
      <c r="D153" s="542" t="s">
        <v>711</v>
      </c>
      <c r="E153" s="542"/>
      <c r="F153" s="542"/>
      <c r="G153" s="542"/>
      <c r="H153" s="124"/>
      <c r="I153" s="542" t="s">
        <v>712</v>
      </c>
      <c r="J153" s="542"/>
      <c r="K153" s="542"/>
      <c r="L153" s="542"/>
      <c r="M153" s="1"/>
      <c r="N153" s="1"/>
      <c r="O153" s="1"/>
      <c r="P153" s="1"/>
      <c r="Q153" s="1"/>
    </row>
    <row r="154" spans="1:17" ht="57">
      <c r="A154" s="1"/>
      <c r="B154" s="324" t="s">
        <v>710</v>
      </c>
      <c r="C154" s="88"/>
      <c r="D154" s="89" t="s">
        <v>150</v>
      </c>
      <c r="E154" s="89" t="s">
        <v>149</v>
      </c>
      <c r="F154" s="89" t="s">
        <v>928</v>
      </c>
      <c r="G154" s="89" t="s">
        <v>713</v>
      </c>
      <c r="H154" s="124"/>
      <c r="I154" s="89" t="s">
        <v>150</v>
      </c>
      <c r="J154" s="89" t="s">
        <v>149</v>
      </c>
      <c r="K154" s="89" t="s">
        <v>928</v>
      </c>
      <c r="L154" s="89" t="s">
        <v>714</v>
      </c>
      <c r="M154" s="1"/>
      <c r="N154" s="1"/>
      <c r="O154" s="1"/>
      <c r="P154" s="1"/>
      <c r="Q154" s="1"/>
    </row>
    <row r="155" spans="1:17" ht="15">
      <c r="A155" s="1"/>
      <c r="B155" s="463" t="s">
        <v>1</v>
      </c>
      <c r="C155" s="88"/>
      <c r="D155" s="32">
        <v>48</v>
      </c>
      <c r="E155" s="32">
        <v>61</v>
      </c>
      <c r="F155" s="32">
        <v>6</v>
      </c>
      <c r="G155" s="32">
        <v>0</v>
      </c>
      <c r="H155" s="32"/>
      <c r="I155" s="32">
        <v>23</v>
      </c>
      <c r="J155" s="32">
        <v>30</v>
      </c>
      <c r="K155" s="32">
        <v>2</v>
      </c>
      <c r="L155" s="32">
        <v>0</v>
      </c>
      <c r="M155" s="1"/>
      <c r="N155" s="1"/>
      <c r="O155" s="1"/>
      <c r="P155" s="1"/>
      <c r="Q155" s="1"/>
    </row>
    <row r="156" spans="1:17" ht="15">
      <c r="A156" s="1"/>
      <c r="B156" s="463" t="s">
        <v>2</v>
      </c>
      <c r="C156" s="88"/>
      <c r="D156" s="32">
        <v>5</v>
      </c>
      <c r="E156" s="32">
        <v>6</v>
      </c>
      <c r="F156" s="32">
        <v>9</v>
      </c>
      <c r="G156" s="32">
        <v>0</v>
      </c>
      <c r="H156" s="32"/>
      <c r="I156" s="32" t="s">
        <v>29</v>
      </c>
      <c r="J156" s="32" t="s">
        <v>29</v>
      </c>
      <c r="K156" s="32" t="s">
        <v>29</v>
      </c>
      <c r="L156" s="32" t="s">
        <v>29</v>
      </c>
      <c r="M156" s="1"/>
      <c r="N156" s="1"/>
      <c r="O156" s="1"/>
      <c r="P156" s="1"/>
      <c r="Q156" s="1"/>
    </row>
    <row r="157" spans="1:17" ht="15">
      <c r="A157" s="1"/>
      <c r="B157" s="463" t="s">
        <v>62</v>
      </c>
      <c r="C157" s="88"/>
      <c r="D157" s="32">
        <v>48</v>
      </c>
      <c r="E157" s="32">
        <v>40</v>
      </c>
      <c r="F157" s="32">
        <v>0</v>
      </c>
      <c r="G157" s="32" t="s">
        <v>29</v>
      </c>
      <c r="H157" s="32"/>
      <c r="I157" s="32" t="s">
        <v>29</v>
      </c>
      <c r="J157" s="32" t="s">
        <v>29</v>
      </c>
      <c r="K157" s="32" t="s">
        <v>29</v>
      </c>
      <c r="L157" s="32" t="s">
        <v>29</v>
      </c>
      <c r="M157" s="1"/>
      <c r="N157" s="1"/>
      <c r="O157" s="1"/>
      <c r="P157" s="1"/>
      <c r="Q157" s="1"/>
    </row>
    <row r="158" spans="1:17" ht="15">
      <c r="A158" s="1"/>
      <c r="B158" s="555" t="s">
        <v>929</v>
      </c>
      <c r="C158" s="556"/>
      <c r="D158" s="556"/>
      <c r="E158" s="556"/>
      <c r="F158" s="556"/>
      <c r="G158" s="556"/>
      <c r="H158" s="556"/>
      <c r="I158" s="556"/>
      <c r="J158" s="1"/>
      <c r="K158" s="1"/>
      <c r="L158" s="1"/>
      <c r="M158" s="1"/>
      <c r="N158" s="1"/>
      <c r="O158" s="1"/>
      <c r="P158" s="1"/>
      <c r="Q158" s="1"/>
    </row>
    <row r="159" spans="1:17" ht="15">
      <c r="A159" s="1"/>
      <c r="B159" s="1"/>
      <c r="C159" s="1"/>
      <c r="D159" s="1"/>
      <c r="E159" s="1"/>
      <c r="F159" s="1"/>
      <c r="G159" s="1"/>
      <c r="H159" s="1"/>
      <c r="I159" s="1"/>
      <c r="J159" s="1"/>
      <c r="K159" s="1"/>
      <c r="L159" s="1"/>
      <c r="M159" s="1"/>
      <c r="N159" s="1"/>
      <c r="O159" s="1"/>
      <c r="P159" s="1"/>
      <c r="Q159" s="1"/>
    </row>
    <row r="160" spans="1:17" ht="15">
      <c r="A160" s="1"/>
      <c r="B160" s="1"/>
      <c r="C160" s="1"/>
      <c r="D160" s="1"/>
      <c r="E160" s="1"/>
      <c r="F160" s="1"/>
      <c r="G160" s="1"/>
      <c r="H160" s="1"/>
      <c r="I160" s="1"/>
      <c r="J160" s="1"/>
      <c r="K160" s="1"/>
      <c r="L160" s="1"/>
      <c r="M160" s="1"/>
      <c r="N160" s="1"/>
      <c r="O160" s="1"/>
      <c r="P160" s="1"/>
      <c r="Q160" s="1"/>
    </row>
    <row r="161" spans="1:22" ht="15">
      <c r="A161" s="1"/>
      <c r="B161" s="6" t="s">
        <v>200</v>
      </c>
      <c r="C161" s="1"/>
      <c r="D161" s="124">
        <v>2023</v>
      </c>
      <c r="E161" s="124">
        <v>2022</v>
      </c>
      <c r="F161" s="124">
        <v>2021</v>
      </c>
      <c r="G161" s="124">
        <v>2020</v>
      </c>
      <c r="H161" s="124"/>
      <c r="I161" s="124">
        <v>2019</v>
      </c>
      <c r="J161" s="1"/>
      <c r="K161" s="1"/>
      <c r="L161" s="1"/>
      <c r="M161" s="1"/>
      <c r="N161" s="166"/>
    </row>
    <row r="162" spans="1:22" ht="15">
      <c r="A162" s="456"/>
      <c r="B162" s="463" t="s">
        <v>201</v>
      </c>
      <c r="C162" s="167"/>
      <c r="D162" s="61">
        <v>87</v>
      </c>
      <c r="E162" s="13">
        <v>84</v>
      </c>
      <c r="F162" s="13">
        <v>81</v>
      </c>
      <c r="G162" s="149">
        <v>86</v>
      </c>
      <c r="H162" s="149"/>
      <c r="I162" s="149">
        <v>77</v>
      </c>
      <c r="J162" s="1"/>
      <c r="K162" s="1"/>
      <c r="L162" s="1"/>
      <c r="M162" s="1"/>
      <c r="N162" s="1"/>
    </row>
    <row r="163" spans="1:22" ht="15.6" customHeight="1">
      <c r="A163" s="1"/>
      <c r="B163" s="62"/>
      <c r="C163" s="1"/>
      <c r="D163" s="1"/>
      <c r="E163" s="1"/>
      <c r="F163" s="126"/>
      <c r="G163" s="63"/>
      <c r="H163" s="63"/>
      <c r="I163" s="63"/>
      <c r="J163" s="63"/>
      <c r="K163" s="159"/>
      <c r="L163" s="159"/>
      <c r="M163" s="159"/>
      <c r="N163" s="159"/>
      <c r="O163" s="159"/>
      <c r="P163" s="159"/>
      <c r="Q163" s="159"/>
    </row>
    <row r="164" spans="1:22" ht="15">
      <c r="A164" s="1"/>
      <c r="C164" s="1"/>
      <c r="D164" s="1"/>
      <c r="E164" s="1"/>
      <c r="F164" s="126"/>
      <c r="G164" s="63"/>
      <c r="H164" s="63"/>
      <c r="I164" s="63"/>
      <c r="J164" s="63"/>
      <c r="K164" s="1"/>
      <c r="L164" s="1"/>
      <c r="M164" s="1"/>
      <c r="N164" s="1"/>
      <c r="O164" s="1"/>
      <c r="P164" s="1"/>
      <c r="Q164" s="1"/>
    </row>
    <row r="165" spans="1:22" ht="30">
      <c r="A165" s="1"/>
      <c r="B165" s="6" t="s">
        <v>930</v>
      </c>
      <c r="C165" s="88"/>
      <c r="D165" s="542" t="s">
        <v>931</v>
      </c>
      <c r="E165" s="542"/>
      <c r="F165" s="542"/>
      <c r="G165" s="542"/>
      <c r="H165" s="454"/>
      <c r="I165" s="542">
        <v>2022</v>
      </c>
      <c r="J165" s="542"/>
      <c r="K165" s="542"/>
      <c r="L165" s="542"/>
      <c r="M165" s="542"/>
      <c r="N165" s="542">
        <v>2021</v>
      </c>
      <c r="O165" s="542"/>
      <c r="P165" s="542"/>
      <c r="Q165" s="542"/>
      <c r="R165" s="542"/>
      <c r="S165" s="542">
        <v>2020</v>
      </c>
      <c r="T165" s="542"/>
      <c r="U165" s="542"/>
      <c r="V165" s="542"/>
    </row>
    <row r="166" spans="1:22" ht="44.25">
      <c r="A166" s="1"/>
      <c r="B166" s="91" t="s">
        <v>879</v>
      </c>
      <c r="C166" s="102"/>
      <c r="D166" s="89" t="s">
        <v>788</v>
      </c>
      <c r="E166" s="89" t="s">
        <v>783</v>
      </c>
      <c r="F166" s="89" t="s">
        <v>787</v>
      </c>
      <c r="G166" s="89" t="s">
        <v>783</v>
      </c>
      <c r="H166" s="89"/>
      <c r="I166" s="89" t="s">
        <v>932</v>
      </c>
      <c r="J166" s="89" t="s">
        <v>783</v>
      </c>
      <c r="K166" s="89" t="s">
        <v>933</v>
      </c>
      <c r="L166" s="89" t="s">
        <v>783</v>
      </c>
      <c r="M166" s="112"/>
      <c r="N166" s="89" t="s">
        <v>932</v>
      </c>
      <c r="O166" s="89" t="s">
        <v>783</v>
      </c>
      <c r="P166" s="89" t="s">
        <v>933</v>
      </c>
      <c r="Q166" s="112"/>
      <c r="R166" s="89" t="s">
        <v>783</v>
      </c>
      <c r="S166" s="89" t="s">
        <v>932</v>
      </c>
      <c r="T166" s="89" t="s">
        <v>783</v>
      </c>
      <c r="U166" s="89" t="s">
        <v>933</v>
      </c>
      <c r="V166" s="89" t="s">
        <v>783</v>
      </c>
    </row>
    <row r="167" spans="1:22" ht="17.100000000000001" customHeight="1">
      <c r="A167" s="1"/>
      <c r="B167" s="340" t="s">
        <v>880</v>
      </c>
      <c r="C167" s="149"/>
      <c r="D167" s="344">
        <v>3.7689348952274937E-2</v>
      </c>
      <c r="E167" s="61" t="s">
        <v>784</v>
      </c>
      <c r="F167" s="344">
        <v>1.6138160205402818E-2</v>
      </c>
      <c r="G167" s="61" t="s">
        <v>784</v>
      </c>
      <c r="H167" s="149"/>
      <c r="I167" s="342">
        <v>5.0999999999999941E-2</v>
      </c>
      <c r="J167" s="343" t="s">
        <v>784</v>
      </c>
      <c r="K167" s="342">
        <v>1.2000000000000028E-2</v>
      </c>
      <c r="L167" s="343" t="s">
        <v>784</v>
      </c>
      <c r="M167" s="343"/>
      <c r="N167" s="342">
        <v>7.7000000000000027E-2</v>
      </c>
      <c r="O167" s="343" t="s">
        <v>784</v>
      </c>
      <c r="P167" s="342">
        <v>2.5000000000000001E-2</v>
      </c>
      <c r="Q167" s="343"/>
      <c r="R167" s="343" t="s">
        <v>784</v>
      </c>
      <c r="S167" s="342">
        <v>8.7000000000000022E-2</v>
      </c>
      <c r="T167" s="343" t="s">
        <v>784</v>
      </c>
      <c r="U167" s="342">
        <v>-7.9999999999999724E-3</v>
      </c>
      <c r="V167" s="149" t="s">
        <v>785</v>
      </c>
    </row>
    <row r="168" spans="1:22" ht="15.75">
      <c r="A168" s="1"/>
      <c r="B168" s="340" t="s">
        <v>881</v>
      </c>
      <c r="C168" s="149"/>
      <c r="D168" s="344">
        <v>2.830334290004699E-2</v>
      </c>
      <c r="E168" s="61" t="s">
        <v>784</v>
      </c>
      <c r="F168" s="344">
        <v>7.4875075365583577E-3</v>
      </c>
      <c r="G168" s="61" t="s">
        <v>784</v>
      </c>
      <c r="H168" s="149"/>
      <c r="I168" s="342">
        <v>2.2999999999999972E-2</v>
      </c>
      <c r="J168" s="343" t="s">
        <v>784</v>
      </c>
      <c r="K168" s="342">
        <v>5.9999999999999429E-3</v>
      </c>
      <c r="L168" s="343" t="s">
        <v>784</v>
      </c>
      <c r="M168" s="343"/>
      <c r="N168" s="342">
        <v>3.5000000000000003E-2</v>
      </c>
      <c r="O168" s="343" t="s">
        <v>784</v>
      </c>
      <c r="P168" s="342">
        <v>2.9000000000000057E-2</v>
      </c>
      <c r="Q168" s="343"/>
      <c r="R168" s="343" t="s">
        <v>784</v>
      </c>
      <c r="S168" s="342">
        <v>3.7999999999999971E-2</v>
      </c>
      <c r="T168" s="343" t="s">
        <v>784</v>
      </c>
      <c r="U168" s="342">
        <v>2.5000000000000001E-2</v>
      </c>
      <c r="V168" s="149" t="s">
        <v>784</v>
      </c>
    </row>
    <row r="169" spans="1:22" ht="15.75">
      <c r="A169" s="1"/>
      <c r="B169" s="340" t="s">
        <v>882</v>
      </c>
      <c r="C169" s="149"/>
      <c r="D169" s="344">
        <v>3.0063552969934904E-2</v>
      </c>
      <c r="E169" s="61" t="s">
        <v>784</v>
      </c>
      <c r="F169" s="344">
        <v>1.5812899311937301E-2</v>
      </c>
      <c r="G169" s="61" t="s">
        <v>784</v>
      </c>
      <c r="H169" s="149"/>
      <c r="I169" s="342">
        <v>3.2000000000000028E-2</v>
      </c>
      <c r="J169" s="343" t="s">
        <v>784</v>
      </c>
      <c r="K169" s="342">
        <v>1.5999999999999945E-2</v>
      </c>
      <c r="L169" s="343" t="s">
        <v>784</v>
      </c>
      <c r="M169" s="343"/>
      <c r="N169" s="342">
        <v>3.7999999999999971E-2</v>
      </c>
      <c r="O169" s="343" t="s">
        <v>784</v>
      </c>
      <c r="P169" s="342">
        <v>2.200000000000003E-2</v>
      </c>
      <c r="Q169" s="343"/>
      <c r="R169" s="343" t="s">
        <v>784</v>
      </c>
      <c r="S169" s="342">
        <v>3.5999999999999942E-2</v>
      </c>
      <c r="T169" s="343" t="s">
        <v>784</v>
      </c>
      <c r="U169" s="342">
        <v>1.7000000000000029E-2</v>
      </c>
      <c r="V169" s="149" t="s">
        <v>784</v>
      </c>
    </row>
    <row r="170" spans="1:22" ht="15.75">
      <c r="A170" s="1"/>
      <c r="B170" s="340" t="s">
        <v>883</v>
      </c>
      <c r="C170" s="149"/>
      <c r="D170" s="344">
        <v>6.9216593204744936E-2</v>
      </c>
      <c r="E170" s="61" t="s">
        <v>784</v>
      </c>
      <c r="F170" s="344">
        <v>1.619565778882337E-2</v>
      </c>
      <c r="G170" s="61" t="s">
        <v>784</v>
      </c>
      <c r="H170" s="149"/>
      <c r="I170" s="342">
        <v>7.0000000000000007E-2</v>
      </c>
      <c r="J170" s="343" t="s">
        <v>784</v>
      </c>
      <c r="K170" s="342">
        <v>1.7999999999999971E-2</v>
      </c>
      <c r="L170" s="343" t="s">
        <v>784</v>
      </c>
      <c r="M170" s="343"/>
      <c r="N170" s="342">
        <v>6.7000000000000032E-2</v>
      </c>
      <c r="O170" s="343" t="s">
        <v>784</v>
      </c>
      <c r="P170" s="342">
        <v>1.7999999999999971E-2</v>
      </c>
      <c r="Q170" s="343"/>
      <c r="R170" s="343" t="s">
        <v>784</v>
      </c>
      <c r="S170" s="342">
        <v>7.2000000000000022E-2</v>
      </c>
      <c r="T170" s="343" t="s">
        <v>784</v>
      </c>
      <c r="U170" s="342">
        <v>1.5999999999999945E-2</v>
      </c>
      <c r="V170" s="149" t="s">
        <v>784</v>
      </c>
    </row>
    <row r="171" spans="1:22" ht="15.75">
      <c r="A171" s="1"/>
      <c r="B171" s="340" t="s">
        <v>884</v>
      </c>
      <c r="C171" s="167"/>
      <c r="D171" s="344">
        <v>2.4932990426591917E-2</v>
      </c>
      <c r="E171" s="61" t="s">
        <v>784</v>
      </c>
      <c r="F171" s="344">
        <v>-1.40603018302079E-2</v>
      </c>
      <c r="G171" s="61" t="s">
        <v>785</v>
      </c>
      <c r="H171" s="149"/>
      <c r="I171" s="342">
        <v>2.7999999999999973E-2</v>
      </c>
      <c r="J171" s="343" t="s">
        <v>784</v>
      </c>
      <c r="K171" s="342">
        <v>-1.2999999999999972E-2</v>
      </c>
      <c r="L171" s="343" t="s">
        <v>785</v>
      </c>
      <c r="M171" s="343"/>
      <c r="N171" s="342">
        <v>0.04</v>
      </c>
      <c r="O171" s="343" t="s">
        <v>784</v>
      </c>
      <c r="P171" s="342">
        <v>-0.02</v>
      </c>
      <c r="Q171" s="343"/>
      <c r="R171" s="343" t="s">
        <v>785</v>
      </c>
      <c r="S171" s="342">
        <v>5.2999999999999971E-2</v>
      </c>
      <c r="T171" s="343" t="s">
        <v>784</v>
      </c>
      <c r="U171" s="342">
        <v>-0.02</v>
      </c>
      <c r="V171" s="149" t="s">
        <v>785</v>
      </c>
    </row>
    <row r="172" spans="1:22" ht="31.35" customHeight="1">
      <c r="A172" s="1"/>
      <c r="B172" s="552" t="s">
        <v>934</v>
      </c>
      <c r="C172" s="552"/>
      <c r="D172" s="552"/>
      <c r="E172" s="552"/>
      <c r="F172" s="552"/>
      <c r="G172" s="552"/>
      <c r="H172" s="552"/>
      <c r="I172" s="552"/>
      <c r="J172" s="552"/>
      <c r="K172" s="552"/>
      <c r="L172" s="552"/>
      <c r="M172" s="552"/>
      <c r="N172" s="552"/>
      <c r="O172" s="552"/>
      <c r="P172" s="552"/>
      <c r="Q172" s="552"/>
      <c r="R172" s="552"/>
      <c r="S172" s="552"/>
      <c r="T172" s="552"/>
      <c r="U172" s="552"/>
      <c r="V172" s="552"/>
    </row>
    <row r="173" spans="1:22" ht="15.95" customHeight="1">
      <c r="A173" s="1"/>
      <c r="B173" s="169"/>
      <c r="C173" s="1"/>
      <c r="D173" s="1"/>
      <c r="E173" s="1"/>
      <c r="F173" s="1"/>
      <c r="G173" s="1"/>
      <c r="H173" s="1"/>
      <c r="I173" s="1"/>
      <c r="J173" s="1"/>
      <c r="K173" s="1"/>
      <c r="L173" s="1"/>
      <c r="M173" s="1"/>
      <c r="N173" s="1"/>
      <c r="O173" s="1"/>
      <c r="P173" s="1"/>
      <c r="Q173" s="1"/>
    </row>
    <row r="174" spans="1:22" ht="15.95" customHeight="1">
      <c r="A174" s="1"/>
      <c r="B174" s="1"/>
      <c r="C174" s="1"/>
      <c r="D174" s="1"/>
      <c r="E174" s="1"/>
      <c r="F174" s="1"/>
      <c r="G174" s="1"/>
      <c r="H174" s="1"/>
      <c r="I174" s="1"/>
      <c r="J174" s="1"/>
      <c r="K174" s="1"/>
      <c r="L174" s="1"/>
      <c r="M174" s="1"/>
      <c r="N174" s="1"/>
      <c r="O174" s="1"/>
      <c r="P174" s="1"/>
      <c r="Q174" s="1"/>
    </row>
    <row r="175" spans="1:22" ht="15.95" customHeight="1">
      <c r="A175" s="1"/>
      <c r="B175" s="1"/>
      <c r="C175" s="1"/>
      <c r="D175" s="1"/>
      <c r="E175" s="1"/>
      <c r="F175" s="1"/>
      <c r="G175" s="1"/>
      <c r="H175" s="1"/>
      <c r="I175" s="1"/>
      <c r="J175" s="1"/>
      <c r="K175" s="1"/>
      <c r="L175" s="1"/>
      <c r="M175" s="1"/>
      <c r="N175" s="1"/>
      <c r="O175" s="1"/>
      <c r="P175" s="1"/>
      <c r="Q175" s="1"/>
    </row>
    <row r="176" spans="1:22" ht="15.95" customHeight="1">
      <c r="A176" s="1"/>
      <c r="B176" s="78" t="s">
        <v>202</v>
      </c>
      <c r="C176" s="1"/>
      <c r="D176" s="1"/>
      <c r="E176" s="1"/>
      <c r="F176" s="1"/>
      <c r="G176" s="1"/>
      <c r="H176" s="1"/>
      <c r="I176" s="1"/>
      <c r="J176" s="1"/>
    </row>
    <row r="177" spans="1:11" ht="15.95" customHeight="1">
      <c r="A177" s="1"/>
      <c r="B177" s="131"/>
      <c r="C177" s="1"/>
      <c r="D177" s="1"/>
      <c r="E177" s="1"/>
      <c r="F177" s="1"/>
      <c r="G177" s="1"/>
      <c r="H177" s="1"/>
      <c r="I177" s="1"/>
      <c r="J177" s="1"/>
    </row>
    <row r="178" spans="1:11" ht="15.95" customHeight="1">
      <c r="A178" s="1"/>
      <c r="B178" s="6" t="s">
        <v>935</v>
      </c>
      <c r="C178" s="124"/>
      <c r="D178" s="124">
        <v>2023</v>
      </c>
      <c r="E178" s="124">
        <v>2022</v>
      </c>
      <c r="F178" s="124" t="s">
        <v>885</v>
      </c>
      <c r="G178" s="124">
        <v>2020</v>
      </c>
      <c r="H178" s="124"/>
      <c r="I178" s="124">
        <v>2019</v>
      </c>
      <c r="J178" s="1"/>
      <c r="K178" s="1"/>
    </row>
    <row r="179" spans="1:11" ht="15.95" customHeight="1">
      <c r="A179" s="1"/>
      <c r="B179" s="12" t="s">
        <v>203</v>
      </c>
      <c r="C179" s="128"/>
      <c r="D179" s="128">
        <v>30.27</v>
      </c>
      <c r="E179" s="112">
        <v>14.6</v>
      </c>
      <c r="F179" s="148">
        <v>15.1</v>
      </c>
      <c r="G179" s="148">
        <v>12.4</v>
      </c>
      <c r="H179" s="148"/>
      <c r="I179" s="188">
        <v>13</v>
      </c>
      <c r="J179" s="1"/>
      <c r="K179" s="1"/>
    </row>
    <row r="180" spans="1:11" ht="15.95" customHeight="1">
      <c r="A180" s="1"/>
      <c r="B180" s="12" t="s">
        <v>204</v>
      </c>
      <c r="C180" s="128"/>
      <c r="D180" s="128">
        <v>29.7</v>
      </c>
      <c r="E180" s="112">
        <v>16.7</v>
      </c>
      <c r="F180" s="148">
        <v>18.399999999999999</v>
      </c>
      <c r="G180" s="148">
        <v>16.600000000000001</v>
      </c>
      <c r="H180" s="148"/>
      <c r="I180" s="190">
        <v>16.8</v>
      </c>
      <c r="J180" s="1"/>
      <c r="K180" s="1"/>
    </row>
    <row r="181" spans="1:11" ht="15.95" customHeight="1">
      <c r="A181" s="1"/>
      <c r="B181" s="12" t="s">
        <v>205</v>
      </c>
      <c r="C181" s="128"/>
      <c r="D181" s="128">
        <v>28.74</v>
      </c>
      <c r="E181" s="112">
        <v>28.9</v>
      </c>
      <c r="F181" s="148">
        <v>36.6</v>
      </c>
      <c r="G181" s="148">
        <v>31.5</v>
      </c>
      <c r="H181" s="148"/>
      <c r="I181" s="190">
        <v>33.700000000000003</v>
      </c>
      <c r="J181" s="1"/>
      <c r="K181" s="1"/>
    </row>
    <row r="182" spans="1:11" ht="39" customHeight="1">
      <c r="A182" s="1"/>
      <c r="B182" s="528" t="s">
        <v>936</v>
      </c>
      <c r="C182" s="528"/>
      <c r="D182" s="528"/>
      <c r="E182" s="528"/>
      <c r="F182" s="528"/>
      <c r="G182" s="528"/>
      <c r="H182" s="528"/>
      <c r="I182" s="528"/>
      <c r="J182" s="453"/>
    </row>
    <row r="183" spans="1:11" ht="15.95" customHeight="1">
      <c r="A183" s="1"/>
      <c r="B183" s="1"/>
      <c r="C183" s="1"/>
      <c r="D183" s="1"/>
      <c r="E183" s="1"/>
      <c r="F183" s="1"/>
      <c r="G183" s="1"/>
      <c r="H183" s="1"/>
      <c r="I183" s="1"/>
      <c r="J183" s="1"/>
    </row>
    <row r="184" spans="1:11" ht="15.95" customHeight="1">
      <c r="A184" s="1"/>
      <c r="B184" s="1"/>
      <c r="C184" s="1"/>
      <c r="D184" s="1"/>
      <c r="E184" s="1"/>
      <c r="F184" s="1"/>
      <c r="G184" s="1"/>
      <c r="H184" s="1"/>
      <c r="I184" s="1"/>
      <c r="J184" s="1"/>
    </row>
    <row r="185" spans="1:11" ht="15.95" customHeight="1">
      <c r="A185" s="1"/>
      <c r="B185" s="6" t="s">
        <v>937</v>
      </c>
      <c r="C185" s="124"/>
      <c r="D185" s="124">
        <v>2023</v>
      </c>
      <c r="E185" s="124">
        <v>2022</v>
      </c>
      <c r="F185" s="124" t="s">
        <v>938</v>
      </c>
      <c r="G185" s="124">
        <v>2020</v>
      </c>
      <c r="H185" s="124"/>
      <c r="I185" s="124">
        <v>2019</v>
      </c>
      <c r="J185" s="1"/>
      <c r="K185" s="1"/>
    </row>
    <row r="186" spans="1:11" ht="15.95" customHeight="1">
      <c r="A186" s="1"/>
      <c r="B186" s="192" t="s">
        <v>149</v>
      </c>
      <c r="C186" s="186"/>
      <c r="D186" s="186">
        <v>28.97</v>
      </c>
      <c r="E186" s="182"/>
      <c r="F186" s="148">
        <v>29.7</v>
      </c>
      <c r="G186" s="148">
        <v>26.3</v>
      </c>
      <c r="H186" s="148"/>
      <c r="I186" s="190">
        <v>27.7</v>
      </c>
      <c r="J186" s="1"/>
      <c r="K186" s="1"/>
    </row>
    <row r="187" spans="1:11" ht="15.95" customHeight="1">
      <c r="A187" s="1"/>
      <c r="B187" s="463" t="s">
        <v>150</v>
      </c>
      <c r="C187" s="193"/>
      <c r="D187" s="193">
        <v>29.59</v>
      </c>
      <c r="E187" s="218"/>
      <c r="F187" s="194">
        <v>24.8</v>
      </c>
      <c r="G187" s="194">
        <v>21.3</v>
      </c>
      <c r="H187" s="194"/>
      <c r="I187" s="194">
        <v>23</v>
      </c>
      <c r="J187" s="1"/>
      <c r="K187" s="1"/>
    </row>
    <row r="188" spans="1:11" ht="39" customHeight="1">
      <c r="A188" s="1"/>
      <c r="B188" s="559" t="s">
        <v>939</v>
      </c>
      <c r="C188" s="559"/>
      <c r="D188" s="559"/>
      <c r="E188" s="559"/>
      <c r="F188" s="559"/>
      <c r="G188" s="559"/>
      <c r="H188" s="559"/>
      <c r="I188" s="559"/>
      <c r="J188" s="1"/>
    </row>
    <row r="189" spans="1:11" ht="15.95" customHeight="1">
      <c r="A189" s="1"/>
      <c r="B189" s="1"/>
      <c r="C189" s="1"/>
      <c r="D189" s="1"/>
      <c r="E189" s="1"/>
      <c r="F189" s="1"/>
      <c r="G189" s="1"/>
      <c r="H189" s="1"/>
      <c r="I189" s="1"/>
      <c r="J189" s="1"/>
    </row>
    <row r="190" spans="1:11" ht="15.95" customHeight="1">
      <c r="A190" s="1"/>
      <c r="B190" s="1"/>
      <c r="C190" s="1"/>
      <c r="D190" s="1"/>
      <c r="E190" s="1"/>
      <c r="F190" s="1"/>
      <c r="G190" s="1"/>
      <c r="H190" s="1"/>
      <c r="I190" s="1"/>
      <c r="J190" s="1"/>
    </row>
    <row r="191" spans="1:11" ht="15.95" customHeight="1">
      <c r="A191" s="1"/>
      <c r="B191" s="102" t="s">
        <v>940</v>
      </c>
      <c r="C191" s="124"/>
      <c r="D191" s="124">
        <v>2023</v>
      </c>
      <c r="E191" s="124">
        <v>2022</v>
      </c>
      <c r="F191" s="124">
        <v>2021</v>
      </c>
      <c r="G191" s="124">
        <v>2020</v>
      </c>
      <c r="H191" s="124"/>
      <c r="I191" s="124">
        <v>2019</v>
      </c>
      <c r="J191" s="1"/>
      <c r="K191" s="1"/>
    </row>
    <row r="192" spans="1:11" ht="15.95" customHeight="1">
      <c r="A192" s="1"/>
      <c r="B192" s="195" t="s">
        <v>206</v>
      </c>
      <c r="C192" s="186"/>
      <c r="D192" s="186">
        <v>55.63</v>
      </c>
      <c r="E192" s="148">
        <v>53.6</v>
      </c>
      <c r="F192" s="148">
        <v>49.2</v>
      </c>
      <c r="G192" s="148">
        <v>52</v>
      </c>
      <c r="H192" s="148"/>
      <c r="I192" s="190">
        <v>47.1</v>
      </c>
      <c r="J192" s="1"/>
      <c r="K192" s="1"/>
    </row>
    <row r="193" spans="1:11" ht="93.95" customHeight="1">
      <c r="A193" s="1"/>
      <c r="B193" s="559" t="s">
        <v>941</v>
      </c>
      <c r="C193" s="559"/>
      <c r="D193" s="559"/>
      <c r="E193" s="559"/>
      <c r="F193" s="559"/>
      <c r="G193" s="559"/>
      <c r="H193" s="559"/>
      <c r="I193" s="559"/>
      <c r="J193" s="1"/>
    </row>
    <row r="194" spans="1:11" ht="15.95" customHeight="1">
      <c r="A194" s="1"/>
      <c r="B194" s="557"/>
      <c r="C194" s="557"/>
      <c r="D194" s="557"/>
      <c r="E194" s="557"/>
      <c r="F194" s="557"/>
      <c r="G194" s="557"/>
      <c r="H194" s="557"/>
      <c r="I194" s="557"/>
      <c r="J194" s="1"/>
    </row>
    <row r="195" spans="1:11" ht="15.95" customHeight="1">
      <c r="A195" s="1"/>
      <c r="B195" s="459"/>
      <c r="C195" s="459"/>
      <c r="D195" s="459"/>
      <c r="E195" s="459"/>
      <c r="F195" s="459"/>
      <c r="G195" s="459"/>
      <c r="H195" s="459"/>
      <c r="I195" s="459"/>
      <c r="J195" s="1"/>
    </row>
    <row r="196" spans="1:11" ht="15.95" customHeight="1">
      <c r="A196" s="1"/>
      <c r="B196" s="196"/>
      <c r="C196" s="1"/>
      <c r="D196" s="1"/>
      <c r="E196" s="1"/>
      <c r="F196" s="1"/>
      <c r="G196" s="1"/>
      <c r="H196" s="1"/>
      <c r="I196" s="1"/>
      <c r="J196" s="1"/>
    </row>
    <row r="197" spans="1:11" ht="15.95" customHeight="1">
      <c r="A197" s="1"/>
      <c r="B197" s="78" t="s">
        <v>207</v>
      </c>
      <c r="G197" s="1"/>
      <c r="H197" s="1"/>
      <c r="I197" s="1"/>
      <c r="J197" s="1"/>
    </row>
    <row r="198" spans="1:11" ht="15.95" customHeight="1">
      <c r="A198" s="1"/>
      <c r="B198" s="131"/>
      <c r="G198" s="1"/>
      <c r="H198" s="1"/>
      <c r="I198" s="1"/>
      <c r="J198" s="1"/>
    </row>
    <row r="199" spans="1:11" ht="15.95" customHeight="1">
      <c r="A199" s="1"/>
      <c r="B199" s="6" t="s">
        <v>208</v>
      </c>
      <c r="C199" s="124"/>
      <c r="D199" s="124">
        <v>2023</v>
      </c>
      <c r="E199" s="124">
        <v>2022</v>
      </c>
      <c r="F199" s="124">
        <v>2021</v>
      </c>
      <c r="G199" s="124">
        <v>2020</v>
      </c>
      <c r="H199" s="124"/>
      <c r="I199" s="124">
        <v>2019</v>
      </c>
      <c r="J199" s="125"/>
      <c r="K199" s="1"/>
    </row>
    <row r="200" spans="1:11" ht="15.95" customHeight="1">
      <c r="A200" s="1"/>
      <c r="B200" s="463" t="s">
        <v>942</v>
      </c>
      <c r="C200" s="197"/>
      <c r="D200" s="197">
        <v>1330</v>
      </c>
      <c r="E200" s="14">
        <v>1133</v>
      </c>
      <c r="F200" s="14">
        <v>1435</v>
      </c>
      <c r="G200" s="14">
        <v>1449</v>
      </c>
      <c r="H200" s="14"/>
      <c r="I200" s="14" t="s">
        <v>29</v>
      </c>
      <c r="J200" s="63"/>
      <c r="K200" s="1"/>
    </row>
    <row r="201" spans="1:11" ht="15.95" customHeight="1">
      <c r="A201" s="1"/>
      <c r="B201" s="167" t="s">
        <v>943</v>
      </c>
      <c r="C201" s="197"/>
      <c r="D201" s="197">
        <v>501</v>
      </c>
      <c r="E201" s="14">
        <v>518</v>
      </c>
      <c r="F201" s="14">
        <v>573</v>
      </c>
      <c r="G201" s="14">
        <v>569</v>
      </c>
      <c r="H201" s="14"/>
      <c r="I201" s="14">
        <v>784</v>
      </c>
      <c r="J201" s="63"/>
      <c r="K201" s="1"/>
    </row>
    <row r="202" spans="1:11" ht="15.95" customHeight="1">
      <c r="A202" s="1"/>
      <c r="B202" s="463" t="s">
        <v>209</v>
      </c>
      <c r="C202" s="197"/>
      <c r="D202" s="197">
        <v>314</v>
      </c>
      <c r="E202" s="14">
        <v>322</v>
      </c>
      <c r="F202" s="14">
        <v>381</v>
      </c>
      <c r="G202" s="14">
        <v>370</v>
      </c>
      <c r="H202" s="14"/>
      <c r="I202" s="14">
        <v>516</v>
      </c>
      <c r="J202" s="63"/>
      <c r="K202" s="1"/>
    </row>
    <row r="203" spans="1:11" ht="15.95" customHeight="1">
      <c r="A203" s="1"/>
      <c r="B203" s="463" t="s">
        <v>210</v>
      </c>
      <c r="C203" s="197"/>
      <c r="D203" s="197">
        <v>100</v>
      </c>
      <c r="E203" s="14">
        <v>95</v>
      </c>
      <c r="F203" s="14">
        <v>114</v>
      </c>
      <c r="G203" s="14">
        <v>93</v>
      </c>
      <c r="H203" s="14"/>
      <c r="I203" s="14">
        <v>151</v>
      </c>
      <c r="J203" s="63"/>
      <c r="K203" s="1"/>
    </row>
    <row r="204" spans="1:11" ht="15.95" customHeight="1">
      <c r="A204" s="1"/>
      <c r="B204" s="463" t="s">
        <v>211</v>
      </c>
      <c r="C204" s="197"/>
      <c r="D204" s="197">
        <v>87</v>
      </c>
      <c r="E204" s="14">
        <v>101</v>
      </c>
      <c r="F204" s="14">
        <v>78</v>
      </c>
      <c r="G204" s="14">
        <v>97</v>
      </c>
      <c r="H204" s="14"/>
      <c r="I204" s="14">
        <v>117</v>
      </c>
      <c r="J204" s="63"/>
      <c r="K204" s="1"/>
    </row>
    <row r="205" spans="1:11" ht="15.95" customHeight="1">
      <c r="A205" s="1"/>
      <c r="B205" s="463" t="s">
        <v>212</v>
      </c>
      <c r="C205" s="197"/>
      <c r="D205" s="197">
        <v>170</v>
      </c>
      <c r="E205" s="14">
        <v>142</v>
      </c>
      <c r="F205" s="14">
        <v>157</v>
      </c>
      <c r="G205" s="14">
        <v>157</v>
      </c>
      <c r="H205" s="14"/>
      <c r="I205" s="14">
        <v>156</v>
      </c>
      <c r="J205" s="63"/>
      <c r="K205" s="1"/>
    </row>
    <row r="206" spans="1:11" ht="17.45" customHeight="1">
      <c r="A206" s="1"/>
      <c r="B206" s="557" t="s">
        <v>944</v>
      </c>
      <c r="C206" s="557"/>
      <c r="D206" s="557"/>
      <c r="E206" s="557"/>
      <c r="F206" s="557"/>
      <c r="G206" s="557"/>
      <c r="H206" s="557"/>
      <c r="I206" s="557"/>
      <c r="J206" s="1"/>
    </row>
    <row r="207" spans="1:11" ht="15">
      <c r="A207" s="1"/>
      <c r="B207" s="1"/>
      <c r="C207" s="1"/>
      <c r="D207" s="1"/>
      <c r="E207" s="1"/>
      <c r="F207" s="1"/>
      <c r="G207" s="1"/>
      <c r="H207" s="1"/>
      <c r="I207" s="1"/>
      <c r="J207" s="1"/>
    </row>
    <row r="208" spans="1:11" ht="15">
      <c r="A208" s="1"/>
      <c r="B208" s="1"/>
      <c r="C208" s="1"/>
      <c r="D208" s="1"/>
      <c r="E208" s="1"/>
      <c r="F208" s="1"/>
      <c r="G208" s="1"/>
      <c r="H208" s="1"/>
      <c r="I208" s="1"/>
      <c r="J208" s="1"/>
    </row>
    <row r="209" spans="1:10" ht="15">
      <c r="A209" s="1"/>
      <c r="B209" s="1"/>
      <c r="C209" s="1"/>
      <c r="D209" s="1"/>
      <c r="E209" s="1"/>
      <c r="F209" s="1"/>
      <c r="G209" s="1"/>
      <c r="H209" s="1"/>
      <c r="I209" s="1"/>
      <c r="J209" s="1"/>
    </row>
    <row r="210" spans="1:10" ht="15">
      <c r="A210" s="1"/>
      <c r="B210" s="78" t="s">
        <v>213</v>
      </c>
      <c r="C210" s="1"/>
      <c r="D210" s="1"/>
      <c r="E210" s="1"/>
      <c r="F210" s="1"/>
      <c r="G210" s="1"/>
      <c r="H210" s="1"/>
      <c r="I210" s="1"/>
      <c r="J210" s="1"/>
    </row>
    <row r="211" spans="1:10" ht="15">
      <c r="A211" s="1"/>
      <c r="B211" s="1"/>
      <c r="C211" s="1"/>
      <c r="D211" s="1"/>
      <c r="E211" s="1"/>
      <c r="F211" s="1"/>
      <c r="G211" s="1"/>
      <c r="H211" s="1"/>
      <c r="I211" s="1"/>
      <c r="J211" s="1"/>
    </row>
    <row r="212" spans="1:10" ht="15.75">
      <c r="A212" s="1"/>
      <c r="B212" s="6" t="s">
        <v>945</v>
      </c>
      <c r="C212" s="124"/>
      <c r="D212" s="124">
        <v>2023</v>
      </c>
      <c r="E212" s="124">
        <v>2022</v>
      </c>
      <c r="F212" s="124">
        <v>2021</v>
      </c>
      <c r="G212" s="124">
        <v>2020</v>
      </c>
      <c r="H212" s="124"/>
      <c r="I212" s="124">
        <v>2019</v>
      </c>
      <c r="J212" s="1"/>
    </row>
    <row r="213" spans="1:10" ht="15.75">
      <c r="A213" s="1"/>
      <c r="B213" s="192" t="s">
        <v>946</v>
      </c>
      <c r="C213" s="186"/>
      <c r="D213" s="186">
        <v>0.5</v>
      </c>
      <c r="E213" s="148">
        <v>0.5</v>
      </c>
      <c r="F213" s="148">
        <v>0.9</v>
      </c>
      <c r="G213" s="148">
        <v>0.6</v>
      </c>
      <c r="H213" s="148"/>
      <c r="I213" s="148">
        <v>0.5</v>
      </c>
      <c r="J213" s="1"/>
    </row>
    <row r="214" spans="1:10" ht="15">
      <c r="A214" s="1"/>
      <c r="B214" s="463" t="s">
        <v>2</v>
      </c>
      <c r="C214" s="193"/>
      <c r="D214" s="193">
        <v>0.5</v>
      </c>
      <c r="E214" s="194">
        <v>0.8</v>
      </c>
      <c r="F214" s="194">
        <v>1.2</v>
      </c>
      <c r="G214" s="194">
        <v>0.5</v>
      </c>
      <c r="H214" s="194"/>
      <c r="I214" s="194">
        <v>1.7</v>
      </c>
      <c r="J214" s="1"/>
    </row>
    <row r="215" spans="1:10" ht="15">
      <c r="A215" s="1"/>
      <c r="B215" s="463" t="s">
        <v>63</v>
      </c>
      <c r="C215" s="193"/>
      <c r="D215" s="193">
        <v>0.6</v>
      </c>
      <c r="E215" s="194">
        <v>0.4</v>
      </c>
      <c r="F215" s="194">
        <v>0.3</v>
      </c>
      <c r="G215" s="194">
        <v>0.1</v>
      </c>
      <c r="H215" s="194"/>
      <c r="I215" s="194">
        <v>0</v>
      </c>
      <c r="J215" s="1"/>
    </row>
    <row r="216" spans="1:10" ht="15">
      <c r="A216" s="1"/>
      <c r="B216" s="463" t="s">
        <v>62</v>
      </c>
      <c r="C216" s="193"/>
      <c r="D216" s="193">
        <v>0.4</v>
      </c>
      <c r="E216" s="194">
        <v>0.2</v>
      </c>
      <c r="F216" s="194">
        <v>0</v>
      </c>
      <c r="G216" s="194">
        <v>0</v>
      </c>
      <c r="H216" s="194"/>
      <c r="I216" s="194">
        <v>0</v>
      </c>
      <c r="J216" s="1"/>
    </row>
    <row r="217" spans="1:10" ht="24.95" customHeight="1">
      <c r="A217" s="1"/>
      <c r="B217" s="557" t="s">
        <v>947</v>
      </c>
      <c r="C217" s="557"/>
      <c r="D217" s="557"/>
      <c r="E217" s="557"/>
      <c r="F217" s="557"/>
      <c r="G217" s="557"/>
      <c r="H217" s="459"/>
      <c r="I217" s="453"/>
      <c r="J217" s="1"/>
    </row>
    <row r="218" spans="1:10" ht="15.95" customHeight="1">
      <c r="A218" s="1"/>
      <c r="B218" s="459"/>
      <c r="C218" s="459"/>
      <c r="D218" s="459"/>
      <c r="E218" s="459"/>
      <c r="F218" s="459"/>
      <c r="G218" s="459"/>
      <c r="H218" s="459"/>
      <c r="I218" s="459"/>
      <c r="J218" s="1"/>
    </row>
    <row r="219" spans="1:10" ht="15.95" customHeight="1">
      <c r="A219" s="1"/>
      <c r="B219" s="459"/>
      <c r="C219" s="459"/>
      <c r="D219" s="459"/>
      <c r="E219" s="459"/>
      <c r="F219" s="459"/>
      <c r="G219" s="459"/>
      <c r="H219" s="459"/>
      <c r="I219" s="459"/>
      <c r="J219" s="1"/>
    </row>
    <row r="220" spans="1:10" ht="15.95" customHeight="1">
      <c r="A220" s="1"/>
      <c r="B220" s="462" t="s">
        <v>948</v>
      </c>
      <c r="C220" s="124"/>
      <c r="D220" s="124">
        <v>2023</v>
      </c>
      <c r="E220" s="124">
        <v>2022</v>
      </c>
      <c r="F220" s="124">
        <v>2021</v>
      </c>
      <c r="G220" s="124">
        <v>2020</v>
      </c>
      <c r="H220" s="124"/>
      <c r="I220" s="124">
        <v>2019</v>
      </c>
      <c r="J220" s="1"/>
    </row>
    <row r="221" spans="1:10" ht="15.95" customHeight="1">
      <c r="A221" s="1"/>
      <c r="B221" s="192" t="s">
        <v>1</v>
      </c>
      <c r="C221" s="186"/>
      <c r="D221" s="186">
        <v>2.1</v>
      </c>
      <c r="E221" s="148">
        <v>1.7</v>
      </c>
      <c r="F221" s="148">
        <v>1.5</v>
      </c>
      <c r="G221" s="188">
        <v>1.7</v>
      </c>
      <c r="H221" s="188"/>
      <c r="I221" s="188">
        <v>2</v>
      </c>
      <c r="J221" s="1"/>
    </row>
    <row r="222" spans="1:10" ht="15.95" customHeight="1">
      <c r="A222" s="1"/>
      <c r="B222" s="463" t="s">
        <v>2</v>
      </c>
      <c r="C222" s="193"/>
      <c r="D222" s="193">
        <v>2.1</v>
      </c>
      <c r="E222" s="194">
        <v>2.1</v>
      </c>
      <c r="F222" s="194">
        <v>1.7</v>
      </c>
      <c r="G222" s="173">
        <v>1.7</v>
      </c>
      <c r="H222" s="173"/>
      <c r="I222" s="173">
        <v>2</v>
      </c>
      <c r="J222" s="1"/>
    </row>
    <row r="223" spans="1:10" ht="15.95" customHeight="1">
      <c r="A223" s="1"/>
      <c r="B223" s="463" t="s">
        <v>62</v>
      </c>
      <c r="C223" s="193"/>
      <c r="D223" s="193">
        <v>2.5</v>
      </c>
      <c r="E223" s="194">
        <v>1.5</v>
      </c>
      <c r="F223" s="194">
        <v>1.5</v>
      </c>
      <c r="G223" s="173">
        <v>1.5</v>
      </c>
      <c r="H223" s="173"/>
      <c r="I223" s="173">
        <v>1.9</v>
      </c>
      <c r="J223" s="1"/>
    </row>
    <row r="224" spans="1:10" ht="26.1" customHeight="1">
      <c r="A224" s="1"/>
      <c r="B224" s="553" t="s">
        <v>949</v>
      </c>
      <c r="C224" s="553"/>
      <c r="D224" s="553"/>
      <c r="E224" s="553"/>
      <c r="F224" s="553"/>
      <c r="G224" s="553"/>
      <c r="H224" s="553"/>
      <c r="I224" s="553"/>
      <c r="J224" s="1"/>
    </row>
    <row r="225" spans="1:10" ht="15.95" customHeight="1">
      <c r="A225" s="1"/>
      <c r="B225" s="101"/>
      <c r="C225" s="459"/>
      <c r="D225" s="459"/>
      <c r="E225" s="459"/>
      <c r="F225" s="459"/>
      <c r="G225" s="459"/>
      <c r="H225" s="459"/>
      <c r="I225" s="459"/>
      <c r="J225" s="1"/>
    </row>
    <row r="226" spans="1:10" ht="15.95" customHeight="1">
      <c r="A226" s="1"/>
      <c r="B226" s="101"/>
      <c r="C226" s="459"/>
      <c r="D226" s="459"/>
      <c r="E226" s="459"/>
      <c r="F226" s="459"/>
      <c r="G226" s="459"/>
      <c r="H226" s="459"/>
      <c r="I226" s="459"/>
      <c r="J226" s="1"/>
    </row>
    <row r="227" spans="1:10" ht="15.95" customHeight="1">
      <c r="A227" s="1"/>
      <c r="B227" s="80" t="s">
        <v>950</v>
      </c>
      <c r="C227" s="124"/>
      <c r="D227" s="124">
        <v>2023</v>
      </c>
      <c r="E227" s="124">
        <v>2022</v>
      </c>
      <c r="F227" s="124">
        <v>2021</v>
      </c>
      <c r="G227" s="124">
        <v>2020</v>
      </c>
      <c r="H227" s="124"/>
      <c r="I227" s="124">
        <v>2019</v>
      </c>
      <c r="J227" s="1"/>
    </row>
    <row r="228" spans="1:10" ht="15.95" customHeight="1">
      <c r="A228" s="1"/>
      <c r="B228" s="192" t="s">
        <v>214</v>
      </c>
      <c r="C228" s="186"/>
      <c r="D228" s="186">
        <v>5.8</v>
      </c>
      <c r="E228" s="148">
        <v>5.5</v>
      </c>
      <c r="F228" s="148">
        <v>6.5</v>
      </c>
      <c r="G228" s="188">
        <v>5.94</v>
      </c>
      <c r="H228" s="188"/>
      <c r="I228" s="190" t="s">
        <v>29</v>
      </c>
      <c r="J228" s="1"/>
    </row>
    <row r="229" spans="1:10" ht="15.95" customHeight="1">
      <c r="A229" s="1"/>
      <c r="B229" s="463" t="s">
        <v>215</v>
      </c>
      <c r="C229" s="193"/>
      <c r="D229" s="193">
        <v>9.1</v>
      </c>
      <c r="E229" s="194">
        <v>9.5</v>
      </c>
      <c r="F229" s="194">
        <v>9.4</v>
      </c>
      <c r="G229" s="173">
        <v>8.85</v>
      </c>
      <c r="H229" s="173"/>
      <c r="I229" s="149" t="s">
        <v>29</v>
      </c>
      <c r="J229" s="1"/>
    </row>
    <row r="230" spans="1:10" ht="15.95" customHeight="1">
      <c r="A230" s="1"/>
      <c r="B230" s="101" t="s">
        <v>951</v>
      </c>
      <c r="C230" s="459"/>
      <c r="D230" s="459"/>
      <c r="E230" s="459"/>
      <c r="F230" s="459"/>
      <c r="G230" s="459"/>
      <c r="H230" s="459"/>
      <c r="I230" s="459"/>
      <c r="J230" s="1"/>
    </row>
  </sheetData>
  <sheetProtection algorithmName="SHA-512" hashValue="l3+e3VC2L/8w2bxaIJEGbR2BRFKy/Oc4j2de4F1n0F9QAcOIfkzHunaWzm0DGycdsUb676fhwEg7doYm/Zc/7w==" saltValue="jtIZSYDfMFlAh9/exKUN2g==" spinCount="100000" sheet="1" objects="1" scenarios="1"/>
  <mergeCells count="51">
    <mergeCell ref="B109:L109"/>
    <mergeCell ref="B120:K120"/>
    <mergeCell ref="B93:D93"/>
    <mergeCell ref="B94:D94"/>
    <mergeCell ref="B206:I206"/>
    <mergeCell ref="B150:I150"/>
    <mergeCell ref="B136:I136"/>
    <mergeCell ref="B135:E135"/>
    <mergeCell ref="B128:G128"/>
    <mergeCell ref="B182:I182"/>
    <mergeCell ref="D80:E80"/>
    <mergeCell ref="B86:L86"/>
    <mergeCell ref="B96:G96"/>
    <mergeCell ref="D99:E99"/>
    <mergeCell ref="F99:G99"/>
    <mergeCell ref="K98:L99"/>
    <mergeCell ref="I99:J99"/>
    <mergeCell ref="B92:D92"/>
    <mergeCell ref="F80:G80"/>
    <mergeCell ref="B95:D95"/>
    <mergeCell ref="R11:T11"/>
    <mergeCell ref="D11:G11"/>
    <mergeCell ref="I32:J32"/>
    <mergeCell ref="K32:L32"/>
    <mergeCell ref="K65:L65"/>
    <mergeCell ref="I65:J65"/>
    <mergeCell ref="B54:K54"/>
    <mergeCell ref="B62:G62"/>
    <mergeCell ref="D65:E65"/>
    <mergeCell ref="F65:G65"/>
    <mergeCell ref="B29:P29"/>
    <mergeCell ref="D32:E32"/>
    <mergeCell ref="F32:G32"/>
    <mergeCell ref="I11:L11"/>
    <mergeCell ref="N11:P11"/>
    <mergeCell ref="B21:P21"/>
    <mergeCell ref="B224:I224"/>
    <mergeCell ref="B141:J141"/>
    <mergeCell ref="D153:G153"/>
    <mergeCell ref="I153:L153"/>
    <mergeCell ref="B158:I158"/>
    <mergeCell ref="B217:G217"/>
    <mergeCell ref="B194:I194"/>
    <mergeCell ref="B148:F148"/>
    <mergeCell ref="B193:I193"/>
    <mergeCell ref="B188:I188"/>
    <mergeCell ref="S165:V165"/>
    <mergeCell ref="N165:R165"/>
    <mergeCell ref="I165:M165"/>
    <mergeCell ref="D165:G165"/>
    <mergeCell ref="B172:V172"/>
  </mergeCells>
  <pageMargins left="0.25" right="0.25" top="0.75" bottom="0.75" header="0.3" footer="0.3"/>
  <pageSetup scale="51" fitToHeight="0" orientation="landscape" r:id="rId1"/>
  <ignoredErrors>
    <ignoredError sqref="E60"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F6B08-DF17-4DA2-8546-19FCF9D31840}">
  <sheetPr>
    <tabColor rgb="FF0295D8"/>
  </sheetPr>
  <dimension ref="A1:L246"/>
  <sheetViews>
    <sheetView showGridLines="0" zoomScaleNormal="100" workbookViewId="0">
      <selection activeCell="A2" sqref="A2"/>
    </sheetView>
  </sheetViews>
  <sheetFormatPr defaultColWidth="9.375" defaultRowHeight="12.75"/>
  <cols>
    <col min="1" max="1" width="5" style="5" customWidth="1"/>
    <col min="2" max="2" width="27.875" style="8" customWidth="1"/>
    <col min="3" max="3" width="55" style="8" customWidth="1"/>
    <col min="4" max="4" width="1.875" style="8" customWidth="1"/>
    <col min="5" max="5" width="118.5" style="8" customWidth="1"/>
    <col min="6" max="6" width="1.875" style="8" customWidth="1"/>
    <col min="7" max="9" width="41.5" style="5" customWidth="1"/>
    <col min="10" max="16384" width="9.375" style="5"/>
  </cols>
  <sheetData>
    <row r="1" spans="1:12" ht="93.95" customHeight="1"/>
    <row r="2" spans="1:12" ht="30" customHeight="1"/>
    <row r="3" spans="1:12" customFormat="1" ht="30" customHeight="1">
      <c r="B3" s="589" t="s">
        <v>216</v>
      </c>
      <c r="C3" s="589"/>
      <c r="D3" s="511"/>
      <c r="E3" s="4"/>
      <c r="F3" s="4"/>
    </row>
    <row r="4" spans="1:12" ht="15.95" customHeight="1">
      <c r="B4" s="7"/>
      <c r="C4" s="7"/>
      <c r="D4" s="7"/>
      <c r="E4" s="7"/>
      <c r="F4" s="7"/>
    </row>
    <row r="5" spans="1:12" customFormat="1" ht="15">
      <c r="A5" s="1"/>
      <c r="B5" s="1"/>
      <c r="C5" s="1"/>
      <c r="D5" s="1"/>
      <c r="E5" s="1"/>
    </row>
    <row r="6" spans="1:12" customFormat="1" ht="15.95" customHeight="1">
      <c r="B6" s="594" t="s">
        <v>217</v>
      </c>
      <c r="C6" s="594"/>
      <c r="D6" s="594"/>
      <c r="E6" s="594"/>
      <c r="F6" s="594"/>
    </row>
    <row r="7" spans="1:12" s="314" customFormat="1" ht="44.1" customHeight="1">
      <c r="B7" s="312" t="s">
        <v>218</v>
      </c>
      <c r="C7" s="265" t="s">
        <v>219</v>
      </c>
      <c r="D7" s="313"/>
      <c r="E7" s="265" t="s">
        <v>508</v>
      </c>
      <c r="F7" s="313"/>
      <c r="G7" s="598" t="s">
        <v>627</v>
      </c>
      <c r="H7" s="598"/>
      <c r="I7" s="598"/>
    </row>
    <row r="8" spans="1:12" ht="30" customHeight="1">
      <c r="B8" s="599" t="s">
        <v>220</v>
      </c>
      <c r="C8" s="599"/>
      <c r="D8" s="599"/>
      <c r="E8" s="599"/>
      <c r="F8" s="599"/>
      <c r="G8" s="512" t="s">
        <v>628</v>
      </c>
      <c r="H8" s="512" t="s">
        <v>629</v>
      </c>
      <c r="I8" s="512" t="s">
        <v>630</v>
      </c>
      <c r="J8" s="320"/>
      <c r="K8" s="320"/>
      <c r="L8" s="320"/>
    </row>
    <row r="9" spans="1:12" ht="30" customHeight="1">
      <c r="B9" s="576" t="s">
        <v>221</v>
      </c>
      <c r="C9" s="576"/>
      <c r="D9" s="576"/>
      <c r="E9" s="576"/>
      <c r="F9" s="576"/>
      <c r="G9" s="576"/>
      <c r="H9" s="576"/>
      <c r="I9" s="576"/>
      <c r="J9" s="321"/>
      <c r="K9" s="321"/>
      <c r="L9" s="321"/>
    </row>
    <row r="10" spans="1:12" ht="55.35" customHeight="1">
      <c r="B10" s="304" t="s">
        <v>222</v>
      </c>
      <c r="C10" s="304" t="s">
        <v>223</v>
      </c>
      <c r="D10" s="304"/>
      <c r="E10" s="501" t="s">
        <v>625</v>
      </c>
      <c r="F10" s="501"/>
      <c r="G10" s="605" t="s">
        <v>695</v>
      </c>
      <c r="H10" s="605"/>
      <c r="I10" s="605"/>
    </row>
    <row r="11" spans="1:12" ht="114">
      <c r="B11" s="304" t="s">
        <v>224</v>
      </c>
      <c r="C11" s="501" t="s">
        <v>225</v>
      </c>
      <c r="D11" s="501"/>
      <c r="E11" s="501" t="s">
        <v>626</v>
      </c>
      <c r="F11" s="501"/>
      <c r="G11" s="606"/>
      <c r="H11" s="606"/>
      <c r="I11" s="606"/>
    </row>
    <row r="12" spans="1:12" ht="14.25">
      <c r="B12" s="304" t="s">
        <v>226</v>
      </c>
      <c r="C12" s="501" t="s">
        <v>227</v>
      </c>
      <c r="D12" s="501"/>
      <c r="E12" s="501" t="s">
        <v>228</v>
      </c>
      <c r="F12" s="501"/>
      <c r="G12" s="606"/>
      <c r="H12" s="606"/>
      <c r="I12" s="606"/>
    </row>
    <row r="13" spans="1:12" ht="57">
      <c r="B13" s="304" t="s">
        <v>229</v>
      </c>
      <c r="C13" s="304" t="s">
        <v>230</v>
      </c>
      <c r="D13" s="304"/>
      <c r="E13" s="507" t="s">
        <v>1053</v>
      </c>
      <c r="F13" s="501"/>
      <c r="G13" s="607"/>
      <c r="H13" s="607"/>
      <c r="I13" s="607"/>
      <c r="J13" s="322"/>
      <c r="K13" s="322"/>
    </row>
    <row r="14" spans="1:12" ht="30" customHeight="1">
      <c r="B14" s="576" t="s">
        <v>231</v>
      </c>
      <c r="C14" s="576"/>
      <c r="D14" s="576"/>
      <c r="E14" s="576"/>
      <c r="F14" s="576"/>
      <c r="G14" s="576"/>
      <c r="H14" s="576"/>
      <c r="I14" s="576"/>
      <c r="J14" s="321"/>
      <c r="K14" s="321"/>
    </row>
    <row r="15" spans="1:12" ht="146.1" customHeight="1">
      <c r="B15" s="499" t="s">
        <v>232</v>
      </c>
      <c r="C15" s="498" t="s">
        <v>233</v>
      </c>
      <c r="D15" s="498"/>
      <c r="E15" s="504" t="s">
        <v>963</v>
      </c>
      <c r="F15" s="498"/>
      <c r="G15" s="608"/>
      <c r="H15" s="608"/>
      <c r="I15" s="608"/>
    </row>
    <row r="16" spans="1:12" ht="57">
      <c r="B16" s="499" t="s">
        <v>234</v>
      </c>
      <c r="C16" s="498" t="s">
        <v>235</v>
      </c>
      <c r="D16" s="498"/>
      <c r="E16" s="611" t="s">
        <v>1054</v>
      </c>
      <c r="F16" s="508"/>
      <c r="G16" s="609"/>
      <c r="H16" s="609"/>
      <c r="I16" s="609"/>
    </row>
    <row r="17" spans="2:10" ht="28.5">
      <c r="B17" s="572" t="s">
        <v>236</v>
      </c>
      <c r="C17" s="498" t="s">
        <v>237</v>
      </c>
      <c r="D17" s="498"/>
      <c r="E17" s="612"/>
      <c r="F17" s="302"/>
      <c r="G17" s="609"/>
      <c r="H17" s="609"/>
      <c r="I17" s="609"/>
    </row>
    <row r="18" spans="2:10" ht="28.5">
      <c r="B18" s="572"/>
      <c r="C18" s="498" t="s">
        <v>238</v>
      </c>
      <c r="D18" s="498"/>
      <c r="E18" s="612"/>
      <c r="F18" s="302"/>
      <c r="G18" s="609"/>
      <c r="H18" s="609"/>
      <c r="I18" s="609"/>
    </row>
    <row r="19" spans="2:10" ht="44.1" customHeight="1">
      <c r="B19" s="572"/>
      <c r="C19" s="498" t="s">
        <v>239</v>
      </c>
      <c r="D19" s="498"/>
      <c r="E19" s="613"/>
      <c r="F19" s="517"/>
      <c r="G19" s="610"/>
      <c r="H19" s="610"/>
      <c r="I19" s="610"/>
    </row>
    <row r="20" spans="2:10" ht="30" customHeight="1">
      <c r="B20" s="576" t="s">
        <v>240</v>
      </c>
      <c r="C20" s="576"/>
      <c r="D20" s="576"/>
      <c r="E20" s="576"/>
      <c r="F20" s="576"/>
      <c r="G20" s="576"/>
      <c r="H20" s="576"/>
      <c r="I20" s="576"/>
      <c r="J20" s="323"/>
    </row>
    <row r="21" spans="2:10" ht="71.25">
      <c r="B21" s="499" t="s">
        <v>241</v>
      </c>
      <c r="C21" s="498" t="s">
        <v>242</v>
      </c>
      <c r="D21" s="498"/>
      <c r="E21" s="498" t="s">
        <v>964</v>
      </c>
      <c r="F21" s="498"/>
      <c r="G21" s="608"/>
      <c r="H21" s="608"/>
      <c r="I21" s="608"/>
    </row>
    <row r="22" spans="2:10" ht="60.95" customHeight="1">
      <c r="B22" s="499" t="s">
        <v>243</v>
      </c>
      <c r="C22" s="498" t="s">
        <v>244</v>
      </c>
      <c r="D22" s="498"/>
      <c r="E22" s="498" t="s">
        <v>245</v>
      </c>
      <c r="F22" s="498"/>
      <c r="G22" s="609"/>
      <c r="H22" s="609"/>
      <c r="I22" s="609"/>
    </row>
    <row r="23" spans="2:10" ht="14.25">
      <c r="B23" s="499" t="s">
        <v>246</v>
      </c>
      <c r="C23" s="498" t="s">
        <v>247</v>
      </c>
      <c r="D23" s="498"/>
      <c r="E23" s="309">
        <v>45243</v>
      </c>
      <c r="F23" s="309"/>
      <c r="G23" s="609"/>
      <c r="H23" s="609"/>
      <c r="I23" s="609"/>
    </row>
    <row r="24" spans="2:10" ht="42.75">
      <c r="B24" s="499" t="s">
        <v>248</v>
      </c>
      <c r="C24" s="498" t="s">
        <v>249</v>
      </c>
      <c r="D24" s="498"/>
      <c r="E24" s="498" t="s">
        <v>965</v>
      </c>
      <c r="F24" s="498"/>
      <c r="G24" s="610"/>
      <c r="H24" s="610"/>
      <c r="I24" s="610"/>
    </row>
    <row r="25" spans="2:10" ht="30" customHeight="1">
      <c r="B25" s="576" t="s">
        <v>250</v>
      </c>
      <c r="C25" s="576"/>
      <c r="D25" s="576"/>
      <c r="E25" s="576"/>
      <c r="F25" s="576"/>
      <c r="G25" s="576"/>
      <c r="H25" s="576"/>
      <c r="I25" s="576"/>
    </row>
    <row r="26" spans="2:10" ht="42" customHeight="1">
      <c r="B26" s="582" t="s">
        <v>251</v>
      </c>
      <c r="C26" s="498" t="s">
        <v>252</v>
      </c>
      <c r="D26" s="498"/>
      <c r="E26" s="582" t="s">
        <v>253</v>
      </c>
      <c r="F26" s="508"/>
      <c r="G26" s="608"/>
      <c r="H26" s="608"/>
      <c r="I26" s="608"/>
    </row>
    <row r="27" spans="2:10" ht="45.95" customHeight="1">
      <c r="B27" s="583"/>
      <c r="C27" s="498" t="s">
        <v>254</v>
      </c>
      <c r="D27" s="498"/>
      <c r="E27" s="582"/>
      <c r="F27" s="510"/>
      <c r="G27" s="610"/>
      <c r="H27" s="610"/>
      <c r="I27" s="610"/>
    </row>
    <row r="28" spans="2:10" ht="30" customHeight="1">
      <c r="B28" s="576" t="s">
        <v>255</v>
      </c>
      <c r="C28" s="576"/>
      <c r="D28" s="576"/>
      <c r="E28" s="576"/>
      <c r="F28" s="576"/>
      <c r="G28" s="576"/>
      <c r="H28" s="576"/>
      <c r="I28" s="576"/>
    </row>
    <row r="29" spans="2:10" ht="42.75">
      <c r="B29" s="499" t="s">
        <v>256</v>
      </c>
      <c r="C29" s="498" t="s">
        <v>257</v>
      </c>
      <c r="D29" s="498"/>
      <c r="E29" s="611" t="s">
        <v>1099</v>
      </c>
      <c r="F29" s="508"/>
      <c r="G29" s="608"/>
      <c r="H29" s="608"/>
      <c r="I29" s="608"/>
    </row>
    <row r="30" spans="2:10" ht="35.1" customHeight="1">
      <c r="B30" s="582" t="s">
        <v>258</v>
      </c>
      <c r="C30" s="498" t="s">
        <v>259</v>
      </c>
      <c r="D30" s="498"/>
      <c r="E30" s="580"/>
      <c r="F30" s="505"/>
      <c r="G30" s="609"/>
      <c r="H30" s="609"/>
      <c r="I30" s="609"/>
    </row>
    <row r="31" spans="2:10" ht="42.75">
      <c r="B31" s="583"/>
      <c r="C31" s="498" t="s">
        <v>260</v>
      </c>
      <c r="D31" s="498"/>
      <c r="E31" s="580"/>
      <c r="F31" s="505"/>
      <c r="G31" s="609"/>
      <c r="H31" s="609"/>
      <c r="I31" s="609"/>
    </row>
    <row r="32" spans="2:10" ht="33" customHeight="1">
      <c r="B32" s="583"/>
      <c r="C32" s="498" t="s">
        <v>261</v>
      </c>
      <c r="D32" s="498"/>
      <c r="E32" s="581"/>
      <c r="F32" s="503"/>
      <c r="G32" s="610"/>
      <c r="H32" s="610"/>
      <c r="I32" s="610"/>
    </row>
    <row r="33" spans="2:9" ht="30" customHeight="1">
      <c r="B33" s="603" t="s">
        <v>262</v>
      </c>
      <c r="C33" s="603"/>
      <c r="D33" s="603"/>
      <c r="E33" s="603"/>
      <c r="F33" s="603"/>
      <c r="G33" s="603"/>
      <c r="H33" s="603"/>
      <c r="I33" s="603"/>
    </row>
    <row r="34" spans="2:9" ht="30" customHeight="1">
      <c r="B34" s="604" t="s">
        <v>263</v>
      </c>
      <c r="C34" s="604"/>
      <c r="D34" s="604"/>
      <c r="E34" s="604"/>
      <c r="F34" s="604"/>
      <c r="G34" s="604"/>
      <c r="H34" s="604"/>
      <c r="I34" s="604"/>
    </row>
    <row r="35" spans="2:9" ht="28.5">
      <c r="B35" s="499" t="s">
        <v>264</v>
      </c>
      <c r="C35" s="498" t="s">
        <v>265</v>
      </c>
      <c r="D35" s="498"/>
      <c r="E35" s="504" t="s">
        <v>966</v>
      </c>
      <c r="F35" s="499"/>
      <c r="G35" s="385"/>
      <c r="H35" s="498"/>
      <c r="I35" s="498"/>
    </row>
    <row r="36" spans="2:9" ht="71.25">
      <c r="B36" s="582" t="s">
        <v>266</v>
      </c>
      <c r="C36" s="498" t="s">
        <v>267</v>
      </c>
      <c r="D36" s="498"/>
      <c r="E36" s="504" t="s">
        <v>1057</v>
      </c>
      <c r="F36" s="498"/>
      <c r="G36" s="385"/>
      <c r="H36" s="498"/>
      <c r="I36" s="498"/>
    </row>
    <row r="37" spans="2:9" ht="42.75">
      <c r="B37" s="583"/>
      <c r="C37" s="498" t="s">
        <v>268</v>
      </c>
      <c r="D37" s="498"/>
      <c r="E37" s="498" t="s">
        <v>967</v>
      </c>
      <c r="F37" s="498"/>
      <c r="G37" s="385"/>
      <c r="H37" s="498"/>
      <c r="I37" s="498"/>
    </row>
    <row r="38" spans="2:9" ht="28.5">
      <c r="B38" s="583"/>
      <c r="C38" s="498" t="s">
        <v>269</v>
      </c>
      <c r="D38" s="498"/>
      <c r="E38" s="504" t="s">
        <v>1055</v>
      </c>
      <c r="F38" s="498"/>
      <c r="G38" s="506"/>
      <c r="H38" s="498"/>
      <c r="I38" s="498"/>
    </row>
    <row r="39" spans="2:9" ht="28.5">
      <c r="B39" s="499" t="s">
        <v>270</v>
      </c>
      <c r="C39" s="498" t="s">
        <v>271</v>
      </c>
      <c r="D39" s="498"/>
      <c r="E39" s="498" t="s">
        <v>968</v>
      </c>
      <c r="F39" s="498"/>
      <c r="G39" s="385"/>
      <c r="H39" s="498"/>
      <c r="I39" s="498"/>
    </row>
    <row r="40" spans="2:9" ht="28.5">
      <c r="B40" s="499" t="s">
        <v>272</v>
      </c>
      <c r="C40" s="498" t="s">
        <v>273</v>
      </c>
      <c r="D40" s="498"/>
      <c r="E40" s="504" t="s">
        <v>1056</v>
      </c>
      <c r="F40" s="498"/>
      <c r="G40" s="498"/>
      <c r="H40" s="498"/>
      <c r="I40" s="498"/>
    </row>
    <row r="41" spans="2:9" ht="30" customHeight="1">
      <c r="B41" s="576" t="s">
        <v>274</v>
      </c>
      <c r="C41" s="576"/>
      <c r="D41" s="576"/>
      <c r="E41" s="576"/>
      <c r="F41" s="576"/>
      <c r="G41" s="576"/>
      <c r="H41" s="576"/>
      <c r="I41" s="576"/>
    </row>
    <row r="42" spans="2:9" ht="33" customHeight="1">
      <c r="B42" s="499" t="s">
        <v>275</v>
      </c>
      <c r="C42" s="498" t="s">
        <v>276</v>
      </c>
      <c r="D42" s="498"/>
      <c r="E42" s="600" t="s">
        <v>970</v>
      </c>
      <c r="F42" s="508"/>
      <c r="G42" s="579"/>
      <c r="H42" s="579"/>
      <c r="I42" s="579"/>
    </row>
    <row r="43" spans="2:9" ht="14.25">
      <c r="B43" s="582" t="s">
        <v>277</v>
      </c>
      <c r="C43" s="498" t="s">
        <v>278</v>
      </c>
      <c r="D43" s="498"/>
      <c r="E43" s="601"/>
      <c r="F43" s="509"/>
      <c r="G43" s="580"/>
      <c r="H43" s="580"/>
      <c r="I43" s="580"/>
    </row>
    <row r="44" spans="2:9" ht="14.25">
      <c r="B44" s="583"/>
      <c r="C44" s="498" t="s">
        <v>279</v>
      </c>
      <c r="D44" s="498"/>
      <c r="E44" s="601"/>
      <c r="F44" s="509"/>
      <c r="G44" s="580"/>
      <c r="H44" s="580"/>
      <c r="I44" s="580"/>
    </row>
    <row r="45" spans="2:9" ht="14.25">
      <c r="B45" s="583"/>
      <c r="C45" s="498" t="s">
        <v>280</v>
      </c>
      <c r="D45" s="498"/>
      <c r="E45" s="601"/>
      <c r="F45" s="509"/>
      <c r="G45" s="580"/>
      <c r="H45" s="580"/>
      <c r="I45" s="580"/>
    </row>
    <row r="46" spans="2:9" ht="14.25">
      <c r="B46" s="583"/>
      <c r="C46" s="498" t="s">
        <v>281</v>
      </c>
      <c r="D46" s="498"/>
      <c r="E46" s="601"/>
      <c r="F46" s="509"/>
      <c r="G46" s="580"/>
      <c r="H46" s="580"/>
      <c r="I46" s="580"/>
    </row>
    <row r="47" spans="2:9" ht="14.25">
      <c r="B47" s="583"/>
      <c r="C47" s="498" t="s">
        <v>282</v>
      </c>
      <c r="D47" s="498"/>
      <c r="E47" s="602"/>
      <c r="F47" s="510"/>
      <c r="G47" s="581"/>
      <c r="H47" s="581"/>
      <c r="I47" s="581"/>
    </row>
    <row r="48" spans="2:9" ht="28.5">
      <c r="B48" s="582" t="s">
        <v>283</v>
      </c>
      <c r="C48" s="498" t="s">
        <v>284</v>
      </c>
      <c r="D48" s="498"/>
      <c r="E48" s="345" t="s">
        <v>789</v>
      </c>
      <c r="F48" s="498"/>
      <c r="G48" s="498"/>
      <c r="H48" s="498"/>
      <c r="I48" s="498"/>
    </row>
    <row r="49" spans="2:9" ht="71.099999999999994" customHeight="1">
      <c r="B49" s="583"/>
      <c r="C49" s="498" t="s">
        <v>285</v>
      </c>
      <c r="D49" s="498"/>
      <c r="E49" s="504" t="s">
        <v>755</v>
      </c>
      <c r="F49" s="498"/>
      <c r="G49" s="498"/>
      <c r="H49" s="498"/>
      <c r="I49" s="498"/>
    </row>
    <row r="50" spans="2:9" ht="28.5">
      <c r="B50" s="499" t="s">
        <v>286</v>
      </c>
      <c r="C50" s="498" t="s">
        <v>287</v>
      </c>
      <c r="D50" s="498"/>
      <c r="E50" s="504" t="s">
        <v>971</v>
      </c>
      <c r="F50" s="498"/>
      <c r="G50" s="498"/>
      <c r="H50" s="498"/>
      <c r="I50" s="498"/>
    </row>
    <row r="51" spans="2:9" ht="42.75">
      <c r="B51" s="499" t="s">
        <v>288</v>
      </c>
      <c r="C51" s="498" t="s">
        <v>289</v>
      </c>
      <c r="D51" s="498"/>
      <c r="E51" s="498" t="s">
        <v>972</v>
      </c>
      <c r="F51" s="498"/>
      <c r="G51" s="498"/>
      <c r="H51" s="498"/>
      <c r="I51" s="498"/>
    </row>
    <row r="52" spans="2:9" ht="30" customHeight="1">
      <c r="B52" s="576" t="s">
        <v>290</v>
      </c>
      <c r="C52" s="576"/>
      <c r="D52" s="576"/>
      <c r="E52" s="576"/>
      <c r="F52" s="576"/>
      <c r="G52" s="576"/>
      <c r="H52" s="576"/>
      <c r="I52" s="576"/>
    </row>
    <row r="53" spans="2:9" ht="126.95" customHeight="1">
      <c r="B53" s="582" t="s">
        <v>291</v>
      </c>
      <c r="C53" s="498" t="s">
        <v>292</v>
      </c>
      <c r="D53" s="498"/>
      <c r="E53" s="572" t="s">
        <v>973</v>
      </c>
      <c r="F53" s="502"/>
      <c r="G53" s="579"/>
      <c r="H53" s="579"/>
      <c r="I53" s="579"/>
    </row>
    <row r="54" spans="2:9" ht="14.25">
      <c r="B54" s="583"/>
      <c r="C54" s="499" t="s">
        <v>293</v>
      </c>
      <c r="D54" s="499"/>
      <c r="E54" s="572"/>
      <c r="F54" s="503"/>
      <c r="G54" s="581"/>
      <c r="H54" s="581"/>
      <c r="I54" s="581"/>
    </row>
    <row r="55" spans="2:9" ht="57">
      <c r="B55" s="582" t="s">
        <v>294</v>
      </c>
      <c r="C55" s="498" t="s">
        <v>284</v>
      </c>
      <c r="D55" s="498"/>
      <c r="E55" s="345" t="s">
        <v>790</v>
      </c>
      <c r="F55" s="510"/>
      <c r="G55" s="498"/>
      <c r="H55" s="498"/>
      <c r="I55" s="498"/>
    </row>
    <row r="56" spans="2:9" ht="87.95" customHeight="1">
      <c r="B56" s="583"/>
      <c r="C56" s="498" t="s">
        <v>285</v>
      </c>
      <c r="D56" s="498"/>
      <c r="E56" s="504" t="s">
        <v>755</v>
      </c>
      <c r="F56" s="498"/>
      <c r="G56" s="498"/>
      <c r="H56" s="498"/>
      <c r="I56" s="498"/>
    </row>
    <row r="57" spans="2:9" ht="42.75">
      <c r="B57" s="499" t="s">
        <v>295</v>
      </c>
      <c r="C57" s="498" t="s">
        <v>296</v>
      </c>
      <c r="D57" s="498"/>
      <c r="E57" s="498" t="s">
        <v>974</v>
      </c>
      <c r="F57" s="498"/>
      <c r="G57" s="498"/>
      <c r="H57" s="498"/>
      <c r="I57" s="498"/>
    </row>
    <row r="58" spans="2:9" ht="30" customHeight="1">
      <c r="B58" s="577" t="s">
        <v>297</v>
      </c>
      <c r="C58" s="577"/>
      <c r="D58" s="577"/>
      <c r="E58" s="577"/>
      <c r="F58" s="577"/>
      <c r="G58" s="577"/>
      <c r="H58" s="577"/>
      <c r="I58" s="577"/>
    </row>
    <row r="59" spans="2:9" ht="30" customHeight="1">
      <c r="B59" s="576" t="s">
        <v>298</v>
      </c>
      <c r="C59" s="576"/>
      <c r="D59" s="576"/>
      <c r="E59" s="576"/>
      <c r="F59" s="576"/>
      <c r="G59" s="576"/>
      <c r="H59" s="576"/>
      <c r="I59" s="576"/>
    </row>
    <row r="60" spans="2:9" ht="33" customHeight="1">
      <c r="B60" s="499" t="s">
        <v>299</v>
      </c>
      <c r="C60" s="498" t="s">
        <v>300</v>
      </c>
      <c r="D60" s="498"/>
      <c r="E60" s="582" t="s">
        <v>1067</v>
      </c>
      <c r="F60" s="508"/>
      <c r="G60" s="579"/>
      <c r="H60" s="579"/>
      <c r="I60" s="579"/>
    </row>
    <row r="61" spans="2:9" ht="57">
      <c r="B61" s="499" t="s">
        <v>301</v>
      </c>
      <c r="C61" s="498" t="s">
        <v>302</v>
      </c>
      <c r="D61" s="498"/>
      <c r="E61" s="582"/>
      <c r="F61" s="510"/>
      <c r="G61" s="581"/>
      <c r="H61" s="581"/>
      <c r="I61" s="581"/>
    </row>
    <row r="62" spans="2:9" ht="18" customHeight="1">
      <c r="B62" s="582" t="s">
        <v>303</v>
      </c>
      <c r="C62" s="498" t="s">
        <v>304</v>
      </c>
      <c r="D62" s="498"/>
      <c r="E62" s="582" t="s">
        <v>1068</v>
      </c>
      <c r="F62" s="508"/>
      <c r="G62" s="579" t="s">
        <v>698</v>
      </c>
      <c r="H62" s="579" t="s">
        <v>699</v>
      </c>
      <c r="I62" s="579"/>
    </row>
    <row r="63" spans="2:9" ht="14.25">
      <c r="B63" s="583"/>
      <c r="C63" s="498" t="s">
        <v>305</v>
      </c>
      <c r="D63" s="498"/>
      <c r="E63" s="582"/>
      <c r="F63" s="509"/>
      <c r="G63" s="580"/>
      <c r="H63" s="580"/>
      <c r="I63" s="580"/>
    </row>
    <row r="64" spans="2:9" ht="14.25">
      <c r="B64" s="583"/>
      <c r="C64" s="498" t="s">
        <v>306</v>
      </c>
      <c r="D64" s="498"/>
      <c r="E64" s="582"/>
      <c r="F64" s="509"/>
      <c r="G64" s="580"/>
      <c r="H64" s="580"/>
      <c r="I64" s="580"/>
    </row>
    <row r="65" spans="2:9" ht="42.75">
      <c r="B65" s="583"/>
      <c r="C65" s="498" t="s">
        <v>307</v>
      </c>
      <c r="D65" s="498"/>
      <c r="E65" s="582"/>
      <c r="F65" s="509"/>
      <c r="G65" s="580"/>
      <c r="H65" s="580"/>
      <c r="I65" s="580"/>
    </row>
    <row r="66" spans="2:9" ht="14.25">
      <c r="B66" s="583"/>
      <c r="C66" s="498" t="s">
        <v>308</v>
      </c>
      <c r="D66" s="498"/>
      <c r="E66" s="582"/>
      <c r="F66" s="509"/>
      <c r="G66" s="580"/>
      <c r="H66" s="580"/>
      <c r="I66" s="580"/>
    </row>
    <row r="67" spans="2:9" ht="14.25">
      <c r="B67" s="583"/>
      <c r="C67" s="498" t="s">
        <v>309</v>
      </c>
      <c r="D67" s="498"/>
      <c r="E67" s="582"/>
      <c r="F67" s="509"/>
      <c r="G67" s="580"/>
      <c r="H67" s="580"/>
      <c r="I67" s="580"/>
    </row>
    <row r="68" spans="2:9" ht="28.5">
      <c r="B68" s="583"/>
      <c r="C68" s="498" t="s">
        <v>310</v>
      </c>
      <c r="D68" s="498"/>
      <c r="E68" s="582"/>
      <c r="F68" s="509"/>
      <c r="G68" s="580"/>
      <c r="H68" s="580"/>
      <c r="I68" s="580"/>
    </row>
    <row r="69" spans="2:9" ht="14.25">
      <c r="B69" s="583"/>
      <c r="C69" s="498" t="s">
        <v>311</v>
      </c>
      <c r="D69" s="498"/>
      <c r="E69" s="582"/>
      <c r="F69" s="510"/>
      <c r="G69" s="581"/>
      <c r="H69" s="581"/>
      <c r="I69" s="581"/>
    </row>
    <row r="70" spans="2:9" ht="30" customHeight="1">
      <c r="B70" s="576" t="s">
        <v>312</v>
      </c>
      <c r="C70" s="576"/>
      <c r="D70" s="576"/>
      <c r="E70" s="576"/>
      <c r="F70" s="576"/>
      <c r="G70" s="576"/>
      <c r="H70" s="576"/>
      <c r="I70" s="576"/>
    </row>
    <row r="71" spans="2:9" ht="28.5">
      <c r="B71" s="499" t="s">
        <v>313</v>
      </c>
      <c r="C71" s="498" t="s">
        <v>314</v>
      </c>
      <c r="D71" s="498"/>
      <c r="E71" s="582" t="s">
        <v>1030</v>
      </c>
      <c r="F71" s="508"/>
      <c r="G71" s="579"/>
      <c r="H71" s="579"/>
      <c r="I71" s="579"/>
    </row>
    <row r="72" spans="2:9" ht="14.25">
      <c r="B72" s="582" t="s">
        <v>315</v>
      </c>
      <c r="C72" s="498" t="s">
        <v>316</v>
      </c>
      <c r="D72" s="498"/>
      <c r="E72" s="582"/>
      <c r="F72" s="509"/>
      <c r="G72" s="580"/>
      <c r="H72" s="580"/>
      <c r="I72" s="580"/>
    </row>
    <row r="73" spans="2:9" ht="14.25">
      <c r="B73" s="583"/>
      <c r="C73" s="498" t="s">
        <v>317</v>
      </c>
      <c r="D73" s="498"/>
      <c r="E73" s="582"/>
      <c r="F73" s="509"/>
      <c r="G73" s="580"/>
      <c r="H73" s="580"/>
      <c r="I73" s="580"/>
    </row>
    <row r="74" spans="2:9" ht="14.25">
      <c r="B74" s="583"/>
      <c r="C74" s="498" t="s">
        <v>318</v>
      </c>
      <c r="D74" s="498"/>
      <c r="E74" s="582"/>
      <c r="F74" s="509"/>
      <c r="G74" s="580"/>
      <c r="H74" s="580"/>
      <c r="I74" s="580"/>
    </row>
    <row r="75" spans="2:9" ht="71.099999999999994" customHeight="1">
      <c r="B75" s="583"/>
      <c r="C75" s="498" t="s">
        <v>319</v>
      </c>
      <c r="D75" s="498"/>
      <c r="E75" s="582"/>
      <c r="F75" s="510"/>
      <c r="G75" s="581"/>
      <c r="H75" s="581"/>
      <c r="I75" s="581"/>
    </row>
    <row r="76" spans="2:9" ht="30" customHeight="1">
      <c r="B76" s="576" t="s">
        <v>320</v>
      </c>
      <c r="C76" s="576"/>
      <c r="D76" s="576"/>
      <c r="E76" s="576"/>
      <c r="F76" s="576"/>
      <c r="G76" s="576"/>
      <c r="H76" s="576"/>
      <c r="I76" s="576"/>
    </row>
    <row r="77" spans="2:9" ht="42.75">
      <c r="B77" s="499" t="s">
        <v>321</v>
      </c>
      <c r="C77" s="498" t="s">
        <v>322</v>
      </c>
      <c r="D77" s="498"/>
      <c r="E77" s="498" t="s">
        <v>1083</v>
      </c>
      <c r="F77" s="498"/>
      <c r="G77" s="498"/>
      <c r="H77" s="498"/>
      <c r="I77" s="498"/>
    </row>
    <row r="78" spans="2:9" ht="57">
      <c r="B78" s="499" t="s">
        <v>323</v>
      </c>
      <c r="C78" s="498" t="s">
        <v>324</v>
      </c>
      <c r="D78" s="498"/>
      <c r="E78" s="499"/>
      <c r="F78" s="499"/>
      <c r="G78" s="498" t="s">
        <v>321</v>
      </c>
      <c r="H78" s="498" t="s">
        <v>697</v>
      </c>
      <c r="I78" s="498"/>
    </row>
    <row r="79" spans="2:9" ht="30" customHeight="1">
      <c r="B79" s="576" t="s">
        <v>325</v>
      </c>
      <c r="C79" s="576"/>
      <c r="D79" s="576"/>
      <c r="E79" s="576"/>
      <c r="F79" s="576"/>
      <c r="G79" s="576"/>
      <c r="H79" s="576"/>
      <c r="I79" s="576"/>
    </row>
    <row r="80" spans="2:9" ht="71.25">
      <c r="B80" s="499" t="s">
        <v>326</v>
      </c>
      <c r="C80" s="498" t="s">
        <v>327</v>
      </c>
      <c r="D80" s="498"/>
      <c r="E80" s="498" t="s">
        <v>1069</v>
      </c>
      <c r="F80" s="498"/>
      <c r="G80" s="498"/>
      <c r="H80" s="498"/>
      <c r="I80" s="498"/>
    </row>
    <row r="81" spans="2:9" ht="28.5">
      <c r="B81" s="582" t="s">
        <v>328</v>
      </c>
      <c r="C81" s="498" t="s">
        <v>329</v>
      </c>
      <c r="D81" s="498"/>
      <c r="E81" s="584" t="s">
        <v>975</v>
      </c>
      <c r="F81" s="590"/>
      <c r="G81" s="579"/>
      <c r="H81" s="579"/>
      <c r="I81" s="579"/>
    </row>
    <row r="82" spans="2:9" ht="143.1" customHeight="1">
      <c r="B82" s="583"/>
      <c r="C82" s="498" t="s">
        <v>330</v>
      </c>
      <c r="D82" s="498"/>
      <c r="E82" s="582"/>
      <c r="F82" s="591"/>
      <c r="G82" s="581"/>
      <c r="H82" s="581"/>
      <c r="I82" s="581"/>
    </row>
    <row r="83" spans="2:9" ht="105.95" customHeight="1">
      <c r="B83" s="499" t="s">
        <v>331</v>
      </c>
      <c r="C83" s="498" t="s">
        <v>332</v>
      </c>
      <c r="D83" s="498"/>
      <c r="E83" s="498" t="s">
        <v>1070</v>
      </c>
      <c r="F83" s="498"/>
      <c r="G83" s="498"/>
      <c r="H83" s="498"/>
      <c r="I83" s="498"/>
    </row>
    <row r="84" spans="2:9" ht="30" customHeight="1">
      <c r="B84" s="576" t="s">
        <v>333</v>
      </c>
      <c r="C84" s="576"/>
      <c r="D84" s="576"/>
      <c r="E84" s="576"/>
      <c r="F84" s="576"/>
      <c r="G84" s="576"/>
      <c r="H84" s="576"/>
      <c r="I84" s="576"/>
    </row>
    <row r="85" spans="2:9" ht="28.5">
      <c r="B85" s="582" t="s">
        <v>334</v>
      </c>
      <c r="C85" s="498" t="s">
        <v>335</v>
      </c>
      <c r="D85" s="498"/>
      <c r="E85" s="504" t="s">
        <v>976</v>
      </c>
      <c r="F85" s="498"/>
      <c r="G85" s="498"/>
      <c r="H85" s="498"/>
      <c r="I85" s="498"/>
    </row>
    <row r="86" spans="2:9" ht="83.1" customHeight="1">
      <c r="B86" s="583"/>
      <c r="C86" s="498" t="s">
        <v>336</v>
      </c>
      <c r="D86" s="498"/>
      <c r="E86" s="498" t="s">
        <v>1071</v>
      </c>
      <c r="F86" s="498"/>
      <c r="G86" s="498"/>
      <c r="H86" s="498"/>
      <c r="I86" s="498"/>
    </row>
    <row r="87" spans="2:9" ht="71.25">
      <c r="B87" s="499" t="s">
        <v>337</v>
      </c>
      <c r="C87" s="498" t="s">
        <v>338</v>
      </c>
      <c r="D87" s="498"/>
      <c r="E87" s="498" t="s">
        <v>1084</v>
      </c>
      <c r="F87" s="498"/>
      <c r="G87" s="498"/>
      <c r="H87" s="498"/>
      <c r="I87" s="498"/>
    </row>
    <row r="88" spans="2:9" ht="30" customHeight="1">
      <c r="B88" s="576" t="s">
        <v>339</v>
      </c>
      <c r="C88" s="576"/>
      <c r="D88" s="576"/>
      <c r="E88" s="576"/>
      <c r="F88" s="576"/>
      <c r="G88" s="576"/>
      <c r="H88" s="576"/>
      <c r="I88" s="576"/>
    </row>
    <row r="89" spans="2:9" ht="71.25">
      <c r="B89" s="499" t="s">
        <v>340</v>
      </c>
      <c r="C89" s="498" t="s">
        <v>341</v>
      </c>
      <c r="D89" s="498"/>
      <c r="E89" s="498" t="s">
        <v>978</v>
      </c>
      <c r="F89" s="498"/>
      <c r="G89" s="498"/>
      <c r="H89" s="498"/>
      <c r="I89" s="498"/>
    </row>
    <row r="90" spans="2:9" ht="57">
      <c r="B90" s="410" t="s">
        <v>342</v>
      </c>
      <c r="C90" s="504" t="s">
        <v>343</v>
      </c>
      <c r="D90" s="274"/>
      <c r="E90" s="303"/>
      <c r="F90" s="273"/>
      <c r="G90" s="498" t="s">
        <v>342</v>
      </c>
      <c r="H90" s="498" t="s">
        <v>977</v>
      </c>
      <c r="I90" s="498"/>
    </row>
    <row r="91" spans="2:9" ht="30" customHeight="1">
      <c r="B91" s="576" t="s">
        <v>344</v>
      </c>
      <c r="C91" s="576"/>
      <c r="D91" s="576"/>
      <c r="E91" s="576"/>
      <c r="F91" s="576"/>
      <c r="G91" s="576"/>
      <c r="H91" s="576"/>
      <c r="I91" s="576"/>
    </row>
    <row r="92" spans="2:9" ht="42.75">
      <c r="B92" s="499" t="s">
        <v>345</v>
      </c>
      <c r="C92" s="498" t="s">
        <v>346</v>
      </c>
      <c r="D92" s="498"/>
      <c r="E92" s="579" t="s">
        <v>1031</v>
      </c>
      <c r="F92" s="508"/>
      <c r="G92" s="508"/>
      <c r="H92" s="508"/>
      <c r="I92" s="508"/>
    </row>
    <row r="93" spans="2:9" ht="16.5" customHeight="1">
      <c r="B93" s="582" t="s">
        <v>347</v>
      </c>
      <c r="C93" s="498" t="s">
        <v>348</v>
      </c>
      <c r="D93" s="498"/>
      <c r="E93" s="580"/>
      <c r="F93" s="592"/>
      <c r="G93" s="580"/>
      <c r="H93" s="580"/>
      <c r="I93" s="580"/>
    </row>
    <row r="94" spans="2:9" ht="28.5">
      <c r="B94" s="583"/>
      <c r="C94" s="498" t="s">
        <v>349</v>
      </c>
      <c r="D94" s="498"/>
      <c r="E94" s="580"/>
      <c r="F94" s="592"/>
      <c r="G94" s="580"/>
      <c r="H94" s="580"/>
      <c r="I94" s="580"/>
    </row>
    <row r="95" spans="2:9" ht="18" customHeight="1">
      <c r="B95" s="583"/>
      <c r="C95" s="498" t="s">
        <v>350</v>
      </c>
      <c r="D95" s="498"/>
      <c r="E95" s="580"/>
      <c r="F95" s="592"/>
      <c r="G95" s="580"/>
      <c r="H95" s="580"/>
      <c r="I95" s="580"/>
    </row>
    <row r="96" spans="2:9" ht="41.1" customHeight="1">
      <c r="B96" s="583"/>
      <c r="C96" s="498" t="s">
        <v>351</v>
      </c>
      <c r="D96" s="498"/>
      <c r="E96" s="581"/>
      <c r="F96" s="593"/>
      <c r="G96" s="581"/>
      <c r="H96" s="581"/>
      <c r="I96" s="581"/>
    </row>
    <row r="97" spans="2:9" ht="30" customHeight="1">
      <c r="B97" s="576" t="s">
        <v>352</v>
      </c>
      <c r="C97" s="576"/>
      <c r="D97" s="576"/>
      <c r="E97" s="576"/>
      <c r="F97" s="576"/>
      <c r="G97" s="576"/>
      <c r="H97" s="576"/>
      <c r="I97" s="576"/>
    </row>
    <row r="98" spans="2:9" ht="57">
      <c r="B98" s="499" t="s">
        <v>353</v>
      </c>
      <c r="C98" s="498" t="s">
        <v>354</v>
      </c>
      <c r="D98" s="498"/>
      <c r="E98" s="498" t="s">
        <v>1072</v>
      </c>
      <c r="F98" s="498"/>
      <c r="G98" s="498"/>
      <c r="H98" s="498"/>
      <c r="I98" s="498"/>
    </row>
    <row r="99" spans="2:9" ht="42.75">
      <c r="B99" s="499" t="s">
        <v>355</v>
      </c>
      <c r="C99" s="498" t="s">
        <v>356</v>
      </c>
      <c r="D99" s="498"/>
      <c r="F99" s="498"/>
      <c r="G99" s="498" t="s">
        <v>355</v>
      </c>
      <c r="H99" s="498" t="s">
        <v>696</v>
      </c>
      <c r="I99" s="498"/>
    </row>
    <row r="100" spans="2:9" ht="30" customHeight="1">
      <c r="B100" s="576" t="s">
        <v>357</v>
      </c>
      <c r="C100" s="576"/>
      <c r="D100" s="576"/>
      <c r="E100" s="576"/>
      <c r="F100" s="576"/>
      <c r="G100" s="576"/>
      <c r="H100" s="576"/>
      <c r="I100" s="576"/>
    </row>
    <row r="101" spans="2:9" ht="71.25">
      <c r="B101" s="499" t="s">
        <v>358</v>
      </c>
      <c r="C101" s="498" t="s">
        <v>359</v>
      </c>
      <c r="D101" s="498"/>
      <c r="E101" s="498" t="s">
        <v>1058</v>
      </c>
      <c r="F101" s="498"/>
      <c r="G101" s="498"/>
      <c r="H101" s="498"/>
      <c r="I101" s="498"/>
    </row>
    <row r="102" spans="2:9" ht="30" customHeight="1">
      <c r="B102" s="576" t="s">
        <v>360</v>
      </c>
      <c r="C102" s="576"/>
      <c r="D102" s="576"/>
      <c r="E102" s="576"/>
      <c r="F102" s="576"/>
      <c r="G102" s="576"/>
      <c r="H102" s="576"/>
      <c r="I102" s="576"/>
    </row>
    <row r="103" spans="2:9" ht="57">
      <c r="B103" s="499" t="s">
        <v>361</v>
      </c>
      <c r="C103" s="498" t="s">
        <v>362</v>
      </c>
      <c r="D103" s="498"/>
      <c r="E103" s="614" t="s">
        <v>1032</v>
      </c>
      <c r="F103" s="508"/>
      <c r="G103" s="579"/>
      <c r="H103" s="579"/>
      <c r="I103" s="579"/>
    </row>
    <row r="104" spans="2:9" ht="28.5">
      <c r="B104" s="499" t="s">
        <v>363</v>
      </c>
      <c r="C104" s="498" t="s">
        <v>364</v>
      </c>
      <c r="D104" s="498"/>
      <c r="E104" s="614"/>
      <c r="F104" s="509"/>
      <c r="G104" s="580"/>
      <c r="H104" s="580"/>
      <c r="I104" s="580"/>
    </row>
    <row r="105" spans="2:9" ht="42.75">
      <c r="B105" s="499" t="s">
        <v>365</v>
      </c>
      <c r="C105" s="498" t="s">
        <v>366</v>
      </c>
      <c r="D105" s="498"/>
      <c r="E105" s="614"/>
      <c r="F105" s="510"/>
      <c r="G105" s="581"/>
      <c r="H105" s="581"/>
      <c r="I105" s="581"/>
    </row>
    <row r="106" spans="2:9" ht="30" customHeight="1">
      <c r="B106" s="576" t="s">
        <v>367</v>
      </c>
      <c r="C106" s="576"/>
      <c r="D106" s="576"/>
      <c r="E106" s="576"/>
      <c r="F106" s="576"/>
      <c r="G106" s="576"/>
      <c r="H106" s="576"/>
      <c r="I106" s="576"/>
    </row>
    <row r="107" spans="2:9" ht="14.25">
      <c r="B107" s="582" t="s">
        <v>368</v>
      </c>
      <c r="C107" s="498" t="s">
        <v>369</v>
      </c>
      <c r="D107" s="498"/>
      <c r="E107" s="582" t="s">
        <v>979</v>
      </c>
      <c r="F107" s="508"/>
      <c r="G107" s="579"/>
      <c r="H107" s="579"/>
      <c r="I107" s="579"/>
    </row>
    <row r="108" spans="2:9" ht="14.25">
      <c r="B108" s="583"/>
      <c r="C108" s="498" t="s">
        <v>370</v>
      </c>
      <c r="D108" s="498"/>
      <c r="E108" s="582"/>
      <c r="F108" s="509"/>
      <c r="G108" s="580"/>
      <c r="H108" s="580"/>
      <c r="I108" s="580"/>
    </row>
    <row r="109" spans="2:9" ht="14.25">
      <c r="B109" s="583"/>
      <c r="C109" s="498" t="s">
        <v>371</v>
      </c>
      <c r="D109" s="498"/>
      <c r="E109" s="582"/>
      <c r="F109" s="509"/>
      <c r="G109" s="580"/>
      <c r="H109" s="580"/>
      <c r="I109" s="580"/>
    </row>
    <row r="110" spans="2:9" ht="14.25">
      <c r="B110" s="583"/>
      <c r="C110" s="498" t="s">
        <v>372</v>
      </c>
      <c r="D110" s="498"/>
      <c r="E110" s="582"/>
      <c r="F110" s="509"/>
      <c r="G110" s="580"/>
      <c r="H110" s="580"/>
      <c r="I110" s="580"/>
    </row>
    <row r="111" spans="2:9" ht="42" customHeight="1">
      <c r="B111" s="583"/>
      <c r="C111" s="498" t="s">
        <v>373</v>
      </c>
      <c r="D111" s="498"/>
      <c r="E111" s="582"/>
      <c r="F111" s="509"/>
      <c r="G111" s="580"/>
      <c r="H111" s="580"/>
      <c r="I111" s="580"/>
    </row>
    <row r="112" spans="2:9" ht="101.1" customHeight="1">
      <c r="B112" s="499" t="s">
        <v>374</v>
      </c>
      <c r="C112" s="498" t="s">
        <v>375</v>
      </c>
      <c r="D112" s="498"/>
      <c r="E112" s="582"/>
      <c r="F112" s="510"/>
      <c r="G112" s="581"/>
      <c r="H112" s="581"/>
      <c r="I112" s="581"/>
    </row>
    <row r="113" spans="2:9" ht="30" customHeight="1">
      <c r="B113" s="576" t="s">
        <v>376</v>
      </c>
      <c r="C113" s="576"/>
      <c r="D113" s="576"/>
      <c r="E113" s="576"/>
      <c r="F113" s="576"/>
      <c r="G113" s="576"/>
      <c r="H113" s="576"/>
      <c r="I113" s="576"/>
    </row>
    <row r="114" spans="2:9" ht="42.75">
      <c r="B114" s="582" t="s">
        <v>377</v>
      </c>
      <c r="C114" s="508" t="s">
        <v>378</v>
      </c>
      <c r="D114" s="508"/>
      <c r="E114" s="508" t="s">
        <v>980</v>
      </c>
      <c r="F114" s="508"/>
      <c r="G114" s="508"/>
      <c r="H114" s="508"/>
      <c r="I114" s="508"/>
    </row>
    <row r="115" spans="2:9" ht="42.75">
      <c r="B115" s="583"/>
      <c r="C115" s="510" t="s">
        <v>379</v>
      </c>
      <c r="D115" s="510"/>
      <c r="E115" s="510"/>
      <c r="F115" s="510"/>
      <c r="G115" s="510"/>
      <c r="H115" s="510"/>
      <c r="I115" s="510"/>
    </row>
    <row r="116" spans="2:9" ht="57">
      <c r="B116" s="583"/>
      <c r="C116" s="498" t="s">
        <v>380</v>
      </c>
      <c r="D116" s="498"/>
      <c r="E116" s="445" t="s">
        <v>1061</v>
      </c>
      <c r="F116" s="498"/>
      <c r="G116" s="498"/>
      <c r="H116" s="498"/>
      <c r="I116" s="498"/>
    </row>
    <row r="117" spans="2:9" ht="85.5">
      <c r="B117" s="499" t="s">
        <v>381</v>
      </c>
      <c r="C117" s="498" t="s">
        <v>382</v>
      </c>
      <c r="D117" s="498"/>
      <c r="E117" s="498" t="s">
        <v>383</v>
      </c>
      <c r="F117" s="498"/>
      <c r="G117" s="498"/>
      <c r="H117" s="498"/>
      <c r="I117" s="498"/>
    </row>
    <row r="118" spans="2:9" ht="30" customHeight="1">
      <c r="B118" s="576" t="s">
        <v>384</v>
      </c>
      <c r="C118" s="576"/>
      <c r="D118" s="576"/>
      <c r="E118" s="576"/>
      <c r="F118" s="576"/>
      <c r="G118" s="576"/>
      <c r="H118" s="576"/>
      <c r="I118" s="576"/>
    </row>
    <row r="119" spans="2:9" ht="57">
      <c r="B119" s="499" t="s">
        <v>385</v>
      </c>
      <c r="C119" s="498" t="s">
        <v>386</v>
      </c>
      <c r="D119" s="498"/>
      <c r="E119" s="572"/>
      <c r="F119" s="502"/>
      <c r="G119" s="588" t="s">
        <v>1010</v>
      </c>
      <c r="H119" s="579" t="s">
        <v>981</v>
      </c>
      <c r="I119" s="579"/>
    </row>
    <row r="120" spans="2:9" ht="71.25">
      <c r="B120" s="499" t="s">
        <v>387</v>
      </c>
      <c r="C120" s="498" t="s">
        <v>388</v>
      </c>
      <c r="D120" s="498"/>
      <c r="E120" s="572"/>
      <c r="F120" s="505"/>
      <c r="G120" s="580"/>
      <c r="H120" s="580"/>
      <c r="I120" s="580"/>
    </row>
    <row r="121" spans="2:9" ht="30" customHeight="1">
      <c r="B121" s="499" t="s">
        <v>389</v>
      </c>
      <c r="C121" s="498" t="s">
        <v>390</v>
      </c>
      <c r="D121" s="498"/>
      <c r="E121" s="572"/>
      <c r="F121" s="503"/>
      <c r="G121" s="581"/>
      <c r="H121" s="581"/>
      <c r="I121" s="581"/>
    </row>
    <row r="122" spans="2:9" ht="30" customHeight="1">
      <c r="B122" s="500" t="s">
        <v>391</v>
      </c>
      <c r="C122" s="500"/>
      <c r="D122" s="500"/>
      <c r="E122" s="500"/>
      <c r="F122" s="500"/>
      <c r="G122" s="500"/>
      <c r="H122" s="500"/>
      <c r="I122" s="500"/>
    </row>
    <row r="123" spans="2:9" ht="30" customHeight="1">
      <c r="B123" s="576" t="s">
        <v>392</v>
      </c>
      <c r="C123" s="576"/>
      <c r="D123" s="576"/>
      <c r="E123" s="576"/>
      <c r="F123" s="576"/>
      <c r="G123" s="576"/>
      <c r="H123" s="576"/>
      <c r="I123" s="576"/>
    </row>
    <row r="124" spans="2:9" ht="71.25">
      <c r="B124" s="499" t="s">
        <v>393</v>
      </c>
      <c r="C124" s="498" t="s">
        <v>394</v>
      </c>
      <c r="D124" s="498"/>
      <c r="E124" s="504" t="s">
        <v>982</v>
      </c>
      <c r="F124" s="498"/>
      <c r="G124" s="498"/>
      <c r="H124" s="498"/>
      <c r="I124" s="498"/>
    </row>
    <row r="125" spans="2:9" ht="30" customHeight="1">
      <c r="B125" s="576" t="s">
        <v>395</v>
      </c>
      <c r="C125" s="576"/>
      <c r="D125" s="576"/>
      <c r="E125" s="576"/>
      <c r="F125" s="576"/>
      <c r="G125" s="576"/>
      <c r="H125" s="576"/>
      <c r="I125" s="576"/>
    </row>
    <row r="126" spans="2:9" ht="67.5" customHeight="1">
      <c r="B126" s="582" t="s">
        <v>396</v>
      </c>
      <c r="C126" s="498" t="s">
        <v>397</v>
      </c>
      <c r="D126" s="498"/>
      <c r="E126" s="498" t="s">
        <v>983</v>
      </c>
      <c r="F126" s="499"/>
      <c r="G126" s="385"/>
      <c r="H126" s="498"/>
      <c r="I126" s="498"/>
    </row>
    <row r="127" spans="2:9" ht="42.75">
      <c r="B127" s="583"/>
      <c r="C127" s="498" t="s">
        <v>398</v>
      </c>
      <c r="D127" s="498"/>
      <c r="E127" s="504" t="s">
        <v>1011</v>
      </c>
      <c r="F127" s="498"/>
      <c r="G127" s="385"/>
      <c r="H127" s="498"/>
      <c r="I127" s="498"/>
    </row>
    <row r="128" spans="2:9" ht="57">
      <c r="B128" s="583"/>
      <c r="C128" s="498" t="s">
        <v>399</v>
      </c>
      <c r="D128" s="498"/>
      <c r="E128" s="498" t="s">
        <v>400</v>
      </c>
      <c r="F128" s="498"/>
      <c r="G128" s="385"/>
      <c r="H128" s="498"/>
      <c r="I128" s="498"/>
    </row>
    <row r="129" spans="2:9" ht="42.75">
      <c r="B129" s="583"/>
      <c r="C129" s="498" t="s">
        <v>401</v>
      </c>
      <c r="D129" s="498"/>
      <c r="E129" s="498" t="s">
        <v>984</v>
      </c>
      <c r="F129" s="508"/>
      <c r="G129" s="385"/>
      <c r="H129" s="498"/>
      <c r="I129" s="498"/>
    </row>
    <row r="130" spans="2:9" ht="28.5">
      <c r="B130" s="582" t="s">
        <v>402</v>
      </c>
      <c r="C130" s="498" t="s">
        <v>403</v>
      </c>
      <c r="D130" s="498"/>
      <c r="E130" s="572" t="s">
        <v>985</v>
      </c>
      <c r="F130" s="502"/>
      <c r="G130" s="385"/>
      <c r="H130" s="579"/>
      <c r="I130" s="579"/>
    </row>
    <row r="131" spans="2:9" ht="42.75">
      <c r="B131" s="583"/>
      <c r="C131" s="498" t="s">
        <v>404</v>
      </c>
      <c r="D131" s="498"/>
      <c r="E131" s="572"/>
      <c r="F131" s="503"/>
      <c r="G131" s="385"/>
      <c r="H131" s="581"/>
      <c r="I131" s="581"/>
    </row>
    <row r="132" spans="2:9" ht="42.75">
      <c r="B132" s="499" t="s">
        <v>405</v>
      </c>
      <c r="C132" s="498" t="s">
        <v>406</v>
      </c>
      <c r="D132" s="498"/>
      <c r="E132" s="310" t="s">
        <v>407</v>
      </c>
      <c r="F132" s="311"/>
      <c r="G132" s="498"/>
      <c r="H132" s="498"/>
      <c r="I132" s="498"/>
    </row>
    <row r="133" spans="2:9" ht="42.75">
      <c r="B133" s="499" t="s">
        <v>409</v>
      </c>
      <c r="C133" s="498" t="s">
        <v>410</v>
      </c>
      <c r="D133" s="498"/>
      <c r="E133" s="572" t="s">
        <v>985</v>
      </c>
      <c r="F133" s="502"/>
      <c r="G133" s="595"/>
      <c r="H133" s="579"/>
      <c r="I133" s="579"/>
    </row>
    <row r="134" spans="2:9" ht="42.75">
      <c r="B134" s="499" t="s">
        <v>411</v>
      </c>
      <c r="C134" s="498" t="s">
        <v>412</v>
      </c>
      <c r="D134" s="498"/>
      <c r="E134" s="572"/>
      <c r="F134" s="505"/>
      <c r="G134" s="596"/>
      <c r="H134" s="580"/>
      <c r="I134" s="580"/>
    </row>
    <row r="135" spans="2:9" ht="48.95" customHeight="1">
      <c r="B135" s="499" t="s">
        <v>413</v>
      </c>
      <c r="C135" s="498" t="s">
        <v>414</v>
      </c>
      <c r="D135" s="498"/>
      <c r="E135" s="572"/>
      <c r="F135" s="503"/>
      <c r="G135" s="597"/>
      <c r="H135" s="581"/>
      <c r="I135" s="581"/>
    </row>
    <row r="136" spans="2:9" ht="30" customHeight="1">
      <c r="B136" s="576" t="s">
        <v>415</v>
      </c>
      <c r="C136" s="576"/>
      <c r="D136" s="576"/>
      <c r="E136" s="576"/>
      <c r="F136" s="576"/>
      <c r="G136" s="576"/>
      <c r="H136" s="576"/>
      <c r="I136" s="576"/>
    </row>
    <row r="137" spans="2:9" ht="42.75">
      <c r="B137" s="582" t="s">
        <v>416</v>
      </c>
      <c r="C137" s="498" t="s">
        <v>417</v>
      </c>
      <c r="D137" s="498"/>
      <c r="E137" s="572" t="s">
        <v>986</v>
      </c>
      <c r="F137" s="502"/>
      <c r="G137" s="595"/>
      <c r="H137" s="579"/>
      <c r="I137" s="579"/>
    </row>
    <row r="138" spans="2:9" ht="42.95" customHeight="1">
      <c r="B138" s="583"/>
      <c r="C138" s="498" t="s">
        <v>418</v>
      </c>
      <c r="D138" s="498"/>
      <c r="E138" s="572"/>
      <c r="F138" s="505"/>
      <c r="G138" s="596"/>
      <c r="H138" s="580"/>
      <c r="I138" s="580"/>
    </row>
    <row r="139" spans="2:9" ht="28.5">
      <c r="B139" s="583"/>
      <c r="C139" s="498" t="s">
        <v>419</v>
      </c>
      <c r="D139" s="498"/>
      <c r="E139" s="572"/>
      <c r="F139" s="505"/>
      <c r="G139" s="596"/>
      <c r="H139" s="580"/>
      <c r="I139" s="580"/>
    </row>
    <row r="140" spans="2:9" ht="28.5">
      <c r="B140" s="583"/>
      <c r="C140" s="498" t="s">
        <v>420</v>
      </c>
      <c r="D140" s="498"/>
      <c r="E140" s="572"/>
      <c r="F140" s="503"/>
      <c r="G140" s="597"/>
      <c r="H140" s="581"/>
      <c r="I140" s="581"/>
    </row>
    <row r="141" spans="2:9" ht="30" customHeight="1">
      <c r="B141" s="576" t="s">
        <v>421</v>
      </c>
      <c r="C141" s="576"/>
      <c r="D141" s="576"/>
      <c r="E141" s="576"/>
      <c r="F141" s="576"/>
      <c r="G141" s="576"/>
      <c r="H141" s="576"/>
      <c r="I141" s="576"/>
    </row>
    <row r="142" spans="2:9" ht="42.75">
      <c r="B142" s="499" t="s">
        <v>422</v>
      </c>
      <c r="C142" s="498" t="s">
        <v>423</v>
      </c>
      <c r="D142" s="498"/>
      <c r="E142" s="585" t="s">
        <v>1012</v>
      </c>
      <c r="F142" s="516"/>
      <c r="G142" s="404"/>
      <c r="H142" s="508"/>
      <c r="I142" s="508"/>
    </row>
    <row r="143" spans="2:9" ht="42.75">
      <c r="B143" s="499" t="s">
        <v>424</v>
      </c>
      <c r="C143" s="498" t="s">
        <v>425</v>
      </c>
      <c r="D143" s="498"/>
      <c r="E143" s="586"/>
      <c r="F143" s="509"/>
      <c r="G143" s="405"/>
      <c r="H143" s="509"/>
      <c r="I143" s="509"/>
    </row>
    <row r="144" spans="2:9" ht="42.75">
      <c r="B144" s="499" t="s">
        <v>426</v>
      </c>
      <c r="C144" s="498" t="s">
        <v>427</v>
      </c>
      <c r="D144" s="498"/>
      <c r="E144" s="587"/>
      <c r="F144" s="517"/>
      <c r="G144" s="346"/>
      <c r="H144" s="510"/>
      <c r="I144" s="510"/>
    </row>
    <row r="145" spans="2:9" ht="60" customHeight="1">
      <c r="B145" s="499" t="s">
        <v>428</v>
      </c>
      <c r="C145" s="498" t="s">
        <v>429</v>
      </c>
      <c r="D145" s="498"/>
      <c r="E145" s="615" t="s">
        <v>1073</v>
      </c>
      <c r="F145" s="502"/>
      <c r="G145" s="595"/>
      <c r="H145" s="579"/>
      <c r="I145" s="579"/>
    </row>
    <row r="146" spans="2:9" ht="143.25" customHeight="1">
      <c r="B146" s="499" t="s">
        <v>430</v>
      </c>
      <c r="C146" s="498" t="s">
        <v>431</v>
      </c>
      <c r="D146" s="498"/>
      <c r="E146" s="615"/>
      <c r="F146" s="503"/>
      <c r="G146" s="597"/>
      <c r="H146" s="581"/>
      <c r="I146" s="581"/>
    </row>
    <row r="147" spans="2:9" ht="30" customHeight="1">
      <c r="B147" s="576" t="s">
        <v>432</v>
      </c>
      <c r="C147" s="576"/>
      <c r="D147" s="576"/>
      <c r="E147" s="576"/>
      <c r="F147" s="576"/>
      <c r="G147" s="576"/>
      <c r="H147" s="576"/>
      <c r="I147" s="576"/>
    </row>
    <row r="148" spans="2:9" ht="42.75">
      <c r="B148" s="582" t="s">
        <v>433</v>
      </c>
      <c r="C148" s="498" t="s">
        <v>434</v>
      </c>
      <c r="D148" s="498"/>
      <c r="E148" s="328" t="s">
        <v>987</v>
      </c>
      <c r="F148" s="310"/>
      <c r="G148" s="498"/>
      <c r="H148" s="498"/>
      <c r="I148" s="498"/>
    </row>
    <row r="149" spans="2:9" ht="28.5">
      <c r="B149" s="583"/>
      <c r="C149" s="498" t="s">
        <v>436</v>
      </c>
      <c r="D149" s="498"/>
      <c r="E149" s="504" t="s">
        <v>988</v>
      </c>
      <c r="F149" s="498"/>
      <c r="G149" s="346"/>
      <c r="H149" s="498"/>
      <c r="I149" s="498"/>
    </row>
    <row r="150" spans="2:9" ht="30" customHeight="1">
      <c r="B150" s="576" t="s">
        <v>437</v>
      </c>
      <c r="C150" s="576"/>
      <c r="D150" s="576"/>
      <c r="E150" s="576"/>
      <c r="F150" s="576"/>
      <c r="G150" s="576"/>
      <c r="H150" s="576"/>
      <c r="I150" s="576"/>
    </row>
    <row r="151" spans="2:9" ht="57" customHeight="1">
      <c r="B151" s="582" t="s">
        <v>438</v>
      </c>
      <c r="C151" s="498" t="s">
        <v>439</v>
      </c>
      <c r="D151" s="498"/>
      <c r="E151" s="611" t="s">
        <v>1085</v>
      </c>
      <c r="F151" s="513"/>
      <c r="G151" s="579"/>
      <c r="H151" s="579"/>
      <c r="I151" s="579"/>
    </row>
    <row r="152" spans="2:9" ht="57.95" customHeight="1">
      <c r="B152" s="583"/>
      <c r="C152" s="498" t="s">
        <v>440</v>
      </c>
      <c r="D152" s="498"/>
      <c r="E152" s="612"/>
      <c r="F152" s="514"/>
      <c r="G152" s="580"/>
      <c r="H152" s="580"/>
      <c r="I152" s="580"/>
    </row>
    <row r="153" spans="2:9" ht="62.1" customHeight="1">
      <c r="B153" s="582" t="s">
        <v>441</v>
      </c>
      <c r="C153" s="498" t="s">
        <v>442</v>
      </c>
      <c r="D153" s="498"/>
      <c r="E153" s="612"/>
      <c r="F153" s="514"/>
      <c r="G153" s="580"/>
      <c r="H153" s="580"/>
      <c r="I153" s="580"/>
    </row>
    <row r="154" spans="2:9" ht="81" customHeight="1">
      <c r="B154" s="583"/>
      <c r="C154" s="498" t="s">
        <v>443</v>
      </c>
      <c r="D154" s="498"/>
      <c r="E154" s="612"/>
      <c r="F154" s="514"/>
      <c r="G154" s="580"/>
      <c r="H154" s="580"/>
      <c r="I154" s="580"/>
    </row>
    <row r="155" spans="2:9" ht="14.25">
      <c r="B155" s="499" t="s">
        <v>444</v>
      </c>
      <c r="C155" s="498" t="s">
        <v>445</v>
      </c>
      <c r="D155" s="498"/>
      <c r="E155" s="612"/>
      <c r="F155" s="514"/>
      <c r="G155" s="580"/>
      <c r="H155" s="580"/>
      <c r="I155" s="580"/>
    </row>
    <row r="156" spans="2:9" ht="28.5">
      <c r="B156" s="499" t="s">
        <v>446</v>
      </c>
      <c r="C156" s="498" t="s">
        <v>447</v>
      </c>
      <c r="D156" s="498"/>
      <c r="E156" s="613"/>
      <c r="F156" s="515"/>
      <c r="G156" s="581"/>
      <c r="H156" s="581"/>
      <c r="I156" s="581"/>
    </row>
    <row r="157" spans="2:9" ht="30" customHeight="1">
      <c r="B157" s="576" t="s">
        <v>448</v>
      </c>
      <c r="C157" s="576"/>
      <c r="D157" s="576"/>
      <c r="E157" s="576"/>
      <c r="F157" s="576"/>
      <c r="G157" s="576"/>
      <c r="H157" s="576"/>
      <c r="I157" s="576"/>
    </row>
    <row r="158" spans="2:9" ht="290.25" customHeight="1">
      <c r="B158" s="499" t="s">
        <v>449</v>
      </c>
      <c r="C158" s="498" t="s">
        <v>450</v>
      </c>
      <c r="D158" s="498"/>
      <c r="E158" s="498" t="s">
        <v>989</v>
      </c>
      <c r="F158" s="498"/>
      <c r="G158" s="319"/>
      <c r="H158" s="498"/>
      <c r="I158" s="498"/>
    </row>
    <row r="159" spans="2:9" ht="30" customHeight="1">
      <c r="B159" s="577" t="s">
        <v>451</v>
      </c>
      <c r="C159" s="577"/>
      <c r="D159" s="577"/>
      <c r="E159" s="577"/>
      <c r="F159" s="577"/>
      <c r="G159" s="577"/>
      <c r="H159" s="577"/>
      <c r="I159" s="577"/>
    </row>
    <row r="160" spans="2:9" ht="30" customHeight="1">
      <c r="B160" s="576" t="s">
        <v>452</v>
      </c>
      <c r="C160" s="576"/>
      <c r="D160" s="576"/>
      <c r="E160" s="576"/>
      <c r="F160" s="576"/>
      <c r="G160" s="576"/>
      <c r="H160" s="576"/>
      <c r="I160" s="576"/>
    </row>
    <row r="161" spans="2:9" ht="114">
      <c r="B161" s="582" t="s">
        <v>453</v>
      </c>
      <c r="C161" s="498" t="s">
        <v>454</v>
      </c>
      <c r="D161" s="498"/>
      <c r="E161" s="498" t="s">
        <v>990</v>
      </c>
      <c r="F161" s="508"/>
      <c r="G161" s="385"/>
      <c r="H161" s="498"/>
      <c r="I161" s="498"/>
    </row>
    <row r="162" spans="2:9" ht="54" customHeight="1">
      <c r="B162" s="583"/>
      <c r="C162" s="498" t="s">
        <v>455</v>
      </c>
      <c r="D162" s="498"/>
      <c r="E162" s="584" t="s">
        <v>991</v>
      </c>
      <c r="F162" s="508"/>
      <c r="G162" s="616"/>
      <c r="H162" s="590"/>
      <c r="I162" s="590"/>
    </row>
    <row r="163" spans="2:9" ht="28.5">
      <c r="B163" s="583"/>
      <c r="C163" s="498" t="s">
        <v>456</v>
      </c>
      <c r="D163" s="498"/>
      <c r="E163" s="582"/>
      <c r="F163" s="510"/>
      <c r="G163" s="617"/>
      <c r="H163" s="591"/>
      <c r="I163" s="591"/>
    </row>
    <row r="164" spans="2:9" ht="30" customHeight="1">
      <c r="B164" s="576" t="s">
        <v>457</v>
      </c>
      <c r="C164" s="576"/>
      <c r="D164" s="576"/>
      <c r="E164" s="576"/>
      <c r="F164" s="576"/>
      <c r="G164" s="576"/>
      <c r="H164" s="576"/>
      <c r="I164" s="576"/>
    </row>
    <row r="165" spans="2:9" ht="99" customHeight="1">
      <c r="B165" s="499" t="s">
        <v>458</v>
      </c>
      <c r="C165" s="498" t="s">
        <v>459</v>
      </c>
      <c r="D165" s="498"/>
      <c r="E165" s="506" t="s">
        <v>1009</v>
      </c>
      <c r="F165" s="498"/>
      <c r="G165" s="498"/>
      <c r="H165" s="498"/>
      <c r="I165" s="498"/>
    </row>
    <row r="166" spans="2:9" ht="85.5">
      <c r="B166" s="499" t="s">
        <v>460</v>
      </c>
      <c r="C166" s="498" t="s">
        <v>461</v>
      </c>
      <c r="D166" s="498"/>
      <c r="E166" s="498" t="s">
        <v>801</v>
      </c>
      <c r="F166" s="498"/>
      <c r="G166" s="498"/>
      <c r="H166" s="498"/>
      <c r="I166" s="498"/>
    </row>
    <row r="167" spans="2:9" ht="30" customHeight="1">
      <c r="B167" s="577" t="s">
        <v>631</v>
      </c>
      <c r="C167" s="577"/>
      <c r="D167" s="577"/>
      <c r="E167" s="577"/>
      <c r="F167" s="577"/>
      <c r="G167" s="577"/>
      <c r="H167" s="577"/>
      <c r="I167" s="577"/>
    </row>
    <row r="168" spans="2:9" ht="30" customHeight="1">
      <c r="B168" s="576" t="s">
        <v>632</v>
      </c>
      <c r="C168" s="576"/>
      <c r="D168" s="576"/>
      <c r="E168" s="576"/>
      <c r="F168" s="576"/>
      <c r="G168" s="576"/>
      <c r="H168" s="576"/>
      <c r="I168" s="576"/>
    </row>
    <row r="169" spans="2:9" ht="128.25">
      <c r="B169" s="499" t="s">
        <v>633</v>
      </c>
      <c r="C169" s="498" t="s">
        <v>635</v>
      </c>
      <c r="D169" s="499"/>
      <c r="E169" s="345" t="s">
        <v>992</v>
      </c>
      <c r="F169" s="499"/>
      <c r="G169" s="618" t="s">
        <v>695</v>
      </c>
      <c r="H169" s="618"/>
      <c r="I169" s="618"/>
    </row>
    <row r="170" spans="2:9" ht="42.75">
      <c r="B170" s="498" t="s">
        <v>634</v>
      </c>
      <c r="C170" s="498" t="s">
        <v>636</v>
      </c>
      <c r="D170" s="498"/>
      <c r="E170" s="345" t="s">
        <v>991</v>
      </c>
      <c r="F170" s="498"/>
      <c r="G170" s="619"/>
      <c r="H170" s="619"/>
      <c r="I170" s="619"/>
    </row>
    <row r="171" spans="2:9" ht="30" customHeight="1">
      <c r="B171" s="576" t="s">
        <v>637</v>
      </c>
      <c r="C171" s="576"/>
      <c r="D171" s="576"/>
      <c r="E171" s="576"/>
      <c r="F171" s="576"/>
      <c r="G171" s="576"/>
      <c r="H171" s="576"/>
      <c r="I171" s="576"/>
    </row>
    <row r="172" spans="2:9" ht="14.25">
      <c r="B172" s="498" t="s">
        <v>638</v>
      </c>
      <c r="C172" s="498" t="s">
        <v>641</v>
      </c>
      <c r="D172" s="498"/>
      <c r="E172" s="345" t="s">
        <v>992</v>
      </c>
      <c r="F172" s="498"/>
      <c r="G172" s="608"/>
      <c r="H172" s="608"/>
      <c r="I172" s="608"/>
    </row>
    <row r="173" spans="2:9" ht="28.5">
      <c r="B173" s="498" t="s">
        <v>639</v>
      </c>
      <c r="C173" s="498" t="s">
        <v>640</v>
      </c>
      <c r="D173" s="498"/>
      <c r="E173" s="345" t="s">
        <v>992</v>
      </c>
      <c r="F173" s="498"/>
      <c r="G173" s="610"/>
      <c r="H173" s="610"/>
      <c r="I173" s="610"/>
    </row>
    <row r="174" spans="2:9" ht="14.25">
      <c r="B174" s="578" t="s">
        <v>621</v>
      </c>
      <c r="C174" s="578"/>
      <c r="D174" s="578"/>
      <c r="E174" s="578"/>
      <c r="F174" s="578"/>
      <c r="G174" s="578"/>
      <c r="H174" s="578"/>
      <c r="I174" s="578"/>
    </row>
    <row r="175" spans="2:9" ht="30" customHeight="1">
      <c r="B175" s="576" t="s">
        <v>642</v>
      </c>
      <c r="C175" s="576"/>
      <c r="D175" s="576"/>
      <c r="E175" s="576"/>
      <c r="F175" s="576"/>
      <c r="G175" s="576"/>
      <c r="H175" s="576"/>
      <c r="I175" s="576"/>
    </row>
    <row r="176" spans="2:9" ht="409.5">
      <c r="B176" s="498"/>
      <c r="C176" s="498" t="s">
        <v>643</v>
      </c>
      <c r="D176" s="498"/>
      <c r="E176" s="498" t="s">
        <v>1074</v>
      </c>
      <c r="F176" s="498"/>
      <c r="G176" s="498"/>
      <c r="H176" s="498"/>
      <c r="I176" s="498"/>
    </row>
    <row r="177" spans="2:9" ht="30" customHeight="1">
      <c r="B177" s="575" t="s">
        <v>660</v>
      </c>
      <c r="C177" s="576"/>
      <c r="D177" s="576"/>
      <c r="E177" s="576"/>
      <c r="F177" s="576"/>
      <c r="G177" s="576"/>
      <c r="H177" s="576"/>
      <c r="I177" s="576"/>
    </row>
    <row r="178" spans="2:9" ht="117" customHeight="1">
      <c r="B178" s="498" t="s">
        <v>644</v>
      </c>
      <c r="C178" s="498" t="s">
        <v>648</v>
      </c>
      <c r="D178" s="498"/>
      <c r="E178" s="574" t="s">
        <v>1060</v>
      </c>
      <c r="F178" s="574"/>
      <c r="G178" s="498"/>
      <c r="H178" s="498"/>
      <c r="I178" s="498"/>
    </row>
    <row r="179" spans="2:9" ht="75" customHeight="1">
      <c r="B179" s="498" t="s">
        <v>647</v>
      </c>
      <c r="C179" s="498" t="s">
        <v>649</v>
      </c>
      <c r="D179" s="498"/>
      <c r="E179" s="574" t="s">
        <v>993</v>
      </c>
      <c r="F179" s="574"/>
      <c r="G179" s="498"/>
      <c r="H179" s="498"/>
      <c r="I179" s="498"/>
    </row>
    <row r="180" spans="2:9" ht="42.75" customHeight="1">
      <c r="B180" s="498" t="s">
        <v>645</v>
      </c>
      <c r="C180" s="498" t="s">
        <v>650</v>
      </c>
      <c r="D180" s="498"/>
      <c r="E180" s="574" t="s">
        <v>1059</v>
      </c>
      <c r="F180" s="574"/>
      <c r="G180" s="498"/>
      <c r="H180" s="498"/>
      <c r="I180" s="498"/>
    </row>
    <row r="181" spans="2:9" ht="14.25">
      <c r="B181" s="498" t="s">
        <v>646</v>
      </c>
      <c r="C181" s="498" t="s">
        <v>651</v>
      </c>
      <c r="D181" s="498"/>
      <c r="E181" s="574" t="s">
        <v>701</v>
      </c>
      <c r="F181" s="574"/>
      <c r="G181" s="498"/>
      <c r="H181" s="498"/>
      <c r="I181" s="498"/>
    </row>
    <row r="182" spans="2:9" ht="30" customHeight="1">
      <c r="B182" s="575" t="s">
        <v>661</v>
      </c>
      <c r="C182" s="576"/>
      <c r="D182" s="576"/>
      <c r="E182" s="576"/>
      <c r="F182" s="576"/>
      <c r="G182" s="576"/>
      <c r="H182" s="576"/>
      <c r="I182" s="576"/>
    </row>
    <row r="183" spans="2:9" ht="42.75">
      <c r="B183" s="498" t="s">
        <v>652</v>
      </c>
      <c r="C183" s="498" t="s">
        <v>656</v>
      </c>
      <c r="D183" s="498"/>
      <c r="E183" s="498"/>
      <c r="F183" s="498"/>
      <c r="G183" s="498" t="s">
        <v>652</v>
      </c>
      <c r="H183" s="498" t="s">
        <v>1014</v>
      </c>
      <c r="I183" s="498"/>
    </row>
    <row r="184" spans="2:9" ht="28.5">
      <c r="B184" s="498" t="s">
        <v>653</v>
      </c>
      <c r="C184" s="498" t="s">
        <v>657</v>
      </c>
      <c r="D184" s="498"/>
      <c r="E184" s="498" t="s">
        <v>1013</v>
      </c>
      <c r="F184" s="498"/>
      <c r="G184" s="498"/>
      <c r="H184" s="498"/>
      <c r="I184" s="498"/>
    </row>
    <row r="185" spans="2:9" ht="42.75">
      <c r="B185" s="498" t="s">
        <v>654</v>
      </c>
      <c r="C185" s="498" t="s">
        <v>658</v>
      </c>
      <c r="D185" s="498"/>
      <c r="E185" s="498"/>
      <c r="F185" s="498"/>
      <c r="G185" s="498" t="s">
        <v>654</v>
      </c>
      <c r="H185" s="498" t="s">
        <v>1014</v>
      </c>
      <c r="I185" s="498"/>
    </row>
    <row r="186" spans="2:9" ht="42.75">
      <c r="B186" s="498" t="s">
        <v>655</v>
      </c>
      <c r="C186" s="498" t="s">
        <v>659</v>
      </c>
      <c r="D186" s="498"/>
      <c r="E186" s="498"/>
      <c r="F186" s="498"/>
      <c r="G186" s="498" t="s">
        <v>655</v>
      </c>
      <c r="H186" s="498" t="s">
        <v>1014</v>
      </c>
      <c r="I186" s="498"/>
    </row>
    <row r="187" spans="2:9" ht="14.25">
      <c r="B187" s="578" t="s">
        <v>622</v>
      </c>
      <c r="C187" s="578"/>
      <c r="D187" s="578"/>
      <c r="E187" s="578"/>
      <c r="F187" s="578"/>
      <c r="G187" s="578"/>
      <c r="H187" s="578"/>
      <c r="I187" s="578"/>
    </row>
    <row r="188" spans="2:9" ht="30" customHeight="1">
      <c r="B188" s="576" t="s">
        <v>642</v>
      </c>
      <c r="C188" s="576"/>
      <c r="D188" s="576"/>
      <c r="E188" s="576"/>
      <c r="F188" s="576"/>
      <c r="G188" s="576"/>
      <c r="H188" s="576"/>
      <c r="I188" s="576"/>
    </row>
    <row r="189" spans="2:9" ht="353.25" customHeight="1">
      <c r="B189" s="498"/>
      <c r="C189" s="498" t="s">
        <v>643</v>
      </c>
      <c r="D189" s="498"/>
      <c r="E189" s="504" t="s">
        <v>1075</v>
      </c>
      <c r="F189" s="498"/>
      <c r="G189" s="385"/>
      <c r="H189" s="498"/>
      <c r="I189" s="498"/>
    </row>
    <row r="190" spans="2:9" ht="14.25">
      <c r="B190" s="578" t="s">
        <v>623</v>
      </c>
      <c r="C190" s="578"/>
      <c r="D190" s="578"/>
      <c r="E190" s="578"/>
      <c r="F190" s="578"/>
      <c r="G190" s="578"/>
      <c r="H190" s="578"/>
      <c r="I190" s="578"/>
    </row>
    <row r="191" spans="2:9" ht="30" customHeight="1">
      <c r="B191" s="576" t="s">
        <v>642</v>
      </c>
      <c r="C191" s="576"/>
      <c r="D191" s="576"/>
      <c r="E191" s="576"/>
      <c r="F191" s="576"/>
      <c r="G191" s="576"/>
      <c r="H191" s="576"/>
      <c r="I191" s="576"/>
    </row>
    <row r="192" spans="2:9" ht="409.5">
      <c r="B192" s="498"/>
      <c r="C192" s="498" t="s">
        <v>643</v>
      </c>
      <c r="D192" s="498"/>
      <c r="E192" s="504" t="s">
        <v>1076</v>
      </c>
      <c r="F192" s="498"/>
      <c r="G192" s="385"/>
      <c r="H192" s="498"/>
      <c r="I192" s="498"/>
    </row>
    <row r="193" spans="2:9" ht="14.25">
      <c r="B193" s="578" t="s">
        <v>602</v>
      </c>
      <c r="C193" s="578"/>
      <c r="D193" s="578"/>
      <c r="E193" s="578"/>
      <c r="F193" s="578"/>
      <c r="G193" s="578"/>
      <c r="H193" s="578"/>
      <c r="I193" s="578"/>
    </row>
    <row r="194" spans="2:9" ht="30" customHeight="1">
      <c r="B194" s="576" t="s">
        <v>642</v>
      </c>
      <c r="C194" s="576"/>
      <c r="D194" s="576"/>
      <c r="E194" s="576"/>
      <c r="F194" s="576"/>
      <c r="G194" s="576"/>
      <c r="H194" s="576"/>
      <c r="I194" s="576"/>
    </row>
    <row r="195" spans="2:9" ht="409.5">
      <c r="B195" s="498"/>
      <c r="C195" s="498" t="s">
        <v>643</v>
      </c>
      <c r="D195" s="498"/>
      <c r="E195" s="504" t="s">
        <v>1077</v>
      </c>
      <c r="F195" s="498"/>
      <c r="G195" s="498"/>
      <c r="H195" s="498"/>
      <c r="I195" s="498"/>
    </row>
    <row r="196" spans="2:9" ht="30" customHeight="1">
      <c r="B196" s="575" t="s">
        <v>662</v>
      </c>
      <c r="C196" s="576"/>
      <c r="D196" s="576"/>
      <c r="E196" s="576"/>
      <c r="F196" s="576"/>
      <c r="G196" s="576"/>
      <c r="H196" s="576"/>
      <c r="I196" s="576"/>
    </row>
    <row r="197" spans="2:9" ht="28.5">
      <c r="B197" s="498" t="s">
        <v>663</v>
      </c>
      <c r="C197" s="498" t="s">
        <v>664</v>
      </c>
      <c r="D197" s="498"/>
      <c r="E197" s="574" t="s">
        <v>994</v>
      </c>
      <c r="F197" s="574"/>
      <c r="G197" s="498"/>
      <c r="H197" s="498"/>
      <c r="I197" s="498"/>
    </row>
    <row r="198" spans="2:9" ht="14.25">
      <c r="B198" s="578" t="s">
        <v>75</v>
      </c>
      <c r="C198" s="578"/>
      <c r="D198" s="578"/>
      <c r="E198" s="578"/>
      <c r="F198" s="578"/>
      <c r="G198" s="578"/>
      <c r="H198" s="578"/>
      <c r="I198" s="578"/>
    </row>
    <row r="199" spans="2:9" ht="30" customHeight="1">
      <c r="B199" s="576" t="s">
        <v>642</v>
      </c>
      <c r="C199" s="576"/>
      <c r="D199" s="576"/>
      <c r="E199" s="576"/>
      <c r="F199" s="576"/>
      <c r="G199" s="576"/>
      <c r="H199" s="576"/>
      <c r="I199" s="576"/>
    </row>
    <row r="200" spans="2:9" ht="409.5">
      <c r="B200" s="498"/>
      <c r="C200" s="498" t="s">
        <v>643</v>
      </c>
      <c r="D200" s="498"/>
      <c r="E200" s="498" t="s">
        <v>1078</v>
      </c>
      <c r="F200" s="498"/>
      <c r="G200" s="385"/>
      <c r="H200" s="498"/>
      <c r="I200" s="498"/>
    </row>
    <row r="201" spans="2:9" ht="30" customHeight="1">
      <c r="B201" s="575" t="s">
        <v>665</v>
      </c>
      <c r="C201" s="576"/>
      <c r="D201" s="576"/>
      <c r="E201" s="576"/>
      <c r="F201" s="576"/>
      <c r="G201" s="576"/>
      <c r="H201" s="576"/>
      <c r="I201" s="576"/>
    </row>
    <row r="202" spans="2:9" ht="28.5">
      <c r="B202" s="498" t="s">
        <v>666</v>
      </c>
      <c r="C202" s="498" t="s">
        <v>669</v>
      </c>
      <c r="D202" s="498"/>
      <c r="E202" s="498" t="s">
        <v>995</v>
      </c>
      <c r="F202" s="498"/>
      <c r="G202" s="385"/>
      <c r="H202" s="498"/>
      <c r="I202" s="498"/>
    </row>
    <row r="203" spans="2:9" ht="28.5">
      <c r="B203" s="498" t="s">
        <v>667</v>
      </c>
      <c r="C203" s="498" t="s">
        <v>670</v>
      </c>
      <c r="D203" s="498"/>
      <c r="E203" s="498"/>
      <c r="F203" s="498"/>
      <c r="G203" s="504" t="s">
        <v>667</v>
      </c>
      <c r="H203" s="504" t="s">
        <v>702</v>
      </c>
      <c r="I203" s="498"/>
    </row>
    <row r="204" spans="2:9" ht="28.5">
      <c r="B204" s="498" t="s">
        <v>668</v>
      </c>
      <c r="C204" s="498" t="s">
        <v>671</v>
      </c>
      <c r="D204" s="498"/>
      <c r="E204" s="498"/>
      <c r="F204" s="498"/>
      <c r="G204" s="504" t="s">
        <v>668</v>
      </c>
      <c r="H204" s="504" t="s">
        <v>702</v>
      </c>
      <c r="I204" s="498"/>
    </row>
    <row r="205" spans="2:9" ht="14.25">
      <c r="B205" s="578" t="s">
        <v>624</v>
      </c>
      <c r="C205" s="578"/>
      <c r="D205" s="578"/>
      <c r="E205" s="578"/>
      <c r="F205" s="578"/>
      <c r="G205" s="578"/>
      <c r="H205" s="578"/>
      <c r="I205" s="578"/>
    </row>
    <row r="206" spans="2:9" ht="30" customHeight="1">
      <c r="B206" s="576" t="s">
        <v>642</v>
      </c>
      <c r="C206" s="576"/>
      <c r="D206" s="576"/>
      <c r="E206" s="576"/>
      <c r="F206" s="576"/>
      <c r="G206" s="576"/>
      <c r="H206" s="576"/>
      <c r="I206" s="576"/>
    </row>
    <row r="207" spans="2:9" ht="409.5">
      <c r="B207" s="498"/>
      <c r="C207" s="498" t="s">
        <v>643</v>
      </c>
      <c r="D207" s="498"/>
      <c r="E207" s="504" t="s">
        <v>1079</v>
      </c>
      <c r="F207" s="498"/>
      <c r="G207" s="385"/>
      <c r="H207" s="498"/>
      <c r="I207" s="498"/>
    </row>
    <row r="208" spans="2:9" ht="30" customHeight="1">
      <c r="B208" s="575" t="s">
        <v>672</v>
      </c>
      <c r="C208" s="576"/>
      <c r="D208" s="576"/>
      <c r="E208" s="576"/>
      <c r="F208" s="576"/>
      <c r="G208" s="576"/>
      <c r="H208" s="576"/>
      <c r="I208" s="576"/>
    </row>
    <row r="209" spans="2:9" ht="14.25">
      <c r="B209" s="498" t="s">
        <v>677</v>
      </c>
      <c r="C209" s="498" t="s">
        <v>694</v>
      </c>
      <c r="D209" s="498"/>
      <c r="E209" s="498" t="s">
        <v>996</v>
      </c>
      <c r="F209" s="498"/>
      <c r="G209" s="385"/>
      <c r="H209" s="498"/>
      <c r="I209" s="498"/>
    </row>
    <row r="210" spans="2:9" ht="28.5">
      <c r="B210" s="498" t="s">
        <v>678</v>
      </c>
      <c r="C210" s="498" t="s">
        <v>693</v>
      </c>
      <c r="D210" s="498"/>
      <c r="E210" s="498" t="s">
        <v>996</v>
      </c>
      <c r="F210" s="498"/>
      <c r="G210" s="385"/>
      <c r="H210" s="498"/>
      <c r="I210" s="498"/>
    </row>
    <row r="211" spans="2:9" ht="14.25">
      <c r="B211" s="498" t="s">
        <v>679</v>
      </c>
      <c r="C211" s="498" t="s">
        <v>692</v>
      </c>
      <c r="D211" s="498"/>
      <c r="E211" s="498"/>
      <c r="F211" s="498"/>
      <c r="G211" s="302" t="s">
        <v>679</v>
      </c>
      <c r="H211" s="504" t="s">
        <v>702</v>
      </c>
      <c r="I211" s="498"/>
    </row>
    <row r="212" spans="2:9" ht="30" customHeight="1">
      <c r="B212" s="575" t="s">
        <v>673</v>
      </c>
      <c r="C212" s="576"/>
      <c r="D212" s="576"/>
      <c r="E212" s="576"/>
      <c r="F212" s="576"/>
      <c r="G212" s="576"/>
      <c r="H212" s="576"/>
      <c r="I212" s="576"/>
    </row>
    <row r="213" spans="2:9" ht="28.5">
      <c r="B213" s="498" t="s">
        <v>680</v>
      </c>
      <c r="C213" s="498" t="s">
        <v>691</v>
      </c>
      <c r="D213" s="498"/>
      <c r="E213" s="498"/>
      <c r="F213" s="498"/>
      <c r="G213" s="302" t="s">
        <v>680</v>
      </c>
      <c r="H213" s="504" t="s">
        <v>702</v>
      </c>
      <c r="I213" s="498"/>
    </row>
    <row r="214" spans="2:9" ht="30" customHeight="1">
      <c r="B214" s="575" t="s">
        <v>674</v>
      </c>
      <c r="C214" s="576"/>
      <c r="D214" s="576"/>
      <c r="E214" s="576"/>
      <c r="F214" s="576"/>
      <c r="G214" s="576"/>
      <c r="H214" s="576"/>
      <c r="I214" s="576"/>
    </row>
    <row r="215" spans="2:9" ht="42.75">
      <c r="B215" s="498" t="s">
        <v>681</v>
      </c>
      <c r="C215" s="498" t="s">
        <v>690</v>
      </c>
      <c r="D215" s="498"/>
      <c r="E215" s="498" t="s">
        <v>771</v>
      </c>
      <c r="F215" s="498"/>
      <c r="G215" s="498"/>
      <c r="H215" s="498"/>
      <c r="I215" s="498"/>
    </row>
    <row r="216" spans="2:9" ht="14.25">
      <c r="B216" s="498" t="s">
        <v>682</v>
      </c>
      <c r="C216" s="498" t="s">
        <v>689</v>
      </c>
      <c r="D216" s="498"/>
      <c r="E216" s="579" t="s">
        <v>703</v>
      </c>
      <c r="F216" s="508"/>
      <c r="G216" s="508"/>
      <c r="H216" s="508"/>
      <c r="I216" s="508"/>
    </row>
    <row r="217" spans="2:9" ht="28.5">
      <c r="B217" s="498" t="s">
        <v>683</v>
      </c>
      <c r="C217" s="498" t="s">
        <v>688</v>
      </c>
      <c r="D217" s="498"/>
      <c r="E217" s="580"/>
      <c r="F217" s="509"/>
      <c r="G217" s="509"/>
      <c r="H217" s="509"/>
      <c r="I217" s="509"/>
    </row>
    <row r="218" spans="2:9" ht="14.25">
      <c r="B218" s="498" t="s">
        <v>684</v>
      </c>
      <c r="C218" s="498" t="s">
        <v>687</v>
      </c>
      <c r="D218" s="498"/>
      <c r="E218" s="581"/>
      <c r="F218" s="510"/>
      <c r="G218" s="510"/>
      <c r="H218" s="510"/>
      <c r="I218" s="510"/>
    </row>
    <row r="219" spans="2:9" ht="30" customHeight="1">
      <c r="B219" s="575" t="s">
        <v>675</v>
      </c>
      <c r="C219" s="576"/>
      <c r="D219" s="576"/>
      <c r="E219" s="576"/>
      <c r="F219" s="576"/>
      <c r="G219" s="576"/>
      <c r="H219" s="576"/>
      <c r="I219" s="576"/>
    </row>
    <row r="220" spans="2:9" ht="16.5" customHeight="1">
      <c r="B220" s="498" t="s">
        <v>685</v>
      </c>
      <c r="C220" s="498" t="s">
        <v>686</v>
      </c>
      <c r="D220" s="498"/>
      <c r="E220" s="498"/>
      <c r="F220" s="498"/>
      <c r="G220" s="302" t="s">
        <v>685</v>
      </c>
      <c r="H220" s="504" t="s">
        <v>702</v>
      </c>
      <c r="I220" s="498"/>
    </row>
    <row r="221" spans="2:9" ht="30" customHeight="1">
      <c r="B221" s="575" t="s">
        <v>704</v>
      </c>
      <c r="C221" s="576"/>
      <c r="D221" s="576"/>
      <c r="E221" s="576"/>
      <c r="F221" s="576"/>
      <c r="G221" s="576"/>
      <c r="H221" s="576"/>
      <c r="I221" s="576"/>
    </row>
    <row r="222" spans="2:9" ht="28.5">
      <c r="B222" s="498" t="s">
        <v>705</v>
      </c>
      <c r="C222" s="498" t="s">
        <v>706</v>
      </c>
      <c r="D222" s="498"/>
      <c r="E222" s="504" t="s">
        <v>1098</v>
      </c>
      <c r="F222" s="498"/>
      <c r="G222" s="319"/>
      <c r="H222" s="498"/>
      <c r="I222" s="498"/>
    </row>
    <row r="223" spans="2:9" ht="30" customHeight="1">
      <c r="B223" s="577" t="s">
        <v>676</v>
      </c>
      <c r="C223" s="577"/>
      <c r="D223" s="577"/>
      <c r="E223" s="577"/>
      <c r="F223" s="577"/>
      <c r="G223" s="577"/>
      <c r="H223" s="577"/>
      <c r="I223" s="577"/>
    </row>
    <row r="224" spans="2:9" ht="30" customHeight="1">
      <c r="B224" s="575" t="s">
        <v>620</v>
      </c>
      <c r="C224" s="575"/>
      <c r="D224" s="318"/>
      <c r="E224" s="575" t="s">
        <v>630</v>
      </c>
      <c r="F224" s="575"/>
      <c r="G224" s="318"/>
      <c r="H224" s="318"/>
      <c r="I224" s="318"/>
    </row>
    <row r="225" spans="2:9" ht="28.5">
      <c r="B225" s="572" t="s">
        <v>603</v>
      </c>
      <c r="C225" s="572"/>
      <c r="D225" s="498"/>
      <c r="E225" s="504" t="s">
        <v>997</v>
      </c>
      <c r="F225" s="504"/>
      <c r="G225" s="319"/>
      <c r="H225" s="498"/>
      <c r="I225" s="498"/>
    </row>
    <row r="226" spans="2:9" ht="17.850000000000001" customHeight="1">
      <c r="B226" s="572" t="s">
        <v>604</v>
      </c>
      <c r="C226" s="572"/>
      <c r="D226" s="498"/>
      <c r="E226" s="573" t="s">
        <v>700</v>
      </c>
      <c r="F226" s="573"/>
      <c r="G226" s="319"/>
      <c r="H226" s="498"/>
      <c r="I226" s="498"/>
    </row>
    <row r="227" spans="2:9" ht="42.75">
      <c r="B227" s="572" t="s">
        <v>605</v>
      </c>
      <c r="C227" s="572"/>
      <c r="D227" s="498"/>
      <c r="E227" s="504" t="s">
        <v>1080</v>
      </c>
      <c r="F227" s="504"/>
      <c r="G227" s="319"/>
      <c r="H227" s="498"/>
      <c r="I227" s="498"/>
    </row>
    <row r="228" spans="2:9" ht="17.850000000000001" customHeight="1">
      <c r="B228" s="572" t="s">
        <v>606</v>
      </c>
      <c r="C228" s="572"/>
      <c r="D228" s="498"/>
      <c r="E228" s="573" t="s">
        <v>700</v>
      </c>
      <c r="F228" s="573"/>
      <c r="G228" s="319"/>
      <c r="H228" s="498"/>
      <c r="I228" s="498"/>
    </row>
    <row r="229" spans="2:9" ht="42.75">
      <c r="B229" s="572" t="s">
        <v>773</v>
      </c>
      <c r="C229" s="572"/>
      <c r="D229" s="498"/>
      <c r="E229" s="504" t="s">
        <v>1100</v>
      </c>
      <c r="F229" s="504"/>
      <c r="G229" s="319"/>
      <c r="H229" s="498"/>
      <c r="I229" s="498"/>
    </row>
    <row r="230" spans="2:9" ht="42.75">
      <c r="B230" s="572" t="s">
        <v>607</v>
      </c>
      <c r="C230" s="572"/>
      <c r="D230" s="498"/>
      <c r="E230" s="504" t="s">
        <v>1100</v>
      </c>
      <c r="F230" s="504"/>
      <c r="G230" s="319"/>
      <c r="H230" s="498"/>
      <c r="I230" s="498"/>
    </row>
    <row r="231" spans="2:9" ht="42.75">
      <c r="B231" s="572" t="s">
        <v>774</v>
      </c>
      <c r="C231" s="572"/>
      <c r="D231" s="498"/>
      <c r="E231" s="504" t="s">
        <v>1100</v>
      </c>
      <c r="F231" s="504"/>
      <c r="G231" s="319"/>
      <c r="H231" s="498"/>
      <c r="I231" s="498"/>
    </row>
    <row r="232" spans="2:9" ht="42.75">
      <c r="B232" s="572" t="s">
        <v>608</v>
      </c>
      <c r="C232" s="572"/>
      <c r="D232" s="498"/>
      <c r="E232" s="504" t="s">
        <v>1100</v>
      </c>
      <c r="F232" s="504"/>
      <c r="G232" s="319"/>
      <c r="H232" s="498"/>
      <c r="I232" s="498"/>
    </row>
    <row r="233" spans="2:9" ht="42.75">
      <c r="B233" s="572" t="s">
        <v>609</v>
      </c>
      <c r="C233" s="572"/>
      <c r="D233" s="498"/>
      <c r="E233" s="504" t="s">
        <v>1080</v>
      </c>
      <c r="F233" s="504"/>
      <c r="G233" s="319"/>
      <c r="H233" s="498"/>
      <c r="I233" s="498"/>
    </row>
    <row r="234" spans="2:9" ht="42.75">
      <c r="B234" s="572" t="s">
        <v>776</v>
      </c>
      <c r="C234" s="572"/>
      <c r="D234" s="498"/>
      <c r="E234" s="504" t="s">
        <v>1081</v>
      </c>
      <c r="F234" s="504"/>
      <c r="G234" s="319"/>
      <c r="H234" s="498"/>
      <c r="I234" s="498"/>
    </row>
    <row r="235" spans="2:9" ht="28.5">
      <c r="B235" s="573" t="s">
        <v>610</v>
      </c>
      <c r="C235" s="573"/>
      <c r="D235" s="498"/>
      <c r="E235" s="504" t="s">
        <v>800</v>
      </c>
      <c r="F235" s="504"/>
      <c r="G235" s="319"/>
      <c r="H235" s="498"/>
      <c r="I235" s="498"/>
    </row>
    <row r="236" spans="2:9" ht="42.75">
      <c r="B236" s="572" t="s">
        <v>611</v>
      </c>
      <c r="C236" s="572"/>
      <c r="D236" s="498"/>
      <c r="E236" s="504" t="s">
        <v>1081</v>
      </c>
      <c r="F236" s="504"/>
      <c r="G236" s="319"/>
      <c r="H236" s="498"/>
      <c r="I236" s="498"/>
    </row>
    <row r="237" spans="2:9" ht="42.75">
      <c r="B237" s="572" t="s">
        <v>612</v>
      </c>
      <c r="C237" s="572"/>
      <c r="D237" s="498"/>
      <c r="E237" s="504" t="s">
        <v>1081</v>
      </c>
      <c r="F237" s="504"/>
      <c r="G237" s="319"/>
      <c r="H237" s="498"/>
      <c r="I237" s="498"/>
    </row>
    <row r="238" spans="2:9" ht="42.75">
      <c r="B238" s="572" t="s">
        <v>613</v>
      </c>
      <c r="C238" s="572"/>
      <c r="D238" s="498"/>
      <c r="E238" s="504" t="s">
        <v>1081</v>
      </c>
      <c r="F238" s="504"/>
      <c r="G238" s="319"/>
      <c r="H238" s="498"/>
      <c r="I238" s="498"/>
    </row>
    <row r="239" spans="2:9" ht="28.5">
      <c r="B239" s="573" t="s">
        <v>614</v>
      </c>
      <c r="C239" s="573"/>
      <c r="D239" s="498"/>
      <c r="E239" s="504" t="s">
        <v>998</v>
      </c>
      <c r="F239" s="504"/>
      <c r="G239" s="319"/>
      <c r="H239" s="498"/>
      <c r="I239" s="498"/>
    </row>
    <row r="240" spans="2:9" ht="28.5">
      <c r="B240" s="572" t="s">
        <v>615</v>
      </c>
      <c r="C240" s="572"/>
      <c r="D240" s="498"/>
      <c r="E240" s="504" t="s">
        <v>999</v>
      </c>
      <c r="F240" s="504"/>
      <c r="G240" s="319"/>
      <c r="H240" s="498"/>
      <c r="I240" s="498"/>
    </row>
    <row r="241" spans="2:9" ht="28.5">
      <c r="B241" s="572" t="s">
        <v>616</v>
      </c>
      <c r="C241" s="572"/>
      <c r="D241" s="498"/>
      <c r="E241" s="504" t="s">
        <v>999</v>
      </c>
      <c r="F241" s="504"/>
      <c r="G241" s="319"/>
      <c r="H241" s="498"/>
      <c r="I241" s="498"/>
    </row>
    <row r="242" spans="2:9" ht="17.850000000000001" customHeight="1">
      <c r="B242" s="572" t="s">
        <v>617</v>
      </c>
      <c r="C242" s="572"/>
      <c r="D242" s="498"/>
      <c r="E242" s="573" t="s">
        <v>700</v>
      </c>
      <c r="F242" s="573"/>
      <c r="G242" s="319"/>
      <c r="H242" s="498"/>
      <c r="I242" s="498"/>
    </row>
    <row r="243" spans="2:9" ht="28.5">
      <c r="B243" s="572" t="s">
        <v>618</v>
      </c>
      <c r="C243" s="572"/>
      <c r="D243" s="498"/>
      <c r="E243" s="504" t="s">
        <v>999</v>
      </c>
      <c r="F243" s="504"/>
      <c r="G243" s="319"/>
      <c r="H243" s="498"/>
      <c r="I243" s="498"/>
    </row>
    <row r="244" spans="2:9" ht="42.75">
      <c r="B244" s="572" t="s">
        <v>775</v>
      </c>
      <c r="C244" s="572"/>
      <c r="D244" s="498"/>
      <c r="E244" s="504" t="s">
        <v>1080</v>
      </c>
      <c r="F244" s="504"/>
      <c r="G244" s="319"/>
      <c r="H244" s="498"/>
      <c r="I244" s="498"/>
    </row>
    <row r="245" spans="2:9" ht="42.75">
      <c r="B245" s="572" t="s">
        <v>619</v>
      </c>
      <c r="C245" s="572"/>
      <c r="D245" s="498"/>
      <c r="E245" s="504" t="s">
        <v>1080</v>
      </c>
      <c r="F245" s="504"/>
      <c r="G245" s="319"/>
      <c r="H245" s="498"/>
      <c r="I245" s="498"/>
    </row>
    <row r="246" spans="2:9" ht="42.75">
      <c r="B246" s="572" t="s">
        <v>777</v>
      </c>
      <c r="C246" s="572"/>
      <c r="D246" s="498"/>
      <c r="E246" s="504" t="s">
        <v>1082</v>
      </c>
      <c r="F246" s="504"/>
      <c r="G246" s="319"/>
      <c r="H246" s="498"/>
      <c r="I246" s="498"/>
    </row>
  </sheetData>
  <sheetProtection algorithmName="SHA-512" hashValue="/yld11c60BbM0Ta6e6FADUyocWAsXcbyMjtagghDPZ+hiV0CQ6JyWNAkbkNhb/kl3Kf15aBzXWJ5eP6fAwZcDA==" saltValue="SkwILFfsBvlF8c/rYvDizg==" spinCount="100000" sheet="1" objects="1" scenarios="1"/>
  <mergeCells count="193">
    <mergeCell ref="B190:I190"/>
    <mergeCell ref="B191:I191"/>
    <mergeCell ref="B175:I175"/>
    <mergeCell ref="B177:I177"/>
    <mergeCell ref="B182:I182"/>
    <mergeCell ref="B193:I193"/>
    <mergeCell ref="B194:I194"/>
    <mergeCell ref="B148:B149"/>
    <mergeCell ref="B167:I167"/>
    <mergeCell ref="B168:I168"/>
    <mergeCell ref="B171:I171"/>
    <mergeCell ref="B174:I174"/>
    <mergeCell ref="G169:I170"/>
    <mergeCell ref="G172:I173"/>
    <mergeCell ref="B150:I150"/>
    <mergeCell ref="B157:I157"/>
    <mergeCell ref="B147:I147"/>
    <mergeCell ref="B187:I187"/>
    <mergeCell ref="B188:I188"/>
    <mergeCell ref="B231:C231"/>
    <mergeCell ref="B243:C243"/>
    <mergeCell ref="G53:G54"/>
    <mergeCell ref="B52:I52"/>
    <mergeCell ref="B159:I159"/>
    <mergeCell ref="B160:I160"/>
    <mergeCell ref="B164:I164"/>
    <mergeCell ref="G162:G163"/>
    <mergeCell ref="H162:H163"/>
    <mergeCell ref="I162:I163"/>
    <mergeCell ref="B161:B163"/>
    <mergeCell ref="E162:E163"/>
    <mergeCell ref="B151:B152"/>
    <mergeCell ref="B153:B154"/>
    <mergeCell ref="E151:E156"/>
    <mergeCell ref="H145:H146"/>
    <mergeCell ref="I145:I146"/>
    <mergeCell ref="G151:G156"/>
    <mergeCell ref="H151:H156"/>
    <mergeCell ref="I151:I156"/>
    <mergeCell ref="B97:I97"/>
    <mergeCell ref="G145:G146"/>
    <mergeCell ref="B114:B116"/>
    <mergeCell ref="B48:B49"/>
    <mergeCell ref="B53:B54"/>
    <mergeCell ref="B55:B56"/>
    <mergeCell ref="E60:E61"/>
    <mergeCell ref="G60:G61"/>
    <mergeCell ref="H60:H61"/>
    <mergeCell ref="E53:E54"/>
    <mergeCell ref="G62:G69"/>
    <mergeCell ref="B107:B111"/>
    <mergeCell ref="E107:E112"/>
    <mergeCell ref="G107:G112"/>
    <mergeCell ref="H107:H112"/>
    <mergeCell ref="E103:E105"/>
    <mergeCell ref="G103:G105"/>
    <mergeCell ref="H103:H105"/>
    <mergeCell ref="E145:E146"/>
    <mergeCell ref="B58:I58"/>
    <mergeCell ref="B59:I59"/>
    <mergeCell ref="B85:B86"/>
    <mergeCell ref="B93:B96"/>
    <mergeCell ref="E71:E75"/>
    <mergeCell ref="G71:G75"/>
    <mergeCell ref="B245:C245"/>
    <mergeCell ref="B225:C225"/>
    <mergeCell ref="B226:C226"/>
    <mergeCell ref="B227:C227"/>
    <mergeCell ref="B228:C228"/>
    <mergeCell ref="B230:C230"/>
    <mergeCell ref="B232:C232"/>
    <mergeCell ref="B233:C233"/>
    <mergeCell ref="B235:C235"/>
    <mergeCell ref="B236:C236"/>
    <mergeCell ref="B244:C244"/>
    <mergeCell ref="B238:C238"/>
    <mergeCell ref="B239:C239"/>
    <mergeCell ref="B240:C240"/>
    <mergeCell ref="B241:C241"/>
    <mergeCell ref="B242:C242"/>
    <mergeCell ref="E216:E218"/>
    <mergeCell ref="H53:H54"/>
    <mergeCell ref="I53:I54"/>
    <mergeCell ref="I60:I61"/>
    <mergeCell ref="I62:I69"/>
    <mergeCell ref="I71:I75"/>
    <mergeCell ref="I81:I82"/>
    <mergeCell ref="G93:G96"/>
    <mergeCell ref="H93:H96"/>
    <mergeCell ref="I93:I96"/>
    <mergeCell ref="H62:H69"/>
    <mergeCell ref="G81:G82"/>
    <mergeCell ref="B70:I70"/>
    <mergeCell ref="B62:B69"/>
    <mergeCell ref="E62:E69"/>
    <mergeCell ref="E92:E96"/>
    <mergeCell ref="B196:I196"/>
    <mergeCell ref="B198:I198"/>
    <mergeCell ref="B118:I118"/>
    <mergeCell ref="B123:I123"/>
    <mergeCell ref="B125:I125"/>
    <mergeCell ref="I103:I105"/>
    <mergeCell ref="I107:I112"/>
    <mergeCell ref="H119:H121"/>
    <mergeCell ref="E42:E47"/>
    <mergeCell ref="G42:G47"/>
    <mergeCell ref="B43:B47"/>
    <mergeCell ref="B30:B32"/>
    <mergeCell ref="B36:B38"/>
    <mergeCell ref="B9:I9"/>
    <mergeCell ref="B14:I14"/>
    <mergeCell ref="B20:I20"/>
    <mergeCell ref="B25:I25"/>
    <mergeCell ref="B28:I28"/>
    <mergeCell ref="B33:I33"/>
    <mergeCell ref="B34:I34"/>
    <mergeCell ref="B41:I41"/>
    <mergeCell ref="G10:I13"/>
    <mergeCell ref="G15:I19"/>
    <mergeCell ref="G21:I24"/>
    <mergeCell ref="G26:I27"/>
    <mergeCell ref="G29:I32"/>
    <mergeCell ref="H42:H47"/>
    <mergeCell ref="I42:I47"/>
    <mergeCell ref="E29:E32"/>
    <mergeCell ref="E16:E19"/>
    <mergeCell ref="B3:C3"/>
    <mergeCell ref="F81:F82"/>
    <mergeCell ref="F93:F96"/>
    <mergeCell ref="B6:F6"/>
    <mergeCell ref="B126:B129"/>
    <mergeCell ref="B130:B131"/>
    <mergeCell ref="B137:B140"/>
    <mergeCell ref="E130:E131"/>
    <mergeCell ref="E133:E135"/>
    <mergeCell ref="E137:E140"/>
    <mergeCell ref="B136:I136"/>
    <mergeCell ref="H130:H131"/>
    <mergeCell ref="I130:I131"/>
    <mergeCell ref="G133:G135"/>
    <mergeCell ref="H133:H135"/>
    <mergeCell ref="I133:I135"/>
    <mergeCell ref="G137:G140"/>
    <mergeCell ref="H137:H140"/>
    <mergeCell ref="I137:I140"/>
    <mergeCell ref="G7:I7"/>
    <mergeCell ref="B17:B19"/>
    <mergeCell ref="B26:B27"/>
    <mergeCell ref="E26:E27"/>
    <mergeCell ref="B8:F8"/>
    <mergeCell ref="H71:H75"/>
    <mergeCell ref="B72:B75"/>
    <mergeCell ref="B81:B82"/>
    <mergeCell ref="E81:E82"/>
    <mergeCell ref="E142:E144"/>
    <mergeCell ref="H81:H82"/>
    <mergeCell ref="B76:I76"/>
    <mergeCell ref="B79:I79"/>
    <mergeCell ref="B84:I84"/>
    <mergeCell ref="B88:I88"/>
    <mergeCell ref="B91:I91"/>
    <mergeCell ref="B141:I141"/>
    <mergeCell ref="E119:E121"/>
    <mergeCell ref="G119:G121"/>
    <mergeCell ref="B102:I102"/>
    <mergeCell ref="B106:I106"/>
    <mergeCell ref="B113:I113"/>
    <mergeCell ref="B100:I100"/>
    <mergeCell ref="I119:I121"/>
    <mergeCell ref="B246:C246"/>
    <mergeCell ref="E242:F242"/>
    <mergeCell ref="E178:F178"/>
    <mergeCell ref="E179:F179"/>
    <mergeCell ref="E180:F180"/>
    <mergeCell ref="E181:F181"/>
    <mergeCell ref="E197:F197"/>
    <mergeCell ref="B221:I221"/>
    <mergeCell ref="B219:I219"/>
    <mergeCell ref="B223:I223"/>
    <mergeCell ref="B224:C224"/>
    <mergeCell ref="E224:F224"/>
    <mergeCell ref="B199:I199"/>
    <mergeCell ref="B201:I201"/>
    <mergeCell ref="B205:I205"/>
    <mergeCell ref="B206:I206"/>
    <mergeCell ref="B208:I208"/>
    <mergeCell ref="B212:I212"/>
    <mergeCell ref="B214:I214"/>
    <mergeCell ref="E226:F226"/>
    <mergeCell ref="E228:F228"/>
    <mergeCell ref="B229:C229"/>
    <mergeCell ref="B237:C237"/>
    <mergeCell ref="B234:C234"/>
  </mergeCells>
  <hyperlinks>
    <hyperlink ref="E148" r:id="rId1" display="ANZ Code of Conduct" xr:uid="{DD370F49-ADD7-45FA-82F9-CC8D71904623}"/>
    <hyperlink ref="E132" r:id="rId2" xr:uid="{1CAD0F08-D734-46AD-8196-383A5B67E3CE}"/>
  </hyperlinks>
  <pageMargins left="0.7" right="0.7" top="0.75" bottom="0.75" header="0.3" footer="0.3"/>
  <pageSetup paperSize="9" orientation="portrait" r:id="rId3"/>
  <ignoredErrors>
    <ignoredError sqref="G119" twoDigitTextYear="1"/>
  </ignoredErrors>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22627-33B9-4E50-BD2A-69BCE2BACAF3}">
  <sheetPr>
    <tabColor rgb="FF0295D8"/>
  </sheetPr>
  <dimension ref="A1:D74"/>
  <sheetViews>
    <sheetView showGridLines="0" zoomScaleNormal="100" workbookViewId="0">
      <selection activeCell="A2" sqref="A2"/>
    </sheetView>
  </sheetViews>
  <sheetFormatPr defaultColWidth="9" defaultRowHeight="12.75"/>
  <cols>
    <col min="1" max="1" width="5" style="271" customWidth="1"/>
    <col min="2" max="2" width="16.125" style="244" customWidth="1"/>
    <col min="3" max="3" width="113.5" style="485" customWidth="1"/>
    <col min="4" max="4" width="48.625" style="244" customWidth="1"/>
    <col min="5" max="16384" width="9" style="244"/>
  </cols>
  <sheetData>
    <row r="1" spans="1:4" ht="93.95" customHeight="1">
      <c r="C1" s="272"/>
    </row>
    <row r="2" spans="1:4" ht="30" customHeight="1"/>
    <row r="3" spans="1:4" s="269" customFormat="1" ht="30" customHeight="1">
      <c r="A3" s="305"/>
      <c r="B3" s="621" t="s">
        <v>509</v>
      </c>
      <c r="C3" s="621"/>
      <c r="D3" s="621"/>
    </row>
    <row r="4" spans="1:4" ht="15">
      <c r="B4" s="242"/>
      <c r="C4" s="243"/>
      <c r="D4" s="242"/>
    </row>
    <row r="5" spans="1:4" ht="54.95" customHeight="1">
      <c r="B5" s="300" t="s">
        <v>510</v>
      </c>
      <c r="C5" s="300" t="s">
        <v>511</v>
      </c>
      <c r="D5" s="300" t="s">
        <v>512</v>
      </c>
    </row>
    <row r="6" spans="1:4" ht="30" customHeight="1">
      <c r="B6" s="625" t="s">
        <v>513</v>
      </c>
      <c r="C6" s="625"/>
      <c r="D6" s="625"/>
    </row>
    <row r="7" spans="1:4" ht="15.95" customHeight="1">
      <c r="B7" s="626" t="s">
        <v>514</v>
      </c>
      <c r="C7" s="626"/>
      <c r="D7" s="626"/>
    </row>
    <row r="8" spans="1:4" ht="20.100000000000001" customHeight="1">
      <c r="B8" s="623" t="s">
        <v>515</v>
      </c>
      <c r="C8" s="623"/>
      <c r="D8" s="349" t="s">
        <v>408</v>
      </c>
    </row>
    <row r="9" spans="1:4" ht="20.100000000000001" customHeight="1">
      <c r="B9" s="476" t="s">
        <v>516</v>
      </c>
      <c r="C9" s="467" t="s">
        <v>517</v>
      </c>
      <c r="D9" s="349" t="s">
        <v>518</v>
      </c>
    </row>
    <row r="10" spans="1:4" ht="20.100000000000001" customHeight="1">
      <c r="B10" s="476" t="s">
        <v>519</v>
      </c>
      <c r="C10" s="467" t="s">
        <v>520</v>
      </c>
      <c r="D10" s="349" t="s">
        <v>521</v>
      </c>
    </row>
    <row r="11" spans="1:4" ht="20.100000000000001" customHeight="1">
      <c r="B11" s="477" t="s">
        <v>522</v>
      </c>
      <c r="C11" s="467" t="s">
        <v>523</v>
      </c>
      <c r="D11" s="350" t="s">
        <v>842</v>
      </c>
    </row>
    <row r="12" spans="1:4" ht="15.95" customHeight="1">
      <c r="B12" s="622" t="s">
        <v>524</v>
      </c>
      <c r="C12" s="622"/>
      <c r="D12" s="622"/>
    </row>
    <row r="13" spans="1:4" ht="20.100000000000001" customHeight="1">
      <c r="B13" s="624" t="s">
        <v>525</v>
      </c>
      <c r="C13" s="624"/>
      <c r="D13" s="348" t="s">
        <v>408</v>
      </c>
    </row>
    <row r="14" spans="1:4" ht="20.100000000000001" customHeight="1">
      <c r="B14" s="476" t="s">
        <v>526</v>
      </c>
      <c r="C14" s="467" t="s">
        <v>527</v>
      </c>
      <c r="D14" s="349" t="s">
        <v>518</v>
      </c>
    </row>
    <row r="15" spans="1:4" ht="20.100000000000001" customHeight="1">
      <c r="B15" s="476" t="s">
        <v>528</v>
      </c>
      <c r="C15" s="467" t="s">
        <v>529</v>
      </c>
      <c r="D15" s="443" t="s">
        <v>842</v>
      </c>
    </row>
    <row r="16" spans="1:4" ht="35.1" customHeight="1">
      <c r="B16" s="476" t="s">
        <v>530</v>
      </c>
      <c r="C16" s="467" t="s">
        <v>531</v>
      </c>
      <c r="D16" s="476" t="s">
        <v>837</v>
      </c>
    </row>
    <row r="17" spans="2:4" ht="35.1" customHeight="1">
      <c r="B17" s="476" t="s">
        <v>532</v>
      </c>
      <c r="C17" s="467" t="s">
        <v>533</v>
      </c>
      <c r="D17" s="476"/>
    </row>
    <row r="18" spans="2:4" ht="35.1" customHeight="1">
      <c r="B18" s="477" t="s">
        <v>534</v>
      </c>
      <c r="C18" s="468" t="s">
        <v>535</v>
      </c>
      <c r="D18" s="477"/>
    </row>
    <row r="19" spans="2:4" ht="30" customHeight="1">
      <c r="B19" s="632" t="s">
        <v>536</v>
      </c>
      <c r="C19" s="632"/>
      <c r="D19" s="632"/>
    </row>
    <row r="20" spans="2:4" ht="15.95" customHeight="1">
      <c r="B20" s="627" t="s">
        <v>537</v>
      </c>
      <c r="C20" s="351" t="s">
        <v>538</v>
      </c>
      <c r="D20" s="349" t="s">
        <v>518</v>
      </c>
    </row>
    <row r="21" spans="2:4" ht="28.5">
      <c r="B21" s="627"/>
      <c r="C21" s="472" t="s">
        <v>539</v>
      </c>
      <c r="D21" s="350" t="s">
        <v>842</v>
      </c>
    </row>
    <row r="22" spans="2:4" ht="15.95" customHeight="1">
      <c r="B22" s="624" t="s">
        <v>540</v>
      </c>
      <c r="C22" s="579" t="s">
        <v>541</v>
      </c>
      <c r="D22" s="349" t="s">
        <v>518</v>
      </c>
    </row>
    <row r="23" spans="2:4" ht="14.25">
      <c r="B23" s="628"/>
      <c r="C23" s="581"/>
      <c r="D23" s="350" t="s">
        <v>842</v>
      </c>
    </row>
    <row r="24" spans="2:4" ht="28.5">
      <c r="B24" s="475" t="s">
        <v>542</v>
      </c>
      <c r="C24" s="466" t="s">
        <v>543</v>
      </c>
      <c r="D24" s="304" t="s">
        <v>791</v>
      </c>
    </row>
    <row r="25" spans="2:4" ht="42.75">
      <c r="B25" s="475" t="s">
        <v>544</v>
      </c>
      <c r="C25" s="466" t="s">
        <v>545</v>
      </c>
      <c r="D25" s="304" t="s">
        <v>791</v>
      </c>
    </row>
    <row r="26" spans="2:4" ht="30" customHeight="1">
      <c r="B26" s="633" t="s">
        <v>546</v>
      </c>
      <c r="C26" s="633"/>
      <c r="D26" s="633"/>
    </row>
    <row r="27" spans="2:4" ht="15.95" customHeight="1">
      <c r="B27" s="622" t="s">
        <v>547</v>
      </c>
      <c r="C27" s="622"/>
      <c r="D27" s="622"/>
    </row>
    <row r="28" spans="2:4" ht="20.100000000000001" customHeight="1">
      <c r="B28" s="624" t="s">
        <v>548</v>
      </c>
      <c r="C28" s="624"/>
      <c r="D28" s="349" t="s">
        <v>792</v>
      </c>
    </row>
    <row r="29" spans="2:4" ht="14.25">
      <c r="B29" s="474"/>
      <c r="C29" s="474"/>
      <c r="D29" s="349" t="s">
        <v>793</v>
      </c>
    </row>
    <row r="30" spans="2:4" ht="20.100000000000001" customHeight="1">
      <c r="B30" s="474"/>
      <c r="C30" s="474"/>
      <c r="D30" s="349" t="s">
        <v>794</v>
      </c>
    </row>
    <row r="31" spans="2:4" ht="20.100000000000001" customHeight="1">
      <c r="B31" s="474"/>
      <c r="C31" s="474"/>
      <c r="D31" s="349" t="s">
        <v>795</v>
      </c>
    </row>
    <row r="32" spans="2:4" ht="20.100000000000001" customHeight="1">
      <c r="B32" s="474"/>
      <c r="C32" s="474"/>
      <c r="D32" s="349" t="s">
        <v>796</v>
      </c>
    </row>
    <row r="33" spans="1:4" ht="20.100000000000001" customHeight="1">
      <c r="B33" s="474"/>
      <c r="C33" s="474"/>
      <c r="D33" s="349" t="s">
        <v>408</v>
      </c>
    </row>
    <row r="34" spans="1:4" ht="20.100000000000001" customHeight="1">
      <c r="B34" s="474"/>
      <c r="C34" s="474"/>
      <c r="D34" s="349" t="s">
        <v>518</v>
      </c>
    </row>
    <row r="35" spans="1:4" ht="20.100000000000001" customHeight="1">
      <c r="B35" s="474"/>
      <c r="C35" s="474"/>
      <c r="D35" s="349" t="s">
        <v>521</v>
      </c>
    </row>
    <row r="36" spans="1:4" ht="20.100000000000001" customHeight="1">
      <c r="A36" s="244"/>
      <c r="C36" s="244"/>
      <c r="D36" s="349" t="s">
        <v>490</v>
      </c>
    </row>
    <row r="37" spans="1:4" customFormat="1" ht="20.100000000000001" customHeight="1">
      <c r="D37" s="349" t="s">
        <v>839</v>
      </c>
    </row>
    <row r="38" spans="1:4" ht="20.100000000000001" customHeight="1">
      <c r="B38" s="629" t="s">
        <v>549</v>
      </c>
      <c r="C38" s="579" t="s">
        <v>550</v>
      </c>
      <c r="D38" s="386" t="s">
        <v>518</v>
      </c>
    </row>
    <row r="39" spans="1:4" ht="20.100000000000001" customHeight="1">
      <c r="B39" s="630"/>
      <c r="C39" s="580"/>
      <c r="D39" s="349" t="s">
        <v>408</v>
      </c>
    </row>
    <row r="40" spans="1:4" ht="20.100000000000001" customHeight="1">
      <c r="B40" s="630"/>
      <c r="C40" s="580"/>
      <c r="D40" s="349" t="s">
        <v>840</v>
      </c>
    </row>
    <row r="41" spans="1:4" ht="20.100000000000001" customHeight="1">
      <c r="B41" s="630"/>
      <c r="C41" s="580"/>
      <c r="D41" s="349" t="s">
        <v>839</v>
      </c>
    </row>
    <row r="42" spans="1:4" ht="20.100000000000001" customHeight="1">
      <c r="B42" s="630"/>
      <c r="C42" s="580"/>
      <c r="D42" s="349" t="s">
        <v>796</v>
      </c>
    </row>
    <row r="43" spans="1:4" ht="20.100000000000001" customHeight="1">
      <c r="B43" s="630"/>
      <c r="C43" s="580"/>
      <c r="D43" s="387" t="s">
        <v>792</v>
      </c>
    </row>
    <row r="44" spans="1:4" ht="20.100000000000001" customHeight="1">
      <c r="B44" s="630"/>
      <c r="C44" s="580"/>
      <c r="D44" s="387" t="s">
        <v>793</v>
      </c>
    </row>
    <row r="45" spans="1:4" ht="20.100000000000001" customHeight="1">
      <c r="B45" s="630"/>
      <c r="C45" s="580"/>
      <c r="D45" s="387" t="s">
        <v>794</v>
      </c>
    </row>
    <row r="46" spans="1:4" ht="20.100000000000001" customHeight="1">
      <c r="B46" s="630"/>
      <c r="C46" s="580"/>
      <c r="D46" s="387" t="s">
        <v>795</v>
      </c>
    </row>
    <row r="47" spans="1:4" ht="20.100000000000001" customHeight="1">
      <c r="B47" s="630"/>
      <c r="C47" s="580"/>
      <c r="D47" s="387" t="s">
        <v>521</v>
      </c>
    </row>
    <row r="48" spans="1:4" ht="20.100000000000001" customHeight="1">
      <c r="B48" s="630"/>
      <c r="C48" s="580"/>
      <c r="D48" s="349" t="s">
        <v>490</v>
      </c>
    </row>
    <row r="49" spans="1:4" ht="15.95" customHeight="1">
      <c r="B49" s="622" t="s">
        <v>551</v>
      </c>
      <c r="C49" s="622"/>
      <c r="D49" s="622"/>
    </row>
    <row r="50" spans="1:4" ht="20.100000000000001" customHeight="1">
      <c r="B50" s="624" t="s">
        <v>552</v>
      </c>
      <c r="C50" s="624"/>
      <c r="D50" s="388" t="s">
        <v>843</v>
      </c>
    </row>
    <row r="51" spans="1:4" ht="28.5">
      <c r="B51" s="476" t="s">
        <v>553</v>
      </c>
      <c r="C51" s="467" t="s">
        <v>554</v>
      </c>
      <c r="D51" s="347" t="s">
        <v>842</v>
      </c>
    </row>
    <row r="52" spans="1:4" ht="28.5">
      <c r="B52" s="476" t="s">
        <v>555</v>
      </c>
      <c r="C52" s="467" t="s">
        <v>556</v>
      </c>
      <c r="D52" s="349" t="s">
        <v>408</v>
      </c>
    </row>
    <row r="53" spans="1:4" ht="20.100000000000001" customHeight="1">
      <c r="A53" s="244"/>
      <c r="B53" s="630" t="s">
        <v>557</v>
      </c>
      <c r="C53" s="580" t="s">
        <v>558</v>
      </c>
      <c r="D53" s="349" t="s">
        <v>797</v>
      </c>
    </row>
    <row r="54" spans="1:4" ht="20.100000000000001" customHeight="1">
      <c r="B54" s="631"/>
      <c r="C54" s="581"/>
      <c r="D54" s="349" t="s">
        <v>518</v>
      </c>
    </row>
    <row r="55" spans="1:4" ht="15.95" customHeight="1">
      <c r="B55" s="622" t="s">
        <v>559</v>
      </c>
      <c r="C55" s="622"/>
      <c r="D55" s="622"/>
    </row>
    <row r="56" spans="1:4" ht="20.100000000000001" customHeight="1">
      <c r="B56" s="624" t="s">
        <v>560</v>
      </c>
      <c r="C56" s="624"/>
      <c r="D56" s="388" t="s">
        <v>842</v>
      </c>
    </row>
    <row r="57" spans="1:4" ht="20.100000000000001" customHeight="1">
      <c r="B57" s="476" t="s">
        <v>561</v>
      </c>
      <c r="C57" s="467" t="s">
        <v>562</v>
      </c>
      <c r="D57" s="349" t="s">
        <v>518</v>
      </c>
    </row>
    <row r="58" spans="1:4" ht="28.5">
      <c r="B58" s="477" t="s">
        <v>563</v>
      </c>
      <c r="C58" s="468" t="s">
        <v>564</v>
      </c>
      <c r="D58" s="352"/>
    </row>
    <row r="59" spans="1:4" ht="15.95" customHeight="1">
      <c r="B59" s="622" t="s">
        <v>565</v>
      </c>
      <c r="C59" s="622"/>
      <c r="D59" s="622"/>
    </row>
    <row r="60" spans="1:4" ht="20.100000000000001" customHeight="1">
      <c r="B60" s="620" t="s">
        <v>566</v>
      </c>
      <c r="C60" s="620"/>
      <c r="D60" s="349" t="s">
        <v>408</v>
      </c>
    </row>
    <row r="61" spans="1:4" ht="28.5">
      <c r="B61" s="476" t="s">
        <v>567</v>
      </c>
      <c r="C61" s="467" t="s">
        <v>568</v>
      </c>
      <c r="D61" s="349" t="s">
        <v>518</v>
      </c>
    </row>
    <row r="62" spans="1:4" ht="30.95" customHeight="1">
      <c r="B62" s="476" t="s">
        <v>569</v>
      </c>
      <c r="C62" s="467" t="s">
        <v>570</v>
      </c>
      <c r="D62" s="476"/>
    </row>
    <row r="63" spans="1:4" ht="33" customHeight="1">
      <c r="B63" s="477" t="s">
        <v>571</v>
      </c>
      <c r="C63" s="468" t="s">
        <v>572</v>
      </c>
      <c r="D63" s="477"/>
    </row>
    <row r="64" spans="1:4" ht="15.95" customHeight="1">
      <c r="B64" s="622" t="s">
        <v>573</v>
      </c>
      <c r="C64" s="622"/>
      <c r="D64" s="622"/>
    </row>
    <row r="65" spans="2:4" ht="15.95" customHeight="1">
      <c r="B65" s="624" t="s">
        <v>574</v>
      </c>
      <c r="C65" s="624"/>
      <c r="D65" s="349" t="s">
        <v>518</v>
      </c>
    </row>
    <row r="66" spans="2:4" ht="21" customHeight="1">
      <c r="B66" s="477" t="s">
        <v>575</v>
      </c>
      <c r="C66" s="468" t="s">
        <v>576</v>
      </c>
    </row>
    <row r="67" spans="2:4" ht="15.95" customHeight="1">
      <c r="B67" s="622" t="s">
        <v>577</v>
      </c>
      <c r="C67" s="622"/>
      <c r="D67" s="622"/>
    </row>
    <row r="68" spans="2:4" ht="15.95" customHeight="1">
      <c r="B68" s="620" t="s">
        <v>578</v>
      </c>
      <c r="C68" s="620"/>
      <c r="D68" s="349" t="s">
        <v>408</v>
      </c>
    </row>
    <row r="69" spans="2:4" ht="20.100000000000001" customHeight="1">
      <c r="B69" s="476" t="s">
        <v>579</v>
      </c>
      <c r="C69" s="467" t="s">
        <v>580</v>
      </c>
      <c r="D69" s="347" t="s">
        <v>798</v>
      </c>
    </row>
    <row r="70" spans="2:4" ht="20.100000000000001" customHeight="1">
      <c r="B70" s="476" t="s">
        <v>581</v>
      </c>
      <c r="C70" s="467" t="s">
        <v>582</v>
      </c>
      <c r="D70" s="388" t="s">
        <v>842</v>
      </c>
    </row>
    <row r="71" spans="2:4" ht="20.100000000000001" customHeight="1">
      <c r="B71" s="476" t="s">
        <v>583</v>
      </c>
      <c r="C71" s="467" t="s">
        <v>584</v>
      </c>
      <c r="D71" s="387" t="s">
        <v>795</v>
      </c>
    </row>
    <row r="72" spans="2:4" ht="28.5">
      <c r="B72" s="476" t="s">
        <v>585</v>
      </c>
      <c r="C72" s="467" t="s">
        <v>586</v>
      </c>
      <c r="D72" s="349" t="s">
        <v>518</v>
      </c>
    </row>
    <row r="73" spans="2:4" ht="28.5">
      <c r="B73" s="477" t="s">
        <v>587</v>
      </c>
      <c r="C73" s="468" t="s">
        <v>588</v>
      </c>
      <c r="D73" s="349" t="s">
        <v>841</v>
      </c>
    </row>
    <row r="74" spans="2:4">
      <c r="D74" s="483"/>
    </row>
  </sheetData>
  <sheetProtection algorithmName="SHA-512" hashValue="8v883DEfkBjjOMd8aZIdV684X5aLUgirmyVJ6Ip9RqMI1l2mhSEs+UvYKQPEoLQi2p3cHF8cc2hUHK3Ph6g1CA==" saltValue="nNHynzq7Ipl8xcUO/LUdWA==" spinCount="100000" sheet="1" objects="1" scenarios="1"/>
  <mergeCells count="27">
    <mergeCell ref="B38:B48"/>
    <mergeCell ref="C38:C48"/>
    <mergeCell ref="B53:B54"/>
    <mergeCell ref="C53:C54"/>
    <mergeCell ref="B19:D19"/>
    <mergeCell ref="B26:D26"/>
    <mergeCell ref="B7:D7"/>
    <mergeCell ref="B12:D12"/>
    <mergeCell ref="B20:B21"/>
    <mergeCell ref="B22:B23"/>
    <mergeCell ref="C22:C23"/>
    <mergeCell ref="B68:C68"/>
    <mergeCell ref="B3:D3"/>
    <mergeCell ref="B67:D67"/>
    <mergeCell ref="B8:C8"/>
    <mergeCell ref="B13:C13"/>
    <mergeCell ref="B28:C28"/>
    <mergeCell ref="B50:C50"/>
    <mergeCell ref="B56:C56"/>
    <mergeCell ref="B60:C60"/>
    <mergeCell ref="B65:C65"/>
    <mergeCell ref="B27:D27"/>
    <mergeCell ref="B49:D49"/>
    <mergeCell ref="B55:D55"/>
    <mergeCell ref="B59:D59"/>
    <mergeCell ref="B64:D64"/>
    <mergeCell ref="B6:D6"/>
  </mergeCells>
  <hyperlinks>
    <hyperlink ref="D8" r:id="rId1" xr:uid="{46883610-801E-460B-9E7C-F8B62D98EC48}"/>
    <hyperlink ref="D9" r:id="rId2" xr:uid="{D389E996-D244-437C-8AE8-C827FC4DADB2}"/>
    <hyperlink ref="D10" r:id="rId3" xr:uid="{8B48BEBD-24F9-4B28-97D8-D6B26B699D56}"/>
    <hyperlink ref="D13" r:id="rId4" xr:uid="{A7E4DDAD-B630-42C2-875E-77200D7D2FE3}"/>
    <hyperlink ref="D14" r:id="rId5" xr:uid="{50E8B6B8-A95F-408C-B4CB-7B327CFA8653}"/>
    <hyperlink ref="D20" r:id="rId6" xr:uid="{F953DA3A-2527-4DB7-B1F2-F0F675FEC2D5}"/>
    <hyperlink ref="D33" r:id="rId7" xr:uid="{2DBDEBF1-5094-480B-8B58-3F8FB46D7F58}"/>
    <hyperlink ref="D34" r:id="rId8" xr:uid="{543CCD30-7D9B-4DEE-9C39-195CB7402CB4}"/>
    <hyperlink ref="D35" r:id="rId9" xr:uid="{CBF56B23-40E2-4BC4-A6BD-52552A5B28C4}"/>
    <hyperlink ref="D28" r:id="rId10" xr:uid="{A4854B86-912F-4B5F-9CDB-D4E5B05EE3EB}"/>
    <hyperlink ref="D29" r:id="rId11" xr:uid="{6DDF4265-D27A-47AB-A4AC-E49ADEB7978D}"/>
    <hyperlink ref="D30" r:id="rId12" xr:uid="{AF36DBBE-9D46-446F-ABFC-A9A8917D7C3D}"/>
    <hyperlink ref="D31" r:id="rId13" xr:uid="{368D12CC-D12F-457E-B5A3-D0004C48EEA8}"/>
    <hyperlink ref="D32" r:id="rId14" xr:uid="{E6122F4A-4309-4969-9D73-C61E4A4ECB84}"/>
    <hyperlink ref="D52" r:id="rId15" xr:uid="{6E00F192-5F5C-49B0-A2B8-0CB20DB1DCD8}"/>
    <hyperlink ref="D53" r:id="rId16" xr:uid="{6654B246-FB43-41A3-87F4-FD5D0AA0D4F5}"/>
    <hyperlink ref="D69" r:id="rId17" xr:uid="{1129E4F8-8258-4F38-B4C8-DD61339343A0}"/>
    <hyperlink ref="D22" r:id="rId18" xr:uid="{687386CD-E71C-41CC-9BD1-65F6DC85BA77}"/>
    <hyperlink ref="D36" r:id="rId19" xr:uid="{D72D3E2D-3212-4C8F-8C46-66849ECFB988}"/>
    <hyperlink ref="D37" r:id="rId20" xr:uid="{4267DADC-7C1F-45A9-AB57-DF96EE33B695}"/>
    <hyperlink ref="D47" r:id="rId21" xr:uid="{B6137B99-D370-4C3A-A11D-6224859F8328}"/>
    <hyperlink ref="D44" r:id="rId22" xr:uid="{B3072B3B-6566-49CE-8E21-D0E994A02CC2}"/>
    <hyperlink ref="D45" r:id="rId23" xr:uid="{0B706640-88A0-4CAF-86BA-D1E48FEC8D4D}"/>
    <hyperlink ref="D46" r:id="rId24" xr:uid="{235B152C-09E3-4AE0-988E-A3534D78AD6F}"/>
    <hyperlink ref="D43" r:id="rId25" xr:uid="{8A0246BE-BE5C-467D-B8C6-D06CD8107370}"/>
    <hyperlink ref="D38" r:id="rId26" xr:uid="{2BD7F16A-99C0-4C08-8D4C-5DED6FCC5870}"/>
    <hyperlink ref="D39" r:id="rId27" xr:uid="{57A326BF-60EE-4064-B915-3DB78CFF04E7}"/>
    <hyperlink ref="D41" r:id="rId28" xr:uid="{EF2B7EA5-82F6-4443-941E-1EDE59A60E00}"/>
    <hyperlink ref="D42" r:id="rId29" xr:uid="{F3C00284-1A59-42C4-A127-140A7DBC81C5}"/>
    <hyperlink ref="D48" r:id="rId30" xr:uid="{FD78B49B-ED4C-4A30-9DAD-E3DE06417831}"/>
    <hyperlink ref="D40" r:id="rId31" xr:uid="{3472C7EB-A409-498A-A849-4E5526EAB27A}"/>
    <hyperlink ref="D54" r:id="rId32" xr:uid="{4C72ACBD-8AEA-44A6-BF55-6F266538BD39}"/>
    <hyperlink ref="D57" r:id="rId33" xr:uid="{436C08CC-C3EB-463A-AA18-78C6CC41DD46}"/>
    <hyperlink ref="D60" r:id="rId34" xr:uid="{7BFEAE99-E72E-4295-9F9E-E7F4A2F95989}"/>
    <hyperlink ref="D61" r:id="rId35" xr:uid="{345489C9-7F26-4533-B4F3-6E31231F2781}"/>
    <hyperlink ref="D65" r:id="rId36" xr:uid="{6AA4790E-B569-473B-B19C-B0AEB2883E3E}"/>
    <hyperlink ref="D72" r:id="rId37" xr:uid="{0B80004B-5AF6-4FAD-944C-CCB6A3ABFA30}"/>
    <hyperlink ref="D71" r:id="rId38" xr:uid="{73DF3DAD-D792-49AB-9E88-A1CA37A1F01A}"/>
    <hyperlink ref="D68" r:id="rId39" xr:uid="{701F9449-C55D-4EFD-98EB-C38BB020508D}"/>
    <hyperlink ref="D73" r:id="rId40" xr:uid="{BB053156-D82B-48D5-AAA7-A38C0C8ACA4E}"/>
  </hyperlinks>
  <pageMargins left="0.7" right="0.7" top="0.75" bottom="0.75" header="0.3" footer="0.3"/>
  <pageSetup paperSize="9" orientation="portrait" r:id="rId41"/>
  <drawing r:id="rId4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11EF9-9F4C-4D24-ACE2-014F7FE30A8E}">
  <sheetPr>
    <tabColor rgb="FF0295D8"/>
  </sheetPr>
  <dimension ref="A1:E44"/>
  <sheetViews>
    <sheetView showGridLines="0" zoomScaleNormal="100" workbookViewId="0">
      <selection activeCell="A2" sqref="A2"/>
    </sheetView>
  </sheetViews>
  <sheetFormatPr defaultColWidth="8.875" defaultRowHeight="12.75"/>
  <cols>
    <col min="1" max="1" width="5" customWidth="1"/>
    <col min="2" max="2" width="67.125" customWidth="1"/>
    <col min="3" max="3" width="2.125" customWidth="1"/>
    <col min="4" max="4" width="121.5" customWidth="1"/>
  </cols>
  <sheetData>
    <row r="1" spans="2:5" ht="93.95" customHeight="1"/>
    <row r="2" spans="2:5" ht="30" customHeight="1"/>
    <row r="3" spans="2:5" ht="30" customHeight="1">
      <c r="B3" s="473" t="s">
        <v>589</v>
      </c>
      <c r="C3" s="473"/>
      <c r="D3" s="473"/>
    </row>
    <row r="4" spans="2:5" ht="15.95" customHeight="1"/>
    <row r="5" spans="2:5" ht="15.95" customHeight="1">
      <c r="B5" s="400" t="s">
        <v>952</v>
      </c>
    </row>
    <row r="6" spans="2:5" ht="15.95" customHeight="1"/>
    <row r="7" spans="2:5" ht="15.95" customHeight="1">
      <c r="B7" s="301" t="s">
        <v>590</v>
      </c>
      <c r="C7" s="301"/>
      <c r="D7" s="301" t="s">
        <v>591</v>
      </c>
      <c r="E7" s="174"/>
    </row>
    <row r="8" spans="2:5" ht="63.75" customHeight="1">
      <c r="B8" s="480" t="s">
        <v>953</v>
      </c>
      <c r="C8" s="355"/>
      <c r="D8" s="480" t="s">
        <v>814</v>
      </c>
      <c r="E8" s="174"/>
    </row>
    <row r="9" spans="2:5" ht="28.5">
      <c r="B9" s="638" t="s">
        <v>954</v>
      </c>
      <c r="C9" s="354"/>
      <c r="D9" s="480" t="s">
        <v>822</v>
      </c>
    </row>
    <row r="10" spans="2:5" ht="42.75">
      <c r="B10" s="638"/>
      <c r="C10" s="353"/>
      <c r="D10" s="419" t="s">
        <v>1035</v>
      </c>
    </row>
    <row r="11" spans="2:5" ht="28.5">
      <c r="B11" s="584"/>
      <c r="C11" s="353"/>
      <c r="D11" s="470" t="s">
        <v>810</v>
      </c>
    </row>
    <row r="12" spans="2:5" ht="101.25" customHeight="1">
      <c r="B12" s="584"/>
      <c r="C12" s="353"/>
      <c r="D12" s="470" t="s">
        <v>815</v>
      </c>
    </row>
    <row r="13" spans="2:5" ht="42.75">
      <c r="B13" s="584" t="s">
        <v>799</v>
      </c>
      <c r="C13" s="354"/>
      <c r="D13" s="470" t="s">
        <v>847</v>
      </c>
    </row>
    <row r="14" spans="2:5" ht="28.5">
      <c r="B14" s="584"/>
      <c r="C14" s="353"/>
      <c r="D14" s="470" t="s">
        <v>848</v>
      </c>
    </row>
    <row r="15" spans="2:5" ht="28.5">
      <c r="B15" s="584"/>
      <c r="C15" s="353"/>
      <c r="D15" s="470" t="s">
        <v>849</v>
      </c>
    </row>
    <row r="16" spans="2:5" ht="71.25">
      <c r="B16" s="584"/>
      <c r="C16" s="353"/>
      <c r="D16" s="470" t="s">
        <v>850</v>
      </c>
    </row>
    <row r="17" spans="2:4" ht="71.25">
      <c r="B17" s="584"/>
      <c r="C17" s="353"/>
      <c r="D17" s="470" t="s">
        <v>851</v>
      </c>
    </row>
    <row r="18" spans="2:4" ht="28.5">
      <c r="B18" s="584"/>
      <c r="C18" s="353"/>
      <c r="D18" s="470" t="s">
        <v>852</v>
      </c>
    </row>
    <row r="19" spans="2:4" ht="28.5">
      <c r="B19" s="584"/>
      <c r="C19" s="353"/>
      <c r="D19" s="470" t="s">
        <v>853</v>
      </c>
    </row>
    <row r="20" spans="2:4" ht="71.25">
      <c r="B20" s="584"/>
      <c r="C20" s="353"/>
      <c r="D20" s="470" t="s">
        <v>854</v>
      </c>
    </row>
    <row r="21" spans="2:4" ht="28.5">
      <c r="B21" s="584"/>
      <c r="C21" s="353"/>
      <c r="D21" s="470" t="s">
        <v>814</v>
      </c>
    </row>
    <row r="22" spans="2:4" ht="114">
      <c r="B22" s="584"/>
      <c r="C22" s="353"/>
      <c r="D22" s="470" t="s">
        <v>821</v>
      </c>
    </row>
    <row r="23" spans="2:4" ht="57">
      <c r="B23" s="584"/>
      <c r="C23" s="353"/>
      <c r="D23" s="470" t="s">
        <v>855</v>
      </c>
    </row>
    <row r="24" spans="2:4" ht="14.25">
      <c r="B24" s="584"/>
      <c r="C24" s="353"/>
      <c r="D24" s="470" t="s">
        <v>856</v>
      </c>
    </row>
    <row r="25" spans="2:4" ht="28.5">
      <c r="B25" s="584"/>
      <c r="C25" s="353"/>
      <c r="D25" s="470" t="s">
        <v>857</v>
      </c>
    </row>
    <row r="26" spans="2:4" ht="28.5">
      <c r="B26" s="584"/>
      <c r="C26" s="353"/>
      <c r="D26" s="470" t="s">
        <v>858</v>
      </c>
    </row>
    <row r="27" spans="2:4" ht="42.75">
      <c r="B27" s="582" t="s">
        <v>955</v>
      </c>
      <c r="C27" s="478"/>
      <c r="D27" s="469" t="s">
        <v>812</v>
      </c>
    </row>
    <row r="28" spans="2:4" ht="14.25">
      <c r="B28" s="582"/>
      <c r="C28" s="302"/>
      <c r="D28" s="469" t="s">
        <v>593</v>
      </c>
    </row>
    <row r="29" spans="2:4" ht="70.5" customHeight="1">
      <c r="B29" s="582"/>
      <c r="C29" s="302"/>
      <c r="D29" s="420" t="s">
        <v>1036</v>
      </c>
    </row>
    <row r="30" spans="2:4" ht="185.25">
      <c r="B30" s="469" t="s">
        <v>957</v>
      </c>
      <c r="C30" s="478"/>
      <c r="D30" s="345" t="s">
        <v>1037</v>
      </c>
    </row>
    <row r="31" spans="2:4" ht="24" customHeight="1">
      <c r="B31" s="582" t="s">
        <v>956</v>
      </c>
      <c r="C31" s="478"/>
      <c r="D31" s="469" t="s">
        <v>594</v>
      </c>
    </row>
    <row r="32" spans="2:4" ht="14.25">
      <c r="B32" s="582"/>
      <c r="C32" s="302"/>
      <c r="D32" s="469" t="s">
        <v>816</v>
      </c>
    </row>
    <row r="33" spans="1:4" ht="28.5">
      <c r="B33" s="582"/>
      <c r="C33" s="302"/>
      <c r="D33" s="469" t="s">
        <v>813</v>
      </c>
    </row>
    <row r="34" spans="1:4" ht="137.25" customHeight="1">
      <c r="B34" s="582"/>
      <c r="C34" s="302"/>
      <c r="D34" s="469" t="s">
        <v>817</v>
      </c>
    </row>
    <row r="35" spans="1:4" ht="32.450000000000003" customHeight="1">
      <c r="B35" s="584" t="s">
        <v>959</v>
      </c>
      <c r="C35" s="478"/>
      <c r="D35" s="469" t="s">
        <v>595</v>
      </c>
    </row>
    <row r="36" spans="1:4" ht="32.450000000000003" customHeight="1">
      <c r="B36" s="584"/>
      <c r="C36" s="302"/>
      <c r="D36" s="470" t="s">
        <v>818</v>
      </c>
    </row>
    <row r="37" spans="1:4" ht="36.75" customHeight="1">
      <c r="B37" s="584"/>
      <c r="C37" s="479"/>
      <c r="D37" s="469" t="s">
        <v>596</v>
      </c>
    </row>
    <row r="38" spans="1:4" ht="41.25" customHeight="1">
      <c r="B38" s="584" t="s">
        <v>960</v>
      </c>
      <c r="C38" s="636"/>
      <c r="D38" s="470" t="s">
        <v>597</v>
      </c>
    </row>
    <row r="39" spans="1:4" ht="57">
      <c r="B39" s="584"/>
      <c r="C39" s="637"/>
      <c r="D39" s="470" t="s">
        <v>819</v>
      </c>
    </row>
    <row r="40" spans="1:4" ht="42.75">
      <c r="B40" s="582" t="s">
        <v>598</v>
      </c>
      <c r="C40" s="478"/>
      <c r="D40" s="469" t="s">
        <v>811</v>
      </c>
    </row>
    <row r="41" spans="1:4" ht="28.5">
      <c r="B41" s="582"/>
      <c r="C41" s="302"/>
      <c r="D41" s="469" t="s">
        <v>599</v>
      </c>
    </row>
    <row r="42" spans="1:4" ht="15.95" customHeight="1">
      <c r="B42" s="582"/>
      <c r="C42" s="302"/>
      <c r="D42" s="469" t="s">
        <v>592</v>
      </c>
    </row>
    <row r="43" spans="1:4" ht="71.25">
      <c r="B43" s="582"/>
      <c r="C43" s="479"/>
      <c r="D43" s="469" t="s">
        <v>820</v>
      </c>
    </row>
    <row r="44" spans="1:4" ht="33.75" customHeight="1">
      <c r="A44" s="174"/>
      <c r="B44" s="634" t="s">
        <v>958</v>
      </c>
      <c r="C44" s="635"/>
      <c r="D44" s="635"/>
    </row>
  </sheetData>
  <sheetProtection algorithmName="SHA-512" hashValue="Hmfp5QW9xM2moUY+HVp0Cf4uqmQPSBPoI6G+eyu9mHL1BZOcU/iQVTX/r94X6ipuqJQvrUmQDdYQesMXr6iEhA==" saltValue="mZFASVktCIHN+Y1qAhxXLw==" spinCount="100000" sheet="1" objects="1" scenarios="1"/>
  <mergeCells count="9">
    <mergeCell ref="B44:D44"/>
    <mergeCell ref="C38:C39"/>
    <mergeCell ref="B40:B43"/>
    <mergeCell ref="B13:B26"/>
    <mergeCell ref="B9:B12"/>
    <mergeCell ref="B35:B37"/>
    <mergeCell ref="B38:B39"/>
    <mergeCell ref="B31:B34"/>
    <mergeCell ref="B27:B29"/>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A4B4D-48F6-415F-A86B-58497F590869}">
  <sheetPr>
    <tabColor rgb="FF0295D8"/>
    <pageSetUpPr fitToPage="1"/>
  </sheetPr>
  <dimension ref="B1:J88"/>
  <sheetViews>
    <sheetView showGridLines="0" zoomScaleNormal="100" workbookViewId="0">
      <selection activeCell="A2" sqref="A2"/>
    </sheetView>
  </sheetViews>
  <sheetFormatPr defaultColWidth="8.875" defaultRowHeight="12.75"/>
  <cols>
    <col min="1" max="1" width="5" customWidth="1"/>
    <col min="2" max="2" width="11.375" customWidth="1"/>
    <col min="3" max="3" width="55.125" customWidth="1"/>
    <col min="4" max="4" width="1.875" customWidth="1"/>
    <col min="5" max="5" width="185.625" customWidth="1"/>
    <col min="6" max="6" width="1.875" customWidth="1"/>
    <col min="7" max="7" width="51.375" customWidth="1"/>
  </cols>
  <sheetData>
    <row r="1" spans="2:10" ht="93.95" customHeight="1"/>
    <row r="2" spans="2:10" ht="30" customHeight="1"/>
    <row r="3" spans="2:10" ht="30" customHeight="1">
      <c r="B3" s="473" t="s">
        <v>462</v>
      </c>
      <c r="C3" s="473"/>
      <c r="D3" s="473"/>
      <c r="E3" s="473"/>
      <c r="F3" s="473"/>
      <c r="G3" s="4"/>
      <c r="H3" s="4"/>
      <c r="I3" s="4"/>
      <c r="J3" s="4"/>
    </row>
    <row r="4" spans="2:10" ht="15.95" customHeight="1"/>
    <row r="5" spans="2:10" s="269" customFormat="1" ht="28.5">
      <c r="B5" s="268" t="s">
        <v>463</v>
      </c>
      <c r="C5" s="268" t="s">
        <v>464</v>
      </c>
      <c r="D5" s="268"/>
      <c r="E5" s="268" t="s">
        <v>465</v>
      </c>
      <c r="F5" s="268"/>
      <c r="G5" s="268" t="s">
        <v>466</v>
      </c>
    </row>
    <row r="6" spans="2:10" ht="39" customHeight="1">
      <c r="B6" s="642" t="s">
        <v>467</v>
      </c>
      <c r="C6" s="642"/>
      <c r="D6" s="642"/>
      <c r="E6" s="642"/>
      <c r="F6" s="642"/>
      <c r="G6" s="642"/>
    </row>
    <row r="7" spans="2:10">
      <c r="B7" s="281">
        <v>1.1000000000000001</v>
      </c>
      <c r="C7" s="644" t="s">
        <v>468</v>
      </c>
      <c r="D7" s="651"/>
      <c r="E7" s="644" t="s">
        <v>1087</v>
      </c>
      <c r="F7" s="657"/>
      <c r="G7" s="280" t="s">
        <v>469</v>
      </c>
    </row>
    <row r="8" spans="2:10">
      <c r="B8" s="283"/>
      <c r="C8" s="644"/>
      <c r="D8" s="655"/>
      <c r="E8" s="647"/>
      <c r="F8" s="658"/>
      <c r="G8" s="279" t="s">
        <v>470</v>
      </c>
    </row>
    <row r="9" spans="2:10" ht="102.6" customHeight="1">
      <c r="B9" s="282"/>
      <c r="C9" s="644"/>
      <c r="D9" s="656"/>
      <c r="E9" s="647"/>
      <c r="F9" s="659"/>
      <c r="G9" s="411" t="s">
        <v>1000</v>
      </c>
    </row>
    <row r="10" spans="2:10">
      <c r="B10" s="281">
        <v>1.2</v>
      </c>
      <c r="C10" s="653" t="s">
        <v>859</v>
      </c>
      <c r="D10" s="657"/>
      <c r="E10" s="644" t="s">
        <v>1086</v>
      </c>
      <c r="F10" s="657"/>
      <c r="G10" s="280" t="s">
        <v>471</v>
      </c>
    </row>
    <row r="11" spans="2:10">
      <c r="B11" s="283"/>
      <c r="C11" s="644"/>
      <c r="D11" s="658"/>
      <c r="E11" s="644"/>
      <c r="F11" s="658"/>
      <c r="G11" s="279" t="s">
        <v>472</v>
      </c>
    </row>
    <row r="12" spans="2:10">
      <c r="B12" s="283"/>
      <c r="C12" s="644"/>
      <c r="D12" s="658"/>
      <c r="E12" s="644"/>
      <c r="F12" s="658"/>
      <c r="G12" s="279" t="s">
        <v>473</v>
      </c>
    </row>
    <row r="13" spans="2:10">
      <c r="B13" s="283"/>
      <c r="C13" s="644"/>
      <c r="D13" s="658"/>
      <c r="E13" s="644"/>
      <c r="F13" s="658"/>
      <c r="G13" s="393" t="s">
        <v>1001</v>
      </c>
    </row>
    <row r="14" spans="2:10">
      <c r="B14" s="283"/>
      <c r="C14" s="644"/>
      <c r="D14" s="658"/>
      <c r="E14" s="644"/>
      <c r="F14" s="658"/>
      <c r="G14" s="393" t="s">
        <v>1002</v>
      </c>
    </row>
    <row r="15" spans="2:10">
      <c r="B15" s="283"/>
      <c r="C15" s="644"/>
      <c r="D15" s="658"/>
      <c r="E15" s="644"/>
      <c r="F15" s="658"/>
      <c r="G15" s="393" t="s">
        <v>1003</v>
      </c>
    </row>
    <row r="16" spans="2:10" ht="243.75" customHeight="1">
      <c r="B16" s="283"/>
      <c r="C16" s="644"/>
      <c r="D16" s="658"/>
      <c r="E16" s="651"/>
      <c r="F16" s="658"/>
      <c r="G16" s="279" t="s">
        <v>474</v>
      </c>
    </row>
    <row r="17" spans="2:7" ht="351.75" customHeight="1">
      <c r="B17" s="282"/>
      <c r="C17" s="644"/>
      <c r="D17" s="659"/>
      <c r="E17" s="391" t="s">
        <v>1088</v>
      </c>
      <c r="F17" s="266"/>
      <c r="G17" s="284"/>
    </row>
    <row r="18" spans="2:7" ht="28.5" customHeight="1">
      <c r="B18" s="641" t="s">
        <v>802</v>
      </c>
      <c r="C18" s="643"/>
      <c r="D18" s="643"/>
      <c r="E18" s="643"/>
      <c r="F18" s="643"/>
      <c r="G18" s="643"/>
    </row>
    <row r="19" spans="2:7" ht="28.5" customHeight="1">
      <c r="B19" s="642" t="s">
        <v>475</v>
      </c>
      <c r="C19" s="642"/>
      <c r="D19" s="642"/>
      <c r="E19" s="642"/>
      <c r="F19" s="642"/>
      <c r="G19" s="642"/>
    </row>
    <row r="20" spans="2:7" ht="12.6" customHeight="1">
      <c r="B20" s="281">
        <v>2.1</v>
      </c>
      <c r="C20" s="644" t="s">
        <v>600</v>
      </c>
      <c r="D20" s="482"/>
      <c r="E20" s="645" t="s">
        <v>1089</v>
      </c>
      <c r="F20" s="482"/>
      <c r="G20" s="280" t="s">
        <v>476</v>
      </c>
    </row>
    <row r="21" spans="2:7">
      <c r="B21" s="283"/>
      <c r="C21" s="644"/>
      <c r="D21" s="485"/>
      <c r="E21" s="644"/>
      <c r="F21" s="485"/>
      <c r="G21" s="279" t="s">
        <v>477</v>
      </c>
    </row>
    <row r="22" spans="2:7">
      <c r="B22" s="283"/>
      <c r="C22" s="644"/>
      <c r="D22" s="485"/>
      <c r="E22" s="644"/>
      <c r="F22" s="485"/>
      <c r="G22" s="279" t="s">
        <v>478</v>
      </c>
    </row>
    <row r="23" spans="2:7">
      <c r="B23" s="283"/>
      <c r="C23" s="644"/>
      <c r="D23" s="485"/>
      <c r="E23" s="644"/>
      <c r="F23" s="485"/>
      <c r="G23" s="393" t="s">
        <v>1004</v>
      </c>
    </row>
    <row r="24" spans="2:7" ht="363" customHeight="1">
      <c r="B24" s="283"/>
      <c r="C24" s="651"/>
      <c r="D24" s="485"/>
      <c r="E24" s="651"/>
      <c r="F24" s="485"/>
      <c r="G24" s="393" t="s">
        <v>1005</v>
      </c>
    </row>
    <row r="25" spans="2:7" ht="329.45" customHeight="1">
      <c r="B25" s="283"/>
      <c r="C25" s="267" t="s">
        <v>601</v>
      </c>
      <c r="D25" s="267"/>
      <c r="E25" s="392" t="s">
        <v>1038</v>
      </c>
      <c r="F25" s="267"/>
      <c r="G25" s="267"/>
    </row>
    <row r="26" spans="2:7" ht="267.75" customHeight="1">
      <c r="B26" s="283"/>
      <c r="C26" s="267"/>
      <c r="D26" s="267"/>
      <c r="E26" s="267" t="s">
        <v>1039</v>
      </c>
      <c r="F26" s="267"/>
      <c r="G26" s="267"/>
    </row>
    <row r="27" spans="2:7" ht="403.5" customHeight="1">
      <c r="B27" s="283"/>
      <c r="C27" s="267"/>
      <c r="D27" s="267"/>
      <c r="E27" s="392" t="s">
        <v>1090</v>
      </c>
      <c r="F27" s="267"/>
      <c r="G27" s="267"/>
    </row>
    <row r="28" spans="2:7" ht="354.75" customHeight="1">
      <c r="B28" s="282"/>
      <c r="C28" s="266"/>
      <c r="D28" s="266"/>
      <c r="E28" s="266" t="s">
        <v>1103</v>
      </c>
      <c r="F28" s="266"/>
      <c r="G28" s="266"/>
    </row>
    <row r="29" spans="2:7" ht="408.6" customHeight="1">
      <c r="B29" s="660" t="s">
        <v>803</v>
      </c>
      <c r="C29" s="640"/>
      <c r="D29" s="640"/>
      <c r="E29" s="640"/>
      <c r="F29" s="640"/>
      <c r="G29" s="640"/>
    </row>
    <row r="30" spans="2:7" ht="401.25" customHeight="1">
      <c r="B30" s="283">
        <v>2.2000000000000002</v>
      </c>
      <c r="C30" s="421" t="s">
        <v>860</v>
      </c>
      <c r="D30" s="485"/>
      <c r="E30" s="267" t="s">
        <v>1104</v>
      </c>
      <c r="F30" s="267"/>
      <c r="G30" s="485" t="s">
        <v>1105</v>
      </c>
    </row>
    <row r="31" spans="2:7" ht="351.75" customHeight="1">
      <c r="B31" s="283"/>
      <c r="C31" s="392" t="s">
        <v>861</v>
      </c>
      <c r="D31" s="267"/>
      <c r="E31" s="393" t="s">
        <v>1091</v>
      </c>
      <c r="F31" s="267"/>
      <c r="G31" s="393"/>
    </row>
    <row r="32" spans="2:7" ht="333.75" customHeight="1">
      <c r="B32" s="283"/>
      <c r="C32" s="267"/>
      <c r="D32" s="267"/>
      <c r="E32" s="444" t="s">
        <v>1092</v>
      </c>
      <c r="F32" s="267"/>
      <c r="G32" s="393"/>
    </row>
    <row r="33" spans="2:7" ht="408">
      <c r="B33" s="283"/>
      <c r="C33" s="267"/>
      <c r="D33" s="267"/>
      <c r="E33" s="418" t="s">
        <v>1034</v>
      </c>
      <c r="F33" s="267"/>
      <c r="G33" s="393"/>
    </row>
    <row r="34" spans="2:7" ht="357" customHeight="1">
      <c r="B34" s="283"/>
      <c r="E34" s="406" t="s">
        <v>1093</v>
      </c>
      <c r="F34" s="267"/>
      <c r="G34" s="393"/>
    </row>
    <row r="35" spans="2:7" ht="387" customHeight="1">
      <c r="B35" s="282"/>
      <c r="C35" s="356"/>
      <c r="D35" s="356"/>
      <c r="E35" s="266" t="s">
        <v>1015</v>
      </c>
      <c r="F35" s="266"/>
      <c r="G35" s="389"/>
    </row>
    <row r="36" spans="2:7" ht="332.85" customHeight="1">
      <c r="B36" s="639" t="s">
        <v>862</v>
      </c>
      <c r="C36" s="640"/>
      <c r="D36" s="640"/>
      <c r="E36" s="640"/>
      <c r="F36" s="640"/>
      <c r="G36" s="640"/>
    </row>
    <row r="37" spans="2:7">
      <c r="B37" s="281">
        <v>2.2999999999999998</v>
      </c>
      <c r="C37" s="644" t="s">
        <v>479</v>
      </c>
      <c r="D37" s="482"/>
      <c r="E37" s="644" t="s">
        <v>1062</v>
      </c>
      <c r="F37" s="482"/>
      <c r="G37" s="412" t="s">
        <v>1007</v>
      </c>
    </row>
    <row r="38" spans="2:7">
      <c r="B38" s="283"/>
      <c r="C38" s="644"/>
      <c r="D38" s="485"/>
      <c r="E38" s="647"/>
      <c r="F38" s="244"/>
      <c r="G38" s="267" t="s">
        <v>1006</v>
      </c>
    </row>
    <row r="39" spans="2:7">
      <c r="B39" s="283"/>
      <c r="C39" s="644"/>
      <c r="D39" s="485"/>
      <c r="E39" s="647"/>
      <c r="F39" s="244"/>
      <c r="G39" s="393" t="s">
        <v>1016</v>
      </c>
    </row>
    <row r="40" spans="2:7">
      <c r="B40" s="283"/>
      <c r="C40" s="644"/>
      <c r="D40" s="485"/>
      <c r="E40" s="647"/>
      <c r="F40" s="244"/>
      <c r="G40" s="289" t="s">
        <v>480</v>
      </c>
    </row>
    <row r="41" spans="2:7">
      <c r="B41" s="283"/>
      <c r="C41" s="644"/>
      <c r="D41" s="485"/>
      <c r="E41" s="647"/>
      <c r="F41" s="244"/>
      <c r="G41" s="289" t="s">
        <v>481</v>
      </c>
    </row>
    <row r="42" spans="2:7">
      <c r="B42" s="283"/>
      <c r="C42" s="644"/>
      <c r="D42" s="485"/>
      <c r="E42" s="647"/>
      <c r="F42" s="244"/>
      <c r="G42" s="289" t="s">
        <v>482</v>
      </c>
    </row>
    <row r="43" spans="2:7">
      <c r="B43" s="283"/>
      <c r="C43" s="644"/>
      <c r="D43" s="485"/>
      <c r="E43" s="647"/>
      <c r="F43" s="244"/>
      <c r="G43" s="289" t="s">
        <v>483</v>
      </c>
    </row>
    <row r="44" spans="2:7">
      <c r="B44" s="283"/>
      <c r="C44" s="644"/>
      <c r="D44" s="485"/>
      <c r="E44" s="647"/>
      <c r="F44" s="244"/>
      <c r="G44" s="289" t="s">
        <v>484</v>
      </c>
    </row>
    <row r="45" spans="2:7">
      <c r="B45" s="283"/>
      <c r="C45" s="644"/>
      <c r="D45" s="485"/>
      <c r="E45" s="647"/>
      <c r="F45" s="244"/>
      <c r="G45" s="290" t="s">
        <v>485</v>
      </c>
    </row>
    <row r="46" spans="2:7" ht="356.45" customHeight="1">
      <c r="B46" s="394"/>
      <c r="C46" s="651"/>
      <c r="D46" s="485"/>
      <c r="E46" s="652"/>
      <c r="F46" s="244"/>
      <c r="G46" s="357" t="s">
        <v>435</v>
      </c>
    </row>
    <row r="47" spans="2:7" ht="249.75" customHeight="1">
      <c r="B47" s="286"/>
      <c r="C47" s="486"/>
      <c r="D47" s="486"/>
      <c r="E47" s="486" t="s">
        <v>1106</v>
      </c>
      <c r="F47" s="287"/>
      <c r="G47" s="288"/>
    </row>
    <row r="48" spans="2:7" ht="44.25" customHeight="1">
      <c r="B48" s="641" t="s">
        <v>486</v>
      </c>
      <c r="C48" s="643"/>
      <c r="D48" s="643"/>
      <c r="E48" s="643"/>
      <c r="F48" s="643"/>
      <c r="G48" s="643"/>
    </row>
    <row r="49" spans="2:7" ht="32.25" customHeight="1">
      <c r="B49" s="642" t="s">
        <v>487</v>
      </c>
      <c r="C49" s="642"/>
      <c r="D49" s="642"/>
      <c r="E49" s="642"/>
      <c r="F49" s="642"/>
      <c r="G49" s="642"/>
    </row>
    <row r="50" spans="2:7">
      <c r="B50" s="281">
        <v>3.1</v>
      </c>
      <c r="C50" s="644" t="s">
        <v>805</v>
      </c>
      <c r="D50" s="482"/>
      <c r="E50" s="653" t="s">
        <v>1107</v>
      </c>
      <c r="F50" s="390"/>
      <c r="G50" s="291" t="s">
        <v>484</v>
      </c>
    </row>
    <row r="51" spans="2:7">
      <c r="B51" s="283"/>
      <c r="C51" s="644"/>
      <c r="D51" s="485"/>
      <c r="E51" s="654"/>
      <c r="F51" s="270"/>
      <c r="G51" s="290" t="s">
        <v>485</v>
      </c>
    </row>
    <row r="52" spans="2:7">
      <c r="B52" s="283"/>
      <c r="C52" s="644"/>
      <c r="D52" s="485"/>
      <c r="E52" s="654"/>
      <c r="F52" s="270"/>
      <c r="G52" s="415" t="s">
        <v>1022</v>
      </c>
    </row>
    <row r="53" spans="2:7">
      <c r="B53" s="283"/>
      <c r="C53" s="644"/>
      <c r="D53" s="485"/>
      <c r="E53" s="654"/>
      <c r="F53" s="270"/>
      <c r="G53" s="415" t="s">
        <v>1023</v>
      </c>
    </row>
    <row r="54" spans="2:7">
      <c r="B54" s="283"/>
      <c r="C54" s="644"/>
      <c r="D54" s="485"/>
      <c r="E54" s="654"/>
      <c r="F54" s="270"/>
      <c r="G54" s="292" t="s">
        <v>1101</v>
      </c>
    </row>
    <row r="55" spans="2:7" ht="368.25" customHeight="1">
      <c r="B55" s="282"/>
      <c r="C55" s="644"/>
      <c r="D55" s="486"/>
      <c r="E55" s="654"/>
      <c r="F55" s="293"/>
      <c r="G55" s="288" t="s">
        <v>435</v>
      </c>
    </row>
    <row r="56" spans="2:7" ht="12.6" customHeight="1">
      <c r="B56" s="281">
        <v>3.2</v>
      </c>
      <c r="C56" s="644" t="s">
        <v>488</v>
      </c>
      <c r="D56" s="482"/>
      <c r="E56" s="645" t="s">
        <v>1094</v>
      </c>
      <c r="F56" s="401"/>
      <c r="G56" s="291" t="s">
        <v>489</v>
      </c>
    </row>
    <row r="57" spans="2:7">
      <c r="B57" s="283"/>
      <c r="C57" s="644"/>
      <c r="D57" s="485"/>
      <c r="E57" s="654"/>
      <c r="F57" s="402"/>
      <c r="G57" s="289" t="s">
        <v>490</v>
      </c>
    </row>
    <row r="58" spans="2:7">
      <c r="B58" s="283"/>
      <c r="C58" s="644"/>
      <c r="D58" s="485"/>
      <c r="E58" s="654"/>
      <c r="F58" s="402"/>
      <c r="G58" s="415" t="s">
        <v>1022</v>
      </c>
    </row>
    <row r="59" spans="2:7">
      <c r="B59" s="283"/>
      <c r="C59" s="644"/>
      <c r="D59" s="485"/>
      <c r="E59" s="654"/>
      <c r="F59" s="402"/>
      <c r="G59" s="415" t="s">
        <v>1023</v>
      </c>
    </row>
    <row r="60" spans="2:7" ht="98.25" customHeight="1">
      <c r="B60" s="282"/>
      <c r="C60" s="644"/>
      <c r="D60" s="486"/>
      <c r="E60" s="654"/>
      <c r="F60" s="403"/>
      <c r="G60" s="5" t="s">
        <v>1101</v>
      </c>
    </row>
    <row r="61" spans="2:7" ht="32.25" customHeight="1">
      <c r="B61" s="642" t="s">
        <v>491</v>
      </c>
      <c r="C61" s="642"/>
      <c r="D61" s="642"/>
      <c r="E61" s="642"/>
      <c r="F61" s="642"/>
      <c r="G61" s="642"/>
    </row>
    <row r="62" spans="2:7">
      <c r="B62" s="281">
        <v>4.0999999999999996</v>
      </c>
      <c r="C62" s="644" t="s">
        <v>804</v>
      </c>
      <c r="D62" s="482"/>
      <c r="E62" s="644" t="s">
        <v>1018</v>
      </c>
      <c r="F62" s="482"/>
      <c r="G62" s="413" t="s">
        <v>1017</v>
      </c>
    </row>
    <row r="63" spans="2:7">
      <c r="B63" s="283"/>
      <c r="C63" s="644"/>
      <c r="D63" s="485"/>
      <c r="E63" s="647"/>
      <c r="F63" s="244"/>
      <c r="G63" s="289" t="s">
        <v>492</v>
      </c>
    </row>
    <row r="64" spans="2:7">
      <c r="B64" s="283"/>
      <c r="C64" s="644"/>
      <c r="D64" s="485"/>
      <c r="E64" s="647"/>
      <c r="F64" s="244"/>
      <c r="G64" s="289" t="s">
        <v>493</v>
      </c>
    </row>
    <row r="65" spans="2:7" ht="271.5" customHeight="1">
      <c r="B65" s="282"/>
      <c r="C65" s="644"/>
      <c r="D65" s="486"/>
      <c r="E65" s="647"/>
      <c r="F65" s="287"/>
      <c r="G65" s="288" t="s">
        <v>494</v>
      </c>
    </row>
    <row r="66" spans="2:7" ht="30" customHeight="1">
      <c r="B66" s="642" t="s">
        <v>495</v>
      </c>
      <c r="C66" s="642"/>
      <c r="D66" s="642"/>
      <c r="E66" s="642"/>
      <c r="F66" s="642"/>
      <c r="G66" s="642"/>
    </row>
    <row r="67" spans="2:7">
      <c r="B67" s="281">
        <v>5.0999999999999996</v>
      </c>
      <c r="C67" s="644" t="s">
        <v>806</v>
      </c>
      <c r="D67" s="482"/>
      <c r="E67" s="645" t="s">
        <v>1095</v>
      </c>
      <c r="F67" s="482"/>
      <c r="G67" s="294" t="s">
        <v>496</v>
      </c>
    </row>
    <row r="68" spans="2:7">
      <c r="B68" s="283"/>
      <c r="C68" s="644"/>
      <c r="D68" s="485"/>
      <c r="E68" s="646"/>
      <c r="F68" s="244"/>
      <c r="G68" s="415" t="s">
        <v>1026</v>
      </c>
    </row>
    <row r="69" spans="2:7">
      <c r="B69" s="283"/>
      <c r="C69" s="644"/>
      <c r="D69" s="485"/>
      <c r="E69" s="646"/>
      <c r="F69" s="244"/>
      <c r="G69" s="415" t="s">
        <v>1025</v>
      </c>
    </row>
    <row r="70" spans="2:7">
      <c r="B70" s="283"/>
      <c r="C70" s="644"/>
      <c r="D70" s="485"/>
      <c r="E70" s="646"/>
      <c r="F70" s="244"/>
      <c r="G70" t="s">
        <v>1024</v>
      </c>
    </row>
    <row r="71" spans="2:7">
      <c r="B71" s="283"/>
      <c r="C71" s="644"/>
      <c r="D71" s="485"/>
      <c r="E71" s="646"/>
      <c r="F71" s="244"/>
      <c r="G71" s="290" t="s">
        <v>497</v>
      </c>
    </row>
    <row r="72" spans="2:7" ht="208.5" customHeight="1">
      <c r="B72" s="282"/>
      <c r="C72" s="644"/>
      <c r="D72" s="486"/>
      <c r="E72" s="646"/>
      <c r="F72" s="287"/>
      <c r="G72" s="288" t="s">
        <v>498</v>
      </c>
    </row>
    <row r="73" spans="2:7">
      <c r="B73" s="281">
        <v>5.2</v>
      </c>
      <c r="C73" s="644" t="s">
        <v>499</v>
      </c>
      <c r="D73" s="482"/>
      <c r="E73" s="644" t="s">
        <v>1027</v>
      </c>
      <c r="F73" s="482"/>
      <c r="G73" s="291" t="s">
        <v>500</v>
      </c>
    </row>
    <row r="74" spans="2:7">
      <c r="B74" s="283"/>
      <c r="C74" s="644"/>
      <c r="D74" s="485"/>
      <c r="E74" s="647"/>
      <c r="F74" s="244"/>
      <c r="G74" s="290" t="s">
        <v>501</v>
      </c>
    </row>
    <row r="75" spans="2:7">
      <c r="B75" s="283"/>
      <c r="C75" s="644"/>
      <c r="D75" s="485"/>
      <c r="E75" s="647"/>
      <c r="F75" s="244"/>
      <c r="G75" s="415" t="s">
        <v>1028</v>
      </c>
    </row>
    <row r="76" spans="2:7" ht="134.85" customHeight="1">
      <c r="B76" s="282"/>
      <c r="C76" s="644"/>
      <c r="D76" s="486"/>
      <c r="E76" s="647"/>
      <c r="F76" s="287"/>
      <c r="G76" s="416" t="s">
        <v>1001</v>
      </c>
    </row>
    <row r="77" spans="2:7">
      <c r="B77" s="281">
        <v>5.3</v>
      </c>
      <c r="C77" s="644" t="s">
        <v>961</v>
      </c>
      <c r="D77" s="482"/>
      <c r="E77" s="648" t="s">
        <v>863</v>
      </c>
      <c r="F77" s="295"/>
      <c r="G77" s="417" t="s">
        <v>1029</v>
      </c>
    </row>
    <row r="78" spans="2:7">
      <c r="B78" s="285"/>
      <c r="C78" s="644"/>
      <c r="D78" s="485"/>
      <c r="E78" s="649"/>
      <c r="F78" s="297"/>
      <c r="G78" s="393" t="s">
        <v>1102</v>
      </c>
    </row>
    <row r="79" spans="2:7">
      <c r="B79" s="285"/>
      <c r="C79" s="644"/>
      <c r="D79" s="485"/>
      <c r="E79" s="649"/>
      <c r="F79" s="297"/>
      <c r="G79" s="289" t="s">
        <v>502</v>
      </c>
    </row>
    <row r="80" spans="2:7" ht="192.75" customHeight="1">
      <c r="B80" s="298"/>
      <c r="C80" s="644"/>
      <c r="D80" s="486"/>
      <c r="E80" s="650"/>
      <c r="F80" s="296"/>
    </row>
    <row r="81" spans="2:7" ht="127.35" customHeight="1">
      <c r="B81" s="639" t="s">
        <v>864</v>
      </c>
      <c r="C81" s="640"/>
      <c r="D81" s="640"/>
      <c r="E81" s="640"/>
      <c r="F81" s="640"/>
      <c r="G81" s="640"/>
    </row>
    <row r="82" spans="2:7" ht="30.75" customHeight="1">
      <c r="B82" s="641" t="s">
        <v>503</v>
      </c>
      <c r="C82" s="641"/>
      <c r="D82" s="641"/>
      <c r="E82" s="641"/>
      <c r="F82" s="641"/>
      <c r="G82" s="641"/>
    </row>
    <row r="83" spans="2:7" ht="30.75" customHeight="1">
      <c r="B83" s="642" t="s">
        <v>504</v>
      </c>
      <c r="C83" s="642"/>
      <c r="D83" s="642"/>
      <c r="E83" s="642"/>
      <c r="F83" s="642"/>
      <c r="G83" s="642"/>
    </row>
    <row r="84" spans="2:7" ht="30" customHeight="1">
      <c r="B84" s="299">
        <v>6.1</v>
      </c>
      <c r="C84" s="275" t="s">
        <v>505</v>
      </c>
      <c r="D84" s="275"/>
      <c r="E84" s="276" t="s">
        <v>131</v>
      </c>
      <c r="F84" s="276"/>
      <c r="G84" s="414" t="s">
        <v>1021</v>
      </c>
    </row>
    <row r="85" spans="2:7" ht="68.849999999999994" customHeight="1">
      <c r="B85" s="299">
        <v>6.2</v>
      </c>
      <c r="C85" s="275" t="s">
        <v>506</v>
      </c>
      <c r="D85" s="275"/>
      <c r="E85" s="275" t="s">
        <v>865</v>
      </c>
      <c r="F85" s="275"/>
      <c r="G85" s="275" t="s">
        <v>1019</v>
      </c>
    </row>
    <row r="86" spans="2:7" ht="78.75" customHeight="1">
      <c r="B86" s="299">
        <v>6.3</v>
      </c>
      <c r="C86" s="275" t="s">
        <v>808</v>
      </c>
      <c r="D86" s="275"/>
      <c r="E86" s="481" t="s">
        <v>962</v>
      </c>
      <c r="F86" s="277"/>
      <c r="G86" s="278" t="s">
        <v>1020</v>
      </c>
    </row>
    <row r="87" spans="2:7" ht="216" customHeight="1">
      <c r="B87" s="299">
        <v>6.4</v>
      </c>
      <c r="C87" s="275" t="s">
        <v>807</v>
      </c>
      <c r="D87" s="275"/>
      <c r="E87" s="481" t="s">
        <v>866</v>
      </c>
      <c r="F87" s="484"/>
      <c r="G87" s="278"/>
    </row>
    <row r="88" spans="2:7" ht="40.5" customHeight="1">
      <c r="B88" s="641" t="s">
        <v>507</v>
      </c>
      <c r="C88" s="643"/>
      <c r="D88" s="643"/>
      <c r="E88" s="643"/>
      <c r="F88" s="643"/>
      <c r="G88" s="643"/>
    </row>
  </sheetData>
  <sheetProtection algorithmName="SHA-512" hashValue="XUsXdfxbqO1eWBGI9hD6PiSRKITxTYCXiOVLzxnaJzcqpk5dLrqjCaadVs3p30nJiU+oLUz1D4Su0D1bHYbamQ==" saltValue="sCbic9qw7IQPNxxlh0hzdg==" spinCount="100000" sheet="1" objects="1" scenarios="1"/>
  <mergeCells count="37">
    <mergeCell ref="B36:G36"/>
    <mergeCell ref="B6:G6"/>
    <mergeCell ref="C7:C9"/>
    <mergeCell ref="D7:D9"/>
    <mergeCell ref="E7:E9"/>
    <mergeCell ref="F7:F9"/>
    <mergeCell ref="C10:C17"/>
    <mergeCell ref="D10:D17"/>
    <mergeCell ref="E10:E16"/>
    <mergeCell ref="F10:F16"/>
    <mergeCell ref="B18:G18"/>
    <mergeCell ref="B19:G19"/>
    <mergeCell ref="C20:C24"/>
    <mergeCell ref="E20:E24"/>
    <mergeCell ref="B29:G29"/>
    <mergeCell ref="B66:G66"/>
    <mergeCell ref="C37:C46"/>
    <mergeCell ref="E37:E46"/>
    <mergeCell ref="B48:G48"/>
    <mergeCell ref="B49:G49"/>
    <mergeCell ref="C50:C55"/>
    <mergeCell ref="E50:E55"/>
    <mergeCell ref="C56:C60"/>
    <mergeCell ref="E56:E60"/>
    <mergeCell ref="B61:G61"/>
    <mergeCell ref="C62:C65"/>
    <mergeCell ref="E62:E65"/>
    <mergeCell ref="B81:G81"/>
    <mergeCell ref="B82:G82"/>
    <mergeCell ref="B83:G83"/>
    <mergeCell ref="B88:G88"/>
    <mergeCell ref="C67:C72"/>
    <mergeCell ref="E67:E72"/>
    <mergeCell ref="C73:C76"/>
    <mergeCell ref="E73:E76"/>
    <mergeCell ref="C77:C80"/>
    <mergeCell ref="E77:E80"/>
  </mergeCells>
  <hyperlinks>
    <hyperlink ref="G7" r:id="rId1" xr:uid="{45DA1CC7-486C-40B8-8D5C-026F81A12FB8}"/>
    <hyperlink ref="G8" r:id="rId2" xr:uid="{0B7F3B42-37E8-4E2E-AF82-4CA3B813202E}"/>
    <hyperlink ref="G10" r:id="rId3" xr:uid="{FEE9C9B1-D9FC-4270-B5E6-67E727D8E18E}"/>
    <hyperlink ref="G11" r:id="rId4" xr:uid="{F69F2464-4C47-43CA-A718-3A1653C9113E}"/>
    <hyperlink ref="G12" r:id="rId5" xr:uid="{B1F6B49C-D981-4F1E-AF06-D44B673548E3}"/>
    <hyperlink ref="G22" r:id="rId6" xr:uid="{5B5E9145-E78D-492F-BA7B-AE28B178DCA5}"/>
    <hyperlink ref="G21" r:id="rId7" xr:uid="{D39D54D9-8F5B-4DF0-9D1B-E1C3C7AB2FBF}"/>
    <hyperlink ref="G20" r:id="rId8" xr:uid="{31E6E4B3-7ED7-4C2D-AE8C-85BCA1CFB89B}"/>
    <hyperlink ref="G46" r:id="rId9" display="https://www.anz.com/content/dam/anzcom/shareholder/code-of-conduct.pdf" xr:uid="{B156F44E-B14F-4EC2-97C4-0AA1AE850783}"/>
    <hyperlink ref="G45" r:id="rId10" display="https://www.anz.com.au/about-us/esg/fair-responsible-banking/" xr:uid="{2FFC1D7A-8B54-4B68-96EF-7DCE64FB0E14}"/>
    <hyperlink ref="G44" r:id="rId11" display="https://www.anz.com.au/about-us/esg/financial-wellbeing/" xr:uid="{581293DA-67FD-49A9-8FE6-711B1A3F9FB5}"/>
    <hyperlink ref="G43" r:id="rId12" display="https://www.anz.com/shareholder/centre/reporting/ESG/" xr:uid="{C9193D28-C5E7-46AC-8FDA-B0470EA1ACE8}"/>
    <hyperlink ref="G42" r:id="rId13" display="https://news.anz.com/" xr:uid="{D080BAAF-6255-40CC-9E2E-3266B763DF7F}"/>
    <hyperlink ref="G41" r:id="rId14" display="https://www.bluenotes.anz.com/" xr:uid="{50B295F3-2C7B-4D83-91C3-D17A573E164C}"/>
    <hyperlink ref="G40" r:id="rId15" display="https://www.anz.com.au/about-us/esg/reporting/" xr:uid="{64D38CEC-E479-4702-B351-8A722CB6AAC7}"/>
    <hyperlink ref="G50" r:id="rId16" display="https://www.anz.com.au/about-us/esg/financial-wellbeing/" xr:uid="{7E148B65-2DE5-428A-B4D0-34E93C4B8130}"/>
    <hyperlink ref="G51" r:id="rId17" display="https://www.anz.com.au/about-us/esg/fair-responsible-banking/" xr:uid="{46B6A4FF-ED34-4E70-BFB8-594B8D4A2282}"/>
    <hyperlink ref="G55" r:id="rId18" display="https://www.anz.com/content/dam/anzcom/shareholder/code-of-conduct.pdf" xr:uid="{B2DC64F5-B29C-4112-BD88-6FA86715939C}"/>
    <hyperlink ref="G56" r:id="rId19" xr:uid="{6843601C-3064-47AE-8FB4-58CCD17AD7A2}"/>
    <hyperlink ref="G57" r:id="rId20" display="https://www.anz.com.au/about-us/esg/environmental-sustainability/climate-change/" xr:uid="{BAD9C015-D71E-45BD-AFE5-077B434FD340}"/>
    <hyperlink ref="G63" r:id="rId21" display="https://www.anz.com.au/about-us/esg/" xr:uid="{B55E1BBC-15D4-4190-9030-3214E64B0284}"/>
    <hyperlink ref="G64" r:id="rId22" display="https://www.anz.com.au/about-us/esg/policies-practices/" xr:uid="{E602B3B9-BAC0-4B76-BBAF-05014E728112}"/>
    <hyperlink ref="G65" r:id="rId23" display="https://www.anz.com.au/about-us/esg/fair-responsible-banking/human-rights/" xr:uid="{EA70E815-43A1-4D3A-B5AA-B5B589D2C12B}"/>
    <hyperlink ref="G67" r:id="rId24" display="https://www.anz.com/shareholder/centre/reporting/annual-report-annual-review/" xr:uid="{A4923F71-7F49-42C4-AE51-76012BEFD5D9}"/>
    <hyperlink ref="G71" r:id="rId25" display="https://www.anz.com.au/about-us/esg/policies-practices/governance-risk-management/" xr:uid="{43D11834-C224-4AB8-933A-CF0ED618AD9A}"/>
    <hyperlink ref="G72" r:id="rId26" display="https://www.anz.com.au/about-us/esg/reporting/" xr:uid="{B113B797-DE58-4915-A8A1-7D3C71F372EF}"/>
    <hyperlink ref="G73" r:id="rId27" display="https://www.anz.com.au/about-us/esg/fair-responsible-banking/culture-conduct/" xr:uid="{33C68F95-A6C2-4F8A-8B76-F1844654910B}"/>
    <hyperlink ref="G74" r:id="rId28" display="https://www.anz.com.au/about-us/esg/workplace-participation-diversity/employee-engagement/" xr:uid="{43CCA670-EA46-45CE-A47F-1AD51DDFB0A1}"/>
    <hyperlink ref="G16" r:id="rId29" xr:uid="{E900349E-8BC1-424E-913F-5F6EFDD7F604}"/>
    <hyperlink ref="G79" r:id="rId30" xr:uid="{C2B1B492-CB95-48D1-A0BB-31036F9D4255}"/>
  </hyperlinks>
  <pageMargins left="0.7" right="0.7" top="0.75" bottom="0.75" header="0.3" footer="0.3"/>
  <pageSetup paperSize="8" scale="54" fitToHeight="0" orientation="landscape" r:id="rId31"/>
  <drawing r:id="rId3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D1759-6F64-4F28-983D-1D1F8374A232}">
  <sheetPr>
    <tabColor rgb="FF004165"/>
  </sheetPr>
  <dimension ref="B1:T121"/>
  <sheetViews>
    <sheetView showGridLines="0" workbookViewId="0">
      <selection activeCell="A2" sqref="A2"/>
    </sheetView>
  </sheetViews>
  <sheetFormatPr defaultColWidth="8.875" defaultRowHeight="12.75"/>
  <cols>
    <col min="1" max="1" width="5" customWidth="1"/>
    <col min="22" max="22" width="8.875" customWidth="1"/>
    <col min="23" max="33" width="0.125" customWidth="1"/>
  </cols>
  <sheetData>
    <row r="1" spans="2:20" ht="93.95" customHeight="1"/>
    <row r="2" spans="2:20" ht="30" customHeight="1"/>
    <row r="3" spans="2:20" ht="30" customHeight="1">
      <c r="B3" s="471"/>
      <c r="C3" s="471"/>
      <c r="D3" s="471"/>
      <c r="E3" s="471"/>
      <c r="F3" s="471"/>
      <c r="G3" s="471"/>
      <c r="H3" s="471"/>
      <c r="I3" s="471"/>
      <c r="J3" s="471"/>
    </row>
    <row r="4" spans="2:20" ht="15.95" customHeight="1"/>
    <row r="5" spans="2:20" s="1" customFormat="1" ht="15.75">
      <c r="B5" s="423"/>
    </row>
    <row r="6" spans="2:20" ht="14.1" customHeight="1">
      <c r="B6" s="150"/>
    </row>
    <row r="7" spans="2:20" ht="14.1" customHeight="1">
      <c r="B7" s="150"/>
    </row>
    <row r="8" spans="2:20">
      <c r="B8" s="424"/>
      <c r="C8" s="424"/>
      <c r="D8" s="424"/>
      <c r="E8" s="424"/>
      <c r="F8" s="424"/>
      <c r="G8" s="424"/>
      <c r="H8" s="424"/>
      <c r="I8" s="424"/>
      <c r="J8" s="424"/>
      <c r="K8" s="424"/>
      <c r="L8" s="424"/>
      <c r="M8" s="424"/>
      <c r="N8" s="424"/>
      <c r="O8" s="424"/>
      <c r="P8" s="424"/>
      <c r="Q8" s="424"/>
      <c r="R8" s="424"/>
      <c r="S8" s="424"/>
      <c r="T8" s="424"/>
    </row>
    <row r="9" spans="2:20" ht="14.25">
      <c r="B9" s="425"/>
      <c r="C9" s="425"/>
    </row>
    <row r="15" spans="2:20" ht="14.25">
      <c r="B15" s="425"/>
      <c r="C15" s="425"/>
      <c r="D15" s="425"/>
      <c r="E15" s="425"/>
    </row>
    <row r="25" spans="2:8" ht="14.25">
      <c r="B25" s="425"/>
      <c r="C25" s="425"/>
      <c r="D25" s="425"/>
      <c r="E25" s="425"/>
      <c r="F25" s="425"/>
      <c r="G25" s="425"/>
      <c r="H25" s="425"/>
    </row>
    <row r="29" spans="2:8" ht="14.25">
      <c r="B29" s="425"/>
      <c r="C29" s="425"/>
      <c r="D29" s="425"/>
    </row>
    <row r="121" spans="2:15" ht="39" customHeight="1">
      <c r="B121" s="661" t="s">
        <v>1047</v>
      </c>
      <c r="C121" s="661"/>
      <c r="D121" s="661"/>
      <c r="E121" s="661"/>
      <c r="F121" s="661"/>
      <c r="G121" s="661"/>
      <c r="H121" s="661"/>
      <c r="I121" s="661"/>
      <c r="J121" s="661"/>
      <c r="K121" s="661"/>
      <c r="L121" s="661"/>
      <c r="M121" s="661"/>
      <c r="N121" s="661"/>
      <c r="O121" s="661"/>
    </row>
  </sheetData>
  <sheetProtection algorithmName="SHA-512" hashValue="Z31Gdgtm2qBeFDNZoXFb2QcgFMtHIDVizUOhwbxCZji77tYLVCoeIFNtHkpilvzJjsfgH6ygl3ah3BeON+41xA==" saltValue="nbygzPfdEVHewZqw2RmwxQ==" spinCount="100000" sheet="1" objects="1" scenarios="1"/>
  <mergeCells count="1">
    <mergeCell ref="B121:O12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A2568-05EB-427C-A71B-C97AFC2948F7}">
  <sheetPr>
    <tabColor rgb="FF0295D8"/>
  </sheetPr>
  <dimension ref="A1:O34"/>
  <sheetViews>
    <sheetView zoomScaleNormal="100" workbookViewId="0">
      <selection activeCell="A2" sqref="A2"/>
    </sheetView>
  </sheetViews>
  <sheetFormatPr defaultColWidth="8.875" defaultRowHeight="12.75"/>
  <cols>
    <col min="1" max="1" width="5" customWidth="1"/>
    <col min="15" max="15" width="13" customWidth="1"/>
  </cols>
  <sheetData>
    <row r="1" spans="1:15" ht="93.95" customHeight="1">
      <c r="A1" s="518"/>
      <c r="B1" s="518"/>
      <c r="C1" s="518"/>
      <c r="D1" s="518"/>
      <c r="E1" s="518"/>
      <c r="F1" s="518"/>
      <c r="G1" s="518"/>
      <c r="H1" s="518"/>
      <c r="I1" s="518"/>
      <c r="J1" s="518"/>
      <c r="K1" s="518"/>
      <c r="L1" s="518"/>
      <c r="M1" s="518"/>
      <c r="N1" s="518"/>
      <c r="O1" s="518"/>
    </row>
    <row r="2" spans="1:15" ht="15.95" customHeight="1">
      <c r="A2" s="315"/>
      <c r="B2" s="315"/>
      <c r="C2" s="315"/>
      <c r="D2" s="315"/>
      <c r="E2" s="315"/>
      <c r="F2" s="315"/>
      <c r="G2" s="315"/>
      <c r="H2" s="315"/>
      <c r="I2" s="315"/>
      <c r="J2" s="315"/>
      <c r="K2" s="315"/>
      <c r="L2" s="315"/>
      <c r="M2" s="315"/>
      <c r="N2" s="315"/>
      <c r="O2" s="315"/>
    </row>
    <row r="3" spans="1:15" ht="15.95" customHeight="1">
      <c r="A3" s="315"/>
      <c r="B3" s="519"/>
      <c r="C3" s="519"/>
      <c r="D3" s="519"/>
      <c r="E3" s="519"/>
      <c r="F3" s="519"/>
      <c r="G3" s="519"/>
      <c r="H3" s="519"/>
      <c r="I3" s="519"/>
      <c r="J3" s="519"/>
      <c r="K3" s="519"/>
      <c r="L3" s="519"/>
      <c r="M3" s="315"/>
      <c r="N3" s="315"/>
      <c r="O3" s="315"/>
    </row>
    <row r="4" spans="1:15" s="150" customFormat="1" ht="15.95" customHeight="1">
      <c r="A4" s="430"/>
      <c r="B4" s="446" t="s">
        <v>1063</v>
      </c>
      <c r="C4" s="447"/>
      <c r="D4" s="448"/>
      <c r="E4" s="448"/>
      <c r="F4" s="448"/>
      <c r="G4" s="448"/>
      <c r="H4" s="448"/>
      <c r="I4" s="449"/>
      <c r="J4" s="449"/>
      <c r="K4" s="450"/>
      <c r="L4" s="450"/>
      <c r="M4" s="441"/>
      <c r="N4" s="430"/>
      <c r="O4" s="430"/>
    </row>
    <row r="5" spans="1:15" ht="15.95" customHeight="1">
      <c r="A5" s="315"/>
      <c r="B5" s="315"/>
      <c r="C5" s="315"/>
      <c r="D5" s="315"/>
      <c r="E5" s="315"/>
      <c r="F5" s="315"/>
      <c r="G5" s="315"/>
      <c r="H5" s="315"/>
      <c r="I5" s="315"/>
      <c r="J5" s="315"/>
      <c r="K5" s="315"/>
      <c r="L5" s="315"/>
      <c r="M5" s="315"/>
      <c r="N5" s="315"/>
      <c r="O5" s="315"/>
    </row>
    <row r="6" spans="1:15" s="150" customFormat="1" ht="15.95" customHeight="1">
      <c r="A6" s="430"/>
      <c r="B6" s="428" t="s">
        <v>1048</v>
      </c>
      <c r="C6" s="429"/>
      <c r="D6" s="426"/>
      <c r="E6" s="426"/>
      <c r="F6" s="426"/>
      <c r="G6" s="426"/>
      <c r="H6" s="426"/>
      <c r="I6" s="427"/>
      <c r="J6" s="427"/>
      <c r="K6" s="431"/>
      <c r="L6" s="431"/>
      <c r="M6" s="441"/>
      <c r="N6" s="430"/>
      <c r="O6" s="430"/>
    </row>
    <row r="7" spans="1:15" ht="15.95" customHeight="1">
      <c r="A7" s="315"/>
      <c r="B7" s="315"/>
      <c r="C7" s="315" t="s">
        <v>868</v>
      </c>
      <c r="D7" s="315"/>
      <c r="E7" s="315"/>
      <c r="F7" s="315"/>
      <c r="G7" s="315"/>
      <c r="H7" s="315"/>
      <c r="I7" s="315"/>
      <c r="J7" s="315"/>
      <c r="K7" s="315"/>
      <c r="L7" s="315"/>
      <c r="M7" s="315"/>
      <c r="N7" s="315"/>
      <c r="O7" s="315"/>
    </row>
    <row r="8" spans="1:15" ht="15.95" customHeight="1">
      <c r="A8" s="315"/>
      <c r="B8" s="315"/>
      <c r="C8" s="315" t="s">
        <v>838</v>
      </c>
      <c r="D8" s="315"/>
      <c r="E8" s="315"/>
      <c r="F8" s="315"/>
      <c r="G8" s="315"/>
      <c r="H8" s="315"/>
      <c r="I8" s="315"/>
      <c r="J8" s="315"/>
      <c r="K8" s="315"/>
      <c r="L8" s="315"/>
      <c r="M8" s="315"/>
      <c r="N8" s="315"/>
      <c r="O8" s="315"/>
    </row>
    <row r="9" spans="1:15" ht="15.95" customHeight="1">
      <c r="A9" s="315"/>
      <c r="B9" s="315"/>
      <c r="C9" s="315" t="s">
        <v>54</v>
      </c>
      <c r="D9" s="315"/>
      <c r="E9" s="315"/>
      <c r="F9" s="315"/>
      <c r="G9" s="315"/>
      <c r="H9" s="315"/>
      <c r="I9" s="315"/>
      <c r="J9" s="315"/>
      <c r="K9" s="315"/>
      <c r="L9" s="315"/>
      <c r="M9" s="315"/>
      <c r="N9" s="315"/>
      <c r="O9" s="315"/>
    </row>
    <row r="10" spans="1:15" ht="15.95" customHeight="1">
      <c r="A10" s="315"/>
      <c r="B10" s="315"/>
      <c r="C10" s="315" t="s">
        <v>75</v>
      </c>
      <c r="D10" s="315"/>
      <c r="E10" s="315"/>
      <c r="F10" s="315"/>
      <c r="G10" s="315"/>
      <c r="H10" s="315"/>
      <c r="I10" s="315"/>
      <c r="J10" s="315"/>
      <c r="K10" s="315"/>
      <c r="L10" s="315"/>
      <c r="M10" s="315"/>
      <c r="N10" s="315"/>
      <c r="O10" s="315"/>
    </row>
    <row r="11" spans="1:15" ht="15.95" customHeight="1">
      <c r="A11" s="315"/>
      <c r="B11" s="315"/>
      <c r="C11" s="315" t="s">
        <v>709</v>
      </c>
      <c r="D11" s="315"/>
      <c r="E11" s="315"/>
      <c r="F11" s="315"/>
      <c r="G11" s="315"/>
      <c r="H11" s="315"/>
      <c r="I11" s="315"/>
      <c r="J11" s="315"/>
      <c r="K11" s="315"/>
      <c r="L11" s="315"/>
      <c r="M11" s="315"/>
      <c r="N11" s="315"/>
      <c r="O11" s="315"/>
    </row>
    <row r="12" spans="1:15" ht="15.95" customHeight="1">
      <c r="A12" s="315"/>
      <c r="B12" s="315"/>
      <c r="C12" s="315" t="s">
        <v>136</v>
      </c>
      <c r="D12" s="315"/>
      <c r="E12" s="315"/>
      <c r="F12" s="315"/>
      <c r="G12" s="315"/>
      <c r="H12" s="315"/>
      <c r="I12" s="315"/>
      <c r="J12" s="315"/>
      <c r="K12" s="315"/>
      <c r="L12" s="315"/>
      <c r="M12" s="315"/>
      <c r="N12" s="315"/>
      <c r="O12" s="315"/>
    </row>
    <row r="13" spans="1:15" ht="15.95" customHeight="1">
      <c r="A13" s="315"/>
      <c r="B13" s="315"/>
      <c r="C13" s="315" t="s">
        <v>64</v>
      </c>
      <c r="D13" s="315"/>
      <c r="E13" s="315"/>
      <c r="F13" s="315"/>
      <c r="G13" s="315"/>
      <c r="H13" s="315"/>
      <c r="I13" s="315"/>
      <c r="J13" s="315"/>
      <c r="K13" s="315"/>
      <c r="L13" s="315"/>
      <c r="M13" s="315"/>
      <c r="N13" s="315"/>
      <c r="O13" s="315"/>
    </row>
    <row r="14" spans="1:15" ht="15.95" customHeight="1">
      <c r="A14" s="315"/>
      <c r="B14" s="315"/>
      <c r="C14" s="315"/>
      <c r="D14" s="315"/>
      <c r="E14" s="315"/>
      <c r="F14" s="315"/>
      <c r="G14" s="315"/>
      <c r="H14" s="315"/>
      <c r="I14" s="315"/>
      <c r="J14" s="315"/>
      <c r="K14" s="315"/>
      <c r="L14" s="315"/>
      <c r="M14" s="315"/>
      <c r="N14" s="315"/>
      <c r="O14" s="315"/>
    </row>
    <row r="15" spans="1:15" s="150" customFormat="1" ht="15.95" customHeight="1">
      <c r="A15" s="430"/>
      <c r="B15" s="437" t="s">
        <v>1052</v>
      </c>
      <c r="C15" s="437"/>
      <c r="D15" s="438"/>
      <c r="E15" s="438"/>
      <c r="F15" s="438"/>
      <c r="G15" s="438"/>
      <c r="H15" s="438"/>
      <c r="I15" s="439"/>
      <c r="J15" s="439"/>
      <c r="K15" s="440"/>
      <c r="L15" s="440"/>
      <c r="M15" s="442"/>
      <c r="N15" s="430"/>
      <c r="O15" s="430"/>
    </row>
    <row r="16" spans="1:15" ht="15.95" customHeight="1">
      <c r="A16" s="315"/>
      <c r="B16" s="315"/>
      <c r="C16" s="315" t="s">
        <v>1096</v>
      </c>
      <c r="D16" s="315"/>
      <c r="E16" s="315"/>
      <c r="F16" s="315"/>
      <c r="G16" s="315"/>
      <c r="H16" s="315"/>
      <c r="I16" s="315"/>
      <c r="J16" s="315"/>
      <c r="K16" s="315"/>
      <c r="L16" s="315"/>
      <c r="M16" s="315"/>
      <c r="N16" s="315"/>
      <c r="O16" s="315"/>
    </row>
    <row r="17" spans="1:15" ht="15.95" customHeight="1">
      <c r="A17" s="315"/>
      <c r="B17" s="315"/>
      <c r="C17" s="315" t="s">
        <v>1049</v>
      </c>
      <c r="D17" s="315"/>
      <c r="E17" s="315"/>
      <c r="F17" s="315"/>
      <c r="G17" s="315"/>
      <c r="H17" s="315"/>
      <c r="I17" s="315"/>
      <c r="J17" s="315"/>
      <c r="K17" s="315"/>
      <c r="L17" s="315"/>
      <c r="M17" s="315"/>
      <c r="N17" s="315"/>
      <c r="O17" s="315"/>
    </row>
    <row r="18" spans="1:15" ht="15.95" customHeight="1">
      <c r="A18" s="315"/>
      <c r="B18" s="315"/>
      <c r="C18" s="315" t="s">
        <v>1050</v>
      </c>
      <c r="D18" s="315"/>
      <c r="E18" s="315"/>
      <c r="F18" s="315"/>
      <c r="G18" s="315"/>
      <c r="H18" s="315"/>
      <c r="I18" s="315"/>
      <c r="J18" s="315"/>
      <c r="K18" s="315"/>
      <c r="L18" s="315"/>
      <c r="M18" s="315"/>
      <c r="N18" s="315"/>
      <c r="O18" s="315"/>
    </row>
    <row r="19" spans="1:15" ht="15.95" customHeight="1">
      <c r="A19" s="315"/>
      <c r="B19" s="315"/>
      <c r="C19" s="315" t="s">
        <v>1051</v>
      </c>
      <c r="D19" s="315"/>
      <c r="E19" s="315"/>
      <c r="F19" s="315"/>
      <c r="G19" s="315"/>
      <c r="H19" s="315"/>
      <c r="I19" s="315"/>
      <c r="J19" s="315"/>
      <c r="K19" s="315"/>
      <c r="L19" s="315"/>
      <c r="M19" s="315"/>
      <c r="N19" s="315"/>
      <c r="O19" s="315"/>
    </row>
    <row r="20" spans="1:15" ht="15.95" customHeight="1">
      <c r="A20" s="315"/>
      <c r="B20" s="315"/>
      <c r="C20" s="315"/>
      <c r="D20" s="315"/>
      <c r="E20" s="315"/>
      <c r="F20" s="315"/>
      <c r="G20" s="315"/>
      <c r="H20" s="315"/>
      <c r="I20" s="315"/>
      <c r="J20" s="315"/>
      <c r="K20" s="315"/>
      <c r="L20" s="315"/>
      <c r="M20" s="315"/>
      <c r="N20" s="315"/>
      <c r="O20" s="315"/>
    </row>
    <row r="21" spans="1:15" ht="15.95" customHeight="1">
      <c r="A21" s="315"/>
      <c r="B21" s="432" t="s">
        <v>1046</v>
      </c>
      <c r="C21" s="433"/>
      <c r="D21" s="434"/>
      <c r="E21" s="434"/>
      <c r="F21" s="434"/>
      <c r="G21" s="434"/>
      <c r="H21" s="434"/>
      <c r="I21" s="435"/>
      <c r="J21" s="435"/>
      <c r="K21" s="436"/>
      <c r="L21" s="436"/>
      <c r="M21" s="441"/>
      <c r="N21" s="315"/>
      <c r="O21" s="315"/>
    </row>
    <row r="22" spans="1:15" ht="15.95" customHeight="1">
      <c r="A22" s="315"/>
      <c r="B22" s="315"/>
      <c r="C22" s="315"/>
      <c r="D22" s="315"/>
      <c r="E22" s="315"/>
      <c r="F22" s="315"/>
      <c r="G22" s="315"/>
      <c r="H22" s="315"/>
      <c r="I22" s="315"/>
      <c r="J22" s="315"/>
      <c r="K22" s="315"/>
      <c r="L22" s="315"/>
      <c r="M22" s="315"/>
      <c r="N22" s="315"/>
      <c r="O22" s="315"/>
    </row>
    <row r="23" spans="1:15" ht="15.95" customHeight="1">
      <c r="A23" s="315"/>
      <c r="B23" s="315"/>
      <c r="C23" s="315"/>
      <c r="D23" s="315"/>
      <c r="E23" s="315"/>
      <c r="F23" s="315"/>
      <c r="G23" s="315"/>
      <c r="H23" s="315"/>
      <c r="I23" s="315"/>
      <c r="J23" s="315"/>
      <c r="K23" s="315"/>
      <c r="L23" s="315"/>
      <c r="M23" s="315"/>
      <c r="N23" s="315"/>
      <c r="O23" s="315"/>
    </row>
    <row r="24" spans="1:15" ht="15.95" customHeight="1">
      <c r="A24" s="315"/>
      <c r="B24" s="315"/>
      <c r="C24" s="315"/>
      <c r="D24" s="315"/>
      <c r="E24" s="315"/>
      <c r="F24" s="315"/>
      <c r="G24" s="315"/>
      <c r="H24" s="315"/>
      <c r="I24" s="315"/>
      <c r="J24" s="315"/>
      <c r="K24" s="315"/>
      <c r="L24" s="315"/>
      <c r="M24" s="315"/>
      <c r="N24" s="315"/>
      <c r="O24" s="315"/>
    </row>
    <row r="25" spans="1:15" ht="15.95" customHeight="1">
      <c r="A25" s="315"/>
      <c r="B25" s="315"/>
      <c r="C25" s="315"/>
      <c r="D25" s="315"/>
      <c r="E25" s="315"/>
      <c r="F25" s="315"/>
      <c r="G25" s="315"/>
      <c r="H25" s="315"/>
      <c r="I25" s="315"/>
      <c r="J25" s="315"/>
      <c r="K25" s="315"/>
      <c r="L25" s="315"/>
      <c r="M25" s="315"/>
      <c r="N25" s="315"/>
      <c r="O25" s="315"/>
    </row>
    <row r="26" spans="1:15" ht="15.95" customHeight="1">
      <c r="A26" s="315"/>
      <c r="B26" s="315"/>
      <c r="C26" s="315"/>
      <c r="D26" s="315"/>
      <c r="E26" s="315"/>
      <c r="F26" s="315"/>
      <c r="G26" s="315"/>
      <c r="H26" s="315"/>
      <c r="I26" s="315"/>
      <c r="J26" s="315"/>
      <c r="K26" s="315"/>
      <c r="L26" s="315"/>
      <c r="M26" s="315"/>
      <c r="N26" s="315"/>
      <c r="O26" s="315"/>
    </row>
    <row r="27" spans="1:15" ht="15.95" customHeight="1">
      <c r="A27" s="315"/>
      <c r="B27" s="315"/>
      <c r="C27" s="315"/>
      <c r="D27" s="315"/>
      <c r="E27" s="315"/>
      <c r="F27" s="315"/>
      <c r="G27" s="315"/>
      <c r="H27" s="315"/>
      <c r="I27" s="315"/>
      <c r="J27" s="315"/>
      <c r="K27" s="315"/>
      <c r="L27" s="315"/>
      <c r="M27" s="315"/>
      <c r="N27" s="315"/>
      <c r="O27" s="315"/>
    </row>
    <row r="28" spans="1:15">
      <c r="A28" s="315"/>
      <c r="B28" s="315"/>
      <c r="C28" s="315"/>
      <c r="D28" s="315"/>
      <c r="E28" s="315"/>
      <c r="F28" s="315"/>
      <c r="G28" s="315"/>
      <c r="H28" s="315"/>
      <c r="I28" s="315"/>
      <c r="J28" s="315"/>
      <c r="K28" s="315"/>
      <c r="L28" s="315"/>
      <c r="M28" s="315"/>
      <c r="N28" s="315"/>
      <c r="O28" s="315"/>
    </row>
    <row r="29" spans="1:15">
      <c r="A29" s="315"/>
      <c r="B29" s="315"/>
      <c r="C29" s="315"/>
      <c r="D29" s="315"/>
      <c r="E29" s="315"/>
      <c r="F29" s="315"/>
      <c r="G29" s="315"/>
      <c r="H29" s="315"/>
      <c r="I29" s="315"/>
      <c r="J29" s="315"/>
      <c r="K29" s="315"/>
      <c r="L29" s="315"/>
      <c r="M29" s="315"/>
      <c r="N29" s="315"/>
      <c r="O29" s="315"/>
    </row>
    <row r="30" spans="1:15">
      <c r="A30" s="315"/>
      <c r="B30" s="315"/>
      <c r="C30" s="315"/>
      <c r="D30" s="315"/>
      <c r="E30" s="315"/>
      <c r="F30" s="315"/>
      <c r="G30" s="315"/>
      <c r="H30" s="315"/>
      <c r="I30" s="315"/>
      <c r="J30" s="315"/>
      <c r="K30" s="315"/>
      <c r="L30" s="315"/>
      <c r="M30" s="315"/>
      <c r="N30" s="315"/>
      <c r="O30" s="315"/>
    </row>
    <row r="31" spans="1:15">
      <c r="A31" s="315"/>
      <c r="B31" s="315"/>
      <c r="C31" s="315"/>
      <c r="D31" s="315"/>
      <c r="E31" s="315"/>
      <c r="F31" s="315"/>
      <c r="G31" s="315"/>
      <c r="H31" s="315"/>
      <c r="I31" s="315"/>
      <c r="J31" s="315"/>
      <c r="K31" s="315"/>
      <c r="L31" s="315"/>
      <c r="M31" s="315"/>
      <c r="N31" s="315"/>
      <c r="O31" s="315"/>
    </row>
    <row r="32" spans="1:15">
      <c r="A32" s="315"/>
      <c r="B32" s="315"/>
      <c r="C32" s="315"/>
      <c r="D32" s="315"/>
      <c r="E32" s="315"/>
      <c r="F32" s="315"/>
      <c r="G32" s="315"/>
      <c r="H32" s="315"/>
      <c r="I32" s="315"/>
      <c r="J32" s="315"/>
      <c r="K32" s="315"/>
      <c r="L32" s="315"/>
      <c r="M32" s="315"/>
      <c r="N32" s="315"/>
      <c r="O32" s="315"/>
    </row>
    <row r="33" spans="1:15">
      <c r="A33" s="315"/>
      <c r="B33" s="315"/>
      <c r="C33" s="315"/>
      <c r="D33" s="315"/>
      <c r="E33" s="315"/>
      <c r="F33" s="315"/>
      <c r="G33" s="315"/>
      <c r="H33" s="315"/>
      <c r="I33" s="315"/>
      <c r="J33" s="315"/>
      <c r="K33" s="315"/>
      <c r="L33" s="315"/>
      <c r="M33" s="315"/>
      <c r="N33" s="315"/>
      <c r="O33" s="315"/>
    </row>
    <row r="34" spans="1:15">
      <c r="D34" s="306"/>
    </row>
  </sheetData>
  <sheetProtection algorithmName="SHA-512" hashValue="kQb8PEMh+NWvAez4M0f59/8JPPjHjxUDt7UaYTMJZm5HtF8KnGtuBaaGCVR8dP9qn8h9BunyVH88Vr1hfwPrhQ==" saltValue="cy48E7OfeA9GZ77FmyXFSw==" spinCount="100000" sheet="1" objects="1" scenarios="1"/>
  <mergeCells count="2">
    <mergeCell ref="A1:O1"/>
    <mergeCell ref="B3:L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7E5B3-8109-4E0D-82E4-D8257072E793}">
  <sheetPr>
    <tabColor rgb="FF0295D8"/>
  </sheetPr>
  <dimension ref="A1:O33"/>
  <sheetViews>
    <sheetView zoomScaleNormal="100" workbookViewId="0">
      <selection activeCell="A2" sqref="A2"/>
    </sheetView>
  </sheetViews>
  <sheetFormatPr defaultColWidth="8.875" defaultRowHeight="12.75"/>
  <cols>
    <col min="1" max="1" width="5" customWidth="1"/>
    <col min="15" max="15" width="13" customWidth="1"/>
  </cols>
  <sheetData>
    <row r="1" spans="1:15" ht="93.95" customHeight="1">
      <c r="A1" s="518"/>
      <c r="B1" s="518"/>
      <c r="C1" s="518"/>
      <c r="D1" s="518"/>
      <c r="E1" s="518"/>
      <c r="F1" s="518"/>
      <c r="G1" s="518"/>
      <c r="H1" s="518"/>
      <c r="I1" s="518"/>
      <c r="J1" s="518"/>
      <c r="K1" s="518"/>
      <c r="L1" s="518"/>
      <c r="M1" s="518"/>
      <c r="N1" s="518"/>
      <c r="O1" s="518"/>
    </row>
    <row r="2" spans="1:15" ht="15.95" customHeight="1">
      <c r="A2" s="315"/>
      <c r="B2" s="315"/>
      <c r="C2" s="315"/>
      <c r="D2" s="315"/>
      <c r="E2" s="315"/>
      <c r="F2" s="315"/>
      <c r="G2" s="315"/>
      <c r="H2" s="315"/>
      <c r="I2" s="315"/>
      <c r="J2" s="315"/>
      <c r="K2" s="315"/>
      <c r="L2" s="315"/>
      <c r="M2" s="315"/>
      <c r="N2" s="315"/>
      <c r="O2" s="315"/>
    </row>
    <row r="3" spans="1:15" ht="15.95" customHeight="1">
      <c r="A3" s="315"/>
      <c r="B3" s="519"/>
      <c r="C3" s="519"/>
      <c r="D3" s="519"/>
      <c r="E3" s="519"/>
      <c r="F3" s="519"/>
      <c r="G3" s="519"/>
      <c r="H3" s="519"/>
      <c r="I3" s="519"/>
      <c r="J3" s="519"/>
      <c r="K3" s="519"/>
      <c r="L3" s="519"/>
      <c r="M3" s="315"/>
      <c r="N3" s="315"/>
      <c r="O3" s="315"/>
    </row>
    <row r="4" spans="1:15" s="150" customFormat="1" ht="15.95" customHeight="1">
      <c r="A4" s="430"/>
      <c r="B4" s="446" t="s">
        <v>1063</v>
      </c>
      <c r="C4" s="447"/>
      <c r="D4" s="448"/>
      <c r="E4" s="448"/>
      <c r="F4" s="448"/>
      <c r="G4" s="448"/>
      <c r="H4" s="448"/>
      <c r="I4" s="449"/>
      <c r="J4" s="449"/>
      <c r="K4" s="450"/>
      <c r="L4" s="450"/>
      <c r="M4" s="441"/>
      <c r="N4" s="430"/>
      <c r="O4" s="430"/>
    </row>
    <row r="5" spans="1:15" s="150" customFormat="1" ht="15.95" customHeight="1">
      <c r="A5" s="430"/>
      <c r="B5" s="441"/>
      <c r="C5" s="441"/>
      <c r="D5" s="441"/>
      <c r="E5" s="441"/>
      <c r="F5" s="441"/>
      <c r="G5" s="441"/>
      <c r="H5" s="441"/>
      <c r="I5" s="441"/>
      <c r="J5" s="441"/>
      <c r="K5" s="441"/>
      <c r="L5" s="441"/>
      <c r="M5" s="441"/>
      <c r="N5" s="430"/>
      <c r="O5" s="430"/>
    </row>
    <row r="6" spans="1:15" ht="90.75" customHeight="1">
      <c r="A6" s="315"/>
      <c r="B6" s="315"/>
      <c r="C6" s="520" t="s">
        <v>1097</v>
      </c>
      <c r="D6" s="520"/>
      <c r="E6" s="520"/>
      <c r="F6" s="520"/>
      <c r="G6" s="520"/>
      <c r="H6" s="520"/>
      <c r="I6" s="520"/>
      <c r="J6" s="520"/>
      <c r="K6" s="520"/>
      <c r="L6" s="520"/>
      <c r="M6" s="315"/>
      <c r="N6" s="315"/>
      <c r="O6" s="315"/>
    </row>
    <row r="7" spans="1:15" ht="15.95" customHeight="1">
      <c r="A7" s="315"/>
      <c r="B7" s="315"/>
      <c r="C7" s="315"/>
      <c r="D7" s="315"/>
      <c r="E7" s="315"/>
      <c r="F7" s="315"/>
      <c r="G7" s="315"/>
      <c r="H7" s="315"/>
      <c r="I7" s="315"/>
      <c r="J7" s="315"/>
      <c r="K7" s="315"/>
      <c r="L7" s="315"/>
      <c r="M7" s="315"/>
      <c r="N7" s="315"/>
      <c r="O7" s="315"/>
    </row>
    <row r="8" spans="1:15" ht="171" customHeight="1">
      <c r="A8" s="315"/>
      <c r="B8" s="315"/>
      <c r="C8" s="520" t="s">
        <v>1066</v>
      </c>
      <c r="D8" s="522"/>
      <c r="E8" s="522"/>
      <c r="F8" s="522"/>
      <c r="G8" s="522"/>
      <c r="H8" s="522"/>
      <c r="I8" s="522"/>
      <c r="J8" s="522"/>
      <c r="K8" s="522"/>
      <c r="L8" s="522"/>
      <c r="M8" s="315"/>
      <c r="N8" s="315"/>
      <c r="O8" s="315"/>
    </row>
    <row r="9" spans="1:15" ht="15.95" customHeight="1">
      <c r="A9" s="315"/>
      <c r="B9" s="315"/>
      <c r="C9" s="315"/>
      <c r="D9" s="315"/>
      <c r="E9" s="315"/>
      <c r="F9" s="315"/>
      <c r="G9" s="315"/>
      <c r="H9" s="315"/>
      <c r="I9" s="315"/>
      <c r="J9" s="315"/>
      <c r="K9" s="315"/>
      <c r="L9" s="315"/>
      <c r="M9" s="315"/>
      <c r="N9" s="315"/>
      <c r="O9" s="315"/>
    </row>
    <row r="10" spans="1:15" ht="398.25" customHeight="1">
      <c r="A10" s="315"/>
      <c r="B10" s="315"/>
      <c r="C10" s="520" t="s">
        <v>1065</v>
      </c>
      <c r="D10" s="521"/>
      <c r="E10" s="521"/>
      <c r="F10" s="521"/>
      <c r="G10" s="521"/>
      <c r="H10" s="521"/>
      <c r="I10" s="521"/>
      <c r="J10" s="521"/>
      <c r="K10" s="521"/>
      <c r="L10" s="521"/>
      <c r="M10" s="315"/>
      <c r="N10" s="315"/>
      <c r="O10" s="315"/>
    </row>
    <row r="11" spans="1:15" ht="15.95" customHeight="1">
      <c r="A11" s="315"/>
      <c r="B11" s="315"/>
      <c r="C11" s="315"/>
      <c r="D11" s="315"/>
      <c r="E11" s="315"/>
      <c r="F11" s="315"/>
      <c r="G11" s="315"/>
      <c r="H11" s="315"/>
      <c r="I11" s="315"/>
      <c r="J11" s="315"/>
      <c r="K11" s="315"/>
      <c r="L11" s="315"/>
      <c r="M11" s="315"/>
      <c r="N11" s="315"/>
      <c r="O11" s="315"/>
    </row>
    <row r="12" spans="1:15" ht="73.5" customHeight="1">
      <c r="A12" s="315"/>
      <c r="B12" s="315"/>
      <c r="C12" s="520" t="s">
        <v>1064</v>
      </c>
      <c r="D12" s="521"/>
      <c r="E12" s="521"/>
      <c r="F12" s="521"/>
      <c r="G12" s="521"/>
      <c r="H12" s="521"/>
      <c r="I12" s="521"/>
      <c r="J12" s="521"/>
      <c r="K12" s="521"/>
      <c r="L12" s="521"/>
      <c r="M12" s="315"/>
      <c r="N12" s="315"/>
      <c r="O12" s="315"/>
    </row>
    <row r="13" spans="1:15" ht="15.95" customHeight="1">
      <c r="A13" s="315"/>
      <c r="B13" s="315"/>
      <c r="C13" s="315"/>
      <c r="D13" s="315"/>
      <c r="E13" s="315"/>
      <c r="F13" s="315"/>
      <c r="G13" s="315"/>
      <c r="H13" s="315"/>
      <c r="I13" s="315"/>
      <c r="J13" s="315"/>
      <c r="K13" s="315"/>
      <c r="L13" s="315"/>
      <c r="M13" s="315"/>
      <c r="N13" s="315"/>
      <c r="O13" s="315"/>
    </row>
    <row r="14" spans="1:15" s="150" customFormat="1" ht="15.95" customHeight="1">
      <c r="A14"/>
      <c r="B14"/>
      <c r="C14"/>
      <c r="D14"/>
      <c r="E14"/>
      <c r="F14"/>
      <c r="G14"/>
      <c r="H14"/>
      <c r="I14"/>
      <c r="J14"/>
      <c r="K14"/>
      <c r="L14"/>
      <c r="M14"/>
      <c r="N14"/>
      <c r="O14"/>
    </row>
    <row r="15" spans="1:15" ht="15.95" customHeight="1"/>
    <row r="16" spans="1:15" ht="15.95" customHeight="1"/>
    <row r="17" customFormat="1" ht="15.95" customHeight="1"/>
    <row r="18" customFormat="1" ht="15.95" customHeight="1"/>
    <row r="19" customFormat="1" ht="15.95" customHeight="1"/>
    <row r="20" customFormat="1" ht="15.95" customHeight="1"/>
    <row r="21" customFormat="1" ht="15.95" customHeight="1"/>
    <row r="22" customFormat="1" ht="15.95" customHeight="1"/>
    <row r="23" customFormat="1" ht="15.95" customHeight="1"/>
    <row r="24" customFormat="1" ht="15.95" customHeight="1"/>
    <row r="25" customFormat="1" ht="15.95" customHeight="1"/>
    <row r="26" customFormat="1" ht="15.95" customHeight="1"/>
    <row r="33" spans="4:4">
      <c r="D33" s="306"/>
    </row>
  </sheetData>
  <sheetProtection algorithmName="SHA-512" hashValue="kWyDnTlErMWqa0iTLL61TaaFFUT6aEVtwiyz+g3jEC4PV11lhxU2FOpBR9gZYrDMUvlUKA+Mxq88FD1WSWn2Jw==" saltValue="NvWrTzaUpOXW+qMsDtNAeA==" spinCount="100000" sheet="1" objects="1" scenarios="1"/>
  <mergeCells count="6">
    <mergeCell ref="C10:L10"/>
    <mergeCell ref="C12:L12"/>
    <mergeCell ref="A1:O1"/>
    <mergeCell ref="B3:L3"/>
    <mergeCell ref="C6:L6"/>
    <mergeCell ref="C8:L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5500-1505-47D2-8B9D-5224B9E00985}">
  <sheetPr>
    <tabColor rgb="FF04A7B7"/>
    <pageSetUpPr fitToPage="1"/>
  </sheetPr>
  <dimension ref="A1:O36"/>
  <sheetViews>
    <sheetView showGridLines="0" zoomScaleNormal="100" workbookViewId="0">
      <selection activeCell="A2" sqref="A2"/>
    </sheetView>
  </sheetViews>
  <sheetFormatPr defaultColWidth="9" defaultRowHeight="12.75"/>
  <cols>
    <col min="1" max="1" width="5" customWidth="1"/>
    <col min="2" max="2" width="52.875" customWidth="1"/>
    <col min="3" max="10" width="15.875" customWidth="1"/>
    <col min="11" max="11" width="13.625" customWidth="1"/>
    <col min="12" max="12" width="21.625" bestFit="1" customWidth="1"/>
  </cols>
  <sheetData>
    <row r="1" spans="1:15" ht="93.95" customHeight="1">
      <c r="A1" s="525"/>
      <c r="B1" s="525"/>
      <c r="C1" s="525"/>
      <c r="D1" s="525"/>
      <c r="E1" s="525"/>
      <c r="F1" s="525"/>
      <c r="G1" s="525"/>
      <c r="H1" s="525"/>
      <c r="I1" s="525"/>
      <c r="J1" s="525"/>
      <c r="K1" s="525"/>
      <c r="L1" s="525"/>
      <c r="M1" s="525"/>
      <c r="N1" s="525"/>
      <c r="O1" s="525"/>
    </row>
    <row r="2" spans="1:15" ht="30" customHeight="1"/>
    <row r="3" spans="1:15" ht="30" customHeight="1">
      <c r="A3" s="1"/>
      <c r="B3" s="526" t="s">
        <v>868</v>
      </c>
      <c r="C3" s="526"/>
      <c r="D3" s="1"/>
      <c r="E3" s="1"/>
      <c r="F3" s="1"/>
      <c r="G3" s="1"/>
      <c r="H3" s="1"/>
      <c r="I3" s="1"/>
      <c r="J3" s="1"/>
      <c r="K3" s="1"/>
      <c r="L3" s="1"/>
    </row>
    <row r="4" spans="1:15" ht="15.95" customHeight="1">
      <c r="A4" s="1"/>
      <c r="B4" s="9"/>
      <c r="C4" s="333"/>
      <c r="D4" s="1"/>
      <c r="E4" s="1"/>
      <c r="F4" s="1"/>
      <c r="G4" s="1"/>
      <c r="H4" s="1"/>
      <c r="I4" s="1"/>
      <c r="J4" s="1"/>
      <c r="K4" s="1"/>
      <c r="L4" s="1"/>
    </row>
    <row r="5" spans="1:15" ht="15.95" customHeight="1">
      <c r="A5" s="1"/>
      <c r="B5" s="10"/>
      <c r="D5" s="1"/>
      <c r="E5" s="1"/>
      <c r="F5" s="1"/>
      <c r="G5" s="1"/>
      <c r="H5" s="1"/>
      <c r="I5" s="1"/>
      <c r="J5" s="1"/>
      <c r="K5" s="1"/>
      <c r="L5" s="1"/>
    </row>
    <row r="6" spans="1:15" ht="15.95" customHeight="1">
      <c r="A6" s="1"/>
      <c r="B6" s="6" t="s">
        <v>778</v>
      </c>
      <c r="C6" s="330">
        <v>2023</v>
      </c>
      <c r="D6" s="330">
        <v>2022</v>
      </c>
      <c r="E6" s="330">
        <v>2021</v>
      </c>
      <c r="F6" s="330">
        <v>2020</v>
      </c>
      <c r="G6" s="330">
        <v>2019</v>
      </c>
      <c r="H6" s="331"/>
      <c r="J6" s="331"/>
      <c r="L6" s="331"/>
    </row>
    <row r="7" spans="1:15" s="247" customFormat="1" ht="15.95" customHeight="1">
      <c r="A7" s="245"/>
      <c r="B7" s="91"/>
      <c r="C7" s="89" t="s">
        <v>44</v>
      </c>
      <c r="D7" s="89" t="s">
        <v>44</v>
      </c>
      <c r="E7" s="89" t="s">
        <v>44</v>
      </c>
      <c r="F7" s="246" t="s">
        <v>44</v>
      </c>
      <c r="G7" s="246" t="s">
        <v>44</v>
      </c>
      <c r="H7" s="103"/>
      <c r="J7" s="103"/>
      <c r="L7" s="103"/>
    </row>
    <row r="8" spans="1:15" ht="15.95" customHeight="1">
      <c r="A8" s="1"/>
      <c r="B8" s="12" t="s">
        <v>888</v>
      </c>
      <c r="C8" s="368">
        <v>8.8000000000000007</v>
      </c>
      <c r="D8" s="58" t="s">
        <v>29</v>
      </c>
      <c r="E8" s="58" t="s">
        <v>29</v>
      </c>
      <c r="F8" s="58" t="s">
        <v>29</v>
      </c>
      <c r="G8" s="58" t="s">
        <v>29</v>
      </c>
      <c r="H8" s="332"/>
      <c r="I8" s="333"/>
      <c r="J8" s="333"/>
      <c r="L8" s="333"/>
    </row>
    <row r="9" spans="1:15" ht="15.95" customHeight="1">
      <c r="A9" s="1"/>
      <c r="B9" s="12" t="s">
        <v>887</v>
      </c>
      <c r="C9" s="368">
        <v>6.95</v>
      </c>
      <c r="D9" s="335">
        <v>18.079999999999998</v>
      </c>
      <c r="E9" s="335">
        <v>12.87</v>
      </c>
      <c r="F9" s="336">
        <v>9.08</v>
      </c>
      <c r="G9" s="14" t="s">
        <v>29</v>
      </c>
      <c r="H9" s="332"/>
      <c r="J9" s="333"/>
      <c r="L9" s="333"/>
    </row>
    <row r="10" spans="1:15" ht="15.95" customHeight="1">
      <c r="A10" s="1"/>
      <c r="B10" s="12" t="s">
        <v>1045</v>
      </c>
      <c r="C10" s="368">
        <v>0.61</v>
      </c>
      <c r="D10" s="398" t="s">
        <v>889</v>
      </c>
      <c r="E10" s="335">
        <v>1.4</v>
      </c>
      <c r="F10" s="337">
        <v>1.45</v>
      </c>
      <c r="G10" s="58" t="s">
        <v>29</v>
      </c>
      <c r="H10" s="332"/>
      <c r="J10" s="333"/>
      <c r="L10" s="333"/>
    </row>
    <row r="11" spans="1:15" ht="93" customHeight="1">
      <c r="A11" s="1"/>
      <c r="B11" s="527" t="s">
        <v>1033</v>
      </c>
      <c r="C11" s="527"/>
      <c r="D11" s="527"/>
      <c r="E11" s="527"/>
      <c r="F11" s="527"/>
      <c r="G11" s="527"/>
      <c r="H11" s="21"/>
      <c r="I11" s="22"/>
      <c r="J11" s="22"/>
      <c r="K11" s="22"/>
      <c r="L11" s="1"/>
    </row>
    <row r="12" spans="1:15" ht="15.95" customHeight="1">
      <c r="A12" s="1"/>
      <c r="B12" s="456"/>
      <c r="C12" s="20"/>
      <c r="D12" s="21"/>
      <c r="E12" s="21"/>
      <c r="F12" s="21"/>
      <c r="G12" s="21"/>
      <c r="H12" s="21"/>
      <c r="I12" s="22"/>
      <c r="J12" s="22"/>
      <c r="K12" s="22"/>
      <c r="L12" s="1"/>
    </row>
    <row r="13" spans="1:15" ht="15.95" customHeight="1">
      <c r="A13" s="1"/>
      <c r="B13" s="456"/>
      <c r="C13" s="20"/>
      <c r="D13" s="21"/>
      <c r="E13" s="21"/>
      <c r="F13" s="21"/>
      <c r="G13" s="21"/>
      <c r="H13" s="21"/>
      <c r="I13" s="22"/>
      <c r="J13" s="22"/>
      <c r="K13" s="22"/>
      <c r="L13" s="1"/>
    </row>
    <row r="14" spans="1:15" ht="15.95" customHeight="1">
      <c r="A14" s="1"/>
      <c r="B14" s="6" t="s">
        <v>43</v>
      </c>
      <c r="C14" s="524">
        <v>2023</v>
      </c>
      <c r="D14" s="524"/>
      <c r="E14" s="524">
        <v>2022</v>
      </c>
      <c r="F14" s="524"/>
      <c r="G14" s="524">
        <v>2021</v>
      </c>
      <c r="H14" s="524"/>
      <c r="I14" s="524">
        <v>2020</v>
      </c>
      <c r="J14" s="524"/>
      <c r="K14" s="523"/>
      <c r="L14" s="523"/>
    </row>
    <row r="15" spans="1:15" s="247" customFormat="1" ht="15.95" customHeight="1">
      <c r="A15" s="245"/>
      <c r="B15" s="91"/>
      <c r="C15" s="89" t="s">
        <v>44</v>
      </c>
      <c r="D15" s="89" t="s">
        <v>45</v>
      </c>
      <c r="E15" s="89" t="s">
        <v>44</v>
      </c>
      <c r="F15" s="89" t="s">
        <v>45</v>
      </c>
      <c r="G15" s="89" t="s">
        <v>44</v>
      </c>
      <c r="H15" s="89" t="s">
        <v>45</v>
      </c>
      <c r="I15" s="246" t="s">
        <v>44</v>
      </c>
      <c r="J15" s="89" t="s">
        <v>45</v>
      </c>
      <c r="K15" s="246"/>
      <c r="L15" s="103"/>
    </row>
    <row r="16" spans="1:15" ht="15.95" customHeight="1">
      <c r="A16" s="1"/>
      <c r="B16" s="12" t="s">
        <v>1</v>
      </c>
      <c r="C16" s="325">
        <v>22</v>
      </c>
      <c r="D16" s="325">
        <v>35</v>
      </c>
      <c r="E16" s="70">
        <v>33</v>
      </c>
      <c r="F16" s="70">
        <v>41</v>
      </c>
      <c r="G16" s="70">
        <v>24</v>
      </c>
      <c r="H16" s="70">
        <v>21</v>
      </c>
      <c r="I16" s="58" t="s">
        <v>29</v>
      </c>
      <c r="J16" s="58" t="s">
        <v>29</v>
      </c>
      <c r="K16" s="333"/>
      <c r="L16" s="333"/>
    </row>
    <row r="17" spans="1:12" ht="15.95" customHeight="1">
      <c r="A17" s="1"/>
      <c r="B17" s="12" t="s">
        <v>2</v>
      </c>
      <c r="C17" s="325">
        <v>10</v>
      </c>
      <c r="D17" s="325">
        <v>23</v>
      </c>
      <c r="E17" s="70">
        <v>10</v>
      </c>
      <c r="F17" s="70">
        <v>22</v>
      </c>
      <c r="G17" s="70">
        <v>5</v>
      </c>
      <c r="H17" s="70">
        <v>14</v>
      </c>
      <c r="I17" s="58" t="s">
        <v>29</v>
      </c>
      <c r="J17" s="58" t="s">
        <v>29</v>
      </c>
      <c r="K17" s="333"/>
      <c r="L17" s="333"/>
    </row>
    <row r="18" spans="1:12" ht="15.95" customHeight="1">
      <c r="A18" s="1"/>
      <c r="B18" s="12" t="s">
        <v>46</v>
      </c>
      <c r="C18" s="325">
        <v>112</v>
      </c>
      <c r="D18" s="325">
        <v>53</v>
      </c>
      <c r="E18" s="70">
        <v>112</v>
      </c>
      <c r="F18" s="70">
        <v>64</v>
      </c>
      <c r="G18" s="70">
        <v>90</v>
      </c>
      <c r="H18" s="70">
        <v>46</v>
      </c>
      <c r="I18" s="58" t="s">
        <v>29</v>
      </c>
      <c r="J18" s="58" t="s">
        <v>29</v>
      </c>
      <c r="K18" s="333"/>
      <c r="L18" s="333"/>
    </row>
    <row r="19" spans="1:12" ht="15.95" customHeight="1">
      <c r="A19" s="1"/>
      <c r="B19" s="15" t="s">
        <v>19</v>
      </c>
      <c r="C19" s="69">
        <v>144</v>
      </c>
      <c r="D19" s="69">
        <v>111</v>
      </c>
      <c r="E19" s="33">
        <v>155</v>
      </c>
      <c r="F19" s="33">
        <v>127</v>
      </c>
      <c r="G19" s="33">
        <v>119</v>
      </c>
      <c r="H19" s="33">
        <v>81</v>
      </c>
      <c r="I19" s="33">
        <v>59</v>
      </c>
      <c r="J19" s="33">
        <v>39</v>
      </c>
      <c r="K19" s="334"/>
      <c r="L19" s="334"/>
    </row>
    <row r="20" spans="1:12" ht="15.95" customHeight="1">
      <c r="A20" s="1"/>
      <c r="B20" s="456"/>
      <c r="C20" s="20"/>
      <c r="D20" s="21"/>
      <c r="E20" s="21"/>
      <c r="F20" s="21"/>
      <c r="G20" s="21"/>
      <c r="H20" s="21"/>
      <c r="I20" s="22"/>
      <c r="J20" s="22"/>
      <c r="K20" s="22"/>
      <c r="L20" s="1"/>
    </row>
    <row r="21" spans="1:12" ht="15.95" customHeight="1">
      <c r="A21" s="1"/>
      <c r="B21" s="456"/>
      <c r="C21" s="20"/>
      <c r="D21" s="21"/>
      <c r="E21" s="21"/>
      <c r="F21" s="21"/>
      <c r="G21" s="21"/>
      <c r="H21" s="21"/>
      <c r="I21" s="22"/>
      <c r="J21" s="22"/>
      <c r="K21" s="22"/>
      <c r="L21" s="1"/>
    </row>
    <row r="22" spans="1:12" ht="15.95" customHeight="1">
      <c r="A22" s="1"/>
      <c r="B22" s="6" t="s">
        <v>886</v>
      </c>
      <c r="C22" s="524" t="s">
        <v>1040</v>
      </c>
      <c r="D22" s="524"/>
      <c r="E22" s="524">
        <v>2022</v>
      </c>
      <c r="F22" s="524"/>
      <c r="G22" s="524">
        <v>2021</v>
      </c>
      <c r="H22" s="524"/>
      <c r="I22" s="524">
        <v>2020</v>
      </c>
      <c r="J22" s="524"/>
      <c r="K22" s="523"/>
      <c r="L22" s="523"/>
    </row>
    <row r="23" spans="1:12" s="247" customFormat="1" ht="15.95" customHeight="1">
      <c r="A23" s="245"/>
      <c r="B23" s="91"/>
      <c r="C23" s="89" t="s">
        <v>44</v>
      </c>
      <c r="D23" s="89" t="s">
        <v>45</v>
      </c>
      <c r="E23" s="89" t="s">
        <v>44</v>
      </c>
      <c r="F23" s="89" t="s">
        <v>45</v>
      </c>
      <c r="G23" s="89" t="s">
        <v>44</v>
      </c>
      <c r="H23" s="89" t="s">
        <v>45</v>
      </c>
      <c r="I23" s="89" t="s">
        <v>44</v>
      </c>
      <c r="J23" s="89" t="s">
        <v>45</v>
      </c>
      <c r="K23" s="103"/>
      <c r="L23" s="103"/>
    </row>
    <row r="24" spans="1:12" ht="15.95" customHeight="1">
      <c r="A24" s="1"/>
      <c r="B24" s="12" t="s">
        <v>47</v>
      </c>
      <c r="C24" s="325">
        <v>39</v>
      </c>
      <c r="D24" s="325">
        <v>38</v>
      </c>
      <c r="E24" s="70">
        <v>24</v>
      </c>
      <c r="F24" s="70">
        <v>25</v>
      </c>
      <c r="G24" s="70">
        <v>48</v>
      </c>
      <c r="H24" s="70">
        <v>33</v>
      </c>
      <c r="I24" s="58" t="s">
        <v>29</v>
      </c>
      <c r="J24" s="58" t="s">
        <v>29</v>
      </c>
      <c r="K24" s="333"/>
      <c r="L24" s="333"/>
    </row>
    <row r="25" spans="1:12" ht="15.95" customHeight="1">
      <c r="A25" s="1"/>
      <c r="B25" s="12" t="s">
        <v>48</v>
      </c>
      <c r="C25" s="325">
        <v>30</v>
      </c>
      <c r="D25" s="325">
        <v>25</v>
      </c>
      <c r="E25" s="70">
        <v>71</v>
      </c>
      <c r="F25" s="70">
        <v>38</v>
      </c>
      <c r="G25" s="70">
        <v>29</v>
      </c>
      <c r="H25" s="70">
        <v>15</v>
      </c>
      <c r="I25" s="58" t="s">
        <v>29</v>
      </c>
      <c r="J25" s="58" t="s">
        <v>29</v>
      </c>
      <c r="K25" s="333"/>
      <c r="L25" s="333"/>
    </row>
    <row r="26" spans="1:12" ht="15.95" customHeight="1">
      <c r="A26" s="1"/>
      <c r="B26" s="12" t="s">
        <v>49</v>
      </c>
      <c r="C26" s="325">
        <v>29</v>
      </c>
      <c r="D26" s="325">
        <v>11</v>
      </c>
      <c r="E26" s="70">
        <v>22</v>
      </c>
      <c r="F26" s="70">
        <v>15</v>
      </c>
      <c r="G26" s="70">
        <v>17</v>
      </c>
      <c r="H26" s="70">
        <v>7</v>
      </c>
      <c r="I26" s="58" t="s">
        <v>29</v>
      </c>
      <c r="J26" s="58" t="s">
        <v>29</v>
      </c>
      <c r="K26" s="333"/>
      <c r="L26" s="333"/>
    </row>
    <row r="27" spans="1:12" ht="15.95" customHeight="1">
      <c r="A27" s="1"/>
      <c r="B27" s="240" t="s">
        <v>50</v>
      </c>
      <c r="C27" s="325">
        <v>38</v>
      </c>
      <c r="D27" s="325">
        <v>21</v>
      </c>
      <c r="E27" s="70">
        <v>28</v>
      </c>
      <c r="F27" s="70">
        <v>27</v>
      </c>
      <c r="G27" s="70">
        <v>14</v>
      </c>
      <c r="H27" s="70">
        <v>14</v>
      </c>
      <c r="I27" s="58" t="s">
        <v>29</v>
      </c>
      <c r="J27" s="58" t="s">
        <v>29</v>
      </c>
      <c r="K27" s="333"/>
      <c r="L27" s="333"/>
    </row>
    <row r="28" spans="1:12" ht="15.95" customHeight="1">
      <c r="A28" s="1"/>
      <c r="B28" s="12" t="s">
        <v>51</v>
      </c>
      <c r="C28" s="325">
        <v>7</v>
      </c>
      <c r="D28" s="325">
        <v>16</v>
      </c>
      <c r="E28" s="70">
        <v>10</v>
      </c>
      <c r="F28" s="70">
        <v>22</v>
      </c>
      <c r="G28" s="70">
        <v>11</v>
      </c>
      <c r="H28" s="70">
        <v>12</v>
      </c>
      <c r="I28" s="58" t="s">
        <v>29</v>
      </c>
      <c r="J28" s="58" t="s">
        <v>29</v>
      </c>
      <c r="K28" s="333"/>
      <c r="L28" s="333"/>
    </row>
    <row r="29" spans="1:12" ht="15.95" customHeight="1">
      <c r="A29" s="1"/>
      <c r="B29" s="15" t="s">
        <v>1041</v>
      </c>
      <c r="C29" s="69" t="s">
        <v>969</v>
      </c>
      <c r="D29" s="69">
        <v>111</v>
      </c>
      <c r="E29" s="33">
        <v>155</v>
      </c>
      <c r="F29" s="33">
        <v>127</v>
      </c>
      <c r="G29" s="33">
        <v>119</v>
      </c>
      <c r="H29" s="33">
        <v>81</v>
      </c>
      <c r="I29" s="58" t="s">
        <v>29</v>
      </c>
      <c r="J29" s="58" t="s">
        <v>29</v>
      </c>
      <c r="K29" s="333"/>
      <c r="L29" s="333"/>
    </row>
    <row r="30" spans="1:12" ht="15.95" customHeight="1">
      <c r="A30" s="1"/>
      <c r="B30" s="456" t="s">
        <v>1042</v>
      </c>
      <c r="C30" s="20"/>
      <c r="D30" s="21"/>
      <c r="E30" s="21"/>
      <c r="F30" s="21"/>
      <c r="G30" s="21"/>
      <c r="H30" s="21"/>
      <c r="I30" s="22"/>
      <c r="J30" s="22"/>
      <c r="K30" s="22"/>
      <c r="L30" s="1"/>
    </row>
    <row r="31" spans="1:12" ht="15.95" customHeight="1">
      <c r="A31" s="1"/>
      <c r="B31" s="456"/>
      <c r="C31" s="20"/>
      <c r="D31" s="21"/>
      <c r="E31" s="21"/>
      <c r="F31" s="21"/>
      <c r="G31" s="21"/>
      <c r="H31" s="21"/>
      <c r="I31" s="22"/>
      <c r="J31" s="22"/>
      <c r="K31" s="22"/>
      <c r="L31" s="1"/>
    </row>
    <row r="32" spans="1:12" ht="15.95" customHeight="1">
      <c r="A32" s="1"/>
      <c r="B32" s="20"/>
      <c r="C32" s="20"/>
      <c r="D32" s="21"/>
      <c r="E32" s="21"/>
      <c r="F32" s="21"/>
      <c r="G32" s="21"/>
      <c r="H32" s="21"/>
      <c r="I32" s="22"/>
      <c r="J32" s="22"/>
      <c r="K32" s="22"/>
      <c r="L32" s="1"/>
    </row>
    <row r="33" spans="1:12" ht="27.6" customHeight="1">
      <c r="A33" s="1"/>
      <c r="B33" s="6" t="s">
        <v>52</v>
      </c>
      <c r="C33" s="524">
        <v>2023</v>
      </c>
      <c r="D33" s="524"/>
      <c r="E33" s="524">
        <v>2022</v>
      </c>
      <c r="F33" s="524"/>
      <c r="G33" s="524">
        <v>2021</v>
      </c>
      <c r="H33" s="524"/>
      <c r="I33" s="524">
        <v>2020</v>
      </c>
      <c r="J33" s="524"/>
      <c r="K33" s="523"/>
      <c r="L33" s="523"/>
    </row>
    <row r="34" spans="1:12" s="247" customFormat="1" ht="15.95" customHeight="1">
      <c r="A34" s="245"/>
      <c r="B34" s="91"/>
      <c r="C34" s="89" t="s">
        <v>53</v>
      </c>
      <c r="D34" s="89" t="s">
        <v>45</v>
      </c>
      <c r="E34" s="89" t="s">
        <v>53</v>
      </c>
      <c r="F34" s="89" t="s">
        <v>45</v>
      </c>
      <c r="G34" s="89" t="s">
        <v>53</v>
      </c>
      <c r="H34" s="89" t="s">
        <v>45</v>
      </c>
      <c r="I34" s="89" t="s">
        <v>53</v>
      </c>
      <c r="J34" s="89" t="s">
        <v>45</v>
      </c>
      <c r="K34" s="103"/>
      <c r="L34" s="103"/>
    </row>
    <row r="35" spans="1:12" ht="15.95" customHeight="1">
      <c r="A35" s="1"/>
      <c r="B35" s="15" t="s">
        <v>19</v>
      </c>
      <c r="C35" s="367">
        <v>35.700000000000003</v>
      </c>
      <c r="D35" s="69">
        <v>216</v>
      </c>
      <c r="E35" s="241">
        <v>16.8</v>
      </c>
      <c r="F35" s="70">
        <v>15</v>
      </c>
      <c r="G35" s="241">
        <v>39.6</v>
      </c>
      <c r="H35" s="70">
        <v>152</v>
      </c>
      <c r="I35" s="14">
        <v>53</v>
      </c>
      <c r="J35" s="14">
        <v>174</v>
      </c>
      <c r="K35" s="333"/>
      <c r="L35" s="333"/>
    </row>
    <row r="36" spans="1:12" ht="15.95" customHeight="1">
      <c r="B36" s="456"/>
    </row>
  </sheetData>
  <sheetProtection algorithmName="SHA-512" hashValue="c1XzHiLuebB32eot7yys/BqmHlWqUcPDBSrDb4Tt2qYy0ZpZMWomgg4fqC9KzrVDh5yrNdXipo+X7p7o5pLvig==" saltValue="xkwm4Xe/jfiBYEqrINBb/Q==" spinCount="100000" sheet="1" objects="1" scenarios="1"/>
  <mergeCells count="18">
    <mergeCell ref="A1:O1"/>
    <mergeCell ref="B3:C3"/>
    <mergeCell ref="C22:D22"/>
    <mergeCell ref="E22:F22"/>
    <mergeCell ref="G22:H22"/>
    <mergeCell ref="I22:J22"/>
    <mergeCell ref="K22:L22"/>
    <mergeCell ref="B11:G11"/>
    <mergeCell ref="K33:L33"/>
    <mergeCell ref="C14:D14"/>
    <mergeCell ref="E14:F14"/>
    <mergeCell ref="G14:H14"/>
    <mergeCell ref="I14:J14"/>
    <mergeCell ref="K14:L14"/>
    <mergeCell ref="C33:D33"/>
    <mergeCell ref="E33:F33"/>
    <mergeCell ref="G33:H33"/>
    <mergeCell ref="I33:J33"/>
  </mergeCells>
  <pageMargins left="0.25" right="0.25" top="0.75" bottom="0.75" header="0.3" footer="0.3"/>
  <pageSetup scale="88"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AC785-FF96-4E62-9841-11ABA23B1435}">
  <sheetPr>
    <tabColor rgb="FF04A7B7"/>
    <pageSetUpPr fitToPage="1"/>
  </sheetPr>
  <dimension ref="A1:O84"/>
  <sheetViews>
    <sheetView showGridLines="0" zoomScaleNormal="100" workbookViewId="0">
      <selection activeCell="A2" sqref="A2"/>
    </sheetView>
  </sheetViews>
  <sheetFormatPr defaultColWidth="9" defaultRowHeight="12.75"/>
  <cols>
    <col min="1" max="1" width="5" customWidth="1"/>
    <col min="2" max="2" width="44.5" customWidth="1"/>
    <col min="3" max="4" width="18.875" customWidth="1"/>
    <col min="5" max="5" width="13.875" customWidth="1"/>
    <col min="6" max="6" width="14.875" customWidth="1"/>
    <col min="7" max="7" width="13.625" customWidth="1"/>
  </cols>
  <sheetData>
    <row r="1" spans="1:15" ht="93.95" customHeight="1">
      <c r="A1" s="525"/>
      <c r="B1" s="525"/>
      <c r="C1" s="525"/>
      <c r="D1" s="525"/>
      <c r="E1" s="525"/>
      <c r="F1" s="525"/>
      <c r="G1" s="525"/>
      <c r="H1" s="525"/>
      <c r="I1" s="525"/>
      <c r="J1" s="525"/>
      <c r="K1" s="525"/>
      <c r="L1" s="525"/>
      <c r="M1" s="525"/>
      <c r="N1" s="525"/>
      <c r="O1" s="525"/>
    </row>
    <row r="2" spans="1:15" ht="30" customHeight="1"/>
    <row r="3" spans="1:15" ht="30" customHeight="1">
      <c r="A3" s="1"/>
      <c r="B3" s="451" t="s">
        <v>838</v>
      </c>
      <c r="C3" s="451"/>
      <c r="D3" s="1"/>
      <c r="E3" s="1"/>
      <c r="F3" s="1"/>
      <c r="G3" s="1"/>
      <c r="H3" s="1"/>
    </row>
    <row r="4" spans="1:15" ht="15.95" customHeight="1">
      <c r="A4" s="1"/>
      <c r="B4" s="9"/>
      <c r="C4" s="9"/>
      <c r="D4" s="1"/>
      <c r="E4" s="1"/>
      <c r="F4" s="1"/>
      <c r="G4" s="1"/>
      <c r="H4" s="1"/>
    </row>
    <row r="5" spans="1:15" ht="15">
      <c r="A5" s="1"/>
      <c r="B5" s="10"/>
      <c r="C5" s="10"/>
      <c r="D5" s="1"/>
      <c r="E5" s="1"/>
      <c r="F5" s="1"/>
      <c r="G5" s="1"/>
      <c r="H5" s="1"/>
    </row>
    <row r="6" spans="1:15" ht="33.75" customHeight="1">
      <c r="A6" s="1"/>
      <c r="B6" s="6" t="s">
        <v>0</v>
      </c>
      <c r="C6" s="11">
        <v>2023</v>
      </c>
      <c r="D6" s="11">
        <v>2022</v>
      </c>
      <c r="E6" s="11">
        <v>2021</v>
      </c>
      <c r="F6" s="457">
        <v>2020</v>
      </c>
      <c r="G6" s="457">
        <v>2019</v>
      </c>
      <c r="H6" s="1"/>
    </row>
    <row r="7" spans="1:15" ht="15">
      <c r="A7" s="1"/>
      <c r="B7" s="12" t="s">
        <v>1</v>
      </c>
      <c r="C7" s="325">
        <v>67761</v>
      </c>
      <c r="D7" s="70">
        <v>79787</v>
      </c>
      <c r="E7" s="13">
        <v>88808</v>
      </c>
      <c r="F7" s="13">
        <v>101210</v>
      </c>
      <c r="G7" s="14">
        <v>115688</v>
      </c>
      <c r="H7" s="1"/>
    </row>
    <row r="8" spans="1:15" ht="15">
      <c r="A8" s="1"/>
      <c r="B8" s="12" t="s">
        <v>2</v>
      </c>
      <c r="C8" s="326">
        <v>3602</v>
      </c>
      <c r="D8" s="53">
        <v>4429</v>
      </c>
      <c r="E8" s="13">
        <v>5205</v>
      </c>
      <c r="F8" s="14">
        <v>5526</v>
      </c>
      <c r="G8" s="14">
        <v>6846</v>
      </c>
      <c r="H8" s="1"/>
    </row>
    <row r="9" spans="1:15" ht="15">
      <c r="A9" s="1"/>
      <c r="B9" s="12" t="s">
        <v>3</v>
      </c>
      <c r="C9" s="326">
        <v>17675</v>
      </c>
      <c r="D9" s="53">
        <v>17664</v>
      </c>
      <c r="E9" s="13">
        <v>17395</v>
      </c>
      <c r="F9" s="14">
        <v>27357</v>
      </c>
      <c r="G9" s="14">
        <v>34034</v>
      </c>
      <c r="H9" s="1"/>
    </row>
    <row r="10" spans="1:15" ht="15.75">
      <c r="A10" s="1"/>
      <c r="B10" s="15" t="s">
        <v>4</v>
      </c>
      <c r="C10" s="16">
        <v>89038</v>
      </c>
      <c r="D10" s="54">
        <v>101879</v>
      </c>
      <c r="E10" s="17">
        <v>111409</v>
      </c>
      <c r="F10" s="18">
        <v>134093</v>
      </c>
      <c r="G10" s="19">
        <v>156568</v>
      </c>
      <c r="H10" s="1"/>
    </row>
    <row r="11" spans="1:15" ht="15">
      <c r="A11" s="1"/>
      <c r="B11" s="20" t="s">
        <v>5</v>
      </c>
      <c r="C11" s="20"/>
      <c r="D11" s="21"/>
      <c r="E11" s="21"/>
      <c r="F11" s="22"/>
      <c r="G11" s="22"/>
      <c r="H11" s="1"/>
    </row>
    <row r="12" spans="1:15" ht="18.95" customHeight="1">
      <c r="A12" s="1"/>
      <c r="B12" s="23"/>
      <c r="C12" s="23"/>
      <c r="D12" s="24"/>
      <c r="E12" s="24"/>
      <c r="F12" s="22"/>
      <c r="G12" s="22"/>
      <c r="H12" s="1"/>
    </row>
    <row r="13" spans="1:15" ht="15">
      <c r="A13" s="1"/>
      <c r="B13" s="23"/>
      <c r="C13" s="23"/>
      <c r="D13" s="21"/>
      <c r="E13" s="21"/>
      <c r="F13" s="22"/>
      <c r="G13" s="22"/>
      <c r="H13" s="1"/>
    </row>
    <row r="14" spans="1:15" ht="31.5">
      <c r="A14" s="1"/>
      <c r="B14" s="25" t="s">
        <v>6</v>
      </c>
      <c r="C14" s="11">
        <v>2023</v>
      </c>
      <c r="D14" s="11">
        <v>2022</v>
      </c>
      <c r="E14" s="11">
        <v>2021</v>
      </c>
      <c r="F14" s="457">
        <v>2020</v>
      </c>
      <c r="G14" s="457">
        <v>2019</v>
      </c>
      <c r="H14" s="1"/>
    </row>
    <row r="15" spans="1:15" ht="15">
      <c r="A15" s="1"/>
      <c r="B15" s="26" t="s">
        <v>7</v>
      </c>
      <c r="C15" s="27"/>
      <c r="D15" s="27"/>
      <c r="E15" s="28"/>
      <c r="F15" s="28"/>
      <c r="G15" s="28"/>
      <c r="H15" s="1"/>
    </row>
    <row r="16" spans="1:15" ht="15">
      <c r="A16" s="1"/>
      <c r="B16" s="29" t="s">
        <v>8</v>
      </c>
      <c r="C16" s="327">
        <v>2667.7917000000011</v>
      </c>
      <c r="D16" s="30">
        <v>2229</v>
      </c>
      <c r="E16" s="30">
        <v>1931</v>
      </c>
      <c r="F16" s="31">
        <v>1811</v>
      </c>
      <c r="G16" s="13">
        <v>3091</v>
      </c>
      <c r="H16" s="1"/>
    </row>
    <row r="17" spans="1:8" ht="15">
      <c r="A17" s="1"/>
      <c r="B17" s="29" t="s">
        <v>9</v>
      </c>
      <c r="C17" s="327">
        <v>3447.9616000000001</v>
      </c>
      <c r="D17" s="30">
        <v>3566</v>
      </c>
      <c r="E17" s="30">
        <v>4476</v>
      </c>
      <c r="F17" s="30">
        <v>9832</v>
      </c>
      <c r="G17" s="14">
        <v>13018</v>
      </c>
      <c r="H17" s="1"/>
    </row>
    <row r="18" spans="1:8" ht="15.75">
      <c r="A18" s="1"/>
      <c r="B18" s="29" t="s">
        <v>10</v>
      </c>
      <c r="C18" s="32">
        <v>68.781500000000008</v>
      </c>
      <c r="D18" s="13">
        <v>24</v>
      </c>
      <c r="E18" s="13">
        <v>17</v>
      </c>
      <c r="F18" s="13">
        <v>119</v>
      </c>
      <c r="G18" s="14">
        <v>140</v>
      </c>
      <c r="H18" s="1"/>
    </row>
    <row r="19" spans="1:8" ht="15">
      <c r="A19" s="1"/>
      <c r="B19" s="26" t="s">
        <v>11</v>
      </c>
      <c r="C19" s="33"/>
      <c r="D19" s="33"/>
      <c r="E19" s="33"/>
      <c r="F19" s="34"/>
      <c r="G19" s="34"/>
      <c r="H19" s="1"/>
    </row>
    <row r="20" spans="1:8" ht="15">
      <c r="A20" s="1"/>
      <c r="B20" s="12" t="s">
        <v>8</v>
      </c>
      <c r="C20" s="32">
        <v>82853.279999999853</v>
      </c>
      <c r="D20" s="13">
        <v>96060</v>
      </c>
      <c r="E20" s="13">
        <v>104984</v>
      </c>
      <c r="F20" s="30">
        <v>122331</v>
      </c>
      <c r="G20" s="30">
        <v>140319</v>
      </c>
      <c r="H20" s="1"/>
    </row>
    <row r="21" spans="1:8" ht="15.75">
      <c r="A21" s="1"/>
      <c r="B21" s="26" t="s">
        <v>12</v>
      </c>
      <c r="C21" s="33"/>
      <c r="D21" s="33"/>
      <c r="E21" s="33"/>
      <c r="F21" s="33"/>
      <c r="G21" s="33"/>
      <c r="H21" s="1"/>
    </row>
    <row r="22" spans="1:8" ht="15">
      <c r="A22" s="1"/>
      <c r="B22" s="12" t="s">
        <v>8</v>
      </c>
      <c r="C22" s="32">
        <v>10325.297799999982</v>
      </c>
      <c r="D22" s="13">
        <v>13143</v>
      </c>
      <c r="E22" s="13">
        <v>16843</v>
      </c>
      <c r="F22" s="13">
        <v>23330</v>
      </c>
      <c r="G22" s="13">
        <v>28367</v>
      </c>
      <c r="H22" s="1"/>
    </row>
    <row r="23" spans="1:8" ht="15">
      <c r="A23" s="1"/>
      <c r="B23" s="29" t="s">
        <v>9</v>
      </c>
      <c r="C23" s="35">
        <v>1380.4439000000007</v>
      </c>
      <c r="D23" s="14">
        <v>600</v>
      </c>
      <c r="E23" s="14">
        <v>668</v>
      </c>
      <c r="F23" s="13">
        <v>1606</v>
      </c>
      <c r="G23" s="13">
        <v>2069</v>
      </c>
      <c r="H23" s="1"/>
    </row>
    <row r="24" spans="1:8" ht="15">
      <c r="A24" s="1"/>
      <c r="B24" s="29" t="s">
        <v>13</v>
      </c>
      <c r="C24" s="35">
        <v>13252.199100000003</v>
      </c>
      <c r="D24" s="14">
        <v>4114</v>
      </c>
      <c r="E24" s="14">
        <v>1984</v>
      </c>
      <c r="F24" s="13">
        <v>22109</v>
      </c>
      <c r="G24" s="13">
        <v>38927</v>
      </c>
      <c r="H24" s="1"/>
    </row>
    <row r="25" spans="1:8" ht="15.75">
      <c r="A25" s="1"/>
      <c r="B25" s="36" t="s">
        <v>14</v>
      </c>
      <c r="C25" s="35">
        <v>10905.105399999993</v>
      </c>
      <c r="D25" s="14">
        <v>5348</v>
      </c>
      <c r="E25" s="14">
        <v>5438</v>
      </c>
      <c r="F25" s="13">
        <v>15546</v>
      </c>
      <c r="G25" s="13">
        <v>19400</v>
      </c>
      <c r="H25" s="1"/>
    </row>
    <row r="26" spans="1:8" ht="15.75">
      <c r="A26" s="1"/>
      <c r="B26" s="29" t="s">
        <v>15</v>
      </c>
      <c r="C26" s="35">
        <v>1944.6999000000003</v>
      </c>
      <c r="D26" s="14">
        <v>2315</v>
      </c>
      <c r="E26" s="14">
        <v>2826</v>
      </c>
      <c r="F26" s="13">
        <v>5013</v>
      </c>
      <c r="G26" s="13">
        <v>2720</v>
      </c>
      <c r="H26" s="1"/>
    </row>
    <row r="27" spans="1:8" ht="15.75">
      <c r="A27" s="1"/>
      <c r="B27" s="29" t="s">
        <v>16</v>
      </c>
      <c r="C27" s="35">
        <v>1113.4142999999885</v>
      </c>
      <c r="D27" s="14">
        <v>1135</v>
      </c>
      <c r="E27" s="14">
        <v>1564</v>
      </c>
      <c r="F27" s="13">
        <v>1770</v>
      </c>
      <c r="G27" s="13">
        <v>2511</v>
      </c>
      <c r="H27" s="1"/>
    </row>
    <row r="28" spans="1:8" ht="15.75">
      <c r="A28" s="1"/>
      <c r="B28" s="29" t="s">
        <v>17</v>
      </c>
      <c r="C28" s="35">
        <v>328.57509999999706</v>
      </c>
      <c r="D28" s="14">
        <v>306</v>
      </c>
      <c r="E28" s="14">
        <v>186</v>
      </c>
      <c r="F28" s="13">
        <v>233</v>
      </c>
      <c r="G28" s="13">
        <v>297</v>
      </c>
      <c r="H28" s="1"/>
    </row>
    <row r="29" spans="1:8" ht="15" customHeight="1">
      <c r="A29" s="1"/>
      <c r="B29" s="37" t="s">
        <v>18</v>
      </c>
      <c r="C29" s="35">
        <v>11369.593700000001</v>
      </c>
      <c r="D29" s="14">
        <v>11673</v>
      </c>
      <c r="E29" s="14">
        <v>12780</v>
      </c>
      <c r="F29" s="14" t="s">
        <v>29</v>
      </c>
      <c r="G29" s="14" t="s">
        <v>29</v>
      </c>
      <c r="H29" s="38"/>
    </row>
    <row r="30" spans="1:8" ht="15" customHeight="1">
      <c r="A30" s="1"/>
      <c r="B30" s="52" t="s">
        <v>756</v>
      </c>
      <c r="C30" s="35">
        <v>3209.1668999999979</v>
      </c>
      <c r="D30" s="14" t="s">
        <v>29</v>
      </c>
      <c r="E30" s="14" t="s">
        <v>29</v>
      </c>
      <c r="F30" s="14" t="s">
        <v>29</v>
      </c>
      <c r="G30" s="14" t="s">
        <v>29</v>
      </c>
      <c r="H30" s="86"/>
    </row>
    <row r="31" spans="1:8" ht="15" customHeight="1">
      <c r="A31" s="1"/>
      <c r="B31" s="52" t="s">
        <v>757</v>
      </c>
      <c r="C31" s="35">
        <v>6233.1274000000003</v>
      </c>
      <c r="D31" s="14" t="s">
        <v>29</v>
      </c>
      <c r="E31" s="14" t="s">
        <v>29</v>
      </c>
      <c r="F31" s="14" t="s">
        <v>29</v>
      </c>
      <c r="G31" s="14" t="s">
        <v>29</v>
      </c>
      <c r="H31" s="86"/>
    </row>
    <row r="32" spans="1:8" ht="15" customHeight="1">
      <c r="A32" s="1"/>
      <c r="B32" s="52" t="s">
        <v>758</v>
      </c>
      <c r="C32" s="35">
        <v>558.36989999999992</v>
      </c>
      <c r="D32" s="14" t="s">
        <v>29</v>
      </c>
      <c r="E32" s="14" t="s">
        <v>29</v>
      </c>
      <c r="F32" s="14" t="s">
        <v>29</v>
      </c>
      <c r="G32" s="14" t="s">
        <v>29</v>
      </c>
      <c r="H32" s="86"/>
    </row>
    <row r="33" spans="1:8" ht="15">
      <c r="A33" s="1"/>
      <c r="B33" s="39" t="s">
        <v>19</v>
      </c>
      <c r="C33" s="40">
        <v>149658</v>
      </c>
      <c r="D33" s="19">
        <v>140514</v>
      </c>
      <c r="E33" s="19">
        <v>153697</v>
      </c>
      <c r="F33" s="19">
        <v>203700</v>
      </c>
      <c r="G33" s="19">
        <v>250857</v>
      </c>
      <c r="H33" s="1"/>
    </row>
    <row r="34" spans="1:8" ht="15" customHeight="1">
      <c r="A34" s="1"/>
      <c r="B34" s="41"/>
      <c r="C34" s="41"/>
      <c r="D34" s="42"/>
      <c r="E34" s="41"/>
      <c r="F34" s="41"/>
      <c r="G34" s="43"/>
      <c r="H34" s="1"/>
    </row>
    <row r="35" spans="1:8" ht="15">
      <c r="A35" s="1"/>
      <c r="B35" s="44"/>
      <c r="C35" s="44"/>
      <c r="D35" s="45"/>
      <c r="E35" s="1"/>
      <c r="F35" s="1"/>
      <c r="G35" s="1"/>
      <c r="H35" s="1"/>
    </row>
    <row r="36" spans="1:8" ht="31.5">
      <c r="A36" s="1"/>
      <c r="B36" s="25" t="s">
        <v>20</v>
      </c>
      <c r="C36" s="11">
        <v>2023</v>
      </c>
      <c r="D36" s="11">
        <v>2022</v>
      </c>
      <c r="E36" s="11">
        <v>2021</v>
      </c>
      <c r="F36" s="46" t="s">
        <v>760</v>
      </c>
      <c r="G36" s="1"/>
    </row>
    <row r="37" spans="1:8" ht="15">
      <c r="A37" s="1"/>
      <c r="B37" s="26" t="s">
        <v>7</v>
      </c>
      <c r="C37" s="32">
        <v>6184.5</v>
      </c>
      <c r="D37" s="13">
        <v>5819</v>
      </c>
      <c r="E37" s="14">
        <v>6424</v>
      </c>
      <c r="F37" s="14">
        <v>11762</v>
      </c>
      <c r="G37" s="1"/>
      <c r="H37" s="1"/>
    </row>
    <row r="38" spans="1:8" ht="15">
      <c r="A38" s="1"/>
      <c r="B38" s="26" t="s">
        <v>11</v>
      </c>
      <c r="C38" s="32">
        <v>35938.9</v>
      </c>
      <c r="D38" s="13">
        <v>48531</v>
      </c>
      <c r="E38" s="14">
        <v>59004.207200000033</v>
      </c>
      <c r="F38" s="14">
        <v>83324</v>
      </c>
      <c r="G38" s="1"/>
      <c r="H38" s="1"/>
    </row>
    <row r="39" spans="1:8" ht="15">
      <c r="A39" s="1"/>
      <c r="B39" s="26" t="s">
        <v>21</v>
      </c>
      <c r="C39" s="32">
        <v>57340.97</v>
      </c>
      <c r="D39" s="13">
        <v>30756</v>
      </c>
      <c r="E39" s="14">
        <v>32652.843500000006</v>
      </c>
      <c r="F39" s="14">
        <v>59578</v>
      </c>
      <c r="G39" s="1"/>
      <c r="H39" s="1"/>
    </row>
    <row r="40" spans="1:8" ht="15">
      <c r="A40" s="1"/>
      <c r="B40" s="47" t="s">
        <v>22</v>
      </c>
      <c r="C40" s="40">
        <v>99464</v>
      </c>
      <c r="D40" s="19">
        <v>85106</v>
      </c>
      <c r="E40" s="19">
        <v>98082</v>
      </c>
      <c r="F40" s="19">
        <v>154664.01459999997</v>
      </c>
      <c r="G40" s="1"/>
      <c r="H40" s="1"/>
    </row>
    <row r="41" spans="1:8" ht="15.75">
      <c r="A41" s="1"/>
      <c r="B41" s="47" t="s">
        <v>759</v>
      </c>
      <c r="C41" s="40">
        <v>99464</v>
      </c>
      <c r="D41" s="19">
        <v>85106</v>
      </c>
      <c r="E41" s="19">
        <v>98082</v>
      </c>
      <c r="F41" s="19">
        <v>154664.01459999997</v>
      </c>
      <c r="G41" s="1"/>
      <c r="H41" s="1"/>
    </row>
    <row r="42" spans="1:8" ht="15">
      <c r="A42" s="1"/>
      <c r="B42" s="47" t="s">
        <v>23</v>
      </c>
      <c r="C42" s="40">
        <v>0</v>
      </c>
      <c r="D42" s="19">
        <v>0</v>
      </c>
      <c r="E42" s="19">
        <v>0</v>
      </c>
      <c r="F42" s="19">
        <v>0</v>
      </c>
      <c r="G42" s="1"/>
      <c r="H42" s="1"/>
    </row>
    <row r="43" spans="1:8" ht="172.5" customHeight="1">
      <c r="A43" s="1"/>
      <c r="B43" s="529" t="s">
        <v>1008</v>
      </c>
      <c r="C43" s="529"/>
      <c r="D43" s="529"/>
      <c r="E43" s="529"/>
      <c r="F43" s="529"/>
      <c r="G43" s="529"/>
      <c r="H43" s="1"/>
    </row>
    <row r="44" spans="1:8" ht="15">
      <c r="A44" s="1"/>
      <c r="B44" s="48"/>
      <c r="C44" s="48"/>
      <c r="D44" s="49"/>
      <c r="E44" s="50"/>
      <c r="F44" s="51"/>
      <c r="G44" s="51"/>
      <c r="H44" s="1"/>
    </row>
    <row r="45" spans="1:8" ht="15">
      <c r="A45" s="1"/>
      <c r="B45" s="48"/>
      <c r="C45" s="48"/>
      <c r="D45" s="49"/>
      <c r="E45" s="50"/>
      <c r="F45" s="51"/>
      <c r="G45" s="51"/>
      <c r="H45" s="1"/>
    </row>
    <row r="46" spans="1:8" ht="17.45" customHeight="1">
      <c r="A46" s="1"/>
      <c r="B46" s="6" t="s">
        <v>24</v>
      </c>
      <c r="C46" s="11">
        <v>2023</v>
      </c>
      <c r="D46" s="11">
        <v>2022</v>
      </c>
      <c r="E46" s="11">
        <v>2021</v>
      </c>
      <c r="F46" s="457">
        <v>2020</v>
      </c>
      <c r="G46" s="457">
        <v>2019</v>
      </c>
      <c r="H46" s="1"/>
    </row>
    <row r="47" spans="1:8" ht="15">
      <c r="A47" s="1"/>
      <c r="B47" s="29" t="s">
        <v>25</v>
      </c>
      <c r="C47" s="32">
        <v>134784</v>
      </c>
      <c r="D47" s="13">
        <v>141786</v>
      </c>
      <c r="E47" s="13">
        <v>151726</v>
      </c>
      <c r="F47" s="13">
        <v>171030</v>
      </c>
      <c r="G47" s="13">
        <v>191945</v>
      </c>
      <c r="H47" s="1"/>
    </row>
    <row r="48" spans="1:8" ht="15">
      <c r="A48" s="1"/>
      <c r="B48" s="29" t="s">
        <v>26</v>
      </c>
      <c r="C48" s="35">
        <v>10299</v>
      </c>
      <c r="D48" s="14">
        <v>9724.7848611111131</v>
      </c>
      <c r="E48" s="14">
        <v>7038</v>
      </c>
      <c r="F48" s="14">
        <v>7246</v>
      </c>
      <c r="G48" s="14">
        <v>14843</v>
      </c>
      <c r="H48" s="1"/>
    </row>
    <row r="49" spans="1:8" ht="15">
      <c r="A49" s="1"/>
      <c r="B49" s="29" t="s">
        <v>27</v>
      </c>
      <c r="C49" s="35">
        <v>1705</v>
      </c>
      <c r="D49" s="14">
        <v>1704.6527066777771</v>
      </c>
      <c r="E49" s="14">
        <v>2482</v>
      </c>
      <c r="F49" s="14">
        <v>2064</v>
      </c>
      <c r="G49" s="14">
        <v>2819</v>
      </c>
      <c r="H49" s="1"/>
    </row>
    <row r="50" spans="1:8" ht="15">
      <c r="A50" s="1"/>
      <c r="B50" s="52" t="s">
        <v>28</v>
      </c>
      <c r="C50" s="35" t="s">
        <v>29</v>
      </c>
      <c r="D50" s="53">
        <v>6.0853888888888896</v>
      </c>
      <c r="E50" s="53">
        <v>5</v>
      </c>
      <c r="F50" s="53" t="s">
        <v>29</v>
      </c>
      <c r="G50" s="53" t="s">
        <v>29</v>
      </c>
      <c r="H50" s="1"/>
    </row>
    <row r="51" spans="1:8" ht="15">
      <c r="A51" s="1"/>
      <c r="B51" s="15" t="s">
        <v>19</v>
      </c>
      <c r="C51" s="16">
        <v>146789</v>
      </c>
      <c r="D51" s="54">
        <v>153221.13088987785</v>
      </c>
      <c r="E51" s="54">
        <v>161252</v>
      </c>
      <c r="F51" s="19">
        <v>180340</v>
      </c>
      <c r="G51" s="19">
        <v>209607</v>
      </c>
      <c r="H51" s="1"/>
    </row>
    <row r="52" spans="1:8" ht="18.600000000000001" customHeight="1">
      <c r="A52" s="1"/>
      <c r="B52" s="55"/>
      <c r="C52" s="56"/>
      <c r="D52" s="56"/>
      <c r="E52" s="56"/>
      <c r="F52" s="57"/>
      <c r="G52" s="57"/>
      <c r="H52" s="1"/>
    </row>
    <row r="53" spans="1:8" ht="15">
      <c r="A53" s="1"/>
      <c r="B53" s="55"/>
      <c r="C53" s="57"/>
      <c r="D53" s="57"/>
      <c r="E53" s="57"/>
      <c r="F53" s="57"/>
      <c r="G53" s="57"/>
      <c r="H53" s="1"/>
    </row>
    <row r="54" spans="1:8" ht="18.600000000000001" customHeight="1">
      <c r="A54" s="1"/>
      <c r="B54" s="6" t="s">
        <v>30</v>
      </c>
      <c r="C54" s="11">
        <v>2023</v>
      </c>
      <c r="D54" s="11">
        <v>2022</v>
      </c>
      <c r="E54" s="11">
        <v>2021</v>
      </c>
      <c r="F54" s="457">
        <v>2020</v>
      </c>
      <c r="G54" s="457">
        <v>2019</v>
      </c>
      <c r="H54" s="1"/>
    </row>
    <row r="55" spans="1:8" ht="15">
      <c r="A55" s="1"/>
      <c r="B55" s="29" t="s">
        <v>31</v>
      </c>
      <c r="C55" s="32">
        <v>713.96599170000036</v>
      </c>
      <c r="D55" s="13">
        <v>669.61951669999996</v>
      </c>
      <c r="E55" s="13">
        <v>255</v>
      </c>
      <c r="F55" s="13">
        <v>272</v>
      </c>
      <c r="G55" s="13">
        <v>221</v>
      </c>
      <c r="H55" s="1"/>
    </row>
    <row r="56" spans="1:8" ht="17.25">
      <c r="A56" s="1"/>
      <c r="B56" s="29" t="s">
        <v>761</v>
      </c>
      <c r="C56" s="35">
        <v>50993.760000000031</v>
      </c>
      <c r="D56" s="14">
        <v>40000</v>
      </c>
      <c r="E56" s="14">
        <v>38975</v>
      </c>
      <c r="F56" s="14">
        <v>30023</v>
      </c>
      <c r="G56" s="14" t="s">
        <v>29</v>
      </c>
      <c r="H56" s="1"/>
    </row>
    <row r="57" spans="1:8" ht="17.25">
      <c r="A57" s="1"/>
      <c r="B57" s="29" t="s">
        <v>762</v>
      </c>
      <c r="C57" s="35">
        <v>13855</v>
      </c>
      <c r="D57" s="14">
        <v>14685</v>
      </c>
      <c r="E57" s="14">
        <v>16143</v>
      </c>
      <c r="F57" s="58" t="s">
        <v>29</v>
      </c>
      <c r="G57" s="58" t="s">
        <v>29</v>
      </c>
      <c r="H57" s="38"/>
    </row>
    <row r="58" spans="1:8" ht="15">
      <c r="A58" s="1"/>
      <c r="B58" s="15" t="s">
        <v>19</v>
      </c>
      <c r="C58" s="40">
        <v>65562.725991700034</v>
      </c>
      <c r="D58" s="19">
        <v>55354.619516699997</v>
      </c>
      <c r="E58" s="19">
        <v>55373</v>
      </c>
      <c r="F58" s="19">
        <v>30295</v>
      </c>
      <c r="G58" s="19">
        <v>221</v>
      </c>
      <c r="H58" s="1"/>
    </row>
    <row r="59" spans="1:8" ht="38.1" customHeight="1">
      <c r="A59" s="1"/>
      <c r="B59" s="530" t="s">
        <v>763</v>
      </c>
      <c r="C59" s="530"/>
      <c r="D59" s="530"/>
      <c r="E59" s="530"/>
      <c r="F59" s="530"/>
      <c r="G59" s="530"/>
      <c r="H59" s="1"/>
    </row>
    <row r="60" spans="1:8" ht="15">
      <c r="A60" s="1"/>
      <c r="B60" s="531"/>
      <c r="C60" s="531"/>
      <c r="D60" s="531"/>
      <c r="E60" s="531"/>
      <c r="F60" s="531"/>
      <c r="G60" s="531"/>
      <c r="H60" s="1"/>
    </row>
    <row r="61" spans="1:8" ht="15">
      <c r="A61" s="1"/>
      <c r="B61" s="23"/>
      <c r="C61" s="23"/>
      <c r="D61" s="59"/>
      <c r="E61" s="59"/>
      <c r="F61" s="22"/>
      <c r="G61" s="60"/>
      <c r="H61" s="1"/>
    </row>
    <row r="62" spans="1:8" ht="18.600000000000001" customHeight="1">
      <c r="A62" s="1"/>
      <c r="B62" s="6" t="s">
        <v>32</v>
      </c>
      <c r="C62" s="11">
        <v>2023</v>
      </c>
      <c r="D62" s="11">
        <v>2022</v>
      </c>
      <c r="E62" s="11">
        <v>2021</v>
      </c>
      <c r="F62" s="457">
        <v>2020</v>
      </c>
      <c r="G62" s="457">
        <v>2019</v>
      </c>
      <c r="H62" s="1"/>
    </row>
    <row r="63" spans="1:8" ht="15">
      <c r="A63" s="1"/>
      <c r="B63" s="29" t="s">
        <v>33</v>
      </c>
      <c r="C63" s="61">
        <v>13679.814027777775</v>
      </c>
      <c r="D63" s="17">
        <v>14114.984709166663</v>
      </c>
      <c r="E63" s="13">
        <v>17739</v>
      </c>
      <c r="F63" s="13">
        <v>37904</v>
      </c>
      <c r="G63" s="13">
        <v>51089</v>
      </c>
      <c r="H63" s="1"/>
    </row>
    <row r="64" spans="1:8" ht="15">
      <c r="A64" s="1"/>
      <c r="B64" s="62"/>
      <c r="C64" s="63"/>
      <c r="D64" s="63"/>
      <c r="E64" s="63"/>
      <c r="F64" s="63"/>
      <c r="G64" s="63"/>
      <c r="H64" s="1"/>
    </row>
    <row r="65" spans="1:8" ht="15">
      <c r="A65" s="1"/>
      <c r="B65" s="62"/>
      <c r="C65" s="63"/>
      <c r="D65" s="63"/>
      <c r="E65" s="63"/>
      <c r="F65" s="63"/>
      <c r="G65" s="63"/>
      <c r="H65" s="1"/>
    </row>
    <row r="66" spans="1:8" ht="18" customHeight="1">
      <c r="A66" s="1"/>
      <c r="B66" s="6" t="s">
        <v>764</v>
      </c>
      <c r="C66" s="11">
        <v>2023</v>
      </c>
      <c r="D66" s="11">
        <v>2022</v>
      </c>
      <c r="E66" s="11">
        <v>2021</v>
      </c>
      <c r="F66" s="457">
        <v>2020</v>
      </c>
      <c r="G66" s="457">
        <v>2019</v>
      </c>
      <c r="H66" s="1"/>
    </row>
    <row r="67" spans="1:8" ht="15">
      <c r="A67" s="1"/>
      <c r="B67" s="29" t="s">
        <v>34</v>
      </c>
      <c r="C67" s="32">
        <v>296.94269999999995</v>
      </c>
      <c r="D67" s="13">
        <v>297.55720000000008</v>
      </c>
      <c r="E67" s="13">
        <v>387</v>
      </c>
      <c r="F67" s="13">
        <v>420</v>
      </c>
      <c r="G67" s="13">
        <v>502</v>
      </c>
      <c r="H67" s="1"/>
    </row>
    <row r="68" spans="1:8" ht="15">
      <c r="A68" s="1"/>
      <c r="B68" s="29" t="s">
        <v>35</v>
      </c>
      <c r="C68" s="32">
        <v>1138.2817999999997</v>
      </c>
      <c r="D68" s="13">
        <v>1214.816</v>
      </c>
      <c r="E68" s="13">
        <v>1405</v>
      </c>
      <c r="F68" s="13">
        <v>1640</v>
      </c>
      <c r="G68" s="13">
        <v>2140</v>
      </c>
      <c r="H68" s="1"/>
    </row>
    <row r="69" spans="1:8" ht="15">
      <c r="A69" s="1"/>
      <c r="B69" s="15" t="s">
        <v>19</v>
      </c>
      <c r="C69" s="40">
        <v>1435.2244999999998</v>
      </c>
      <c r="D69" s="19">
        <v>1512.3732</v>
      </c>
      <c r="E69" s="19">
        <v>1792</v>
      </c>
      <c r="F69" s="19">
        <v>2060</v>
      </c>
      <c r="G69" s="19">
        <v>2642</v>
      </c>
      <c r="H69" s="1"/>
    </row>
    <row r="70" spans="1:8" ht="15" customHeight="1">
      <c r="A70" s="1"/>
      <c r="B70" s="532" t="s">
        <v>765</v>
      </c>
      <c r="C70" s="532"/>
      <c r="D70" s="532"/>
      <c r="E70" s="532"/>
      <c r="F70" s="532"/>
      <c r="G70" s="532"/>
      <c r="H70" s="1"/>
    </row>
    <row r="71" spans="1:8" ht="15">
      <c r="A71" s="1"/>
      <c r="B71" s="23"/>
      <c r="C71" s="23"/>
      <c r="D71" s="22"/>
      <c r="E71" s="22"/>
      <c r="F71" s="22"/>
      <c r="G71" s="22"/>
      <c r="H71" s="1"/>
    </row>
    <row r="72" spans="1:8" ht="15">
      <c r="A72" s="1"/>
      <c r="B72" s="23"/>
      <c r="C72" s="23"/>
      <c r="D72" s="22"/>
      <c r="E72" s="22"/>
      <c r="F72" s="22"/>
      <c r="G72" s="22"/>
      <c r="H72" s="1"/>
    </row>
    <row r="73" spans="1:8" ht="15">
      <c r="A73" s="1"/>
      <c r="B73" s="462" t="s">
        <v>36</v>
      </c>
      <c r="C73" s="64">
        <v>2023</v>
      </c>
      <c r="D73" s="64">
        <v>2022</v>
      </c>
      <c r="E73" s="64">
        <v>2021</v>
      </c>
      <c r="F73" s="65">
        <v>2020</v>
      </c>
      <c r="G73" s="65">
        <v>2019</v>
      </c>
      <c r="H73" s="1"/>
    </row>
    <row r="74" spans="1:8" ht="15.75">
      <c r="A74" s="1"/>
      <c r="B74" s="37" t="s">
        <v>766</v>
      </c>
      <c r="C74" s="61">
        <v>807.96030000000519</v>
      </c>
      <c r="D74" s="13">
        <v>710</v>
      </c>
      <c r="E74" s="13">
        <v>978</v>
      </c>
      <c r="F74" s="13">
        <v>663</v>
      </c>
      <c r="G74" s="13">
        <v>928</v>
      </c>
      <c r="H74" s="45"/>
    </row>
    <row r="75" spans="1:8" ht="15.75">
      <c r="A75" s="1"/>
      <c r="B75" s="37" t="s">
        <v>767</v>
      </c>
      <c r="C75" s="61">
        <v>80</v>
      </c>
      <c r="D75" s="13">
        <v>82</v>
      </c>
      <c r="E75" s="13">
        <v>74</v>
      </c>
      <c r="F75" s="13">
        <v>64</v>
      </c>
      <c r="G75" s="13">
        <v>68</v>
      </c>
      <c r="H75" s="45"/>
    </row>
    <row r="76" spans="1:8" ht="33.75" customHeight="1">
      <c r="A76" s="1"/>
      <c r="B76" s="533" t="s">
        <v>768</v>
      </c>
      <c r="C76" s="533"/>
      <c r="D76" s="533"/>
      <c r="E76" s="533"/>
      <c r="F76" s="533"/>
      <c r="G76" s="533"/>
      <c r="H76" s="1"/>
    </row>
    <row r="77" spans="1:8" ht="15">
      <c r="A77" s="1"/>
      <c r="B77" s="534"/>
      <c r="C77" s="534"/>
      <c r="D77" s="534"/>
      <c r="E77" s="534"/>
      <c r="F77" s="534"/>
      <c r="G77" s="534"/>
      <c r="H77" s="1"/>
    </row>
    <row r="78" spans="1:8" ht="15">
      <c r="A78" s="1"/>
      <c r="B78" s="23"/>
      <c r="C78" s="23"/>
      <c r="D78" s="22"/>
      <c r="E78" s="22"/>
      <c r="F78" s="22"/>
      <c r="G78" s="22"/>
      <c r="H78" s="1"/>
    </row>
    <row r="79" spans="1:8" ht="15.75">
      <c r="A79" s="1"/>
      <c r="B79" s="462" t="s">
        <v>769</v>
      </c>
      <c r="C79" s="64">
        <v>2023</v>
      </c>
      <c r="D79" s="64">
        <v>2022</v>
      </c>
      <c r="E79" s="64">
        <v>2021</v>
      </c>
      <c r="F79" s="65">
        <v>2020</v>
      </c>
      <c r="G79" s="65">
        <v>2019</v>
      </c>
      <c r="H79" s="1"/>
    </row>
    <row r="80" spans="1:8" ht="15">
      <c r="A80" s="1"/>
      <c r="B80" s="29" t="s">
        <v>37</v>
      </c>
      <c r="C80" s="61">
        <v>252721.7993999997</v>
      </c>
      <c r="D80" s="13">
        <v>247380.54959999945</v>
      </c>
      <c r="E80" s="13">
        <v>234707</v>
      </c>
      <c r="F80" s="13">
        <v>101699</v>
      </c>
      <c r="G80" s="13">
        <v>121168</v>
      </c>
      <c r="H80" s="45"/>
    </row>
    <row r="81" spans="1:8" ht="25.5" customHeight="1">
      <c r="A81" s="1"/>
      <c r="B81" s="528" t="s">
        <v>770</v>
      </c>
      <c r="C81" s="528"/>
      <c r="D81" s="528"/>
      <c r="E81" s="528"/>
      <c r="F81" s="528"/>
      <c r="G81" s="528"/>
      <c r="H81" s="1"/>
    </row>
    <row r="82" spans="1:8" ht="15">
      <c r="A82" s="1"/>
      <c r="B82" s="1"/>
      <c r="C82" s="1"/>
      <c r="D82" s="1"/>
      <c r="E82" s="1"/>
      <c r="F82" s="1"/>
      <c r="G82" s="1"/>
      <c r="H82" s="62"/>
    </row>
    <row r="83" spans="1:8" ht="15">
      <c r="A83" s="1"/>
      <c r="B83" s="1"/>
      <c r="C83" s="1"/>
      <c r="D83" s="1"/>
      <c r="E83" s="1"/>
      <c r="F83" s="1"/>
      <c r="G83" s="1"/>
      <c r="H83" s="62"/>
    </row>
    <row r="84" spans="1:8" s="306" customFormat="1" ht="15">
      <c r="A84" s="307"/>
      <c r="B84" s="307"/>
      <c r="C84" s="307"/>
      <c r="D84" s="307"/>
      <c r="E84" s="307"/>
      <c r="F84" s="307"/>
      <c r="G84" s="307"/>
      <c r="H84" s="308"/>
    </row>
  </sheetData>
  <sheetProtection algorithmName="SHA-512" hashValue="hzW8IoGTgSkhB0Ejoly8BSLJW/tpT92yMnJAQDoQkU4uGUBCzbSNpis7UkQVQPhKBnNOdjSC/+TSmP6mocUHwg==" saltValue="pouPPZRFgv73eB29UWGoWw==" spinCount="100000" sheet="1" objects="1" scenarios="1"/>
  <mergeCells count="8">
    <mergeCell ref="A1:O1"/>
    <mergeCell ref="B81:G81"/>
    <mergeCell ref="B43:G43"/>
    <mergeCell ref="B59:G59"/>
    <mergeCell ref="B60:G60"/>
    <mergeCell ref="B70:G70"/>
    <mergeCell ref="B76:G76"/>
    <mergeCell ref="B77:G77"/>
  </mergeCells>
  <pageMargins left="0.25" right="0.25" top="0.75" bottom="0.75" header="0.3" footer="0.3"/>
  <pageSetup scale="88"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2440-CAF7-41AF-BB75-64467495A256}">
  <sheetPr>
    <tabColor rgb="FF97DFFF"/>
    <pageSetUpPr fitToPage="1"/>
  </sheetPr>
  <dimension ref="A1:N51"/>
  <sheetViews>
    <sheetView showGridLines="0" zoomScaleNormal="100" workbookViewId="0">
      <selection activeCell="A2" sqref="A2"/>
    </sheetView>
  </sheetViews>
  <sheetFormatPr defaultColWidth="8.875" defaultRowHeight="12.75"/>
  <cols>
    <col min="1" max="1" width="5" customWidth="1"/>
    <col min="2" max="2" width="54.625" customWidth="1"/>
    <col min="3" max="3" width="1.875" customWidth="1"/>
    <col min="4" max="16" width="14.375" customWidth="1"/>
  </cols>
  <sheetData>
    <row r="1" spans="1:14" ht="93.95" customHeight="1"/>
    <row r="2" spans="1:14" ht="30" customHeight="1">
      <c r="A2" s="1"/>
      <c r="B2" s="1"/>
      <c r="C2" s="1"/>
      <c r="D2" s="1"/>
      <c r="E2" s="1"/>
      <c r="F2" s="1"/>
      <c r="G2" s="1"/>
      <c r="H2" s="1"/>
      <c r="I2" s="1"/>
      <c r="J2" s="1"/>
      <c r="K2" s="1"/>
      <c r="L2" s="1"/>
      <c r="M2" s="1"/>
      <c r="N2" s="1"/>
    </row>
    <row r="3" spans="1:14" ht="30" customHeight="1">
      <c r="A3" s="451"/>
      <c r="B3" s="76" t="s">
        <v>54</v>
      </c>
      <c r="C3" s="76"/>
      <c r="D3" s="1"/>
      <c r="E3" s="1"/>
      <c r="F3" s="1"/>
      <c r="G3" s="1"/>
      <c r="H3" s="1"/>
      <c r="I3" s="1"/>
      <c r="J3" s="1"/>
      <c r="K3" s="1"/>
      <c r="L3" s="1"/>
      <c r="M3" s="1"/>
      <c r="N3" s="1"/>
    </row>
    <row r="4" spans="1:14" ht="15.95" customHeight="1">
      <c r="A4" s="451"/>
      <c r="B4" s="451"/>
      <c r="C4" s="451"/>
      <c r="D4" s="1"/>
      <c r="E4" s="1"/>
      <c r="F4" s="1"/>
      <c r="G4" s="1"/>
      <c r="H4" s="1"/>
      <c r="I4" s="1"/>
      <c r="J4" s="1"/>
      <c r="K4" s="1"/>
      <c r="L4" s="1"/>
      <c r="M4" s="1"/>
      <c r="N4" s="1"/>
    </row>
    <row r="5" spans="1:14" ht="15.95" customHeight="1">
      <c r="A5" s="1"/>
      <c r="B5" s="1"/>
      <c r="C5" s="1"/>
      <c r="D5" s="1"/>
      <c r="E5" s="1"/>
      <c r="F5" s="1"/>
      <c r="G5" s="1"/>
      <c r="H5" s="1"/>
      <c r="I5" s="1"/>
      <c r="J5" s="1"/>
      <c r="K5" s="87"/>
      <c r="L5" s="1"/>
      <c r="M5" s="1"/>
      <c r="N5" s="1"/>
    </row>
    <row r="6" spans="1:14" ht="32.25">
      <c r="A6" s="1"/>
      <c r="B6" s="264" t="s">
        <v>715</v>
      </c>
      <c r="C6" s="170"/>
      <c r="D6" s="102">
        <v>2023</v>
      </c>
      <c r="E6" s="102">
        <v>2022</v>
      </c>
      <c r="F6" s="102">
        <v>2021</v>
      </c>
      <c r="G6" s="102">
        <v>2020</v>
      </c>
      <c r="H6" s="102">
        <v>2019</v>
      </c>
      <c r="I6" s="1"/>
      <c r="J6" s="1"/>
      <c r="K6" s="1"/>
      <c r="L6" s="1"/>
      <c r="M6" s="1"/>
      <c r="N6" s="1"/>
    </row>
    <row r="7" spans="1:14" ht="15.95" customHeight="1">
      <c r="A7" s="1"/>
      <c r="B7" s="167" t="s">
        <v>55</v>
      </c>
      <c r="C7" s="167"/>
      <c r="D7" s="407">
        <v>23.8</v>
      </c>
      <c r="E7" s="171">
        <v>22.5</v>
      </c>
      <c r="F7" s="171">
        <v>27</v>
      </c>
      <c r="G7" s="113">
        <v>26.582844000000001</v>
      </c>
      <c r="H7" s="172">
        <v>22.751026</v>
      </c>
      <c r="J7" s="1"/>
      <c r="K7" s="174"/>
      <c r="L7" s="1"/>
      <c r="M7" s="1"/>
    </row>
    <row r="8" spans="1:14" ht="15.95" customHeight="1">
      <c r="A8" s="1"/>
      <c r="B8" s="167" t="s">
        <v>56</v>
      </c>
      <c r="C8" s="167"/>
      <c r="D8" s="408">
        <v>3.04</v>
      </c>
      <c r="E8" s="171">
        <v>2.6</v>
      </c>
      <c r="F8" s="175">
        <v>2.6</v>
      </c>
      <c r="G8" s="113">
        <v>2.7211349999999999</v>
      </c>
      <c r="H8" s="172">
        <v>5.2838320000000003</v>
      </c>
      <c r="J8" s="1"/>
      <c r="L8" s="1"/>
      <c r="M8" s="1"/>
    </row>
    <row r="9" spans="1:14" ht="15.95" customHeight="1">
      <c r="A9" s="1"/>
      <c r="B9" s="167" t="s">
        <v>57</v>
      </c>
      <c r="C9" s="167"/>
      <c r="D9" s="408">
        <v>0.03</v>
      </c>
      <c r="E9" s="189">
        <v>0.05</v>
      </c>
      <c r="F9" s="175">
        <v>0.04</v>
      </c>
      <c r="G9" s="113">
        <v>0.90229300000000001</v>
      </c>
      <c r="H9" s="172">
        <v>0.56395300000000004</v>
      </c>
      <c r="J9" s="1"/>
      <c r="K9" s="1"/>
      <c r="L9" s="1"/>
      <c r="M9" s="1"/>
    </row>
    <row r="10" spans="1:14" ht="15.95" customHeight="1">
      <c r="A10" s="1"/>
      <c r="B10" s="167" t="s">
        <v>58</v>
      </c>
      <c r="C10" s="167"/>
      <c r="D10" s="407">
        <v>5.4</v>
      </c>
      <c r="E10" s="171">
        <v>4.5999999999999996</v>
      </c>
      <c r="F10" s="171">
        <v>4</v>
      </c>
      <c r="G10" s="113">
        <v>4.182639</v>
      </c>
      <c r="H10" s="172">
        <v>4.1176170000000001</v>
      </c>
      <c r="J10" s="1"/>
      <c r="K10" s="1"/>
      <c r="L10" s="1"/>
      <c r="M10" s="1"/>
    </row>
    <row r="11" spans="1:14" ht="15.95" customHeight="1">
      <c r="A11" s="1"/>
      <c r="B11" s="167" t="s">
        <v>59</v>
      </c>
      <c r="C11" s="167"/>
      <c r="D11" s="407">
        <v>109.2</v>
      </c>
      <c r="E11" s="171">
        <v>106.7</v>
      </c>
      <c r="F11" s="171">
        <v>106</v>
      </c>
      <c r="G11" s="113">
        <v>105.15055099999999</v>
      </c>
      <c r="H11" s="172">
        <v>109.496224</v>
      </c>
      <c r="J11" s="1"/>
      <c r="K11" s="1"/>
      <c r="L11" s="1"/>
      <c r="M11" s="1"/>
    </row>
    <row r="12" spans="1:14" ht="15.95" customHeight="1">
      <c r="A12" s="1"/>
      <c r="B12" s="176" t="s">
        <v>60</v>
      </c>
      <c r="C12" s="167"/>
      <c r="D12" s="248">
        <v>141.6</v>
      </c>
      <c r="E12" s="181">
        <v>136.4</v>
      </c>
      <c r="F12" s="177">
        <v>139.69999999999999</v>
      </c>
      <c r="G12" s="178">
        <v>139.53946199999999</v>
      </c>
      <c r="H12" s="179">
        <v>142.21265199999999</v>
      </c>
      <c r="J12" s="1"/>
      <c r="L12" s="1"/>
      <c r="M12" s="1"/>
    </row>
    <row r="13" spans="1:14" ht="15.95" customHeight="1">
      <c r="A13" s="1"/>
      <c r="B13" s="176" t="s">
        <v>61</v>
      </c>
      <c r="C13" s="114"/>
      <c r="D13" s="248">
        <v>1.3</v>
      </c>
      <c r="E13" s="181">
        <v>1.4</v>
      </c>
      <c r="F13" s="177">
        <v>1.6</v>
      </c>
      <c r="G13" s="182">
        <v>2.5</v>
      </c>
      <c r="H13" s="129">
        <v>1.6</v>
      </c>
      <c r="J13" s="1"/>
      <c r="K13" s="1"/>
      <c r="L13" s="1"/>
      <c r="M13" s="1"/>
    </row>
    <row r="14" spans="1:14" ht="63" customHeight="1">
      <c r="A14" s="1"/>
      <c r="B14" s="535" t="s">
        <v>716</v>
      </c>
      <c r="C14" s="535"/>
      <c r="D14" s="535"/>
      <c r="E14" s="535"/>
      <c r="F14" s="535"/>
      <c r="G14" s="535"/>
      <c r="H14" s="535"/>
      <c r="I14" s="154"/>
      <c r="J14" s="1"/>
      <c r="K14" s="183"/>
      <c r="L14" s="1"/>
      <c r="M14" s="1"/>
    </row>
    <row r="15" spans="1:14" ht="13.5" customHeight="1">
      <c r="A15" s="1"/>
      <c r="B15" s="452"/>
      <c r="C15" s="452"/>
      <c r="D15" s="452"/>
      <c r="E15" s="452"/>
      <c r="F15" s="452"/>
      <c r="G15" s="452"/>
      <c r="H15" s="452"/>
      <c r="I15" s="452"/>
      <c r="J15" s="1"/>
      <c r="K15" s="1"/>
      <c r="L15" s="1"/>
      <c r="M15" s="1"/>
      <c r="N15" s="1"/>
    </row>
    <row r="16" spans="1:14" ht="15">
      <c r="A16" s="1"/>
      <c r="B16" s="1"/>
      <c r="C16" s="1"/>
      <c r="D16" s="1"/>
      <c r="E16" s="1"/>
      <c r="F16" s="1"/>
      <c r="G16" s="1"/>
      <c r="H16" s="1"/>
      <c r="I16" s="1"/>
      <c r="J16" s="1"/>
      <c r="K16" s="1"/>
      <c r="L16" s="1"/>
      <c r="M16" s="1"/>
      <c r="N16" s="1"/>
    </row>
    <row r="17" spans="1:14" ht="30">
      <c r="A17" s="1"/>
      <c r="B17" s="264" t="s">
        <v>717</v>
      </c>
      <c r="C17" s="77"/>
      <c r="D17" s="102">
        <v>2023</v>
      </c>
      <c r="E17" s="102">
        <v>2022</v>
      </c>
      <c r="F17" s="102">
        <v>2021</v>
      </c>
      <c r="G17" s="102">
        <v>2020</v>
      </c>
      <c r="H17" s="102">
        <v>2019</v>
      </c>
      <c r="I17" s="1"/>
      <c r="J17" s="1"/>
      <c r="K17" s="1"/>
      <c r="L17" s="1"/>
      <c r="M17" s="1"/>
      <c r="N17" s="1"/>
    </row>
    <row r="18" spans="1:14" ht="15.95" customHeight="1">
      <c r="A18" s="1"/>
      <c r="B18" s="167" t="s">
        <v>1</v>
      </c>
      <c r="C18" s="167"/>
      <c r="D18" s="407">
        <v>13.4</v>
      </c>
      <c r="E18" s="112">
        <v>14.9</v>
      </c>
      <c r="F18" s="175">
        <v>17.600000000000001</v>
      </c>
      <c r="G18" s="175" t="s">
        <v>29</v>
      </c>
      <c r="H18" s="175" t="s">
        <v>29</v>
      </c>
      <c r="I18" s="1"/>
      <c r="J18" s="1"/>
      <c r="L18" s="1"/>
      <c r="M18" s="1"/>
    </row>
    <row r="19" spans="1:14" ht="15.95" customHeight="1">
      <c r="A19" s="1"/>
      <c r="B19" s="167" t="s">
        <v>2</v>
      </c>
      <c r="C19" s="167"/>
      <c r="D19" s="407">
        <v>10.1</v>
      </c>
      <c r="E19" s="112">
        <v>7.6</v>
      </c>
      <c r="F19" s="175">
        <v>9.5</v>
      </c>
      <c r="G19" s="175" t="s">
        <v>29</v>
      </c>
      <c r="H19" s="175" t="s">
        <v>29</v>
      </c>
      <c r="I19" s="1"/>
      <c r="J19" s="1"/>
      <c r="K19" s="1"/>
      <c r="L19" s="1"/>
      <c r="M19" s="1"/>
    </row>
    <row r="20" spans="1:14" ht="15.95" customHeight="1">
      <c r="A20" s="1"/>
      <c r="B20" s="167" t="s">
        <v>62</v>
      </c>
      <c r="C20" s="167"/>
      <c r="D20" s="407">
        <v>2.2999999999999998</v>
      </c>
      <c r="E20" s="112">
        <v>1.8</v>
      </c>
      <c r="F20" s="175">
        <v>1.6</v>
      </c>
      <c r="G20" s="175" t="s">
        <v>29</v>
      </c>
      <c r="H20" s="175" t="s">
        <v>29</v>
      </c>
      <c r="I20" s="1"/>
      <c r="J20" s="1"/>
      <c r="K20" s="1"/>
      <c r="L20" s="1"/>
      <c r="M20" s="1"/>
    </row>
    <row r="21" spans="1:14" ht="15.95" customHeight="1">
      <c r="A21" s="1"/>
      <c r="B21" s="167" t="s">
        <v>63</v>
      </c>
      <c r="C21" s="167"/>
      <c r="D21" s="407">
        <v>1</v>
      </c>
      <c r="E21" s="112">
        <v>0.8</v>
      </c>
      <c r="F21" s="175">
        <v>0.9</v>
      </c>
      <c r="G21" s="175" t="s">
        <v>29</v>
      </c>
      <c r="H21" s="175" t="s">
        <v>29</v>
      </c>
      <c r="I21" s="1"/>
      <c r="J21" s="1"/>
      <c r="K21" s="1"/>
      <c r="L21" s="1"/>
      <c r="M21" s="1"/>
    </row>
    <row r="22" spans="1:14" ht="15.95" customHeight="1">
      <c r="A22" s="1"/>
      <c r="B22" s="176" t="s">
        <v>60</v>
      </c>
      <c r="C22" s="176"/>
      <c r="D22" s="248">
        <v>26.9</v>
      </c>
      <c r="E22" s="116">
        <v>25.1</v>
      </c>
      <c r="F22" s="177">
        <v>29.6</v>
      </c>
      <c r="G22" s="175" t="s">
        <v>29</v>
      </c>
      <c r="H22" s="175" t="s">
        <v>29</v>
      </c>
      <c r="I22" s="1"/>
      <c r="J22" s="1"/>
      <c r="K22" s="1"/>
      <c r="L22" s="1"/>
      <c r="M22" s="1"/>
    </row>
    <row r="23" spans="1:14" ht="15.95" customHeight="1">
      <c r="A23" s="1"/>
      <c r="B23" s="536" t="s">
        <v>1043</v>
      </c>
      <c r="C23" s="536"/>
      <c r="D23" s="536"/>
      <c r="E23" s="536"/>
      <c r="F23" s="536"/>
      <c r="G23" s="536"/>
      <c r="H23" s="536"/>
      <c r="I23" s="154"/>
      <c r="J23" s="1"/>
      <c r="K23" s="1"/>
      <c r="L23" s="1"/>
      <c r="M23" s="1"/>
    </row>
    <row r="24" spans="1:14" ht="15.95" customHeight="1">
      <c r="A24" s="1"/>
      <c r="B24" s="1"/>
      <c r="C24" s="1"/>
      <c r="D24" s="1"/>
      <c r="E24" s="1"/>
      <c r="F24" s="1"/>
      <c r="G24" s="1"/>
      <c r="H24" s="1"/>
      <c r="I24" s="1"/>
      <c r="J24" s="1"/>
      <c r="K24" s="1"/>
      <c r="L24" s="1"/>
      <c r="M24" s="1"/>
      <c r="N24" s="1"/>
    </row>
    <row r="25" spans="1:14" ht="15.95" customHeight="1">
      <c r="A25" s="1"/>
      <c r="B25" s="1"/>
      <c r="C25" s="1"/>
      <c r="D25" s="168"/>
      <c r="E25" s="168"/>
      <c r="F25" s="168"/>
      <c r="G25" s="168"/>
      <c r="H25" s="168"/>
      <c r="I25" s="1"/>
      <c r="J25" s="1"/>
      <c r="K25" s="1"/>
      <c r="L25" s="1"/>
      <c r="M25" s="1"/>
      <c r="N25" s="1"/>
    </row>
    <row r="26" spans="1:14" ht="15.95" customHeight="1">
      <c r="A26" s="1"/>
      <c r="B26" s="264" t="s">
        <v>718</v>
      </c>
      <c r="C26" s="170"/>
      <c r="D26" s="102">
        <v>2023</v>
      </c>
      <c r="E26" s="102">
        <v>2022</v>
      </c>
      <c r="F26" s="102">
        <v>2021</v>
      </c>
      <c r="G26" s="102">
        <v>2020</v>
      </c>
      <c r="H26" s="102">
        <v>2019</v>
      </c>
      <c r="I26" s="1"/>
      <c r="J26" s="1"/>
      <c r="K26" s="1"/>
      <c r="L26" s="1"/>
      <c r="M26" s="1"/>
      <c r="N26" s="1"/>
    </row>
    <row r="27" spans="1:14" ht="15.95" customHeight="1">
      <c r="A27" s="1"/>
      <c r="B27" s="167" t="s">
        <v>64</v>
      </c>
      <c r="C27" s="167"/>
      <c r="D27" s="407">
        <v>1.2</v>
      </c>
      <c r="E27" s="112">
        <v>1.5</v>
      </c>
      <c r="F27" s="112">
        <v>1.7</v>
      </c>
      <c r="G27" s="173">
        <v>1.8411090000000001</v>
      </c>
      <c r="H27" s="173" t="s">
        <v>29</v>
      </c>
      <c r="I27" s="1"/>
      <c r="J27" s="1"/>
      <c r="L27" s="1"/>
      <c r="M27" s="1"/>
    </row>
    <row r="28" spans="1:14" ht="15.95" customHeight="1">
      <c r="A28" s="1"/>
      <c r="B28" s="167" t="s">
        <v>707</v>
      </c>
      <c r="C28" s="167"/>
      <c r="D28" s="407">
        <v>0.8</v>
      </c>
      <c r="E28" s="112">
        <v>1</v>
      </c>
      <c r="F28" s="112">
        <v>0.9</v>
      </c>
      <c r="G28" s="173">
        <v>0.77781699999999998</v>
      </c>
      <c r="H28" s="173" t="s">
        <v>29</v>
      </c>
      <c r="I28" s="1"/>
      <c r="J28" s="1"/>
      <c r="K28" s="1"/>
      <c r="L28" s="1"/>
      <c r="M28" s="1"/>
    </row>
    <row r="29" spans="1:14" ht="28.5">
      <c r="A29" s="1"/>
      <c r="B29" s="167" t="s">
        <v>708</v>
      </c>
      <c r="C29" s="167"/>
      <c r="D29" s="407">
        <v>0.1</v>
      </c>
      <c r="E29" s="112">
        <v>0.5</v>
      </c>
      <c r="F29" s="112">
        <v>0.3</v>
      </c>
      <c r="G29" s="173">
        <v>2.8129000000000001E-2</v>
      </c>
      <c r="H29" s="173" t="s">
        <v>29</v>
      </c>
      <c r="I29" s="184"/>
      <c r="J29" s="1"/>
      <c r="K29" s="1"/>
      <c r="L29" s="1"/>
      <c r="M29" s="1"/>
    </row>
    <row r="30" spans="1:14" ht="15.95" customHeight="1">
      <c r="A30" s="1"/>
      <c r="B30" s="167" t="s">
        <v>65</v>
      </c>
      <c r="C30" s="167"/>
      <c r="D30" s="407">
        <v>7.1</v>
      </c>
      <c r="E30" s="112">
        <v>6.4</v>
      </c>
      <c r="F30" s="112">
        <v>6.5</v>
      </c>
      <c r="G30" s="173">
        <v>6.1167280000000002</v>
      </c>
      <c r="H30" s="173" t="s">
        <v>29</v>
      </c>
      <c r="I30" s="1"/>
      <c r="J30" s="1"/>
      <c r="K30" s="1"/>
      <c r="L30" s="1"/>
      <c r="M30" s="1"/>
    </row>
    <row r="31" spans="1:14" ht="15.95" customHeight="1">
      <c r="A31" s="1"/>
      <c r="B31" s="167" t="s">
        <v>66</v>
      </c>
      <c r="C31" s="167"/>
      <c r="D31" s="407">
        <v>15.6</v>
      </c>
      <c r="E31" s="112">
        <v>12.8</v>
      </c>
      <c r="F31" s="112">
        <v>8.4</v>
      </c>
      <c r="G31" s="173">
        <v>10.162853999999999</v>
      </c>
      <c r="H31" s="173" t="s">
        <v>29</v>
      </c>
      <c r="I31" s="1"/>
      <c r="J31" s="1"/>
      <c r="K31" s="1"/>
      <c r="L31" s="1"/>
      <c r="M31" s="1"/>
    </row>
    <row r="32" spans="1:14" ht="15.95" customHeight="1">
      <c r="A32" s="1"/>
      <c r="B32" s="176" t="s">
        <v>67</v>
      </c>
      <c r="C32" s="167"/>
      <c r="D32" s="248">
        <v>24.9</v>
      </c>
      <c r="E32" s="116">
        <v>22.2</v>
      </c>
      <c r="F32" s="116">
        <v>17.8</v>
      </c>
      <c r="G32" s="180">
        <f>SUM(G27:G31)</f>
        <v>18.926636999999999</v>
      </c>
      <c r="H32" s="180">
        <v>17.899999999999999</v>
      </c>
      <c r="I32" s="1"/>
      <c r="J32" s="1"/>
      <c r="K32" s="1"/>
      <c r="L32" s="1"/>
      <c r="M32" s="1"/>
    </row>
    <row r="33" spans="1:14" ht="15.95" customHeight="1">
      <c r="A33" s="1"/>
      <c r="B33" s="536" t="s">
        <v>1044</v>
      </c>
      <c r="C33" s="536"/>
      <c r="D33" s="536"/>
      <c r="E33" s="536"/>
      <c r="F33" s="536"/>
      <c r="G33" s="536"/>
      <c r="H33" s="536"/>
      <c r="I33" s="154"/>
      <c r="J33" s="1"/>
      <c r="K33" s="1"/>
      <c r="L33" s="1"/>
      <c r="M33" s="1"/>
    </row>
    <row r="34" spans="1:14" ht="15.95" customHeight="1">
      <c r="A34" s="1"/>
      <c r="B34" s="185"/>
      <c r="C34" s="77"/>
      <c r="D34" s="22"/>
      <c r="E34" s="22"/>
      <c r="F34" s="22"/>
      <c r="G34" s="22"/>
      <c r="H34" s="22"/>
      <c r="I34" s="1"/>
      <c r="J34" s="1"/>
      <c r="K34" s="1"/>
      <c r="L34" s="1"/>
      <c r="M34" s="1"/>
      <c r="N34" s="1"/>
    </row>
    <row r="35" spans="1:14" ht="15.95" customHeight="1">
      <c r="A35" s="1"/>
      <c r="B35" s="1"/>
      <c r="C35" s="1"/>
      <c r="D35" s="1"/>
      <c r="E35" s="1"/>
      <c r="F35" s="1"/>
      <c r="G35" s="1"/>
      <c r="H35" s="1"/>
      <c r="I35" s="1"/>
      <c r="J35" s="1"/>
      <c r="K35" s="1"/>
      <c r="L35" s="1"/>
      <c r="M35" s="1"/>
      <c r="N35" s="1"/>
    </row>
    <row r="36" spans="1:14" ht="15.95" customHeight="1">
      <c r="A36" s="1"/>
      <c r="B36" s="264" t="s">
        <v>68</v>
      </c>
      <c r="C36" s="91"/>
      <c r="D36" s="102">
        <v>2023</v>
      </c>
      <c r="E36" s="102">
        <v>2022</v>
      </c>
      <c r="F36" s="102">
        <v>2021</v>
      </c>
      <c r="G36" s="102">
        <v>2020</v>
      </c>
      <c r="H36" s="102">
        <v>2019</v>
      </c>
      <c r="I36" s="1"/>
      <c r="J36" s="1"/>
      <c r="K36" s="1"/>
      <c r="L36" s="1"/>
      <c r="M36" s="1"/>
      <c r="N36" s="1"/>
    </row>
    <row r="37" spans="1:14" ht="15.95" customHeight="1">
      <c r="A37" s="1"/>
      <c r="B37" s="167" t="s">
        <v>69</v>
      </c>
      <c r="C37" s="89"/>
      <c r="D37" s="61">
        <v>9477</v>
      </c>
      <c r="E37" s="13">
        <v>6555</v>
      </c>
      <c r="F37" s="85">
        <v>6830</v>
      </c>
      <c r="G37" s="133">
        <v>8300</v>
      </c>
      <c r="H37" s="133">
        <v>16800</v>
      </c>
      <c r="I37" s="1"/>
      <c r="J37" s="1"/>
      <c r="L37" s="1"/>
      <c r="M37" s="1"/>
    </row>
    <row r="38" spans="1:14" ht="15.95" customHeight="1">
      <c r="A38" s="1"/>
      <c r="B38" s="167" t="s">
        <v>70</v>
      </c>
      <c r="C38" s="89"/>
      <c r="D38" s="186">
        <v>75812.5</v>
      </c>
      <c r="E38" s="148">
        <v>52443.5</v>
      </c>
      <c r="F38" s="85">
        <v>54645</v>
      </c>
      <c r="G38" s="133">
        <v>66402</v>
      </c>
      <c r="H38" s="133">
        <v>134930</v>
      </c>
      <c r="I38" s="1"/>
      <c r="J38" s="1"/>
      <c r="L38" s="1"/>
      <c r="M38" s="1"/>
    </row>
    <row r="39" spans="1:14" ht="15.95" customHeight="1">
      <c r="A39" s="1"/>
      <c r="B39" s="167" t="s">
        <v>719</v>
      </c>
      <c r="C39" s="89"/>
      <c r="D39" s="61">
        <v>60505</v>
      </c>
      <c r="E39" s="13">
        <v>31572</v>
      </c>
      <c r="F39" s="85">
        <v>31415</v>
      </c>
      <c r="G39" s="187" t="s">
        <v>29</v>
      </c>
      <c r="H39" s="187" t="s">
        <v>29</v>
      </c>
      <c r="I39" s="1"/>
      <c r="J39" s="1"/>
      <c r="K39" s="1"/>
      <c r="L39" s="1"/>
      <c r="M39" s="1"/>
    </row>
    <row r="40" spans="1:14" ht="15.95" customHeight="1">
      <c r="A40" s="1"/>
      <c r="B40" s="167" t="s">
        <v>720</v>
      </c>
      <c r="C40" s="89"/>
      <c r="D40" s="186">
        <v>15307.5</v>
      </c>
      <c r="E40" s="148">
        <v>20871.5</v>
      </c>
      <c r="F40" s="85">
        <v>23230</v>
      </c>
      <c r="G40" s="187" t="s">
        <v>29</v>
      </c>
      <c r="H40" s="187" t="s">
        <v>29</v>
      </c>
      <c r="I40" s="1"/>
      <c r="J40" s="1"/>
      <c r="K40" s="1"/>
      <c r="L40" s="1"/>
      <c r="M40" s="1"/>
    </row>
    <row r="41" spans="1:14" ht="15.95" customHeight="1">
      <c r="A41" s="1"/>
      <c r="B41" s="167" t="s">
        <v>71</v>
      </c>
      <c r="C41" s="89"/>
      <c r="D41" s="186">
        <v>3</v>
      </c>
      <c r="E41" s="148">
        <v>2.6</v>
      </c>
      <c r="F41" s="112">
        <v>2.6</v>
      </c>
      <c r="G41" s="173">
        <v>2.7</v>
      </c>
      <c r="H41" s="173">
        <v>5.3</v>
      </c>
      <c r="I41" s="1"/>
      <c r="J41" s="1"/>
      <c r="K41" s="1"/>
      <c r="L41" s="1"/>
      <c r="M41" s="1"/>
    </row>
    <row r="42" spans="1:14" ht="15.95" customHeight="1">
      <c r="A42" s="1"/>
      <c r="B42" s="167" t="s">
        <v>72</v>
      </c>
      <c r="C42" s="89"/>
      <c r="D42" s="186">
        <v>23.9</v>
      </c>
      <c r="E42" s="190">
        <v>13.8</v>
      </c>
      <c r="F42" s="112">
        <v>15.5</v>
      </c>
      <c r="G42" s="173">
        <v>20.5</v>
      </c>
      <c r="H42" s="173">
        <v>42.4</v>
      </c>
      <c r="I42" s="1"/>
      <c r="J42" s="1"/>
      <c r="K42" s="1"/>
      <c r="L42" s="1"/>
      <c r="M42" s="1"/>
    </row>
    <row r="43" spans="1:14" ht="15.95" customHeight="1">
      <c r="A43" s="1"/>
      <c r="B43" s="536" t="s">
        <v>721</v>
      </c>
      <c r="C43" s="536"/>
      <c r="D43" s="536"/>
      <c r="E43" s="536"/>
      <c r="F43" s="536"/>
      <c r="G43" s="536"/>
      <c r="H43" s="536"/>
      <c r="I43" s="154"/>
      <c r="J43" s="1"/>
      <c r="K43" s="1"/>
      <c r="L43" s="1"/>
      <c r="M43" s="1"/>
    </row>
    <row r="44" spans="1:14" ht="15.95" customHeight="1">
      <c r="A44" s="1"/>
      <c r="B44" s="452"/>
      <c r="C44" s="1"/>
      <c r="D44" s="1"/>
      <c r="E44" s="1"/>
      <c r="F44" s="1"/>
      <c r="G44" s="1"/>
      <c r="H44" s="1"/>
      <c r="I44" s="1"/>
      <c r="J44" s="1"/>
      <c r="K44" s="1"/>
      <c r="L44" s="1"/>
      <c r="M44" s="1"/>
      <c r="N44" s="1"/>
    </row>
    <row r="45" spans="1:14" ht="15.95" customHeight="1">
      <c r="A45" s="1"/>
      <c r="B45" s="1"/>
      <c r="C45" s="1"/>
      <c r="D45" s="1"/>
      <c r="E45" s="1"/>
      <c r="F45" s="1"/>
      <c r="G45" s="1"/>
      <c r="H45" s="1"/>
      <c r="I45" s="1"/>
      <c r="J45" s="1"/>
      <c r="K45" s="1"/>
      <c r="L45" s="1"/>
      <c r="M45" s="1"/>
      <c r="N45" s="1"/>
    </row>
    <row r="46" spans="1:14" ht="15.95" customHeight="1">
      <c r="A46" s="1"/>
      <c r="B46" s="264" t="s">
        <v>73</v>
      </c>
      <c r="C46" s="91"/>
      <c r="D46" s="102">
        <v>2023</v>
      </c>
      <c r="E46" s="102">
        <v>2022</v>
      </c>
      <c r="F46" s="102">
        <v>2021</v>
      </c>
      <c r="G46" s="102">
        <v>2020</v>
      </c>
      <c r="H46" s="102">
        <v>2019</v>
      </c>
      <c r="I46" s="1"/>
      <c r="J46" s="1"/>
      <c r="K46" s="1"/>
      <c r="L46" s="1"/>
      <c r="M46" s="1"/>
      <c r="N46" s="1"/>
    </row>
    <row r="47" spans="1:14" ht="15.95" customHeight="1">
      <c r="A47" s="1"/>
      <c r="B47" s="167" t="s">
        <v>772</v>
      </c>
      <c r="C47" s="89"/>
      <c r="D47" s="61">
        <v>83974</v>
      </c>
      <c r="E47" s="13">
        <v>54624</v>
      </c>
      <c r="F47" s="13">
        <v>64011</v>
      </c>
      <c r="G47" s="133">
        <v>58015</v>
      </c>
      <c r="H47" s="133">
        <v>87577</v>
      </c>
      <c r="I47" s="1"/>
      <c r="J47" s="1"/>
      <c r="L47" s="1"/>
      <c r="M47" s="1"/>
    </row>
    <row r="48" spans="1:14" ht="15.95" customHeight="1">
      <c r="A48" s="1"/>
      <c r="B48" s="167" t="s">
        <v>74</v>
      </c>
      <c r="C48" s="89"/>
      <c r="D48" s="61">
        <v>3207</v>
      </c>
      <c r="E48" s="13">
        <v>3414</v>
      </c>
      <c r="F48" s="13">
        <v>3609</v>
      </c>
      <c r="G48" s="133">
        <v>3352</v>
      </c>
      <c r="H48" s="133">
        <v>3350</v>
      </c>
      <c r="I48" s="1"/>
      <c r="J48" s="1"/>
      <c r="L48" s="1"/>
      <c r="M48" s="1"/>
    </row>
    <row r="49" spans="1:14" ht="32.25" customHeight="1">
      <c r="A49" s="1"/>
      <c r="B49" s="537" t="s">
        <v>786</v>
      </c>
      <c r="C49" s="537"/>
      <c r="D49" s="537"/>
      <c r="E49" s="537"/>
      <c r="F49" s="537"/>
      <c r="G49" s="537"/>
      <c r="H49" s="537"/>
      <c r="I49" s="1"/>
      <c r="J49" s="1"/>
      <c r="K49" s="1"/>
      <c r="L49" s="1"/>
      <c r="M49" s="1"/>
    </row>
    <row r="50" spans="1:14" ht="15">
      <c r="A50" s="1"/>
      <c r="B50" s="1"/>
      <c r="C50" s="1"/>
      <c r="D50" s="1"/>
      <c r="E50" s="1"/>
      <c r="F50" s="1"/>
      <c r="G50" s="1"/>
      <c r="H50" s="1"/>
      <c r="I50" s="1"/>
      <c r="J50" s="1"/>
      <c r="K50" s="1"/>
      <c r="L50" s="1"/>
      <c r="M50" s="1"/>
      <c r="N50" s="1"/>
    </row>
    <row r="51" spans="1:14" ht="15">
      <c r="A51" s="1"/>
      <c r="J51" s="1"/>
      <c r="K51" s="1"/>
      <c r="L51" s="1"/>
      <c r="M51" s="1"/>
      <c r="N51" s="1"/>
    </row>
  </sheetData>
  <sheetProtection algorithmName="SHA-512" hashValue="d/jTVNoaJ8tbbaglSyjaG67QnMxLV6KWWJTPkf+Naw4q8D7jLLQhaKsZ1cY+jiMX2bS9KjetDNBfwMdl4ClNXA==" saltValue="FIwKxUfzjAVs/RL8DGXTjA==" spinCount="100000" sheet="1" objects="1" scenarios="1"/>
  <mergeCells count="5">
    <mergeCell ref="B14:H14"/>
    <mergeCell ref="B23:H23"/>
    <mergeCell ref="B33:H33"/>
    <mergeCell ref="B43:H43"/>
    <mergeCell ref="B49:H49"/>
  </mergeCells>
  <pageMargins left="0.25" right="0.25" top="0.75" bottom="0.75" header="0.3" footer="0.3"/>
  <pageSetup scale="51" fitToHeight="0" orientation="landscape" r:id="rId1"/>
  <ignoredErrors>
    <ignoredError sqref="G32"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06B34-53B6-49AE-A655-004CCD88C129}">
  <sheetPr>
    <tabColor rgb="FF97DFFF"/>
    <pageSetUpPr fitToPage="1"/>
  </sheetPr>
  <dimension ref="A1:I50"/>
  <sheetViews>
    <sheetView showGridLines="0" zoomScaleNormal="100" workbookViewId="0">
      <selection activeCell="A2" sqref="A2"/>
    </sheetView>
  </sheetViews>
  <sheetFormatPr defaultColWidth="8.875" defaultRowHeight="12.75"/>
  <cols>
    <col min="1" max="1" width="5" customWidth="1"/>
    <col min="2" max="2" width="58.125" customWidth="1"/>
    <col min="3" max="7" width="11.125" customWidth="1"/>
    <col min="8" max="8" width="11.375" customWidth="1"/>
    <col min="9" max="9" width="12.125" customWidth="1"/>
  </cols>
  <sheetData>
    <row r="1" spans="1:9" ht="93.95" customHeight="1"/>
    <row r="2" spans="1:9" ht="30" customHeight="1">
      <c r="A2" s="1"/>
      <c r="B2" s="1"/>
      <c r="C2" s="1"/>
      <c r="D2" s="1"/>
      <c r="E2" s="1"/>
      <c r="F2" s="1"/>
      <c r="G2" s="1"/>
      <c r="H2" s="1"/>
      <c r="I2" s="1"/>
    </row>
    <row r="3" spans="1:9" ht="30" customHeight="1">
      <c r="A3" s="191"/>
      <c r="B3" s="76" t="s">
        <v>75</v>
      </c>
      <c r="C3" s="1"/>
      <c r="D3" s="1"/>
      <c r="E3" s="1"/>
      <c r="F3" s="1"/>
      <c r="G3" s="1"/>
      <c r="H3" s="1"/>
      <c r="I3" s="1"/>
    </row>
    <row r="4" spans="1:9" ht="15.95" customHeight="1">
      <c r="A4" s="191"/>
      <c r="B4" s="451"/>
      <c r="C4" s="1"/>
      <c r="D4" s="1"/>
      <c r="E4" s="1"/>
      <c r="F4" s="1"/>
      <c r="G4" s="1"/>
      <c r="H4" s="1"/>
      <c r="I4" s="1"/>
    </row>
    <row r="5" spans="1:9" ht="15.95" customHeight="1">
      <c r="A5" s="1"/>
      <c r="B5" s="459"/>
      <c r="C5" s="459"/>
      <c r="D5" s="459"/>
      <c r="E5" s="459"/>
      <c r="F5" s="459"/>
      <c r="G5" s="459"/>
      <c r="H5" s="452"/>
      <c r="I5" s="1"/>
    </row>
    <row r="6" spans="1:9" ht="15.95" customHeight="1">
      <c r="A6" s="1"/>
      <c r="B6" s="462" t="s">
        <v>76</v>
      </c>
      <c r="C6" s="124">
        <v>2023</v>
      </c>
      <c r="D6" s="124">
        <v>2022</v>
      </c>
      <c r="E6" s="81">
        <v>2021</v>
      </c>
      <c r="F6" s="81">
        <v>2020</v>
      </c>
      <c r="G6" s="81">
        <v>2019</v>
      </c>
      <c r="H6" s="198"/>
      <c r="I6" s="1"/>
    </row>
    <row r="7" spans="1:9" ht="15.95" customHeight="1">
      <c r="A7" s="1"/>
      <c r="B7" s="465" t="s">
        <v>722</v>
      </c>
      <c r="C7" s="61">
        <v>328154</v>
      </c>
      <c r="D7" s="13">
        <v>365314</v>
      </c>
      <c r="E7" s="13">
        <v>99901</v>
      </c>
      <c r="F7" s="13">
        <v>55561</v>
      </c>
      <c r="G7" s="202">
        <v>62554</v>
      </c>
      <c r="H7" s="203"/>
      <c r="I7" s="1"/>
    </row>
    <row r="8" spans="1:9" ht="15.95" customHeight="1">
      <c r="A8" s="1"/>
      <c r="B8" s="107" t="s">
        <v>723</v>
      </c>
      <c r="C8" s="197">
        <v>37475</v>
      </c>
      <c r="D8" s="14">
        <v>37836</v>
      </c>
      <c r="E8" s="14">
        <v>44490</v>
      </c>
      <c r="F8" s="14">
        <f>34257+932</f>
        <v>35189</v>
      </c>
      <c r="G8" s="133">
        <f>38904+345</f>
        <v>39249</v>
      </c>
      <c r="H8" s="203"/>
      <c r="I8" s="1"/>
    </row>
    <row r="9" spans="1:9" ht="26.1" customHeight="1">
      <c r="A9" s="1"/>
      <c r="B9" s="529" t="s">
        <v>724</v>
      </c>
      <c r="C9" s="529"/>
      <c r="D9" s="529"/>
      <c r="E9" s="529"/>
      <c r="F9" s="529"/>
      <c r="G9" s="529"/>
      <c r="H9" s="204"/>
      <c r="I9" s="1"/>
    </row>
    <row r="10" spans="1:9" ht="15">
      <c r="A10" s="1"/>
      <c r="B10" s="1"/>
      <c r="C10" s="1"/>
      <c r="D10" s="1"/>
      <c r="E10" s="1"/>
      <c r="F10" s="1"/>
      <c r="G10" s="1"/>
      <c r="H10" s="1"/>
      <c r="I10" s="1"/>
    </row>
    <row r="11" spans="1:9" ht="15">
      <c r="A11" s="1"/>
      <c r="B11" s="1"/>
      <c r="C11" s="1"/>
      <c r="D11" s="1"/>
      <c r="E11" s="1"/>
      <c r="F11" s="1"/>
      <c r="G11" s="1"/>
      <c r="H11" s="1"/>
      <c r="I11" s="1"/>
    </row>
    <row r="12" spans="1:9" ht="28.5">
      <c r="A12" s="1"/>
      <c r="B12" s="462" t="s">
        <v>77</v>
      </c>
      <c r="C12" s="124">
        <v>2023</v>
      </c>
      <c r="D12" s="124">
        <v>2022</v>
      </c>
      <c r="E12" s="124">
        <v>2021</v>
      </c>
      <c r="F12" s="124">
        <v>2020</v>
      </c>
      <c r="G12" s="124">
        <v>2019</v>
      </c>
      <c r="H12" s="125"/>
      <c r="I12" s="1"/>
    </row>
    <row r="13" spans="1:9" ht="15.95" customHeight="1">
      <c r="A13" s="1"/>
      <c r="B13" s="465" t="s">
        <v>725</v>
      </c>
      <c r="C13" s="61">
        <v>5444</v>
      </c>
      <c r="D13" s="13">
        <v>4697</v>
      </c>
      <c r="E13" s="13">
        <v>4290</v>
      </c>
      <c r="F13" s="13">
        <v>4529</v>
      </c>
      <c r="G13" s="85">
        <v>4445</v>
      </c>
      <c r="H13" s="126"/>
      <c r="I13" s="1"/>
    </row>
    <row r="14" spans="1:9" ht="15.95" customHeight="1">
      <c r="A14" s="1"/>
      <c r="B14" s="464" t="s">
        <v>726</v>
      </c>
      <c r="C14" s="197">
        <v>61</v>
      </c>
      <c r="D14" s="14">
        <v>42</v>
      </c>
      <c r="E14" s="14">
        <v>42</v>
      </c>
      <c r="F14" s="14">
        <v>41</v>
      </c>
      <c r="G14" s="95">
        <v>37</v>
      </c>
      <c r="H14" s="126"/>
      <c r="I14" s="1"/>
    </row>
    <row r="15" spans="1:9" ht="27" customHeight="1">
      <c r="A15" s="1"/>
      <c r="B15" s="539" t="s">
        <v>727</v>
      </c>
      <c r="C15" s="539"/>
      <c r="D15" s="539"/>
      <c r="E15" s="539"/>
      <c r="F15" s="539"/>
      <c r="G15" s="539"/>
      <c r="H15" s="455"/>
      <c r="I15" s="1"/>
    </row>
    <row r="16" spans="1:9" ht="15.95" customHeight="1">
      <c r="A16" s="1"/>
      <c r="B16" s="540"/>
      <c r="C16" s="540"/>
      <c r="D16" s="540"/>
      <c r="E16" s="540"/>
      <c r="F16" s="540"/>
      <c r="G16" s="540"/>
      <c r="H16" s="540"/>
      <c r="I16" s="1"/>
    </row>
    <row r="17" spans="1:9" ht="15.95" customHeight="1">
      <c r="A17" s="1"/>
      <c r="B17" s="205"/>
      <c r="C17" s="1"/>
      <c r="D17" s="1"/>
      <c r="E17" s="1"/>
      <c r="F17" s="1"/>
      <c r="G17" s="1"/>
      <c r="H17" s="1"/>
      <c r="I17" s="1"/>
    </row>
    <row r="18" spans="1:9" ht="15.95" customHeight="1">
      <c r="A18" s="1"/>
      <c r="B18" s="462" t="s">
        <v>78</v>
      </c>
      <c r="C18" s="124">
        <v>2023</v>
      </c>
      <c r="D18" s="124">
        <v>2022</v>
      </c>
      <c r="E18" s="81">
        <v>2021</v>
      </c>
      <c r="F18" s="81">
        <v>2020</v>
      </c>
      <c r="G18" s="81">
        <v>2019</v>
      </c>
      <c r="H18" s="198"/>
      <c r="I18" s="1"/>
    </row>
    <row r="19" spans="1:9" ht="15.95" customHeight="1">
      <c r="A19" s="1"/>
      <c r="B19" s="465" t="s">
        <v>1</v>
      </c>
      <c r="C19" s="61">
        <v>367</v>
      </c>
      <c r="D19" s="13">
        <v>380</v>
      </c>
      <c r="E19" s="13">
        <v>252</v>
      </c>
      <c r="F19" s="13">
        <v>251</v>
      </c>
      <c r="G19" s="206">
        <v>214</v>
      </c>
      <c r="H19" s="111"/>
      <c r="I19" s="1"/>
    </row>
    <row r="20" spans="1:9" ht="15.95" customHeight="1">
      <c r="A20" s="1"/>
      <c r="B20" s="207" t="s">
        <v>728</v>
      </c>
      <c r="C20" s="61">
        <v>21</v>
      </c>
      <c r="D20" s="14">
        <v>36</v>
      </c>
      <c r="E20" s="14">
        <v>24</v>
      </c>
      <c r="F20" s="14">
        <v>23</v>
      </c>
      <c r="G20" s="96" t="s">
        <v>29</v>
      </c>
      <c r="H20" s="111"/>
      <c r="I20" s="1"/>
    </row>
    <row r="21" spans="1:9" ht="15.95" customHeight="1">
      <c r="A21" s="1"/>
      <c r="B21" s="464" t="s">
        <v>2</v>
      </c>
      <c r="C21" s="197">
        <v>169</v>
      </c>
      <c r="D21" s="14">
        <v>162</v>
      </c>
      <c r="E21" s="14">
        <v>187</v>
      </c>
      <c r="F21" s="14">
        <v>141</v>
      </c>
      <c r="G21" s="96">
        <v>167</v>
      </c>
      <c r="H21" s="111"/>
      <c r="I21" s="1"/>
    </row>
    <row r="22" spans="1:9" ht="15.95" customHeight="1">
      <c r="A22" s="1"/>
      <c r="B22" s="541" t="s">
        <v>729</v>
      </c>
      <c r="C22" s="541"/>
      <c r="D22" s="541"/>
      <c r="E22" s="541"/>
      <c r="F22" s="541"/>
      <c r="G22" s="541"/>
      <c r="H22" s="541"/>
      <c r="I22" s="1"/>
    </row>
    <row r="23" spans="1:9" ht="15.95" customHeight="1">
      <c r="A23" s="1"/>
      <c r="B23" s="205"/>
      <c r="C23" s="1"/>
      <c r="D23" s="1"/>
      <c r="E23" s="1"/>
      <c r="F23" s="1"/>
      <c r="G23" s="1"/>
      <c r="H23" s="1"/>
      <c r="I23" s="1"/>
    </row>
    <row r="24" spans="1:9" ht="15.95" customHeight="1">
      <c r="A24" s="1"/>
      <c r="B24" s="1"/>
      <c r="C24" s="1"/>
      <c r="D24" s="1"/>
      <c r="E24" s="1"/>
      <c r="F24" s="1"/>
      <c r="G24" s="1"/>
      <c r="H24" s="1"/>
      <c r="I24" s="1"/>
    </row>
    <row r="25" spans="1:9" ht="15.95" customHeight="1">
      <c r="A25" s="1"/>
      <c r="B25" s="462" t="s">
        <v>79</v>
      </c>
      <c r="C25" s="81">
        <v>2023</v>
      </c>
      <c r="D25" s="81">
        <v>2022</v>
      </c>
      <c r="E25" s="81">
        <v>20216</v>
      </c>
      <c r="F25" s="81">
        <v>2020</v>
      </c>
      <c r="G25" s="81">
        <v>2019</v>
      </c>
      <c r="H25" s="198"/>
      <c r="I25" s="1"/>
    </row>
    <row r="26" spans="1:9" ht="15.95" customHeight="1">
      <c r="A26" s="1"/>
      <c r="B26" s="465" t="s">
        <v>731</v>
      </c>
      <c r="C26" s="197">
        <v>26693</v>
      </c>
      <c r="D26" s="13">
        <v>36326</v>
      </c>
      <c r="E26" s="13">
        <v>112883</v>
      </c>
      <c r="F26" s="208">
        <v>154104</v>
      </c>
      <c r="G26" s="208">
        <v>21979</v>
      </c>
      <c r="H26" s="209"/>
      <c r="I26" s="1"/>
    </row>
    <row r="27" spans="1:9" ht="15.95" customHeight="1">
      <c r="A27" s="3"/>
      <c r="B27" s="464" t="s">
        <v>730</v>
      </c>
      <c r="C27" s="197">
        <v>4441</v>
      </c>
      <c r="D27" s="14">
        <v>3338</v>
      </c>
      <c r="E27" s="95">
        <v>4333</v>
      </c>
      <c r="F27" s="95">
        <v>8088</v>
      </c>
      <c r="G27" s="96" t="s">
        <v>29</v>
      </c>
      <c r="H27" s="111"/>
      <c r="I27" s="1"/>
    </row>
    <row r="28" spans="1:9" ht="36" customHeight="1">
      <c r="A28" s="1"/>
      <c r="B28" s="539" t="s">
        <v>732</v>
      </c>
      <c r="C28" s="539"/>
      <c r="D28" s="539"/>
      <c r="E28" s="539"/>
      <c r="F28" s="539"/>
      <c r="G28" s="539"/>
      <c r="H28" s="455"/>
      <c r="I28" s="1"/>
    </row>
    <row r="29" spans="1:9" ht="15">
      <c r="A29" s="1"/>
      <c r="B29" s="1"/>
      <c r="C29" s="1"/>
      <c r="D29" s="1"/>
      <c r="E29" s="1"/>
      <c r="F29" s="1"/>
      <c r="G29" s="1"/>
      <c r="H29" s="1"/>
      <c r="I29" s="1"/>
    </row>
    <row r="30" spans="1:9" ht="15">
      <c r="A30" s="1"/>
      <c r="B30" s="1"/>
      <c r="C30" s="1"/>
      <c r="D30" s="1"/>
      <c r="E30" s="1"/>
      <c r="F30" s="1"/>
      <c r="G30" s="1"/>
      <c r="H30" s="1"/>
      <c r="I30" s="1"/>
    </row>
    <row r="31" spans="1:9" ht="15">
      <c r="A31" s="1"/>
      <c r="B31" s="235"/>
      <c r="C31" s="125"/>
      <c r="D31" s="125"/>
      <c r="E31" s="198"/>
      <c r="F31" s="198"/>
      <c r="G31" s="198"/>
      <c r="H31" s="198"/>
      <c r="I31" s="1"/>
    </row>
    <row r="32" spans="1:9" ht="15">
      <c r="A32" s="1"/>
      <c r="B32" s="236"/>
      <c r="C32" s="228"/>
      <c r="D32" s="233"/>
      <c r="E32" s="233"/>
      <c r="F32" s="233"/>
      <c r="G32" s="63"/>
      <c r="H32" s="63"/>
      <c r="I32" s="87"/>
    </row>
    <row r="33" spans="1:9" ht="15">
      <c r="A33" s="1"/>
      <c r="B33" s="236"/>
      <c r="C33" s="237"/>
      <c r="D33" s="234"/>
      <c r="E33" s="199"/>
      <c r="F33" s="199"/>
      <c r="G33" s="199"/>
      <c r="H33" s="199"/>
      <c r="I33" s="1"/>
    </row>
    <row r="34" spans="1:9" ht="15.95" customHeight="1">
      <c r="A34" s="200"/>
      <c r="B34" s="538"/>
      <c r="C34" s="538"/>
      <c r="D34" s="538"/>
      <c r="E34" s="538"/>
      <c r="F34" s="538"/>
      <c r="G34" s="538"/>
      <c r="H34" s="201"/>
      <c r="I34" s="200"/>
    </row>
    <row r="35" spans="1:9" ht="15">
      <c r="A35" s="1"/>
      <c r="B35" s="1"/>
      <c r="C35" s="1"/>
      <c r="D35" s="1"/>
      <c r="E35" s="1"/>
      <c r="F35" s="1"/>
      <c r="G35" s="1"/>
      <c r="H35" s="1"/>
      <c r="I35" s="1"/>
    </row>
    <row r="36" spans="1:9" ht="15">
      <c r="A36" s="1"/>
      <c r="B36" s="1"/>
      <c r="C36" s="1"/>
      <c r="D36" s="1"/>
      <c r="E36" s="1"/>
      <c r="F36" s="1"/>
      <c r="G36" s="1"/>
      <c r="H36" s="1"/>
      <c r="I36" s="1"/>
    </row>
    <row r="37" spans="1:9" ht="15">
      <c r="A37" s="1"/>
      <c r="B37" s="235"/>
      <c r="C37" s="125"/>
      <c r="D37" s="125"/>
      <c r="E37" s="198"/>
      <c r="F37" s="198"/>
      <c r="G37" s="198"/>
      <c r="H37" s="198"/>
      <c r="I37" s="1"/>
    </row>
    <row r="38" spans="1:9" ht="15">
      <c r="A38" s="1"/>
      <c r="B38" s="236"/>
      <c r="C38" s="127"/>
      <c r="D38" s="86"/>
      <c r="E38" s="86"/>
      <c r="F38" s="86"/>
      <c r="G38" s="63"/>
      <c r="H38" s="63"/>
      <c r="I38" s="1"/>
    </row>
    <row r="39" spans="1:9" ht="15">
      <c r="A39" s="1"/>
      <c r="B39" s="236"/>
      <c r="C39" s="127"/>
      <c r="D39" s="86"/>
      <c r="E39" s="86"/>
      <c r="F39" s="86"/>
      <c r="G39" s="63"/>
      <c r="H39" s="63"/>
      <c r="I39" s="1"/>
    </row>
    <row r="40" spans="1:9" ht="15" customHeight="1">
      <c r="A40" s="1"/>
      <c r="B40" s="538"/>
      <c r="C40" s="538"/>
      <c r="D40" s="538"/>
      <c r="E40" s="538"/>
      <c r="F40" s="538"/>
      <c r="G40" s="538"/>
      <c r="H40" s="453"/>
      <c r="I40" s="1"/>
    </row>
    <row r="41" spans="1:9" ht="15">
      <c r="A41" s="1"/>
      <c r="B41" s="1"/>
      <c r="C41" s="1"/>
      <c r="D41" s="1"/>
      <c r="E41" s="1"/>
      <c r="F41" s="238"/>
      <c r="G41" s="238"/>
      <c r="H41" s="1"/>
      <c r="I41" s="1"/>
    </row>
    <row r="42" spans="1:9" ht="15">
      <c r="A42" s="1"/>
      <c r="B42" s="1"/>
      <c r="C42" s="1"/>
      <c r="D42" s="1"/>
      <c r="E42" s="1"/>
      <c r="F42" s="1"/>
      <c r="G42" s="1"/>
      <c r="H42" s="1"/>
      <c r="I42" s="1"/>
    </row>
    <row r="43" spans="1:9" ht="31.5" customHeight="1">
      <c r="A43" s="1"/>
      <c r="B43" s="239"/>
      <c r="C43" s="125"/>
      <c r="D43" s="125"/>
      <c r="E43" s="125"/>
      <c r="F43" s="125"/>
      <c r="G43" s="125"/>
      <c r="H43" s="125"/>
      <c r="I43" s="1"/>
    </row>
    <row r="44" spans="1:9" ht="15">
      <c r="A44" s="1"/>
      <c r="B44" s="236"/>
      <c r="C44" s="127"/>
      <c r="D44" s="86"/>
      <c r="E44" s="86"/>
      <c r="F44" s="86"/>
      <c r="G44" s="63"/>
      <c r="H44" s="63"/>
      <c r="I44" s="1"/>
    </row>
    <row r="45" spans="1:9" ht="15">
      <c r="A45" s="1"/>
      <c r="B45" s="236"/>
      <c r="C45" s="127"/>
      <c r="D45" s="86"/>
      <c r="E45" s="86"/>
      <c r="F45" s="86"/>
      <c r="G45" s="63"/>
      <c r="H45" s="63"/>
      <c r="I45" s="1"/>
    </row>
    <row r="46" spans="1:9" ht="15">
      <c r="A46" s="1"/>
      <c r="B46" s="1"/>
      <c r="C46" s="1"/>
      <c r="D46" s="1"/>
      <c r="E46" s="1"/>
      <c r="F46" s="1"/>
      <c r="G46" s="1"/>
      <c r="H46" s="174"/>
      <c r="I46" s="1"/>
    </row>
    <row r="47" spans="1:9" ht="15">
      <c r="A47" s="1"/>
      <c r="B47" s="1"/>
      <c r="C47" s="1"/>
      <c r="D47" s="1"/>
      <c r="E47" s="1"/>
      <c r="F47" s="1"/>
      <c r="G47" s="1"/>
      <c r="H47" s="45"/>
      <c r="I47" s="77"/>
    </row>
    <row r="48" spans="1:9" ht="15">
      <c r="A48" s="77"/>
      <c r="B48" s="235"/>
      <c r="C48" s="125"/>
      <c r="D48" s="125"/>
      <c r="E48" s="198"/>
      <c r="F48" s="198"/>
      <c r="G48" s="198"/>
      <c r="H48" s="198"/>
      <c r="I48" s="1"/>
    </row>
    <row r="49" spans="1:9" ht="15">
      <c r="A49" s="1"/>
      <c r="B49" s="236"/>
      <c r="C49" s="127"/>
      <c r="D49" s="86"/>
      <c r="E49" s="86"/>
      <c r="F49" s="86"/>
      <c r="G49" s="63"/>
      <c r="H49" s="63"/>
      <c r="I49" s="1"/>
    </row>
    <row r="50" spans="1:9" ht="15">
      <c r="A50" s="1"/>
      <c r="B50" s="538"/>
      <c r="C50" s="538"/>
      <c r="D50" s="538"/>
      <c r="E50" s="538"/>
      <c r="F50" s="538"/>
      <c r="G50" s="538"/>
      <c r="H50" s="201"/>
      <c r="I50" s="1"/>
    </row>
  </sheetData>
  <sheetProtection algorithmName="SHA-512" hashValue="egYDG6YVr62CaFzqVovWckKjmJ9BYcGbEHm59gBuFwfU8rMxUCfmIL97HODaSKXOquLBKD5l9Z5ttlqpERx2ow==" saltValue="SuDdt3wraPXSzdV5Ozho1A==" spinCount="100000" sheet="1" objects="1" scenarios="1"/>
  <mergeCells count="8">
    <mergeCell ref="B34:G34"/>
    <mergeCell ref="B40:G40"/>
    <mergeCell ref="B50:G50"/>
    <mergeCell ref="B9:G9"/>
    <mergeCell ref="B15:G15"/>
    <mergeCell ref="B16:H16"/>
    <mergeCell ref="B22:H22"/>
    <mergeCell ref="B28:G28"/>
  </mergeCells>
  <pageMargins left="0.25" right="0.25" top="0.75" bottom="0.75" header="0.3" footer="0.3"/>
  <pageSetup scale="78"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16645-957C-4539-B965-3285F8E11887}">
  <sheetPr>
    <tabColor rgb="FF97DFFF"/>
    <pageSetUpPr fitToPage="1"/>
  </sheetPr>
  <dimension ref="A1:N114"/>
  <sheetViews>
    <sheetView showGridLines="0" zoomScaleNormal="100" workbookViewId="0">
      <selection activeCell="A2" sqref="A2"/>
    </sheetView>
  </sheetViews>
  <sheetFormatPr defaultColWidth="8.875" defaultRowHeight="12.75"/>
  <cols>
    <col min="1" max="1" width="5" customWidth="1"/>
    <col min="2" max="2" width="57" customWidth="1"/>
    <col min="3" max="7" width="11.125" customWidth="1"/>
    <col min="8" max="8" width="11.375" customWidth="1"/>
    <col min="9" max="9" width="12.125" customWidth="1"/>
  </cols>
  <sheetData>
    <row r="1" spans="1:9" ht="93.95" customHeight="1"/>
    <row r="2" spans="1:9" ht="30" customHeight="1">
      <c r="A2" s="1"/>
      <c r="B2" s="1"/>
      <c r="C2" s="1"/>
      <c r="D2" s="1"/>
      <c r="E2" s="1"/>
      <c r="F2" s="1"/>
      <c r="G2" s="1"/>
      <c r="H2" s="1"/>
      <c r="I2" s="1"/>
    </row>
    <row r="3" spans="1:9" ht="30" customHeight="1">
      <c r="A3" s="191"/>
      <c r="B3" s="76" t="s">
        <v>709</v>
      </c>
      <c r="C3" s="1"/>
      <c r="D3" s="1"/>
      <c r="E3" s="1"/>
      <c r="F3" s="1"/>
      <c r="G3" s="1"/>
      <c r="H3" s="1"/>
      <c r="I3" s="1"/>
    </row>
    <row r="4" spans="1:9" ht="15.95" customHeight="1">
      <c r="A4" s="191"/>
      <c r="B4" s="487"/>
      <c r="C4" s="1"/>
      <c r="D4" s="1"/>
      <c r="E4" s="1"/>
      <c r="F4" s="1"/>
      <c r="G4" s="1"/>
      <c r="H4" s="1"/>
      <c r="I4" s="1"/>
    </row>
    <row r="5" spans="1:9" ht="15.95" customHeight="1">
      <c r="A5" s="1"/>
      <c r="B5" s="1"/>
      <c r="C5" s="1"/>
      <c r="D5" s="1"/>
      <c r="E5" s="1"/>
      <c r="F5" s="1"/>
      <c r="G5" s="1"/>
      <c r="H5" s="1"/>
      <c r="I5" s="1"/>
    </row>
    <row r="6" spans="1:9" ht="15.95" customHeight="1">
      <c r="A6" s="1"/>
      <c r="B6" s="497" t="s">
        <v>80</v>
      </c>
      <c r="C6" s="81">
        <v>2023</v>
      </c>
      <c r="D6" s="81">
        <v>2022</v>
      </c>
      <c r="E6" s="81">
        <v>2021</v>
      </c>
      <c r="F6" s="81">
        <v>2020</v>
      </c>
      <c r="G6" s="81">
        <v>2019</v>
      </c>
      <c r="H6" s="198"/>
      <c r="I6" s="1"/>
    </row>
    <row r="7" spans="1:9" ht="15.95" customHeight="1">
      <c r="A7" s="1"/>
      <c r="B7" s="496" t="s">
        <v>733</v>
      </c>
      <c r="C7" s="61">
        <v>1163</v>
      </c>
      <c r="D7" s="13">
        <v>1152.3091031107101</v>
      </c>
      <c r="E7" s="13">
        <v>1080</v>
      </c>
      <c r="F7" s="210">
        <v>1010</v>
      </c>
      <c r="G7" s="211">
        <v>977</v>
      </c>
      <c r="H7" s="212"/>
      <c r="I7" s="1"/>
    </row>
    <row r="8" spans="1:9" ht="34.5" customHeight="1">
      <c r="A8" s="662"/>
      <c r="B8" s="543" t="s">
        <v>1108</v>
      </c>
      <c r="C8" s="543"/>
      <c r="D8" s="543"/>
      <c r="E8" s="543"/>
      <c r="F8" s="543"/>
      <c r="G8" s="543"/>
      <c r="H8" s="491"/>
      <c r="I8" s="1"/>
    </row>
    <row r="9" spans="1:9" ht="15">
      <c r="A9" s="1"/>
      <c r="B9" s="1"/>
      <c r="C9" s="1"/>
      <c r="D9" s="1"/>
      <c r="E9" s="1"/>
      <c r="F9" s="1"/>
      <c r="G9" s="1"/>
      <c r="H9" s="1"/>
      <c r="I9" s="1"/>
    </row>
    <row r="10" spans="1:9" ht="15">
      <c r="A10" s="1"/>
      <c r="B10" s="1"/>
      <c r="C10" s="1"/>
      <c r="D10" s="1"/>
      <c r="E10" s="1"/>
      <c r="F10" s="1"/>
      <c r="G10" s="1"/>
      <c r="H10" s="1"/>
      <c r="I10" s="1"/>
    </row>
    <row r="11" spans="1:9" ht="15.95" customHeight="1">
      <c r="A11" s="1"/>
      <c r="B11" s="80" t="s">
        <v>734</v>
      </c>
      <c r="C11" s="81">
        <v>2023</v>
      </c>
      <c r="D11" s="81">
        <v>2022</v>
      </c>
      <c r="E11" s="124">
        <v>2021</v>
      </c>
      <c r="F11" s="124">
        <v>2020</v>
      </c>
      <c r="G11" s="124">
        <v>2019</v>
      </c>
      <c r="H11" s="125"/>
      <c r="I11" s="1"/>
    </row>
    <row r="12" spans="1:9" ht="15.95" customHeight="1">
      <c r="A12" s="1"/>
      <c r="B12" s="496" t="s">
        <v>81</v>
      </c>
      <c r="C12" s="186">
        <v>40.247155470854231</v>
      </c>
      <c r="D12" s="148">
        <v>37.776752383192552</v>
      </c>
      <c r="E12" s="148">
        <v>40.1</v>
      </c>
      <c r="F12" s="213">
        <v>37.6</v>
      </c>
      <c r="G12" s="213">
        <v>37.6</v>
      </c>
      <c r="H12" s="214"/>
      <c r="I12" s="1"/>
    </row>
    <row r="13" spans="1:9" ht="15.95" customHeight="1">
      <c r="A13" s="1"/>
      <c r="B13" s="495" t="s">
        <v>82</v>
      </c>
      <c r="C13" s="186">
        <v>26.445268737958628</v>
      </c>
      <c r="D13" s="194">
        <v>28.911104819180817</v>
      </c>
      <c r="E13" s="194">
        <v>25.3</v>
      </c>
      <c r="F13" s="215">
        <v>20.399999999999999</v>
      </c>
      <c r="G13" s="215">
        <v>20.3</v>
      </c>
      <c r="H13" s="214"/>
      <c r="I13" s="1"/>
    </row>
    <row r="14" spans="1:9" ht="15.95" customHeight="1">
      <c r="A14" s="1"/>
      <c r="B14" s="495" t="s">
        <v>83</v>
      </c>
      <c r="C14" s="186">
        <v>6.2335272480941457</v>
      </c>
      <c r="D14" s="194">
        <v>6.3481362943699633</v>
      </c>
      <c r="E14" s="194">
        <v>6.2</v>
      </c>
      <c r="F14" s="215">
        <v>7.2</v>
      </c>
      <c r="G14" s="215">
        <v>7</v>
      </c>
      <c r="H14" s="214"/>
      <c r="I14" s="1"/>
    </row>
    <row r="15" spans="1:9" ht="15.95" customHeight="1">
      <c r="A15" s="1"/>
      <c r="B15" s="495" t="s">
        <v>84</v>
      </c>
      <c r="C15" s="186">
        <v>4.4184903969083624</v>
      </c>
      <c r="D15" s="194">
        <v>4.3152602165482108</v>
      </c>
      <c r="E15" s="194">
        <v>4</v>
      </c>
      <c r="F15" s="215">
        <v>4.7</v>
      </c>
      <c r="G15" s="215">
        <v>5.0999999999999996</v>
      </c>
      <c r="H15" s="214"/>
      <c r="I15" s="1"/>
    </row>
    <row r="16" spans="1:9" ht="15.95" customHeight="1">
      <c r="A16" s="1"/>
      <c r="B16" s="495" t="s">
        <v>85</v>
      </c>
      <c r="C16" s="186">
        <v>2.9291325182493835</v>
      </c>
      <c r="D16" s="194">
        <v>2.8664295824734598</v>
      </c>
      <c r="E16" s="194">
        <v>3.1</v>
      </c>
      <c r="F16" s="215">
        <v>3.4</v>
      </c>
      <c r="G16" s="215">
        <v>3.6</v>
      </c>
      <c r="H16" s="214"/>
      <c r="I16" s="1"/>
    </row>
    <row r="17" spans="1:9" ht="15.95" customHeight="1">
      <c r="A17" s="1"/>
      <c r="B17" s="495" t="s">
        <v>86</v>
      </c>
      <c r="C17" s="186">
        <v>6.1338077638325936</v>
      </c>
      <c r="D17" s="194">
        <v>5.6492910583607232</v>
      </c>
      <c r="E17" s="194">
        <v>7.3</v>
      </c>
      <c r="F17" s="215">
        <v>8.1999999999999993</v>
      </c>
      <c r="G17" s="215">
        <v>7.3</v>
      </c>
      <c r="H17" s="214"/>
      <c r="I17" s="1"/>
    </row>
    <row r="18" spans="1:9" ht="15.95" customHeight="1">
      <c r="A18" s="1"/>
      <c r="B18" s="495" t="s">
        <v>87</v>
      </c>
      <c r="C18" s="186">
        <v>2.0439517109881247</v>
      </c>
      <c r="D18" s="194">
        <v>2.4670632101366556</v>
      </c>
      <c r="E18" s="194">
        <v>2.1</v>
      </c>
      <c r="F18" s="215">
        <v>2.4</v>
      </c>
      <c r="G18" s="215">
        <v>3</v>
      </c>
      <c r="H18" s="214"/>
      <c r="I18" s="1"/>
    </row>
    <row r="19" spans="1:9" ht="15.95" customHeight="1">
      <c r="A19" s="1"/>
      <c r="B19" s="495" t="s">
        <v>88</v>
      </c>
      <c r="C19" s="186">
        <v>1.4932975857023194</v>
      </c>
      <c r="D19" s="194">
        <v>1.4545779971235402</v>
      </c>
      <c r="E19" s="194">
        <v>1.5</v>
      </c>
      <c r="F19" s="215">
        <v>2</v>
      </c>
      <c r="G19" s="215">
        <v>2.2000000000000002</v>
      </c>
      <c r="H19" s="214"/>
      <c r="I19" s="1"/>
    </row>
    <row r="20" spans="1:9" ht="15.95" customHeight="1">
      <c r="A20" s="1"/>
      <c r="B20" s="495" t="s">
        <v>89</v>
      </c>
      <c r="C20" s="186">
        <v>1.6323450884492052</v>
      </c>
      <c r="D20" s="194">
        <v>1.7065766558697959</v>
      </c>
      <c r="E20" s="194">
        <v>1.8</v>
      </c>
      <c r="F20" s="215">
        <v>2.1</v>
      </c>
      <c r="G20" s="215">
        <v>2.2000000000000002</v>
      </c>
      <c r="H20" s="214"/>
      <c r="I20" s="1"/>
    </row>
    <row r="21" spans="1:9" ht="15.95" customHeight="1">
      <c r="A21" s="1"/>
      <c r="B21" s="495" t="s">
        <v>90</v>
      </c>
      <c r="C21" s="186">
        <v>1.0294701716406751</v>
      </c>
      <c r="D21" s="194">
        <v>1.1812668481967392</v>
      </c>
      <c r="E21" s="194">
        <v>1.2</v>
      </c>
      <c r="F21" s="215">
        <v>1.6</v>
      </c>
      <c r="G21" s="215">
        <v>1.6</v>
      </c>
      <c r="H21" s="214"/>
      <c r="I21" s="1"/>
    </row>
    <row r="22" spans="1:9" ht="15.95" customHeight="1">
      <c r="A22" s="1"/>
      <c r="B22" s="495" t="s">
        <v>91</v>
      </c>
      <c r="C22" s="186">
        <v>1.1299888559143583</v>
      </c>
      <c r="D22" s="194">
        <v>1.2618981952104693</v>
      </c>
      <c r="E22" s="194">
        <v>1.2</v>
      </c>
      <c r="F22" s="215">
        <v>1.7</v>
      </c>
      <c r="G22" s="215">
        <v>1.8</v>
      </c>
      <c r="H22" s="214"/>
      <c r="I22" s="1"/>
    </row>
    <row r="23" spans="1:9" ht="15.95" customHeight="1">
      <c r="A23" s="1"/>
      <c r="B23" s="495" t="s">
        <v>92</v>
      </c>
      <c r="C23" s="186">
        <v>1.3556054153278765</v>
      </c>
      <c r="D23" s="194">
        <v>1.5030530073549166</v>
      </c>
      <c r="E23" s="194">
        <v>1.3</v>
      </c>
      <c r="F23" s="215">
        <v>1.4</v>
      </c>
      <c r="G23" s="215">
        <v>1.3</v>
      </c>
      <c r="H23" s="214"/>
      <c r="I23" s="1"/>
    </row>
    <row r="24" spans="1:9" ht="15.95" customHeight="1">
      <c r="A24" s="1"/>
      <c r="B24" s="495" t="s">
        <v>93</v>
      </c>
      <c r="C24" s="186">
        <v>0.74510749501074813</v>
      </c>
      <c r="D24" s="194">
        <v>0.76729107547894915</v>
      </c>
      <c r="E24" s="194">
        <v>0.8</v>
      </c>
      <c r="F24" s="215">
        <v>1.2</v>
      </c>
      <c r="G24" s="215">
        <v>1.3</v>
      </c>
      <c r="H24" s="214"/>
      <c r="I24" s="1"/>
    </row>
    <row r="25" spans="1:9" ht="15.95" customHeight="1">
      <c r="A25" s="1"/>
      <c r="B25" s="495" t="s">
        <v>94</v>
      </c>
      <c r="C25" s="186">
        <v>4.1628515410693581</v>
      </c>
      <c r="D25" s="194">
        <v>3.7912986565031628</v>
      </c>
      <c r="E25" s="194">
        <v>4</v>
      </c>
      <c r="F25" s="215">
        <v>6</v>
      </c>
      <c r="G25" s="215">
        <v>5.8</v>
      </c>
      <c r="H25" s="214"/>
      <c r="I25" s="1"/>
    </row>
    <row r="26" spans="1:9" ht="36" customHeight="1">
      <c r="A26" s="1"/>
      <c r="B26" s="663" t="s">
        <v>1109</v>
      </c>
      <c r="C26" s="663"/>
      <c r="D26" s="663"/>
      <c r="E26" s="663"/>
      <c r="F26" s="663"/>
      <c r="G26" s="663"/>
      <c r="H26" s="488"/>
      <c r="I26" s="1"/>
    </row>
    <row r="27" spans="1:9" ht="15.95" customHeight="1">
      <c r="A27" s="1"/>
      <c r="B27" s="1"/>
      <c r="C27" s="1"/>
      <c r="D27" s="1"/>
      <c r="E27" s="1"/>
      <c r="F27" s="1"/>
      <c r="G27" s="1"/>
      <c r="H27" s="1"/>
      <c r="I27" s="1"/>
    </row>
    <row r="28" spans="1:9" ht="15.95" customHeight="1">
      <c r="A28" s="1"/>
      <c r="B28" s="1"/>
      <c r="C28" s="1"/>
      <c r="D28" s="1"/>
      <c r="E28" s="1"/>
      <c r="F28" s="1"/>
      <c r="G28" s="1"/>
      <c r="H28" s="1"/>
      <c r="I28" s="1"/>
    </row>
    <row r="29" spans="1:9" ht="15.95" customHeight="1">
      <c r="A29" s="1"/>
      <c r="B29" s="80" t="s">
        <v>95</v>
      </c>
      <c r="C29" s="81">
        <v>2023</v>
      </c>
      <c r="D29" s="81">
        <v>2022</v>
      </c>
      <c r="E29" s="68">
        <v>2021</v>
      </c>
      <c r="F29" s="68">
        <v>2020</v>
      </c>
      <c r="G29" s="46" t="s">
        <v>809</v>
      </c>
      <c r="H29" s="216"/>
      <c r="I29" s="1"/>
    </row>
    <row r="30" spans="1:9" ht="15.95" customHeight="1">
      <c r="A30" s="1"/>
      <c r="B30" s="496" t="s">
        <v>96</v>
      </c>
      <c r="C30" s="409">
        <v>5.8298221721000001</v>
      </c>
      <c r="D30" s="148">
        <v>6.9545299151000002</v>
      </c>
      <c r="E30" s="148">
        <v>5.9</v>
      </c>
      <c r="F30" s="213">
        <v>8.1999999999999993</v>
      </c>
      <c r="G30" s="213">
        <v>8.1999999999999993</v>
      </c>
      <c r="H30" s="214"/>
      <c r="I30" s="1"/>
    </row>
    <row r="31" spans="1:9" ht="15.95" customHeight="1">
      <c r="A31" s="1"/>
      <c r="B31" s="495" t="s">
        <v>97</v>
      </c>
      <c r="C31" s="409">
        <v>4.2241120629999998</v>
      </c>
      <c r="D31" s="194">
        <v>4.8730618038000006</v>
      </c>
      <c r="E31" s="194">
        <v>3.9</v>
      </c>
      <c r="F31" s="215">
        <v>5.4</v>
      </c>
      <c r="G31" s="215">
        <v>5.2</v>
      </c>
      <c r="H31" s="214"/>
      <c r="I31" s="1"/>
    </row>
    <row r="32" spans="1:9" ht="15.95" customHeight="1">
      <c r="A32" s="1"/>
      <c r="B32" s="495" t="s">
        <v>98</v>
      </c>
      <c r="C32" s="409">
        <v>0.2613829795</v>
      </c>
      <c r="D32" s="194">
        <v>0.2033111028</v>
      </c>
      <c r="E32" s="194">
        <v>0.4</v>
      </c>
      <c r="F32" s="215">
        <v>0.5</v>
      </c>
      <c r="G32" s="215">
        <v>0.8</v>
      </c>
      <c r="H32" s="214"/>
      <c r="I32" s="1"/>
    </row>
    <row r="33" spans="1:9" ht="15.95" customHeight="1">
      <c r="A33" s="1"/>
      <c r="B33" s="495" t="s">
        <v>99</v>
      </c>
      <c r="C33" s="409">
        <v>0.64568515820000005</v>
      </c>
      <c r="D33" s="194">
        <v>0.52160566880000003</v>
      </c>
      <c r="E33" s="194">
        <v>0.6</v>
      </c>
      <c r="F33" s="215">
        <v>0.8</v>
      </c>
      <c r="G33" s="215">
        <v>0.7</v>
      </c>
      <c r="H33" s="214"/>
      <c r="I33" s="1"/>
    </row>
    <row r="34" spans="1:9" ht="15.95" customHeight="1">
      <c r="A34" s="1"/>
      <c r="B34" s="495" t="s">
        <v>100</v>
      </c>
      <c r="C34" s="409">
        <v>1.2235836431</v>
      </c>
      <c r="D34" s="194">
        <v>1.0115746570999999</v>
      </c>
      <c r="E34" s="194">
        <v>1</v>
      </c>
      <c r="F34" s="215">
        <v>1.2</v>
      </c>
      <c r="G34" s="215">
        <v>1.5</v>
      </c>
      <c r="H34" s="214"/>
      <c r="I34" s="1"/>
    </row>
    <row r="35" spans="1:9" ht="15.95" customHeight="1">
      <c r="A35" s="1"/>
      <c r="B35" s="495" t="s">
        <v>101</v>
      </c>
      <c r="C35" s="409">
        <v>0.95397702959999986</v>
      </c>
      <c r="D35" s="194">
        <v>0.97686089500000006</v>
      </c>
      <c r="E35" s="194">
        <v>1.2</v>
      </c>
      <c r="F35" s="215">
        <v>0.9</v>
      </c>
      <c r="G35" s="215">
        <v>1</v>
      </c>
      <c r="H35" s="214"/>
      <c r="I35" s="1"/>
    </row>
    <row r="36" spans="1:9" ht="15.95" customHeight="1">
      <c r="A36" s="1"/>
      <c r="B36" s="217" t="s">
        <v>67</v>
      </c>
      <c r="C36" s="186">
        <f>SUM(C30:C35)</f>
        <v>13.1385630455</v>
      </c>
      <c r="D36" s="218">
        <f>SUM(D30:D35)</f>
        <v>14.540944042600001</v>
      </c>
      <c r="E36" s="218">
        <v>13</v>
      </c>
      <c r="F36" s="219">
        <v>17</v>
      </c>
      <c r="G36" s="219">
        <v>17.3</v>
      </c>
      <c r="H36" s="220"/>
      <c r="I36" s="1"/>
    </row>
    <row r="37" spans="1:9" ht="15.95" customHeight="1">
      <c r="A37" s="1"/>
      <c r="B37" s="544" t="s">
        <v>735</v>
      </c>
      <c r="C37" s="544"/>
      <c r="D37" s="544"/>
      <c r="E37" s="544"/>
      <c r="F37" s="544"/>
      <c r="G37" s="544"/>
      <c r="H37" s="1"/>
      <c r="I37" s="1"/>
    </row>
    <row r="38" spans="1:9" ht="15.95" customHeight="1">
      <c r="A38" s="1"/>
      <c r="B38" s="492"/>
      <c r="C38" s="492"/>
      <c r="D38" s="492"/>
      <c r="E38" s="492"/>
      <c r="F38" s="492"/>
      <c r="G38" s="492"/>
      <c r="H38" s="1"/>
      <c r="I38" s="1"/>
    </row>
    <row r="39" spans="1:9" ht="15.95" customHeight="1">
      <c r="A39" s="1"/>
      <c r="B39" s="1"/>
      <c r="C39" s="1"/>
      <c r="D39" s="1"/>
      <c r="E39" s="1"/>
      <c r="F39" s="1"/>
      <c r="G39" s="1"/>
      <c r="H39" s="1"/>
      <c r="I39" s="1"/>
    </row>
    <row r="40" spans="1:9" ht="32.1" customHeight="1">
      <c r="A40" s="1"/>
      <c r="B40" s="497" t="s">
        <v>736</v>
      </c>
      <c r="C40" s="124">
        <v>2023</v>
      </c>
      <c r="D40" s="124">
        <v>2022</v>
      </c>
      <c r="E40" s="46">
        <v>2021</v>
      </c>
      <c r="F40" s="46">
        <v>2020</v>
      </c>
      <c r="G40" s="46">
        <v>2019</v>
      </c>
      <c r="H40" s="221"/>
      <c r="I40" s="1"/>
    </row>
    <row r="41" spans="1:9" ht="15.95" customHeight="1">
      <c r="A41" s="1"/>
      <c r="B41" s="496" t="s">
        <v>102</v>
      </c>
      <c r="C41" s="409">
        <v>9.5219703234999997</v>
      </c>
      <c r="D41" s="148">
        <v>10.005967061000002</v>
      </c>
      <c r="E41" s="148">
        <v>7.5</v>
      </c>
      <c r="F41" s="148">
        <v>7.6</v>
      </c>
      <c r="G41" s="213">
        <v>6.2</v>
      </c>
      <c r="H41" s="214"/>
      <c r="I41" s="1"/>
    </row>
    <row r="42" spans="1:9" ht="15.95" customHeight="1">
      <c r="A42" s="1"/>
      <c r="B42" s="495" t="s">
        <v>103</v>
      </c>
      <c r="C42" s="409">
        <v>2.4095262445999999</v>
      </c>
      <c r="D42" s="194">
        <v>2.9825216538000001</v>
      </c>
      <c r="E42" s="194">
        <v>2.6</v>
      </c>
      <c r="F42" s="194">
        <v>2.9</v>
      </c>
      <c r="G42" s="215">
        <v>2.9</v>
      </c>
      <c r="H42" s="214"/>
      <c r="I42" s="1"/>
    </row>
    <row r="43" spans="1:9" ht="15.95" customHeight="1">
      <c r="A43" s="1"/>
      <c r="B43" s="495" t="s">
        <v>104</v>
      </c>
      <c r="C43" s="409">
        <v>1.6237742903999999</v>
      </c>
      <c r="D43" s="194">
        <v>1.8536566583</v>
      </c>
      <c r="E43" s="194">
        <v>1.4</v>
      </c>
      <c r="F43" s="194">
        <v>1.1000000000000001</v>
      </c>
      <c r="G43" s="215">
        <v>1.6</v>
      </c>
      <c r="H43" s="214"/>
      <c r="I43" s="1"/>
    </row>
    <row r="44" spans="1:9" ht="15.95" customHeight="1">
      <c r="A44" s="1"/>
      <c r="B44" s="495" t="s">
        <v>105</v>
      </c>
      <c r="C44" s="409">
        <v>1.6172925470000001</v>
      </c>
      <c r="D44" s="194">
        <v>1.8763335824</v>
      </c>
      <c r="E44" s="194">
        <v>2.2999999999999998</v>
      </c>
      <c r="F44" s="194">
        <v>1.9</v>
      </c>
      <c r="G44" s="215">
        <v>1.4</v>
      </c>
      <c r="H44" s="214"/>
      <c r="I44" s="1"/>
    </row>
    <row r="45" spans="1:9" ht="15.95" customHeight="1">
      <c r="A45" s="1"/>
      <c r="B45" s="495" t="s">
        <v>106</v>
      </c>
      <c r="C45" s="409">
        <v>0.4318881825</v>
      </c>
      <c r="D45" s="194">
        <v>0.42593747479999999</v>
      </c>
      <c r="E45" s="194">
        <v>0.6</v>
      </c>
      <c r="F45" s="194">
        <v>0.7</v>
      </c>
      <c r="G45" s="215">
        <v>0.8</v>
      </c>
      <c r="H45" s="214"/>
      <c r="I45" s="1"/>
    </row>
    <row r="46" spans="1:9" ht="15.95" customHeight="1">
      <c r="A46" s="1"/>
      <c r="B46" s="495" t="s">
        <v>107</v>
      </c>
      <c r="C46" s="409">
        <v>0.15737396670000001</v>
      </c>
      <c r="D46" s="194">
        <v>0.17538066130000002</v>
      </c>
      <c r="E46" s="194">
        <v>0.2</v>
      </c>
      <c r="F46" s="194">
        <v>0.1</v>
      </c>
      <c r="G46" s="215">
        <v>0.1</v>
      </c>
      <c r="H46" s="214"/>
      <c r="I46" s="1"/>
    </row>
    <row r="47" spans="1:9" ht="15.95" customHeight="1">
      <c r="A47" s="1"/>
      <c r="B47" s="217" t="s">
        <v>67</v>
      </c>
      <c r="C47" s="186">
        <f>SUM(C41:C46)</f>
        <v>15.7618255547</v>
      </c>
      <c r="D47" s="218">
        <f>SUM(D41:D46)</f>
        <v>17.319797091600005</v>
      </c>
      <c r="E47" s="218">
        <v>14.5</v>
      </c>
      <c r="F47" s="218">
        <v>14.3</v>
      </c>
      <c r="G47" s="219">
        <v>13</v>
      </c>
      <c r="H47" s="220"/>
      <c r="I47" s="1"/>
    </row>
    <row r="48" spans="1:9" ht="15.95" customHeight="1">
      <c r="A48" s="1"/>
      <c r="B48" s="545" t="s">
        <v>737</v>
      </c>
      <c r="C48" s="545"/>
      <c r="D48" s="545"/>
      <c r="E48" s="545"/>
      <c r="F48" s="545"/>
      <c r="G48" s="545"/>
      <c r="H48" s="1"/>
      <c r="I48" s="1"/>
    </row>
    <row r="49" spans="1:14" ht="15.95" customHeight="1">
      <c r="A49" s="1"/>
      <c r="B49" s="493"/>
      <c r="C49" s="493"/>
      <c r="D49" s="493"/>
      <c r="E49" s="493"/>
      <c r="F49" s="493"/>
      <c r="G49" s="493"/>
      <c r="H49" s="1"/>
      <c r="I49" s="1"/>
    </row>
    <row r="50" spans="1:14" ht="15.95" customHeight="1">
      <c r="A50" s="1"/>
      <c r="B50" s="1"/>
      <c r="C50" s="1"/>
      <c r="D50" s="1"/>
      <c r="E50" s="1"/>
      <c r="F50" s="1"/>
      <c r="G50" s="1"/>
      <c r="H50" s="1"/>
      <c r="I50" s="1"/>
    </row>
    <row r="51" spans="1:14" ht="15.95" customHeight="1">
      <c r="A51" s="1"/>
      <c r="B51" s="80" t="s">
        <v>738</v>
      </c>
      <c r="C51" s="124">
        <v>2023</v>
      </c>
      <c r="D51" s="124">
        <v>2022</v>
      </c>
      <c r="E51" s="68">
        <v>2021</v>
      </c>
      <c r="F51" s="68">
        <v>2020</v>
      </c>
      <c r="G51" s="68">
        <v>2019</v>
      </c>
      <c r="H51" s="216"/>
      <c r="I51" s="1"/>
    </row>
    <row r="52" spans="1:14" ht="15.95" customHeight="1">
      <c r="A52" s="1"/>
      <c r="B52" s="496" t="s">
        <v>108</v>
      </c>
      <c r="C52" s="409">
        <v>9.7777239379999994</v>
      </c>
      <c r="D52" s="148">
        <v>9.4696065660999995</v>
      </c>
      <c r="E52" s="148">
        <v>10.8</v>
      </c>
      <c r="F52" s="148">
        <v>11.4</v>
      </c>
      <c r="G52" s="213">
        <v>12.3</v>
      </c>
      <c r="H52" s="214"/>
      <c r="I52" s="1"/>
    </row>
    <row r="53" spans="1:14" ht="15.95" customHeight="1">
      <c r="A53" s="1"/>
      <c r="B53" s="495" t="s">
        <v>109</v>
      </c>
      <c r="C53" s="409">
        <v>7.1645904437999999</v>
      </c>
      <c r="D53" s="194">
        <v>7.1105590488999999</v>
      </c>
      <c r="E53" s="194">
        <v>6.7</v>
      </c>
      <c r="F53" s="194">
        <v>6.7</v>
      </c>
      <c r="G53" s="215">
        <v>6.2</v>
      </c>
      <c r="H53" s="214"/>
      <c r="I53" s="1"/>
    </row>
    <row r="54" spans="1:14" ht="15.95" customHeight="1">
      <c r="A54" s="1"/>
      <c r="B54" s="495" t="s">
        <v>110</v>
      </c>
      <c r="C54" s="409">
        <v>5.5303020385000004</v>
      </c>
      <c r="D54" s="194">
        <v>5.2579859998999998</v>
      </c>
      <c r="E54" s="194">
        <v>5.2</v>
      </c>
      <c r="F54" s="194">
        <v>5.0999999999999996</v>
      </c>
      <c r="G54" s="215">
        <v>5.0999999999999996</v>
      </c>
      <c r="H54" s="214"/>
      <c r="I54" s="1"/>
    </row>
    <row r="55" spans="1:14" ht="15.95" customHeight="1">
      <c r="A55" s="1"/>
      <c r="B55" s="495" t="s">
        <v>111</v>
      </c>
      <c r="C55" s="409">
        <v>3.8316929105000002</v>
      </c>
      <c r="D55" s="194">
        <v>3.5912227488999999</v>
      </c>
      <c r="E55" s="194">
        <v>3.6</v>
      </c>
      <c r="F55" s="194">
        <v>3.4</v>
      </c>
      <c r="G55" s="215">
        <v>3.4</v>
      </c>
      <c r="H55" s="214"/>
      <c r="I55" s="1"/>
    </row>
    <row r="56" spans="1:14" ht="15.95" customHeight="1">
      <c r="A56" s="1"/>
      <c r="B56" s="495" t="s">
        <v>112</v>
      </c>
      <c r="C56" s="409">
        <v>5.2582103777999993</v>
      </c>
      <c r="D56" s="194">
        <v>4.8101520276000009</v>
      </c>
      <c r="E56" s="194">
        <v>4.3</v>
      </c>
      <c r="F56" s="194">
        <v>4.5999999999999996</v>
      </c>
      <c r="G56" s="215">
        <v>4.5999999999999996</v>
      </c>
      <c r="H56" s="214"/>
      <c r="I56" s="1"/>
    </row>
    <row r="57" spans="1:14" ht="15.95" customHeight="1">
      <c r="A57" s="1"/>
      <c r="B57" s="495" t="s">
        <v>113</v>
      </c>
      <c r="C57" s="409">
        <v>2.4949774589299998</v>
      </c>
      <c r="D57" s="194">
        <v>2.7899847433999989</v>
      </c>
      <c r="E57" s="194">
        <v>3.2</v>
      </c>
      <c r="F57" s="194">
        <v>3.4</v>
      </c>
      <c r="G57" s="215">
        <v>3.6</v>
      </c>
      <c r="H57" s="214"/>
      <c r="I57" s="1"/>
    </row>
    <row r="58" spans="1:14" ht="15.95" customHeight="1">
      <c r="A58" s="77"/>
      <c r="B58" s="217" t="s">
        <v>67</v>
      </c>
      <c r="C58" s="186">
        <f>SUM(C52:C57)</f>
        <v>34.057497167530002</v>
      </c>
      <c r="D58" s="218">
        <f>SUM(D52:D57)</f>
        <v>33.029511134800003</v>
      </c>
      <c r="E58" s="218">
        <v>33.867043006500005</v>
      </c>
      <c r="F58" s="218">
        <v>34.700000000000003</v>
      </c>
      <c r="G58" s="219">
        <v>35.200000000000003</v>
      </c>
      <c r="H58" s="220"/>
      <c r="I58" s="77"/>
    </row>
    <row r="59" spans="1:14" ht="15.95" customHeight="1">
      <c r="A59" s="1"/>
      <c r="B59" s="546" t="s">
        <v>739</v>
      </c>
      <c r="C59" s="546"/>
      <c r="D59" s="546"/>
      <c r="E59" s="546"/>
      <c r="F59" s="546"/>
      <c r="G59" s="546"/>
      <c r="H59" s="1"/>
      <c r="I59" s="1"/>
    </row>
    <row r="60" spans="1:14" ht="15.95" customHeight="1">
      <c r="A60" s="1"/>
      <c r="B60" s="494"/>
      <c r="C60" s="494"/>
      <c r="D60" s="494"/>
      <c r="E60" s="494"/>
      <c r="F60" s="494"/>
      <c r="G60" s="494"/>
      <c r="H60" s="1"/>
      <c r="I60" s="1"/>
    </row>
    <row r="61" spans="1:14" ht="15.95" customHeight="1">
      <c r="A61" s="1"/>
      <c r="B61" s="1"/>
      <c r="C61" s="1"/>
      <c r="D61" s="1"/>
      <c r="E61" s="1"/>
      <c r="F61" s="1"/>
      <c r="G61" s="1"/>
      <c r="H61" s="1"/>
      <c r="I61" s="1"/>
    </row>
    <row r="62" spans="1:14" ht="15.95" customHeight="1">
      <c r="A62" s="1"/>
      <c r="B62" s="1"/>
      <c r="C62" s="1"/>
      <c r="D62" s="1"/>
      <c r="E62" s="1"/>
      <c r="F62" s="1"/>
      <c r="G62" s="1"/>
      <c r="H62" s="1"/>
      <c r="I62" s="1"/>
    </row>
    <row r="63" spans="1:14" ht="15.95" customHeight="1">
      <c r="A63" s="77"/>
      <c r="B63" s="78" t="s">
        <v>114</v>
      </c>
      <c r="C63" s="1"/>
      <c r="D63" s="1"/>
      <c r="E63" s="1"/>
      <c r="F63" s="1"/>
      <c r="G63" s="1"/>
      <c r="H63" s="1"/>
      <c r="I63" s="1"/>
    </row>
    <row r="64" spans="1:14" ht="45" customHeight="1">
      <c r="A64" s="1"/>
      <c r="B64" s="6" t="s">
        <v>115</v>
      </c>
      <c r="C64" s="542" t="s">
        <v>116</v>
      </c>
      <c r="D64" s="542"/>
      <c r="E64" s="542"/>
      <c r="F64" s="542" t="s">
        <v>117</v>
      </c>
      <c r="G64" s="542"/>
      <c r="H64" s="542"/>
      <c r="I64" s="542" t="s">
        <v>823</v>
      </c>
      <c r="J64" s="542"/>
      <c r="K64" s="542"/>
      <c r="L64" s="542" t="s">
        <v>118</v>
      </c>
      <c r="M64" s="542"/>
      <c r="N64" s="542"/>
    </row>
    <row r="65" spans="1:14" ht="15.75">
      <c r="A65" s="1"/>
      <c r="B65" s="1"/>
      <c r="C65" s="222" t="s">
        <v>740</v>
      </c>
      <c r="D65" s="249" t="s">
        <v>741</v>
      </c>
      <c r="E65" s="222" t="s">
        <v>742</v>
      </c>
      <c r="F65" s="222" t="s">
        <v>740</v>
      </c>
      <c r="G65" s="249" t="s">
        <v>741</v>
      </c>
      <c r="H65" s="222" t="s">
        <v>742</v>
      </c>
      <c r="I65" s="222" t="s">
        <v>740</v>
      </c>
      <c r="J65" s="249" t="s">
        <v>741</v>
      </c>
      <c r="K65" s="222" t="s">
        <v>742</v>
      </c>
      <c r="L65" s="222" t="s">
        <v>740</v>
      </c>
      <c r="M65" s="249" t="s">
        <v>741</v>
      </c>
      <c r="N65" s="222" t="s">
        <v>742</v>
      </c>
    </row>
    <row r="66" spans="1:14" ht="15">
      <c r="A66" s="1"/>
      <c r="B66" s="223"/>
      <c r="C66" s="224"/>
      <c r="D66" s="250"/>
      <c r="E66" s="224"/>
      <c r="F66" s="225"/>
      <c r="G66" s="250"/>
      <c r="H66" s="224"/>
      <c r="I66" s="225"/>
      <c r="J66" s="250"/>
      <c r="K66" s="224"/>
      <c r="L66" s="225"/>
      <c r="M66" s="250"/>
      <c r="N66" s="224"/>
    </row>
    <row r="67" spans="1:14" ht="15.95" customHeight="1">
      <c r="A67" s="1"/>
      <c r="B67" s="91" t="s">
        <v>119</v>
      </c>
      <c r="C67" s="226"/>
      <c r="D67" s="251"/>
      <c r="E67" s="226"/>
      <c r="F67" s="227"/>
      <c r="G67" s="251"/>
      <c r="H67" s="226"/>
      <c r="I67" s="227"/>
      <c r="J67" s="251"/>
      <c r="K67" s="226"/>
      <c r="L67" s="227"/>
      <c r="M67" s="251"/>
      <c r="N67" s="226"/>
    </row>
    <row r="68" spans="1:14" ht="15.95" customHeight="1">
      <c r="A68" s="1"/>
      <c r="B68" s="496" t="s">
        <v>120</v>
      </c>
      <c r="C68" s="226"/>
      <c r="D68" s="251"/>
      <c r="E68" s="226"/>
      <c r="F68" s="227"/>
      <c r="G68" s="251"/>
      <c r="H68" s="226"/>
      <c r="I68" s="227"/>
      <c r="J68" s="251"/>
      <c r="K68" s="370"/>
      <c r="L68" s="371"/>
      <c r="M68" s="369"/>
      <c r="N68" s="370"/>
    </row>
    <row r="69" spans="1:14" ht="15.95" customHeight="1">
      <c r="A69" s="1"/>
      <c r="B69" s="495" t="s">
        <v>121</v>
      </c>
      <c r="C69" s="372"/>
      <c r="D69" s="381"/>
      <c r="E69" s="372">
        <v>1</v>
      </c>
      <c r="F69" s="382"/>
      <c r="G69" s="381"/>
      <c r="H69" s="372"/>
      <c r="I69" s="382"/>
      <c r="J69" s="381"/>
      <c r="K69" s="374"/>
      <c r="L69" s="375"/>
      <c r="M69" s="373"/>
      <c r="N69" s="374"/>
    </row>
    <row r="70" spans="1:14" ht="15.95" customHeight="1">
      <c r="A70" s="1"/>
      <c r="B70" s="495" t="s">
        <v>122</v>
      </c>
      <c r="C70" s="372"/>
      <c r="D70" s="381"/>
      <c r="E70" s="372"/>
      <c r="F70" s="382"/>
      <c r="G70" s="381"/>
      <c r="H70" s="372"/>
      <c r="I70" s="382"/>
      <c r="J70" s="381"/>
      <c r="K70" s="374"/>
      <c r="L70" s="375"/>
      <c r="M70" s="373"/>
      <c r="N70" s="374"/>
    </row>
    <row r="71" spans="1:14" ht="15.95" customHeight="1">
      <c r="A71" s="1"/>
      <c r="B71" s="495" t="s">
        <v>123</v>
      </c>
      <c r="C71" s="372"/>
      <c r="D71" s="381">
        <v>4</v>
      </c>
      <c r="E71" s="372">
        <v>1</v>
      </c>
      <c r="F71" s="382"/>
      <c r="G71" s="381"/>
      <c r="H71" s="372"/>
      <c r="I71" s="382"/>
      <c r="J71" s="381">
        <v>1</v>
      </c>
      <c r="K71" s="374"/>
      <c r="L71" s="375"/>
      <c r="M71" s="373"/>
      <c r="N71" s="374"/>
    </row>
    <row r="72" spans="1:14" ht="15.95" customHeight="1">
      <c r="A72" s="1"/>
      <c r="B72" s="495" t="s">
        <v>94</v>
      </c>
      <c r="C72" s="372"/>
      <c r="D72" s="381"/>
      <c r="E72" s="372">
        <v>1</v>
      </c>
      <c r="F72" s="382"/>
      <c r="G72" s="381"/>
      <c r="H72" s="372">
        <v>1</v>
      </c>
      <c r="I72" s="382"/>
      <c r="J72" s="381"/>
      <c r="K72" s="374"/>
      <c r="L72" s="375"/>
      <c r="M72" s="373"/>
      <c r="N72" s="374"/>
    </row>
    <row r="73" spans="1:14" ht="15.95" customHeight="1">
      <c r="A73" s="1"/>
      <c r="B73" s="223"/>
      <c r="C73" s="376"/>
      <c r="D73" s="383"/>
      <c r="E73" s="376"/>
      <c r="F73" s="384"/>
      <c r="G73" s="383"/>
      <c r="H73" s="376"/>
      <c r="I73" s="384"/>
      <c r="J73" s="383"/>
      <c r="K73" s="378"/>
      <c r="L73" s="379"/>
      <c r="M73" s="377"/>
      <c r="N73" s="378"/>
    </row>
    <row r="74" spans="1:14" ht="15.95" customHeight="1">
      <c r="A74" s="1"/>
      <c r="B74" s="91" t="s">
        <v>124</v>
      </c>
      <c r="C74" s="226"/>
      <c r="D74" s="251"/>
      <c r="E74" s="226"/>
      <c r="F74" s="227"/>
      <c r="G74" s="251"/>
      <c r="H74" s="226"/>
      <c r="I74" s="227"/>
      <c r="J74" s="251"/>
      <c r="K74" s="370"/>
      <c r="L74" s="371"/>
      <c r="M74" s="369"/>
      <c r="N74" s="370"/>
    </row>
    <row r="75" spans="1:14" ht="15.95" customHeight="1">
      <c r="A75" s="1"/>
      <c r="B75" s="496" t="s">
        <v>125</v>
      </c>
      <c r="C75" s="226"/>
      <c r="D75" s="251">
        <v>4</v>
      </c>
      <c r="E75" s="226">
        <v>1</v>
      </c>
      <c r="F75" s="227"/>
      <c r="G75" s="251"/>
      <c r="H75" s="226"/>
      <c r="I75" s="227"/>
      <c r="J75" s="251">
        <v>1</v>
      </c>
      <c r="K75" s="370"/>
      <c r="L75" s="371"/>
      <c r="M75" s="369"/>
      <c r="N75" s="370"/>
    </row>
    <row r="76" spans="1:14" ht="15.95" customHeight="1">
      <c r="A76" s="1"/>
      <c r="B76" s="495" t="s">
        <v>126</v>
      </c>
      <c r="C76" s="372"/>
      <c r="D76" s="381"/>
      <c r="E76" s="372"/>
      <c r="F76" s="382"/>
      <c r="G76" s="381"/>
      <c r="H76" s="372"/>
      <c r="I76" s="382"/>
      <c r="J76" s="381"/>
      <c r="K76" s="374"/>
      <c r="L76" s="375"/>
      <c r="M76" s="373"/>
      <c r="N76" s="374"/>
    </row>
    <row r="77" spans="1:14" ht="15.95" customHeight="1">
      <c r="A77" s="1"/>
      <c r="B77" s="495" t="s">
        <v>127</v>
      </c>
      <c r="C77" s="372"/>
      <c r="D77" s="381"/>
      <c r="E77" s="372"/>
      <c r="F77" s="382"/>
      <c r="G77" s="381"/>
      <c r="H77" s="372">
        <v>1</v>
      </c>
      <c r="I77" s="382"/>
      <c r="J77" s="381"/>
      <c r="K77" s="374"/>
      <c r="L77" s="375"/>
      <c r="M77" s="373"/>
      <c r="N77" s="374"/>
    </row>
    <row r="78" spans="1:14" ht="15.95" customHeight="1">
      <c r="A78" s="1"/>
      <c r="B78" s="495" t="s">
        <v>128</v>
      </c>
      <c r="C78" s="372"/>
      <c r="D78" s="381"/>
      <c r="E78" s="372">
        <v>2</v>
      </c>
      <c r="F78" s="382"/>
      <c r="G78" s="381"/>
      <c r="H78" s="372"/>
      <c r="I78" s="382"/>
      <c r="J78" s="381"/>
      <c r="K78" s="374"/>
      <c r="L78" s="375"/>
      <c r="M78" s="373"/>
      <c r="N78" s="374"/>
    </row>
    <row r="79" spans="1:14" ht="15.95" customHeight="1">
      <c r="A79" s="1"/>
      <c r="B79" s="223"/>
      <c r="C79" s="376"/>
      <c r="D79" s="383"/>
      <c r="E79" s="376"/>
      <c r="F79" s="384"/>
      <c r="G79" s="383"/>
      <c r="H79" s="376"/>
      <c r="I79" s="384"/>
      <c r="J79" s="383"/>
      <c r="K79" s="378"/>
      <c r="L79" s="379"/>
      <c r="M79" s="377"/>
      <c r="N79" s="378"/>
    </row>
    <row r="80" spans="1:14" ht="15.95" customHeight="1">
      <c r="A80" s="1"/>
      <c r="B80" s="91" t="s">
        <v>743</v>
      </c>
      <c r="C80" s="226"/>
      <c r="D80" s="251"/>
      <c r="E80" s="226"/>
      <c r="F80" s="227"/>
      <c r="G80" s="251"/>
      <c r="H80" s="226"/>
      <c r="I80" s="227"/>
      <c r="J80" s="251"/>
      <c r="K80" s="370"/>
      <c r="L80" s="371"/>
      <c r="M80" s="369"/>
      <c r="N80" s="370"/>
    </row>
    <row r="81" spans="1:14" ht="15.95" customHeight="1">
      <c r="A81" s="1"/>
      <c r="B81" s="496" t="s">
        <v>129</v>
      </c>
      <c r="C81" s="226"/>
      <c r="D81" s="251">
        <v>4</v>
      </c>
      <c r="E81" s="226">
        <v>3</v>
      </c>
      <c r="F81" s="227"/>
      <c r="G81" s="251"/>
      <c r="H81" s="226">
        <v>1</v>
      </c>
      <c r="I81" s="227"/>
      <c r="J81" s="251">
        <v>1</v>
      </c>
      <c r="K81" s="370"/>
      <c r="L81" s="371"/>
      <c r="M81" s="369"/>
      <c r="N81" s="370"/>
    </row>
    <row r="82" spans="1:14" ht="15.95" customHeight="1">
      <c r="A82" s="1"/>
      <c r="B82" s="495" t="s">
        <v>130</v>
      </c>
      <c r="C82" s="372"/>
      <c r="D82" s="381"/>
      <c r="E82" s="372"/>
      <c r="F82" s="382"/>
      <c r="G82" s="381"/>
      <c r="H82" s="372"/>
      <c r="I82" s="382"/>
      <c r="J82" s="381"/>
      <c r="K82" s="374"/>
      <c r="L82" s="375"/>
      <c r="M82" s="373"/>
      <c r="N82" s="374"/>
    </row>
    <row r="83" spans="1:14" ht="15.95" customHeight="1">
      <c r="A83" s="1"/>
      <c r="B83" s="223"/>
      <c r="C83" s="376"/>
      <c r="D83" s="383"/>
      <c r="E83" s="376"/>
      <c r="F83" s="384"/>
      <c r="G83" s="383"/>
      <c r="H83" s="376"/>
      <c r="I83" s="384"/>
      <c r="J83" s="383"/>
      <c r="K83" s="378"/>
      <c r="L83" s="379"/>
      <c r="M83" s="377"/>
      <c r="N83" s="378"/>
    </row>
    <row r="84" spans="1:14" ht="15.95" customHeight="1">
      <c r="A84" s="1"/>
      <c r="B84" s="91" t="s">
        <v>744</v>
      </c>
      <c r="C84" s="226"/>
      <c r="D84" s="251"/>
      <c r="E84" s="226"/>
      <c r="F84" s="227"/>
      <c r="G84" s="251"/>
      <c r="H84" s="226"/>
      <c r="I84" s="227"/>
      <c r="J84" s="251"/>
      <c r="K84" s="370"/>
      <c r="L84" s="371"/>
      <c r="M84" s="369"/>
      <c r="N84" s="370"/>
    </row>
    <row r="85" spans="1:14" ht="15.95" customHeight="1">
      <c r="A85" s="1"/>
      <c r="B85" s="496" t="s">
        <v>131</v>
      </c>
      <c r="C85" s="226"/>
      <c r="D85" s="251">
        <v>4</v>
      </c>
      <c r="E85" s="226">
        <v>2</v>
      </c>
      <c r="F85" s="227"/>
      <c r="G85" s="251"/>
      <c r="H85" s="226"/>
      <c r="I85" s="227"/>
      <c r="J85" s="251">
        <v>1</v>
      </c>
      <c r="K85" s="370"/>
      <c r="L85" s="371"/>
      <c r="M85" s="369"/>
      <c r="N85" s="370"/>
    </row>
    <row r="86" spans="1:14" ht="15.95" customHeight="1">
      <c r="A86" s="1"/>
      <c r="B86" s="495" t="s">
        <v>132</v>
      </c>
      <c r="C86" s="372"/>
      <c r="D86" s="381"/>
      <c r="E86" s="372">
        <v>1</v>
      </c>
      <c r="F86" s="382"/>
      <c r="G86" s="381"/>
      <c r="H86" s="372">
        <v>1</v>
      </c>
      <c r="I86" s="382"/>
      <c r="J86" s="381"/>
      <c r="K86" s="374"/>
      <c r="L86" s="375"/>
      <c r="M86" s="373"/>
      <c r="N86" s="374"/>
    </row>
    <row r="87" spans="1:14" ht="70.5" customHeight="1">
      <c r="A87" s="1"/>
      <c r="B87" s="541" t="s">
        <v>745</v>
      </c>
      <c r="C87" s="541"/>
      <c r="D87" s="541"/>
      <c r="E87" s="541"/>
      <c r="F87" s="541"/>
      <c r="G87" s="541"/>
      <c r="H87" s="541"/>
      <c r="I87" s="541"/>
    </row>
    <row r="88" spans="1:14" ht="15">
      <c r="A88" s="1"/>
      <c r="B88" s="488"/>
      <c r="C88" s="488"/>
      <c r="D88" s="488"/>
      <c r="E88" s="488"/>
      <c r="F88" s="488"/>
      <c r="G88" s="488"/>
      <c r="H88" s="488"/>
      <c r="I88" s="488"/>
    </row>
    <row r="89" spans="1:14" ht="15.95" customHeight="1">
      <c r="A89" s="1"/>
      <c r="B89" s="488"/>
      <c r="C89" s="488"/>
      <c r="D89" s="488"/>
      <c r="E89" s="488"/>
      <c r="F89" s="488"/>
      <c r="G89" s="488"/>
      <c r="H89" s="488"/>
      <c r="I89" s="488"/>
    </row>
    <row r="90" spans="1:14" ht="28.5">
      <c r="A90" s="1"/>
      <c r="B90" s="102" t="s">
        <v>133</v>
      </c>
      <c r="C90" s="549" t="s">
        <v>134</v>
      </c>
      <c r="D90" s="549"/>
      <c r="E90" s="124" t="s">
        <v>135</v>
      </c>
      <c r="F90" s="1"/>
      <c r="G90" s="1"/>
    </row>
    <row r="91" spans="1:14" ht="15.95" customHeight="1">
      <c r="A91" s="1"/>
      <c r="B91" s="380" t="s">
        <v>824</v>
      </c>
      <c r="C91" s="548" t="s">
        <v>94</v>
      </c>
      <c r="D91" s="548"/>
      <c r="E91" s="489" t="s">
        <v>825</v>
      </c>
      <c r="F91" s="1"/>
      <c r="G91" s="1"/>
    </row>
    <row r="92" spans="1:14" ht="15.95" customHeight="1">
      <c r="A92" s="1"/>
      <c r="B92" s="380" t="s">
        <v>826</v>
      </c>
      <c r="C92" s="548" t="s">
        <v>827</v>
      </c>
      <c r="D92" s="548"/>
      <c r="E92" s="489" t="s">
        <v>1</v>
      </c>
      <c r="F92" s="1"/>
      <c r="G92" s="1"/>
    </row>
    <row r="93" spans="1:14" ht="15.95" customHeight="1">
      <c r="A93" s="1"/>
      <c r="B93" s="380" t="s">
        <v>828</v>
      </c>
      <c r="C93" s="548" t="s">
        <v>827</v>
      </c>
      <c r="D93" s="548"/>
      <c r="E93" s="489" t="s">
        <v>829</v>
      </c>
      <c r="F93" s="1"/>
      <c r="G93" s="1"/>
    </row>
    <row r="94" spans="1:14" ht="15.95" customHeight="1">
      <c r="A94" s="1"/>
      <c r="B94" s="380" t="s">
        <v>830</v>
      </c>
      <c r="C94" s="548" t="s">
        <v>827</v>
      </c>
      <c r="D94" s="548"/>
      <c r="E94" s="489" t="s">
        <v>1</v>
      </c>
      <c r="F94" s="1"/>
      <c r="G94" s="1"/>
    </row>
    <row r="95" spans="1:14" ht="15.95" customHeight="1">
      <c r="A95" s="1"/>
      <c r="B95" s="380" t="s">
        <v>831</v>
      </c>
      <c r="C95" s="548" t="s">
        <v>827</v>
      </c>
      <c r="D95" s="548"/>
      <c r="E95" s="489" t="s">
        <v>1</v>
      </c>
      <c r="F95" s="1"/>
      <c r="G95" s="1"/>
    </row>
    <row r="96" spans="1:14" ht="15.95" customHeight="1">
      <c r="A96" s="1"/>
      <c r="B96" s="380" t="s">
        <v>832</v>
      </c>
      <c r="C96" s="548" t="s">
        <v>827</v>
      </c>
      <c r="D96" s="548"/>
      <c r="E96" s="489" t="s">
        <v>1</v>
      </c>
      <c r="F96" s="1"/>
      <c r="G96" s="1"/>
    </row>
    <row r="97" spans="1:9" ht="15.95" customHeight="1">
      <c r="A97" s="1"/>
      <c r="B97" s="380" t="s">
        <v>833</v>
      </c>
      <c r="C97" s="548" t="s">
        <v>827</v>
      </c>
      <c r="D97" s="548"/>
      <c r="E97" s="489" t="s">
        <v>1</v>
      </c>
      <c r="F97" s="1"/>
      <c r="G97" s="1"/>
    </row>
    <row r="98" spans="1:9" ht="15.95" customHeight="1">
      <c r="A98" s="1"/>
      <c r="B98" s="380" t="s">
        <v>834</v>
      </c>
      <c r="C98" s="548" t="s">
        <v>835</v>
      </c>
      <c r="D98" s="548"/>
      <c r="E98" s="489" t="s">
        <v>829</v>
      </c>
      <c r="F98" s="1"/>
      <c r="G98" s="1"/>
    </row>
    <row r="99" spans="1:9" ht="14.1" customHeight="1">
      <c r="A99" s="1"/>
      <c r="B99" s="380" t="s">
        <v>836</v>
      </c>
      <c r="C99" s="548" t="s">
        <v>121</v>
      </c>
      <c r="D99" s="548"/>
      <c r="E99" s="489" t="s">
        <v>1</v>
      </c>
      <c r="F99" s="144"/>
      <c r="G99" s="144"/>
      <c r="H99" s="144"/>
      <c r="I99" s="1"/>
    </row>
    <row r="100" spans="1:9" ht="15">
      <c r="A100" s="1"/>
      <c r="B100" s="1"/>
      <c r="C100" s="1"/>
      <c r="D100" s="1"/>
      <c r="E100" s="1"/>
      <c r="F100" s="1"/>
      <c r="G100" s="1"/>
      <c r="H100" s="1"/>
      <c r="I100" s="1"/>
    </row>
    <row r="101" spans="1:9" ht="15">
      <c r="A101" s="1"/>
      <c r="B101" s="1"/>
      <c r="C101" s="1"/>
      <c r="D101" s="1"/>
      <c r="E101" s="1"/>
      <c r="F101" s="1"/>
      <c r="G101" s="1"/>
      <c r="H101" s="1"/>
      <c r="I101" s="1"/>
    </row>
    <row r="102" spans="1:9" ht="15">
      <c r="A102" s="1"/>
      <c r="B102" s="10" t="s">
        <v>38</v>
      </c>
      <c r="C102" s="10"/>
      <c r="D102" s="1"/>
      <c r="E102" s="1"/>
      <c r="F102" s="1"/>
      <c r="G102" s="1"/>
      <c r="H102" s="66"/>
    </row>
    <row r="103" spans="1:9" ht="15">
      <c r="A103" s="1"/>
      <c r="B103" s="10"/>
      <c r="C103" s="10"/>
      <c r="D103" s="1"/>
      <c r="E103" s="1"/>
      <c r="F103" s="1"/>
      <c r="G103" s="1"/>
      <c r="H103" s="67"/>
    </row>
    <row r="104" spans="1:9" ht="15.75">
      <c r="A104" s="1"/>
      <c r="B104" s="497" t="s">
        <v>39</v>
      </c>
      <c r="C104" s="68">
        <v>2023</v>
      </c>
      <c r="D104" s="68">
        <v>2022</v>
      </c>
      <c r="E104" s="65">
        <v>2021</v>
      </c>
      <c r="F104" s="68" t="s">
        <v>760</v>
      </c>
      <c r="G104" s="68">
        <v>2019</v>
      </c>
      <c r="H104" s="67"/>
    </row>
    <row r="105" spans="1:9" ht="15">
      <c r="A105" s="1"/>
      <c r="B105" s="12" t="s">
        <v>40</v>
      </c>
      <c r="C105" s="61">
        <v>97</v>
      </c>
      <c r="D105" s="13">
        <v>90</v>
      </c>
      <c r="E105" s="13">
        <v>88</v>
      </c>
      <c r="F105" s="13">
        <v>87</v>
      </c>
      <c r="G105" s="13">
        <v>83</v>
      </c>
      <c r="H105" s="67"/>
    </row>
    <row r="106" spans="1:9" ht="15">
      <c r="A106" s="1"/>
      <c r="B106" s="12" t="s">
        <v>41</v>
      </c>
      <c r="C106" s="69">
        <v>1</v>
      </c>
      <c r="D106" s="70">
        <v>2</v>
      </c>
      <c r="E106" s="70">
        <v>3</v>
      </c>
      <c r="F106" s="13">
        <v>5</v>
      </c>
      <c r="G106" s="13">
        <v>9</v>
      </c>
      <c r="H106" s="67"/>
    </row>
    <row r="107" spans="1:9" ht="15">
      <c r="A107" s="1"/>
      <c r="B107" s="12" t="s">
        <v>42</v>
      </c>
      <c r="C107" s="61">
        <v>1</v>
      </c>
      <c r="D107" s="13">
        <v>8</v>
      </c>
      <c r="E107" s="13">
        <v>9</v>
      </c>
      <c r="F107" s="13">
        <v>7</v>
      </c>
      <c r="G107" s="13">
        <v>8</v>
      </c>
      <c r="H107" s="67"/>
    </row>
    <row r="108" spans="1:9" ht="15">
      <c r="A108" s="1"/>
      <c r="B108" s="530" t="s">
        <v>844</v>
      </c>
      <c r="C108" s="530"/>
      <c r="D108" s="547"/>
      <c r="E108" s="547"/>
      <c r="F108" s="547"/>
      <c r="G108" s="547"/>
      <c r="H108" s="67"/>
    </row>
    <row r="109" spans="1:9" ht="15">
      <c r="A109" s="1"/>
      <c r="B109" s="71"/>
      <c r="C109" s="71"/>
      <c r="D109" s="72"/>
      <c r="E109" s="72"/>
      <c r="F109" s="72"/>
      <c r="G109" s="72"/>
      <c r="H109" s="67"/>
    </row>
    <row r="110" spans="1:9" ht="15">
      <c r="A110" s="1"/>
      <c r="B110" s="10"/>
      <c r="C110" s="10"/>
      <c r="D110" s="1"/>
      <c r="E110" s="1"/>
      <c r="F110" s="1"/>
      <c r="G110" s="1"/>
      <c r="H110" s="73"/>
    </row>
    <row r="111" spans="1:9" ht="31.5" customHeight="1">
      <c r="A111" s="1"/>
      <c r="B111" s="6" t="s">
        <v>845</v>
      </c>
      <c r="C111" s="11">
        <v>2023</v>
      </c>
      <c r="D111" s="11">
        <v>2022</v>
      </c>
      <c r="E111" s="11">
        <v>2021</v>
      </c>
      <c r="F111" s="490">
        <v>2020</v>
      </c>
      <c r="G111" s="490">
        <v>2019</v>
      </c>
      <c r="H111" s="67"/>
    </row>
    <row r="112" spans="1:9" ht="15">
      <c r="A112" s="1"/>
      <c r="B112" s="12" t="s">
        <v>40</v>
      </c>
      <c r="C112" s="69">
        <v>2242</v>
      </c>
      <c r="D112" s="70">
        <v>1505</v>
      </c>
      <c r="E112" s="70">
        <v>1425</v>
      </c>
      <c r="F112" s="13">
        <v>1501</v>
      </c>
      <c r="G112" s="13">
        <v>1371</v>
      </c>
      <c r="H112" s="67"/>
    </row>
    <row r="113" spans="1:8" ht="38.25" customHeight="1">
      <c r="A113" s="1"/>
      <c r="B113" s="528" t="s">
        <v>846</v>
      </c>
      <c r="C113" s="528"/>
      <c r="D113" s="528"/>
      <c r="E113" s="528"/>
      <c r="F113" s="528"/>
      <c r="G113" s="528"/>
      <c r="H113" s="67"/>
    </row>
    <row r="114" spans="1:8" ht="15">
      <c r="A114" s="1"/>
      <c r="B114" s="74"/>
      <c r="C114" s="74"/>
      <c r="D114" s="72"/>
      <c r="E114" s="72"/>
      <c r="F114" s="72"/>
      <c r="G114" s="72"/>
      <c r="H114" s="67"/>
    </row>
  </sheetData>
  <sheetProtection algorithmName="SHA-512" hashValue="bS4iO3XSA+fUolRoXmqcTCK9LHsMsuhKdUuzwZ8lFgSwygPcw7QcvYgBlsMaMwx5vfP+UaHXQLU3F9Yun29O3g==" saltValue="k4+d3VY8lX64gmjTdhi68w==" spinCount="100000" sheet="1" objects="1" scenarios="1"/>
  <mergeCells count="22">
    <mergeCell ref="B108:G108"/>
    <mergeCell ref="B113:G113"/>
    <mergeCell ref="L64:N64"/>
    <mergeCell ref="C99:D99"/>
    <mergeCell ref="C97:D97"/>
    <mergeCell ref="C98:D98"/>
    <mergeCell ref="C91:D91"/>
    <mergeCell ref="C92:D92"/>
    <mergeCell ref="C93:D93"/>
    <mergeCell ref="C94:D94"/>
    <mergeCell ref="C95:D95"/>
    <mergeCell ref="C96:D96"/>
    <mergeCell ref="C90:D90"/>
    <mergeCell ref="C64:E64"/>
    <mergeCell ref="F64:H64"/>
    <mergeCell ref="B87:I87"/>
    <mergeCell ref="I64:K64"/>
    <mergeCell ref="B8:G8"/>
    <mergeCell ref="B26:G26"/>
    <mergeCell ref="B37:G37"/>
    <mergeCell ref="B48:G48"/>
    <mergeCell ref="B59:G59"/>
  </mergeCells>
  <pageMargins left="0.25" right="0.25" top="0.75" bottom="0.75" header="0.3" footer="0.3"/>
  <pageSetup scale="78" fitToHeight="0" orientation="landscape" r:id="rId1"/>
  <ignoredErrors>
    <ignoredError sqref="C36:D36 C58:D58 C47:D47"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5EB8E-4F37-4E86-B444-089CB593304C}">
  <sheetPr>
    <tabColor rgb="FF97DFFF"/>
    <pageSetUpPr fitToPage="1"/>
  </sheetPr>
  <dimension ref="A1:I34"/>
  <sheetViews>
    <sheetView showGridLines="0" zoomScaleNormal="100" workbookViewId="0">
      <selection activeCell="A2" sqref="A2"/>
    </sheetView>
  </sheetViews>
  <sheetFormatPr defaultColWidth="8.875" defaultRowHeight="12.75"/>
  <cols>
    <col min="1" max="1" width="5" customWidth="1"/>
    <col min="2" max="2" width="57" customWidth="1"/>
    <col min="3" max="7" width="11.125" customWidth="1"/>
    <col min="8" max="8" width="11.375" customWidth="1"/>
    <col min="9" max="9" width="12.125" customWidth="1"/>
  </cols>
  <sheetData>
    <row r="1" spans="1:9" ht="93.95" customHeight="1"/>
    <row r="2" spans="1:9" ht="30" customHeight="1">
      <c r="A2" s="1"/>
      <c r="B2" s="1"/>
      <c r="C2" s="1"/>
      <c r="D2" s="1"/>
      <c r="E2" s="1"/>
      <c r="F2" s="1"/>
      <c r="G2" s="1"/>
      <c r="H2" s="1"/>
      <c r="I2" s="1"/>
    </row>
    <row r="3" spans="1:9" ht="30" customHeight="1">
      <c r="A3" s="191"/>
      <c r="B3" s="76" t="s">
        <v>136</v>
      </c>
      <c r="C3" s="1"/>
      <c r="D3" s="1"/>
      <c r="E3" s="1"/>
      <c r="F3" s="1"/>
      <c r="G3" s="1"/>
      <c r="H3" s="1"/>
      <c r="I3" s="1"/>
    </row>
    <row r="4" spans="1:9" ht="15.95" customHeight="1">
      <c r="A4" s="191"/>
      <c r="B4" s="451"/>
      <c r="C4" s="1"/>
      <c r="D4" s="1"/>
      <c r="E4" s="1"/>
      <c r="F4" s="1"/>
      <c r="G4" s="1"/>
      <c r="H4" s="1"/>
      <c r="I4" s="1"/>
    </row>
    <row r="5" spans="1:9" ht="15.95" customHeight="1">
      <c r="A5" s="1"/>
      <c r="B5" s="1"/>
      <c r="C5" s="1"/>
      <c r="D5" s="1"/>
      <c r="E5" s="1"/>
      <c r="F5" s="1"/>
      <c r="G5" s="1"/>
      <c r="H5" s="1"/>
      <c r="I5" s="1"/>
    </row>
    <row r="6" spans="1:9" ht="15.95" customHeight="1">
      <c r="A6" s="1"/>
      <c r="B6" s="462" t="s">
        <v>137</v>
      </c>
      <c r="C6" s="102">
        <v>2023</v>
      </c>
      <c r="D6" s="102">
        <v>2022</v>
      </c>
      <c r="E6" s="102">
        <v>2021</v>
      </c>
      <c r="F6" s="102">
        <v>2020</v>
      </c>
      <c r="G6" s="102">
        <v>2019</v>
      </c>
      <c r="H6" s="1"/>
      <c r="I6" s="1"/>
    </row>
    <row r="7" spans="1:9" ht="15.95" customHeight="1">
      <c r="A7" s="1"/>
      <c r="B7" s="465" t="s">
        <v>138</v>
      </c>
      <c r="C7" s="186">
        <v>4.9000000000000004</v>
      </c>
      <c r="D7" s="148">
        <v>5</v>
      </c>
      <c r="E7" s="148">
        <v>4.7</v>
      </c>
      <c r="F7" s="148">
        <v>5.0599999999999996</v>
      </c>
      <c r="G7" s="148">
        <v>5</v>
      </c>
      <c r="H7" s="1"/>
      <c r="I7" s="1"/>
    </row>
    <row r="8" spans="1:9" ht="15.95" customHeight="1">
      <c r="A8" s="1"/>
      <c r="B8" s="464" t="s">
        <v>139</v>
      </c>
      <c r="C8" s="197">
        <v>5544</v>
      </c>
      <c r="D8" s="14">
        <v>5819</v>
      </c>
      <c r="E8" s="14">
        <v>6365</v>
      </c>
      <c r="F8" s="14">
        <v>7254</v>
      </c>
      <c r="G8" s="14">
        <v>8883</v>
      </c>
      <c r="H8" s="1"/>
      <c r="I8" s="1"/>
    </row>
    <row r="9" spans="1:9" ht="15.95" customHeight="1">
      <c r="A9" s="1"/>
      <c r="B9" s="464" t="s">
        <v>746</v>
      </c>
      <c r="C9" s="197">
        <v>33</v>
      </c>
      <c r="D9" s="14">
        <v>30</v>
      </c>
      <c r="E9" s="14">
        <v>33</v>
      </c>
      <c r="F9" s="14">
        <v>32</v>
      </c>
      <c r="G9" s="14">
        <v>31</v>
      </c>
      <c r="H9" s="1"/>
      <c r="I9" s="1"/>
    </row>
    <row r="10" spans="1:9" ht="27" customHeight="1">
      <c r="A10" s="1"/>
      <c r="B10" s="541" t="s">
        <v>747</v>
      </c>
      <c r="C10" s="541"/>
      <c r="D10" s="541"/>
      <c r="E10" s="541"/>
      <c r="F10" s="541"/>
      <c r="G10" s="455"/>
      <c r="H10" s="455"/>
      <c r="I10" s="1"/>
    </row>
    <row r="11" spans="1:9" ht="15.95" customHeight="1">
      <c r="A11" s="1"/>
      <c r="B11" s="1"/>
      <c r="C11" s="1"/>
      <c r="D11" s="1"/>
      <c r="E11" s="1"/>
      <c r="F11" s="1"/>
      <c r="G11" s="1"/>
      <c r="H11" s="1"/>
      <c r="I11" s="1"/>
    </row>
    <row r="12" spans="1:9" ht="15.95" customHeight="1">
      <c r="A12" s="1"/>
      <c r="B12" s="1"/>
      <c r="C12" s="1"/>
      <c r="D12" s="1"/>
      <c r="E12" s="1"/>
      <c r="F12" s="1"/>
      <c r="G12" s="1"/>
      <c r="H12" s="1"/>
      <c r="I12" s="1"/>
    </row>
    <row r="13" spans="1:9" ht="15.95" customHeight="1">
      <c r="A13" s="1"/>
      <c r="B13" s="462" t="s">
        <v>140</v>
      </c>
      <c r="C13" s="102">
        <v>2023</v>
      </c>
      <c r="D13" s="102">
        <v>2022</v>
      </c>
      <c r="E13" s="102">
        <v>2021</v>
      </c>
      <c r="F13" s="102">
        <v>2020</v>
      </c>
      <c r="G13" s="102">
        <v>2019</v>
      </c>
      <c r="H13" s="1"/>
      <c r="I13" s="1"/>
    </row>
    <row r="14" spans="1:9" ht="15.95" customHeight="1">
      <c r="A14" s="1"/>
      <c r="B14" s="465" t="s">
        <v>141</v>
      </c>
      <c r="C14" s="186">
        <v>11.7</v>
      </c>
      <c r="D14" s="148">
        <v>12.7</v>
      </c>
      <c r="E14" s="148">
        <v>5.5</v>
      </c>
      <c r="F14" s="229">
        <v>3.2</v>
      </c>
      <c r="G14" s="229">
        <v>1.1000000000000001</v>
      </c>
      <c r="H14" s="1"/>
      <c r="I14" s="1"/>
    </row>
    <row r="15" spans="1:9" ht="15.95" customHeight="1">
      <c r="A15" s="1"/>
      <c r="B15" s="464" t="s">
        <v>748</v>
      </c>
      <c r="C15" s="193">
        <v>7.1</v>
      </c>
      <c r="D15" s="194">
        <v>7.9</v>
      </c>
      <c r="E15" s="194">
        <v>6</v>
      </c>
      <c r="F15" s="230">
        <v>3.5</v>
      </c>
      <c r="G15" s="230">
        <v>5</v>
      </c>
      <c r="H15" s="1"/>
      <c r="I15" s="1"/>
    </row>
    <row r="16" spans="1:9" ht="15.95" customHeight="1">
      <c r="A16" s="1"/>
      <c r="B16" s="551" t="s">
        <v>749</v>
      </c>
      <c r="C16" s="551"/>
      <c r="D16" s="551"/>
      <c r="E16" s="551"/>
      <c r="F16" s="1"/>
      <c r="G16" s="1"/>
      <c r="H16" s="1"/>
      <c r="I16" s="1"/>
    </row>
    <row r="17" spans="1:9" ht="15.95" customHeight="1">
      <c r="A17" s="1"/>
      <c r="B17" s="458"/>
      <c r="C17" s="458"/>
      <c r="D17" s="458"/>
      <c r="E17" s="458"/>
      <c r="F17" s="1"/>
      <c r="G17" s="1"/>
      <c r="H17" s="1"/>
      <c r="I17" s="1"/>
    </row>
    <row r="18" spans="1:9" ht="15.95" customHeight="1">
      <c r="A18" s="1"/>
      <c r="B18" s="1"/>
      <c r="C18" s="1"/>
      <c r="D18" s="1"/>
      <c r="E18" s="1"/>
      <c r="F18" s="1"/>
      <c r="G18" s="1"/>
      <c r="H18" s="1"/>
      <c r="I18" s="1"/>
    </row>
    <row r="19" spans="1:9" ht="32.25" customHeight="1">
      <c r="A19" s="1"/>
      <c r="B19" s="462" t="s">
        <v>142</v>
      </c>
      <c r="C19" s="102">
        <v>2023</v>
      </c>
      <c r="D19" s="102">
        <v>2022</v>
      </c>
      <c r="E19" s="102">
        <v>2021</v>
      </c>
      <c r="F19" s="102">
        <v>2020</v>
      </c>
      <c r="G19" s="102">
        <v>2019</v>
      </c>
      <c r="H19" s="1"/>
      <c r="I19" s="1"/>
    </row>
    <row r="20" spans="1:9" ht="15.75">
      <c r="A20" s="1"/>
      <c r="B20" s="465" t="s">
        <v>750</v>
      </c>
      <c r="C20" s="61">
        <v>79</v>
      </c>
      <c r="D20" s="13">
        <v>81</v>
      </c>
      <c r="E20" s="13">
        <v>81</v>
      </c>
      <c r="F20" s="231">
        <v>45</v>
      </c>
      <c r="G20" s="231">
        <v>19</v>
      </c>
      <c r="H20" s="1"/>
      <c r="I20" s="1"/>
    </row>
    <row r="21" spans="1:9" ht="15.75">
      <c r="A21" s="1"/>
      <c r="B21" s="464" t="s">
        <v>751</v>
      </c>
      <c r="C21" s="197">
        <v>85</v>
      </c>
      <c r="D21" s="14">
        <v>86</v>
      </c>
      <c r="E21" s="14">
        <v>83</v>
      </c>
      <c r="F21" s="232">
        <v>73</v>
      </c>
      <c r="G21" s="232">
        <v>70</v>
      </c>
      <c r="H21" s="1"/>
      <c r="I21" s="1"/>
    </row>
    <row r="22" spans="1:9" ht="15">
      <c r="A22" s="1"/>
      <c r="B22" s="464" t="s">
        <v>143</v>
      </c>
      <c r="C22" s="197">
        <v>5292</v>
      </c>
      <c r="D22" s="14">
        <v>5691</v>
      </c>
      <c r="E22" s="14">
        <v>4729</v>
      </c>
      <c r="F22" s="232">
        <v>3989</v>
      </c>
      <c r="G22" s="232">
        <v>3966</v>
      </c>
      <c r="H22" s="1"/>
      <c r="I22" s="1"/>
    </row>
    <row r="23" spans="1:9" ht="15">
      <c r="A23" s="1"/>
      <c r="B23" s="464" t="s">
        <v>144</v>
      </c>
      <c r="C23" s="197">
        <v>100</v>
      </c>
      <c r="D23" s="14">
        <v>100</v>
      </c>
      <c r="E23" s="14">
        <v>100</v>
      </c>
      <c r="F23" s="232">
        <v>100</v>
      </c>
      <c r="G23" s="232">
        <v>65</v>
      </c>
      <c r="H23" s="1"/>
      <c r="I23" s="1"/>
    </row>
    <row r="24" spans="1:9" ht="26.1" customHeight="1">
      <c r="A24" s="1"/>
      <c r="B24" s="551" t="s">
        <v>752</v>
      </c>
      <c r="C24" s="551"/>
      <c r="D24" s="551"/>
      <c r="E24" s="551"/>
      <c r="F24" s="455"/>
      <c r="G24" s="455"/>
      <c r="H24" s="455"/>
      <c r="I24" s="1"/>
    </row>
    <row r="25" spans="1:9" ht="15">
      <c r="A25" s="1"/>
      <c r="B25" s="1"/>
      <c r="C25" s="1"/>
      <c r="D25" s="1"/>
      <c r="E25" s="1"/>
      <c r="F25" s="1"/>
      <c r="G25" s="1"/>
      <c r="H25" s="1"/>
      <c r="I25" s="1"/>
    </row>
    <row r="26" spans="1:9" ht="15">
      <c r="A26" s="1"/>
      <c r="B26" s="1"/>
      <c r="C26" s="1"/>
      <c r="D26" s="1"/>
      <c r="E26" s="1"/>
      <c r="F26" s="1"/>
      <c r="G26" s="1"/>
      <c r="H26" s="1"/>
      <c r="I26" s="1"/>
    </row>
    <row r="27" spans="1:9" ht="15.75">
      <c r="A27" s="1"/>
      <c r="B27" s="462" t="s">
        <v>753</v>
      </c>
      <c r="C27" s="124">
        <v>2023</v>
      </c>
      <c r="D27" s="124">
        <v>2022</v>
      </c>
      <c r="E27" s="102">
        <v>2021</v>
      </c>
      <c r="F27" s="102">
        <v>2020</v>
      </c>
      <c r="G27" s="102">
        <v>2019</v>
      </c>
      <c r="H27" s="1"/>
      <c r="I27" s="1"/>
    </row>
    <row r="28" spans="1:9" ht="16.5" customHeight="1">
      <c r="A28" s="1"/>
      <c r="B28" s="465" t="s">
        <v>754</v>
      </c>
      <c r="C28" s="61">
        <v>14</v>
      </c>
      <c r="D28" s="13">
        <v>19</v>
      </c>
      <c r="E28" s="13">
        <v>16.8</v>
      </c>
      <c r="F28" s="231">
        <v>19</v>
      </c>
      <c r="G28" s="231">
        <v>16</v>
      </c>
      <c r="H28" s="1"/>
      <c r="I28" s="1"/>
    </row>
    <row r="29" spans="1:9" ht="15.75" customHeight="1">
      <c r="A29" s="1"/>
      <c r="B29" s="464" t="s">
        <v>779</v>
      </c>
      <c r="C29" s="61">
        <v>8</v>
      </c>
      <c r="D29" s="14">
        <v>9</v>
      </c>
      <c r="E29" s="14">
        <v>6</v>
      </c>
      <c r="F29" s="232">
        <v>6</v>
      </c>
      <c r="G29" s="339" t="s">
        <v>29</v>
      </c>
      <c r="H29" s="1"/>
      <c r="I29" s="1"/>
    </row>
    <row r="30" spans="1:9" ht="26.25" customHeight="1">
      <c r="A30" s="1"/>
      <c r="B30" s="550" t="s">
        <v>780</v>
      </c>
      <c r="C30" s="550"/>
      <c r="D30" s="550"/>
      <c r="E30" s="550"/>
      <c r="F30" s="550"/>
      <c r="G30" s="1"/>
      <c r="H30" s="1"/>
      <c r="I30" s="1"/>
    </row>
    <row r="31" spans="1:9" ht="15">
      <c r="A31" s="1"/>
      <c r="B31" s="1"/>
      <c r="C31" s="1"/>
      <c r="D31" s="1"/>
      <c r="E31" s="1"/>
      <c r="F31" s="1"/>
      <c r="G31" s="1"/>
      <c r="H31" s="1"/>
      <c r="I31" s="1"/>
    </row>
    <row r="32" spans="1:9" ht="15">
      <c r="A32" s="1"/>
      <c r="B32" s="1"/>
      <c r="C32" s="1"/>
      <c r="D32" s="1"/>
      <c r="E32" s="1"/>
      <c r="F32" s="1"/>
      <c r="G32" s="1"/>
      <c r="H32" s="1"/>
      <c r="I32" s="1"/>
    </row>
    <row r="33" spans="1:9" ht="15">
      <c r="A33" s="1"/>
      <c r="B33" s="1"/>
      <c r="C33" s="1"/>
      <c r="D33" s="1"/>
      <c r="E33" s="1"/>
      <c r="F33" s="1"/>
      <c r="G33" s="1"/>
      <c r="H33" s="1"/>
      <c r="I33" s="1"/>
    </row>
    <row r="34" spans="1:9" ht="15">
      <c r="A34" s="1"/>
      <c r="B34" s="1"/>
      <c r="C34" s="1"/>
      <c r="D34" s="1"/>
      <c r="E34" s="1"/>
      <c r="F34" s="1"/>
      <c r="G34" s="1"/>
      <c r="H34" s="1"/>
      <c r="I34" s="1"/>
    </row>
  </sheetData>
  <sheetProtection algorithmName="SHA-512" hashValue="1drI//fkF9SgrYliMGWEYmB8XCgrrm3SqH6Hj/uuOuFk6VNDygHHKSLrZk1Uw0qiRjzWErx/Qqhb3SwgYmMWrQ==" saltValue="csHMwjplYmBnZW1BvDAb6A==" spinCount="100000" sheet="1" objects="1" scenarios="1"/>
  <mergeCells count="4">
    <mergeCell ref="B30:F30"/>
    <mergeCell ref="B10:F10"/>
    <mergeCell ref="B16:E16"/>
    <mergeCell ref="B24:E24"/>
  </mergeCells>
  <pageMargins left="0.25" right="0.25" top="0.75" bottom="0.75" header="0.3" footer="0.3"/>
  <pageSetup scale="78"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4359CB9CA09940BDF4989DF6D039A6" ma:contentTypeVersion="23" ma:contentTypeDescription="Create a new document." ma:contentTypeScope="" ma:versionID="520aefd3c244deaef5db46916b581661">
  <xsd:schema xmlns:xsd="http://www.w3.org/2001/XMLSchema" xmlns:xs="http://www.w3.org/2001/XMLSchema" xmlns:p="http://schemas.microsoft.com/office/2006/metadata/properties" xmlns:ns1="http://schemas.microsoft.com/sharepoint/v3" xmlns:ns2="4b77a9c2-f23a-443d-bfa8-dc7bb7776b8e" xmlns:ns3="529df708-47c5-41fe-8469-10737073d034" targetNamespace="http://schemas.microsoft.com/office/2006/metadata/properties" ma:root="true" ma:fieldsID="e5802bfe6d225f305ef10f6c1d18fd52" ns1:_="" ns2:_="" ns3:_="">
    <xsd:import namespace="http://schemas.microsoft.com/sharepoint/v3"/>
    <xsd:import namespace="4b77a9c2-f23a-443d-bfa8-dc7bb7776b8e"/>
    <xsd:import namespace="529df708-47c5-41fe-8469-10737073d03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Owner" minOccurs="0"/>
                <xsd:element ref="ns3:RequestID" minOccurs="0"/>
                <xsd:element ref="ns3:RetentionPeriod" minOccurs="0"/>
                <xsd:element ref="ns3:MediaServiceOCR" minOccurs="0"/>
                <xsd:element ref="ns3:DelegateOwner" minOccurs="0"/>
                <xsd:element ref="ns3:MediaLengthInSeconds" minOccurs="0"/>
                <xsd:element ref="ns3:MediaServiceLocation" minOccurs="0"/>
                <xsd:element ref="ns1:_ip_UnifiedCompliancePolicyProperties" minOccurs="0"/>
                <xsd:element ref="ns1:_ip_UnifiedCompliancePolicyUIAc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b77a9c2-f23a-443d-bfa8-dc7bb7776b8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e164ac87-f101-4072-a21a-b953319d8d1b}" ma:internalName="TaxCatchAll" ma:showField="CatchAllData" ma:web="4b77a9c2-f23a-443d-bfa8-dc7bb7776b8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29df708-47c5-41fe-8469-10737073d03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48c57d3-b17e-480d-946f-3afa5076a57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Owner" ma:index="18" nillable="true" ma:displayName="Owner" ma:format="Dropdown" ma:list="UserInfo" ma:SharePointGroup="0" ma:internalName="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questID" ma:index="19" nillable="true" ma:displayName="RequestID" ma:format="Dropdown" ma:internalName="RequestID">
      <xsd:simpleType>
        <xsd:restriction base="dms:Text">
          <xsd:maxLength value="255"/>
        </xsd:restriction>
      </xsd:simpleType>
    </xsd:element>
    <xsd:element name="RetentionPeriod" ma:index="20" nillable="true" ma:displayName="RetentionPeriod" ma:internalName="RetentionPeriod">
      <xsd:simpleType>
        <xsd:restriction base="dms:Text">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DelegateOwner" ma:index="22" nillable="true" ma:displayName="DelegateOwner" ma:list="UserInfo" ma:SharePointGroup="0" ma:internalName="Delegate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3" nillable="true" ma:displayName="MediaLengthInSeconds" ma:hidden="true" ma:internalName="MediaLengthInSeconds" ma:readOnly="true">
      <xsd:simpleType>
        <xsd:restriction base="dms:Unknown"/>
      </xsd:simpleType>
    </xsd:element>
    <xsd:element name="MediaServiceLocation" ma:index="24" nillable="true" ma:displayName="Location" ma:indexed="true" ma:internalName="MediaServiceLocation" ma:readOnly="true">
      <xsd:simpleType>
        <xsd:restriction base="dms:Text"/>
      </xsd:simple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4b77a9c2-f23a-443d-bfa8-dc7bb7776b8e" xsi:nil="true"/>
    <lcf76f155ced4ddcb4097134ff3c332f xmlns="529df708-47c5-41fe-8469-10737073d034">
      <Terms xmlns="http://schemas.microsoft.com/office/infopath/2007/PartnerControls"/>
    </lcf76f155ced4ddcb4097134ff3c332f>
    <RetentionPeriod xmlns="529df708-47c5-41fe-8469-10737073d034" xsi:nil="true"/>
    <DelegateOwner xmlns="529df708-47c5-41fe-8469-10737073d034">
      <UserInfo>
        <DisplayName/>
        <AccountId xsi:nil="true"/>
        <AccountType/>
      </UserInfo>
    </DelegateOwner>
    <RequestID xmlns="529df708-47c5-41fe-8469-10737073d034" xsi:nil="true"/>
    <Owner xmlns="529df708-47c5-41fe-8469-10737073d034">
      <UserInfo>
        <DisplayName/>
        <AccountId xsi:nil="true"/>
        <AccountType/>
      </UserInfo>
    </Owner>
  </documentManagement>
</p:properties>
</file>

<file path=customXml/itemProps1.xml><?xml version="1.0" encoding="utf-8"?>
<ds:datastoreItem xmlns:ds="http://schemas.openxmlformats.org/officeDocument/2006/customXml" ds:itemID="{728E9361-3245-448D-9AE1-4A8FEAEA6C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b77a9c2-f23a-443d-bfa8-dc7bb7776b8e"/>
    <ds:schemaRef ds:uri="529df708-47c5-41fe-8469-10737073d0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FBC36A-06DB-4BA8-BEF2-10FBE85214D9}">
  <ds:schemaRefs>
    <ds:schemaRef ds:uri="http://schemas.microsoft.com/sharepoint/v3/contenttype/forms"/>
  </ds:schemaRefs>
</ds:datastoreItem>
</file>

<file path=customXml/itemProps3.xml><?xml version="1.0" encoding="utf-8"?>
<ds:datastoreItem xmlns:ds="http://schemas.openxmlformats.org/officeDocument/2006/customXml" ds:itemID="{FF57275E-7BBA-46F1-BEE3-2279B7913F1D}">
  <ds:schemaRefs>
    <ds:schemaRef ds:uri="http://schemas.microsoft.com/sharepoint/v3"/>
    <ds:schemaRef ds:uri="http://purl.org/dc/terms/"/>
    <ds:schemaRef ds:uri="http://schemas.microsoft.com/office/2006/documentManagement/types"/>
    <ds:schemaRef ds:uri="http://purl.org/dc/elements/1.1/"/>
    <ds:schemaRef ds:uri="627211d2-7124-48e3-a9c6-c399811c077b"/>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cbe15f2e-bfb3-4a8b-b6e1-f9a6855a5412"/>
    <ds:schemaRef ds:uri="http://purl.org/dc/dcmitype/"/>
    <ds:schemaRef ds:uri="4b77a9c2-f23a-443d-bfa8-dc7bb7776b8e"/>
    <ds:schemaRef ds:uri="529df708-47c5-41fe-8469-10737073d0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Table of contents</vt:lpstr>
      <vt:lpstr>Disclaimer &amp; important notices</vt:lpstr>
      <vt:lpstr>Financing sustainability</vt:lpstr>
      <vt:lpstr>Operational footprint</vt:lpstr>
      <vt:lpstr>Community investment</vt:lpstr>
      <vt:lpstr>Customer experience</vt:lpstr>
      <vt:lpstr>S&amp;E risk management</vt:lpstr>
      <vt:lpstr>Supply chain</vt:lpstr>
      <vt:lpstr>Employees</vt:lpstr>
      <vt:lpstr>GRI</vt:lpstr>
      <vt:lpstr>UN GP</vt:lpstr>
      <vt:lpstr>UN SDGs</vt:lpstr>
      <vt:lpstr>UN PRB</vt:lpstr>
      <vt:lpstr>KPMG</vt:lpstr>
    </vt:vector>
  </TitlesOfParts>
  <Manager/>
  <Company>ANZ Bank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Davidson, Emma</dc:creator>
  <cp:keywords/>
  <dc:description/>
  <cp:lastModifiedBy>Jemma Wight</cp:lastModifiedBy>
  <cp:revision/>
  <dcterms:created xsi:type="dcterms:W3CDTF">2023-05-04T06:28:53Z</dcterms:created>
  <dcterms:modified xsi:type="dcterms:W3CDTF">2023-11-11T23:06:28Z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0x010100DA4359CB9CA09940BDF4989DF6D039A6</vt:lpwstr>
  </property>
  <property fmtid="{D5CDD505-2E9C-101B-9397-08002B2CF9AE}" pid="3" name="MediaServiceImageTags">
    <vt:lpwstr/>
  </property>
</Properties>
</file>