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ndalsan\Downloads\"/>
    </mc:Choice>
  </mc:AlternateContent>
  <xr:revisionPtr revIDLastSave="0" documentId="13_ncr:1_{8A721A12-D6FF-4880-94CD-AFB05CE79EEB}" xr6:coauthVersionLast="47" xr6:coauthVersionMax="47" xr10:uidLastSave="{00000000-0000-0000-0000-000000000000}"/>
  <workbookProtection workbookAlgorithmName="SHA-512" workbookHashValue="JPdypJuDhcZKNMAP0pL2RGldYrnh3ONvp1HQCM1/b2NDK5AJX8ZCxqm4gw9rXbP/0YCLUCBDxdAYXB7XTFSnKQ==" workbookSaltValue="HLcAQeSh3GHKoXKlkIa8GA==" workbookSpinCount="100000" lockStructure="1"/>
  <bookViews>
    <workbookView xWindow="-110" yWindow="-110" windowWidth="19420" windowHeight="10420" firstSheet="2" activeTab="6" xr2:uid="{92B6A63B-F492-4B43-AF69-A273A0393F7F}"/>
  </bookViews>
  <sheets>
    <sheet name="Sustainability Pillars" sheetId="15" r:id="rId1"/>
    <sheet name="2023_People" sheetId="3" r:id="rId2"/>
    <sheet name="2023_Planet" sheetId="13" r:id="rId3"/>
    <sheet name="2023_Net Zero" sheetId="14" r:id="rId4"/>
    <sheet name="2023_GRI Index" sheetId="9" r:id="rId5"/>
    <sheet name="2023_UN SDG Progress" sheetId="10" r:id="rId6"/>
    <sheet name="Definitions" sheetId="11" r:id="rId7"/>
  </sheets>
  <definedNames>
    <definedName name="_xlnm.Print_Area" localSheetId="4">'2023_GRI Index'!$B$2:$D$73</definedName>
    <definedName name="_xlnm.Print_Area" localSheetId="5">'2023_UN SDG Progress'!$A$1:$I$40</definedName>
    <definedName name="_xlnm.Print_Titles" localSheetId="4">'2023_GRI Index'!$3:$4</definedName>
    <definedName name="_xlnm.Print_Titles" localSheetId="3">'2023_Net Zero'!$5:$6</definedName>
    <definedName name="_xlnm.Print_Titles" localSheetId="1">'2023_People'!$4:$5</definedName>
    <definedName name="_xlnm.Print_Titles" localSheetId="2">'2023_Planet'!$4:$5</definedName>
    <definedName name="_xlnm.Print_Titles" localSheetId="5">'2023_UN SDG Progress'!$2:$5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 i="14" l="1"/>
  <c r="G27" i="14"/>
  <c r="D18" i="14" l="1"/>
  <c r="D17" i="14" s="1"/>
  <c r="E18" i="14"/>
  <c r="E17" i="14" s="1"/>
  <c r="F18" i="14"/>
  <c r="F17" i="14" s="1"/>
  <c r="C18" i="14"/>
  <c r="C17" i="14" s="1"/>
  <c r="G12" i="14"/>
  <c r="F12" i="14"/>
  <c r="E12" i="14"/>
  <c r="D12" i="14"/>
  <c r="C12" i="14"/>
  <c r="G8" i="14"/>
  <c r="F8" i="14"/>
  <c r="E8" i="14"/>
  <c r="D8" i="14"/>
  <c r="C8" i="14"/>
  <c r="G17" i="14" l="1"/>
  <c r="D36" i="3"/>
  <c r="E36" i="3"/>
  <c r="F36" i="3"/>
  <c r="C3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Nicole Dal Santo</author>
  </authors>
  <commentList>
    <comment ref="F17" authorId="0" shapeId="0" xr:uid="{B0EBE214-6753-4A7E-BB33-D063847DEA14}">
      <text>
        <r>
          <rPr>
            <b/>
            <sz val="9"/>
            <color indexed="81"/>
            <rFont val="Tahoma"/>
            <family val="2"/>
          </rPr>
          <t>Nicole Dal Santo:</t>
        </r>
        <r>
          <rPr>
            <sz val="9"/>
            <color indexed="81"/>
            <rFont val="Tahoma"/>
            <family val="2"/>
          </rPr>
          <t xml:space="preserve">
Ampol = Petrol, Diesel and Jet Fuel product value chain scope 3 emissions</t>
        </r>
      </text>
    </comment>
    <comment ref="G17" authorId="0" shapeId="0" xr:uid="{020741D6-9349-43F5-B0F5-22BEE2D0B902}">
      <text>
        <r>
          <rPr>
            <b/>
            <sz val="9"/>
            <color indexed="81"/>
            <rFont val="Tahoma"/>
            <family val="2"/>
          </rPr>
          <t>Nicole Dal Santo:</t>
        </r>
        <r>
          <rPr>
            <sz val="9"/>
            <color indexed="81"/>
            <rFont val="Tahoma"/>
            <family val="2"/>
          </rPr>
          <t xml:space="preserve">
Ampol = Petrol, Diesel, Jet Fuel and Gas Oil product value chain scope 3.
Z Energy = organisational scope 3</t>
        </r>
      </text>
    </comment>
  </commentList>
</comments>
</file>

<file path=xl/sharedStrings.xml><?xml version="1.0" encoding="utf-8"?>
<sst xmlns="http://schemas.openxmlformats.org/spreadsheetml/2006/main" count="592" uniqueCount="334">
  <si>
    <t>People</t>
  </si>
  <si>
    <t>Employee headcount</t>
  </si>
  <si>
    <t>Permanent full-time</t>
  </si>
  <si>
    <t>Permanent part-time</t>
  </si>
  <si>
    <t>Fixed-term contract full-time employees</t>
  </si>
  <si>
    <t>Fixed-term contract part-time employees</t>
  </si>
  <si>
    <t>Casual employees</t>
  </si>
  <si>
    <t>Female representation at leadership level</t>
  </si>
  <si>
    <t>Overall female representation</t>
  </si>
  <si>
    <t>n/a</t>
  </si>
  <si>
    <t>Voluntary</t>
  </si>
  <si>
    <t>Community</t>
  </si>
  <si>
    <t xml:space="preserve">Personal safety </t>
  </si>
  <si>
    <t>Process Safety</t>
  </si>
  <si>
    <t>Planet</t>
  </si>
  <si>
    <t>Energy</t>
  </si>
  <si>
    <t xml:space="preserve"> ⎯   Terminals, lubricants and others</t>
  </si>
  <si>
    <t xml:space="preserve"> ⎯   Convenience Retail</t>
  </si>
  <si>
    <t>Waste volumes</t>
  </si>
  <si>
    <t>Recycled or reused hazardous waste – liquids (kL)</t>
  </si>
  <si>
    <t>Landfill hazardous waste – liquids (kL)</t>
  </si>
  <si>
    <t>Recycled or reused hazardous waste – solids (tonnes)</t>
  </si>
  <si>
    <t>Landfill hazardous waste – solids (tonnes)</t>
  </si>
  <si>
    <t>Recycled or reused waste – solids (tonnes)</t>
  </si>
  <si>
    <t>Landfill waste – solids (tonnes)</t>
  </si>
  <si>
    <t>Water use</t>
  </si>
  <si>
    <t>Total air pollutants - Lytton Refinery (tonnes)</t>
  </si>
  <si>
    <t xml:space="preserve">CO </t>
  </si>
  <si>
    <t xml:space="preserve">VOC </t>
  </si>
  <si>
    <t xml:space="preserve">NOx </t>
  </si>
  <si>
    <t xml:space="preserve">PM </t>
  </si>
  <si>
    <t>Net Zero</t>
  </si>
  <si>
    <t>GRI Reference</t>
  </si>
  <si>
    <t>Description</t>
  </si>
  <si>
    <t>Relevant section / commentary</t>
  </si>
  <si>
    <t>GRI 2: General Disclosures 2021</t>
  </si>
  <si>
    <t>Organisation and reporting practices</t>
  </si>
  <si>
    <t>2-1</t>
  </si>
  <si>
    <t>Organisational details</t>
  </si>
  <si>
    <t>2-2</t>
  </si>
  <si>
    <t>Entities included in the organisations sustainability reporting</t>
  </si>
  <si>
    <t>2-3</t>
  </si>
  <si>
    <t>Reporting period, frequency and contact point</t>
  </si>
  <si>
    <t>2-4</t>
  </si>
  <si>
    <t>Restatements of information</t>
  </si>
  <si>
    <t>2-5</t>
  </si>
  <si>
    <t>External assurance</t>
  </si>
  <si>
    <t>Activities and workers</t>
  </si>
  <si>
    <t>2-6</t>
  </si>
  <si>
    <t>Activities, value chain and other business relationships</t>
  </si>
  <si>
    <t>2-7</t>
  </si>
  <si>
    <t>Employees</t>
  </si>
  <si>
    <t>2-8</t>
  </si>
  <si>
    <t>Workers who are not employees</t>
  </si>
  <si>
    <t>Governance</t>
  </si>
  <si>
    <t>2-9</t>
  </si>
  <si>
    <t>Governance structure and composition</t>
  </si>
  <si>
    <t>2-10</t>
  </si>
  <si>
    <t>Nomination and selection fo the highest governance body</t>
  </si>
  <si>
    <t>2-11</t>
  </si>
  <si>
    <t>Chair of the highest governance body</t>
  </si>
  <si>
    <t>2-12</t>
  </si>
  <si>
    <t>Role of the highest governance body in overseeing the management of impacts</t>
  </si>
  <si>
    <t>2-13</t>
  </si>
  <si>
    <t>Delegation of responsibility for managing impacts</t>
  </si>
  <si>
    <t>2-14</t>
  </si>
  <si>
    <t>Role of the highest governance body in sustainability reporting</t>
  </si>
  <si>
    <t>2-15</t>
  </si>
  <si>
    <t>Conflicts of interest</t>
  </si>
  <si>
    <t>2-16</t>
  </si>
  <si>
    <t>Communication of critical concerns</t>
  </si>
  <si>
    <t>2-17</t>
  </si>
  <si>
    <t>Collective knowledge of the highest governance body</t>
  </si>
  <si>
    <t>2-18</t>
  </si>
  <si>
    <t>Evaluation of the performance of the highest governance body</t>
  </si>
  <si>
    <t>2-19</t>
  </si>
  <si>
    <t>Remuneration policies</t>
  </si>
  <si>
    <t>2-20</t>
  </si>
  <si>
    <t>Process to determine remuneration</t>
  </si>
  <si>
    <t>2-21</t>
  </si>
  <si>
    <t>Annual total compensation ratio</t>
  </si>
  <si>
    <t>Ampol does not currently report publicly</t>
  </si>
  <si>
    <t>Strategy, policies and practices</t>
  </si>
  <si>
    <t>2-22</t>
  </si>
  <si>
    <t>Statement on sustainable development strategy</t>
  </si>
  <si>
    <t>2-23</t>
  </si>
  <si>
    <t>Policy commitments</t>
  </si>
  <si>
    <t>2-24</t>
  </si>
  <si>
    <t>2-25</t>
  </si>
  <si>
    <t>Processes to remediate negative impacts</t>
  </si>
  <si>
    <t>2-26</t>
  </si>
  <si>
    <t>Mechanisms for seeking advice and raising concerns</t>
  </si>
  <si>
    <t>2-27</t>
  </si>
  <si>
    <t>Compliance with laws and regulations</t>
  </si>
  <si>
    <t>2-28</t>
  </si>
  <si>
    <t>Membership associations</t>
  </si>
  <si>
    <t>2-29</t>
  </si>
  <si>
    <t xml:space="preserve">Approach to stakeholder engagement </t>
  </si>
  <si>
    <t>2-30</t>
  </si>
  <si>
    <t>Collective barganing agreements</t>
  </si>
  <si>
    <t>Specific Standard Disclosures</t>
  </si>
  <si>
    <t>GRI 11: Oil and Gas Sector 2021</t>
  </si>
  <si>
    <t>GHG emissions</t>
  </si>
  <si>
    <t>Climate adaption, resilience and transition</t>
  </si>
  <si>
    <t>Air emissions</t>
  </si>
  <si>
    <t>Biodiversity</t>
  </si>
  <si>
    <t>Waste</t>
  </si>
  <si>
    <t>Water and effluents</t>
  </si>
  <si>
    <t>Closure and rehabilitation</t>
  </si>
  <si>
    <t>Not applicable to Ampol as it is not an upstream business</t>
  </si>
  <si>
    <t>Asset integrity and critical incident management</t>
  </si>
  <si>
    <t>Occupational health and safety</t>
  </si>
  <si>
    <t>Employment practices</t>
  </si>
  <si>
    <t>Ampol does not currently report publicly, although employment practices are aligned relevant requirements, e.g. Fair Work Act</t>
  </si>
  <si>
    <t>Non-discrimination and equal opportunity</t>
  </si>
  <si>
    <t>Forced labor and modern slavery</t>
  </si>
  <si>
    <t>Freedom of association and collective bargaining</t>
  </si>
  <si>
    <t>Economic impacts</t>
  </si>
  <si>
    <t>Local communities</t>
  </si>
  <si>
    <t>Land and resource rights</t>
  </si>
  <si>
    <t>Rights of indigenous peoples</t>
  </si>
  <si>
    <t>Conflict and security</t>
  </si>
  <si>
    <t>Anti-competative behaviour</t>
  </si>
  <si>
    <t>Anti-corruption</t>
  </si>
  <si>
    <t>Payments to governments</t>
  </si>
  <si>
    <t>Public policy</t>
  </si>
  <si>
    <t>SDG</t>
  </si>
  <si>
    <t>Key Targets</t>
  </si>
  <si>
    <t>UN SGD progress</t>
  </si>
  <si>
    <t>Ensuring all girls and boys complete primary and secondary education</t>
  </si>
  <si>
    <t>Increase number of youth and adults who have relevant skills involving technical and vocational skills for employment, decent jobs and entrepreneurship</t>
  </si>
  <si>
    <t>Eliminate gender disparities in education including persons in education with a disability, indigenous peoples and children in vulnerable situations</t>
  </si>
  <si>
    <t>Ensure access to affordable, reliable and modern energy sources</t>
  </si>
  <si>
    <t>Substantially increase the share of renewable energy sources</t>
  </si>
  <si>
    <t>Take immediate and effective measures to eradicate forced labour, modern slavery</t>
  </si>
  <si>
    <t>Promote inclusive and sustainable industrialisation and raise industry’s share of employment and GDP</t>
  </si>
  <si>
    <t>Integrate climate change into policies, strategic and planning processes</t>
  </si>
  <si>
    <r>
      <t xml:space="preserve">Total Recordable Injury Frequency Rate - </t>
    </r>
    <r>
      <rPr>
        <sz val="8"/>
        <color theme="1"/>
        <rFont val="Arial"/>
        <family val="2"/>
      </rPr>
      <t>Total number of occupational injuries per one million hours worked. Occupational injuries include an injury requiring days away from work, restrictions in the work performed or medical treatment</t>
    </r>
  </si>
  <si>
    <r>
      <t xml:space="preserve">Category 2 or 3 Severity Environmental incident - </t>
    </r>
    <r>
      <rPr>
        <sz val="8"/>
        <color rgb="FF000000"/>
        <rFont val="Arial"/>
        <family val="2"/>
      </rPr>
      <t>resulting in three months or more remediation effort</t>
    </r>
  </si>
  <si>
    <r>
      <rPr>
        <b/>
        <sz val="8"/>
        <color rgb="FF000000"/>
        <rFont val="Arial"/>
        <family val="2"/>
      </rPr>
      <t>Energy Intensity Index</t>
    </r>
    <r>
      <rPr>
        <sz val="8"/>
        <color rgb="FF000000"/>
        <rFont val="Arial"/>
        <family val="2"/>
      </rPr>
      <t xml:space="preserve"> - Data is based on Solomon Associates Energy Intensity Index 2010 methodology</t>
    </r>
  </si>
  <si>
    <r>
      <t>Total Community Investment</t>
    </r>
    <r>
      <rPr>
        <sz val="8"/>
        <color theme="1"/>
        <rFont val="Arial"/>
        <family val="2"/>
      </rPr>
      <t xml:space="preserve"> - This value includes management costs and additional contributions to the community including employee volunteering</t>
    </r>
  </si>
  <si>
    <t>How we contributed in 2023</t>
  </si>
  <si>
    <t>Wellbeing and inclusive workplaces</t>
  </si>
  <si>
    <t>Indigenous partnerships</t>
  </si>
  <si>
    <t>Supporting communities and nature</t>
  </si>
  <si>
    <t>Circular economy</t>
  </si>
  <si>
    <t>Decarbonisation</t>
  </si>
  <si>
    <t>Promote the implementation of sustainable management of all types of forests, halt deforestation, restore degraded forests and substantially increase afforestation and reforestation</t>
  </si>
  <si>
    <t>Take urgent and significant action to rescue the degradation of natural habitats, halt the loss of biodiversity and protect and prevent the extinction of threatened species</t>
  </si>
  <si>
    <t>Reduce premature mortality from non-communicable diseases through prevention and treatment and promote mental health and wellbeing</t>
  </si>
  <si>
    <t>Ensure women’s full and effective participation and equal opportunities for leadership at all levels of decision making</t>
  </si>
  <si>
    <t>Achieve the environmentally sound management of chemicals and all waste throughout their life cycle and in accordance with agreed international frameworks</t>
  </si>
  <si>
    <t xml:space="preserve">By 2030, substantially reduce waste generation through prevent, reduction, recycling and reuse </t>
  </si>
  <si>
    <t>Improve energy efficiency</t>
  </si>
  <si>
    <t>By 2030, empower and promote the social, economic and political inclusion of all, irrespective of age, sex, disability, race, ethnicity, origin, religion or economic or other status</t>
  </si>
  <si>
    <t>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</si>
  <si>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Z Energy</t>
  </si>
  <si>
    <r>
      <t>Emissions profile (tCO</t>
    </r>
    <r>
      <rPr>
        <b/>
        <vertAlign val="subscript"/>
        <sz val="14"/>
        <color theme="0"/>
        <rFont val="Arial"/>
        <family val="2"/>
      </rPr>
      <t>2</t>
    </r>
    <r>
      <rPr>
        <b/>
        <sz val="14"/>
        <color theme="0"/>
        <rFont val="Arial"/>
        <family val="2"/>
      </rPr>
      <t>e)</t>
    </r>
  </si>
  <si>
    <t>% of the energy used for ARENA co-funded EV charging stations offset with renewable energy certificates</t>
  </si>
  <si>
    <t>% of the energy used for NSW Government co-funded EV charging stations offset with renewable energy certificates</t>
  </si>
  <si>
    <t>Gender-based pay differences (like-for-like roles)</t>
  </si>
  <si>
    <t>≥ 3</t>
  </si>
  <si>
    <t>≥ 15</t>
  </si>
  <si>
    <t>≥ 30</t>
  </si>
  <si>
    <r>
      <t>SO</t>
    </r>
    <r>
      <rPr>
        <i/>
        <vertAlign val="subscript"/>
        <sz val="12"/>
        <color theme="1"/>
        <rFont val="Arial"/>
        <family val="2"/>
      </rPr>
      <t>2</t>
    </r>
  </si>
  <si>
    <r>
      <t>Potable water use -</t>
    </r>
    <r>
      <rPr>
        <i/>
        <sz val="12"/>
        <color theme="1"/>
        <rFont val="Arial"/>
        <family val="2"/>
      </rPr>
      <t xml:space="preserve"> Lytton refinery only (kL)</t>
    </r>
  </si>
  <si>
    <r>
      <t xml:space="preserve">Potable water use - </t>
    </r>
    <r>
      <rPr>
        <i/>
        <sz val="12"/>
        <color theme="1"/>
        <rFont val="Arial"/>
        <family val="2"/>
      </rPr>
      <t>in Australia only and excluding Lytton refinery (kL)</t>
    </r>
  </si>
  <si>
    <r>
      <t>Recycled water (purchased) + reused (Lytton refinery condensate) -</t>
    </r>
    <r>
      <rPr>
        <i/>
        <sz val="12"/>
        <color theme="1"/>
        <rFont val="Arial"/>
        <family val="2"/>
      </rPr>
      <t xml:space="preserve"> Lytton refinery only (kL)</t>
    </r>
  </si>
  <si>
    <t>40+</t>
  </si>
  <si>
    <t>Gender-based pay differences overall group</t>
  </si>
  <si>
    <t>Ampol Limited;
Publicly ASX/NZX Listed;
Headquartered in Bourke Rd, Alexandria NSW Australia;
2023 Annual Report</t>
  </si>
  <si>
    <t>Location</t>
  </si>
  <si>
    <t>2019 Sustainability Report - Understanding our stakeholders (Pages 10-11)</t>
  </si>
  <si>
    <t>Website Location</t>
  </si>
  <si>
    <t>About Sustainability at Ampol</t>
  </si>
  <si>
    <t>Ampol Annual Reports</t>
  </si>
  <si>
    <t>Ampol Corporate Governance</t>
  </si>
  <si>
    <t>Reconciliation at Ampol</t>
  </si>
  <si>
    <t>Ampol Reports and Presentations</t>
  </si>
  <si>
    <t>Not applicable to Ampol as it is not an upstream business largely and based in Australia and New Zealand</t>
  </si>
  <si>
    <t>Ampol Code of Conduct - 3.6 Business Conduct - Bribery, Corruption and Fraud (Page 21);
Ampol Whistleblower Policy - Making a Protected Report (Pages 1-5)</t>
  </si>
  <si>
    <t xml:space="preserve">Ampol Code of Conduct - 3.5 Fair competition (Page 19). No Legal action to report. </t>
  </si>
  <si>
    <t>2022-2024 Ampol Innovate Reconciliation Action Plan (RAP)</t>
  </si>
  <si>
    <t>About Human Rights at Ampol</t>
  </si>
  <si>
    <r>
      <t xml:space="preserve">Ampol does not currently report publicly, although employment practices are aligned relevant requirements in the geographies in which we operate, e.g. </t>
    </r>
    <r>
      <rPr>
        <i/>
        <sz val="12"/>
        <color theme="1"/>
        <rFont val="Arial"/>
        <family val="2"/>
      </rPr>
      <t>Fair Work Act 2009 (Cth)</t>
    </r>
    <r>
      <rPr>
        <sz val="12"/>
        <color theme="1"/>
        <rFont val="Arial"/>
        <family val="2"/>
      </rPr>
      <t xml:space="preserve"> (Australia), </t>
    </r>
    <r>
      <rPr>
        <i/>
        <sz val="12"/>
        <color theme="1"/>
        <rFont val="Arial"/>
        <family val="2"/>
      </rPr>
      <t>Employment Relations Act 2000</t>
    </r>
    <r>
      <rPr>
        <sz val="12"/>
        <color theme="1"/>
        <rFont val="Arial"/>
        <family val="2"/>
      </rPr>
      <t xml:space="preserve"> (New Zealand)</t>
    </r>
  </si>
  <si>
    <t>Political contributions made for 2023 was $87,225.00</t>
  </si>
  <si>
    <t>2022 Taxes Paid Report (Pages 7-11) - Ampol’s publishes an Annual Taxes Paid Report in accordance with Australia’s Voluntary Tax Transparency Code in the following Annual Year.</t>
  </si>
  <si>
    <t>Environmental incidents</t>
  </si>
  <si>
    <t>Sustainability Performance Data</t>
  </si>
  <si>
    <r>
      <t xml:space="preserve">Energy (GJ) - </t>
    </r>
    <r>
      <rPr>
        <sz val="8"/>
        <color rgb="FF000000"/>
        <rFont val="Arial"/>
        <family val="2"/>
      </rPr>
      <t>Total energy consumed figures in gigajoules (GJ) are calculated between 1 July to 30 June using the National Greenhouse and Energy Reporting (NGER) Measurement Determination factors in relation to a facilities within Ampol's operational control within Australia in relation to the disposal of energy from the operation of the facility, including own-use and losses in extraction, production and transmission</t>
    </r>
  </si>
  <si>
    <r>
      <t xml:space="preserve">Scope 1 emissions - </t>
    </r>
    <r>
      <rPr>
        <sz val="8"/>
        <color rgb="FF000000"/>
        <rFont val="Arial"/>
        <family val="2"/>
      </rPr>
      <t>Total Scope 1 direct greenhouse gas emissions are measured in tonnes of CO</t>
    </r>
    <r>
      <rPr>
        <vertAlign val="subscript"/>
        <sz val="8"/>
        <color rgb="FF000000"/>
        <rFont val="Arial"/>
        <family val="2"/>
      </rPr>
      <t>2</t>
    </r>
    <r>
      <rPr>
        <sz val="8"/>
        <color rgb="FF000000"/>
        <rFont val="Arial"/>
        <family val="2"/>
      </rPr>
      <t xml:space="preserve"> equivalent (tCO</t>
    </r>
    <r>
      <rPr>
        <vertAlign val="subscript"/>
        <sz val="8"/>
        <color rgb="FF000000"/>
        <rFont val="Arial"/>
        <family val="2"/>
      </rPr>
      <t>2</t>
    </r>
    <r>
      <rPr>
        <sz val="8"/>
        <color rgb="FF000000"/>
        <rFont val="Arial"/>
        <family val="2"/>
      </rPr>
      <t>e) and calculated between 1 July to 30 June using the National Greenhouse and Energy Reporting (NGER) Measurement Determination factors and methodology for facilities within Ampol's operational control in Australia. Or total Scope 1 direct greenhouse gas emissions are measured in tonnes of CO2 equivalent (tCO</t>
    </r>
    <r>
      <rPr>
        <vertAlign val="subscript"/>
        <sz val="8"/>
        <color rgb="FF000000"/>
        <rFont val="Arial"/>
        <family val="2"/>
      </rPr>
      <t>2</t>
    </r>
    <r>
      <rPr>
        <sz val="8"/>
        <color rgb="FF000000"/>
        <rFont val="Arial"/>
        <family val="2"/>
      </rPr>
      <t>e) and calculated between 1 July and 30 June using the Ministry for the Environment (MfE) emissions factors and methodology for facilities within Z Energy’s operational control in New Zealand.</t>
    </r>
  </si>
  <si>
    <t>Achieve full and productive employment and decent work for women and men, including young persons and persons with a disability, and equal pay for equal work</t>
  </si>
  <si>
    <r>
      <rPr>
        <b/>
        <sz val="12"/>
        <color theme="1"/>
        <rFont val="Arial"/>
        <family val="2"/>
      </rPr>
      <t>Creating positive impact</t>
    </r>
    <r>
      <rPr>
        <sz val="12"/>
        <color theme="1"/>
        <rFont val="Arial"/>
        <family val="2"/>
      </rPr>
      <t xml:space="preserve">
</t>
    </r>
    <r>
      <rPr>
        <b/>
        <sz val="12"/>
        <color theme="1"/>
        <rFont val="Arial"/>
        <family val="2"/>
      </rPr>
      <t>3.4</t>
    </r>
    <r>
      <rPr>
        <sz val="12"/>
        <color theme="1"/>
        <rFont val="Arial"/>
        <family val="2"/>
      </rPr>
      <t xml:space="preserve"> - Delivered mental health training for Ampol Leadership Team</t>
    </r>
  </si>
  <si>
    <r>
      <rPr>
        <b/>
        <sz val="12"/>
        <color theme="1"/>
        <rFont val="Arial"/>
        <family val="2"/>
      </rPr>
      <t xml:space="preserve">Mitigating negative impact
8.7 </t>
    </r>
    <r>
      <rPr>
        <sz val="12"/>
        <color theme="1"/>
        <rFont val="Arial"/>
        <family val="2"/>
      </rPr>
      <t xml:space="preserve">- Achieved goal of 80% of our supplier base (when measured by spend) completing our Supplier Code of Conduct questionnaire, as well as our performing verification audits of 110 suppliers. </t>
    </r>
  </si>
  <si>
    <r>
      <rPr>
        <b/>
        <sz val="12"/>
        <color theme="1"/>
        <rFont val="Arial"/>
        <family val="2"/>
      </rPr>
      <t>Creating positive impact
9.2 -</t>
    </r>
    <r>
      <rPr>
        <sz val="12"/>
        <color theme="1"/>
        <rFont val="Arial"/>
        <family val="2"/>
      </rPr>
      <t xml:space="preserve"> 60% of 2024 graduate cohort in New Zealand identify as Maori or pasifika and 9.8% representation as of 31 December; 100% increase in procurement spend with Aboriginal and Torres Strait Islander owned businesses; Continued investment ($4.6m) with community partners including Clontarf Foundation and Stars Foundation, supporting Aboriginal and Torres Strait Islander peoples.</t>
    </r>
  </si>
  <si>
    <r>
      <rPr>
        <b/>
        <sz val="12"/>
        <color theme="1"/>
        <rFont val="Arial"/>
        <family val="2"/>
      </rPr>
      <t>Creating positive impact
10.2</t>
    </r>
    <r>
      <rPr>
        <sz val="12"/>
        <color theme="1"/>
        <rFont val="Arial"/>
        <family val="2"/>
      </rPr>
      <t xml:space="preserve"> - Overall Group female representation 40%; Z Energy gets GenderTick re-accreditation; 83% of respondents agreed that Ampol is committed to LGBTQ diversity and inclusion in Australian Workplace Equality Index (AWEI) survey</t>
    </r>
  </si>
  <si>
    <r>
      <rPr>
        <b/>
        <sz val="12"/>
        <color theme="1"/>
        <rFont val="Arial"/>
        <family val="2"/>
      </rPr>
      <t>Creating positive impact
8.5</t>
    </r>
    <r>
      <rPr>
        <sz val="12"/>
        <color theme="1"/>
        <rFont val="Arial"/>
        <family val="2"/>
      </rPr>
      <t xml:space="preserve"> - Improved gender-based pay differences overall group (in favour of men) by 13.7%; no change gender pay differences like-for-like roles (in favour of men) at 0%</t>
    </r>
  </si>
  <si>
    <r>
      <rPr>
        <b/>
        <sz val="12"/>
        <color theme="1"/>
        <rFont val="Arial"/>
        <family val="2"/>
      </rPr>
      <t>Creating positive impact
5.5</t>
    </r>
    <r>
      <rPr>
        <sz val="12"/>
        <color theme="1"/>
        <rFont val="Arial"/>
        <family val="2"/>
      </rPr>
      <t xml:space="preserve"> - Increase in Group female representation at senior leadership 42%; 53% of all promotions in 2023 at Z energy represented females</t>
    </r>
  </si>
  <si>
    <r>
      <rPr>
        <b/>
        <sz val="12"/>
        <color theme="1"/>
        <rFont val="Arial"/>
        <family val="2"/>
      </rPr>
      <t>Creating positive impact.
10.2</t>
    </r>
    <r>
      <rPr>
        <sz val="12"/>
        <color theme="1"/>
        <rFont val="Arial"/>
        <family val="2"/>
      </rPr>
      <t xml:space="preserve"> - Delivered 80% of RAP commitments; 150 senior leaders in Australia undertook indigenous cultural awareness training in 2023; Z Energy Leadership team undertook Te Ao Maori development sessions in 2023; 7% of Z employees undertook Te Ao Maori training</t>
    </r>
  </si>
  <si>
    <r>
      <rPr>
        <b/>
        <sz val="12"/>
        <color theme="1"/>
        <rFont val="Arial"/>
        <family val="2"/>
      </rPr>
      <t>Creating positive impact</t>
    </r>
    <r>
      <rPr>
        <sz val="12"/>
        <color theme="1"/>
        <rFont val="Arial"/>
        <family val="2"/>
      </rPr>
      <t xml:space="preserve">
</t>
    </r>
    <r>
      <rPr>
        <b/>
        <sz val="12"/>
        <color theme="1"/>
        <rFont val="Arial"/>
        <family val="2"/>
      </rPr>
      <t>4.2</t>
    </r>
    <r>
      <rPr>
        <sz val="12"/>
        <color theme="1"/>
        <rFont val="Arial"/>
        <family val="2"/>
      </rPr>
      <t xml:space="preserve"> - Continued partnership with The Smith Family, helping young Australians in need to succeed at school</t>
    </r>
  </si>
  <si>
    <r>
      <rPr>
        <b/>
        <sz val="12"/>
        <color theme="1"/>
        <rFont val="Arial"/>
        <family val="2"/>
      </rPr>
      <t xml:space="preserve">Creating positive impact
12.4 </t>
    </r>
    <r>
      <rPr>
        <sz val="12"/>
        <color theme="1"/>
        <rFont val="Arial"/>
        <family val="2"/>
      </rPr>
      <t>- Continued investment ($4.6m) with community partners including Clontarf Foundation and Stars Foundation, supporting Aboriginal and Torres Strait Islander peoples; continued partnership with The Smith Family, helping young Australians in need to succeed at school, so they can create better futures for themselves; Continued community giving program of NZD$1 million to Good in the Hood in New Zealand</t>
    </r>
  </si>
  <si>
    <r>
      <rPr>
        <b/>
        <sz val="12"/>
        <color theme="1"/>
        <rFont val="Arial"/>
        <family val="2"/>
      </rPr>
      <t xml:space="preserve">Creating positive impact
12.4 </t>
    </r>
    <r>
      <rPr>
        <sz val="12"/>
        <color theme="1"/>
        <rFont val="Arial"/>
        <family val="2"/>
      </rPr>
      <t>- Continued partnership with The Smith Family, helping young Australians in need to succeed at school;  Continued community giving program of NZD$1 million to Good in the Hood in New Zealand</t>
    </r>
  </si>
  <si>
    <r>
      <rPr>
        <b/>
        <sz val="12"/>
        <color theme="1"/>
        <rFont val="Arial"/>
        <family val="2"/>
      </rPr>
      <t xml:space="preserve">Creating positive impact
15.2 </t>
    </r>
    <r>
      <rPr>
        <sz val="12"/>
        <color theme="1"/>
        <rFont val="Arial"/>
        <family val="2"/>
      </rPr>
      <t>- Ampol parnered in 2023 with community organisation to deliver environmental, biodiversity and positive nature outcomes</t>
    </r>
  </si>
  <si>
    <r>
      <rPr>
        <b/>
        <sz val="12"/>
        <color theme="1"/>
        <rFont val="Arial"/>
        <family val="2"/>
      </rPr>
      <t xml:space="preserve">Creating positive impact
15.5 </t>
    </r>
    <r>
      <rPr>
        <sz val="12"/>
        <color theme="1"/>
        <rFont val="Arial"/>
        <family val="2"/>
      </rPr>
      <t>- Z's biodiversity fund continued to support the health and regeneration of indigenous biodiversity in New Zealand for Trees That Count, The Nature Conservancy's Blue Carbon and the Sustainaablt Business Network in 2023</t>
    </r>
  </si>
  <si>
    <r>
      <rPr>
        <b/>
        <sz val="12"/>
        <color theme="1"/>
        <rFont val="Arial"/>
        <family val="2"/>
      </rPr>
      <t xml:space="preserve">Mitigating negative impact
9.4 </t>
    </r>
    <r>
      <rPr>
        <sz val="12"/>
        <color theme="1"/>
        <rFont val="Arial"/>
        <family val="2"/>
      </rPr>
      <t>- Lubricants business launched in 2023 a steel drum collection service in partnership with PACT Group for oil, solvent and fuel drums customers</t>
    </r>
  </si>
  <si>
    <r>
      <rPr>
        <b/>
        <sz val="12"/>
        <color theme="1"/>
        <rFont val="Arial"/>
        <family val="2"/>
      </rPr>
      <t xml:space="preserve">Mitigating negative impact
12.4 </t>
    </r>
    <r>
      <rPr>
        <sz val="12"/>
        <color theme="1"/>
        <rFont val="Arial"/>
        <family val="2"/>
      </rPr>
      <t>- Successfully transitioned nearly 149,000 litres PFAS firefighting foam stock to environentally non-persistant alternatives; Remediated over 13,000 tonnes of hazardous waste at Kurnell Terminal in 2023</t>
    </r>
  </si>
  <si>
    <r>
      <rPr>
        <b/>
        <sz val="12"/>
        <color theme="1"/>
        <rFont val="Arial"/>
        <family val="2"/>
      </rPr>
      <t xml:space="preserve">Mitigating negative impact
12.4 </t>
    </r>
    <r>
      <rPr>
        <sz val="12"/>
        <color theme="1"/>
        <rFont val="Arial"/>
        <family val="2"/>
      </rPr>
      <t>- Lubricants business launched in 2023 a steel drum collection service in partnership with PACT Group for oil, solvent and fuel drums customers; Remediated over 13,000 tonnes of hazardous waste at Kurnell Terminal in 2023</t>
    </r>
  </si>
  <si>
    <t>Strengthen resilience and adaptive capacity to climate-related hazards and natural disasters</t>
  </si>
  <si>
    <r>
      <rPr>
        <b/>
        <sz val="12"/>
        <color theme="1"/>
        <rFont val="Arial"/>
        <family val="2"/>
      </rPr>
      <t>Creating positive impact
13.1</t>
    </r>
    <r>
      <rPr>
        <sz val="12"/>
        <color theme="1"/>
        <rFont val="Arial"/>
        <family val="2"/>
      </rPr>
      <t xml:space="preserve"> - Delivery of Ampol's 2023 Climate Report aligned to Task Force on Climate-Related Financial Disclosures</t>
    </r>
  </si>
  <si>
    <r>
      <rPr>
        <b/>
        <sz val="12"/>
        <color theme="1"/>
        <rFont val="Arial"/>
        <family val="2"/>
      </rPr>
      <t>Creating positive impact
7.2</t>
    </r>
    <r>
      <rPr>
        <sz val="12"/>
        <color theme="1"/>
        <rFont val="Arial"/>
        <family val="2"/>
      </rPr>
      <t xml:space="preserve"> - As of 31 December installed ~50kW capacity per site solar panels at 25 company owned and operated retail locations in NSW, Victoria and Queensland; Offset 100% of the electricity consumption for our ARENA and NSW-funded AmpCharge EV charging bays between 1 January and 31 December 2023 through the purchasing and surrendering of voluntary large-scale generation certificates (LGCs) to cover the electricity usage at these charging sites</t>
    </r>
  </si>
  <si>
    <r>
      <rPr>
        <b/>
        <sz val="12"/>
        <color theme="1"/>
        <rFont val="Arial"/>
        <family val="2"/>
      </rPr>
      <t>Creating positive impact
7.1</t>
    </r>
    <r>
      <rPr>
        <sz val="12"/>
        <color theme="1"/>
        <rFont val="Arial"/>
        <family val="2"/>
      </rPr>
      <t xml:space="preserve"> - LED lighting upgrades in our retail canopies and forecourts at 41 company owned and operated locations in Victoria as well as 95 company owned and operated retail locations in New South Wales; </t>
    </r>
  </si>
  <si>
    <t>Cultural health scores</t>
  </si>
  <si>
    <t xml:space="preserve">Where relevant, any identified or explained reasons for restatements and their effects are captured in our reporting suites and their footnotes. </t>
  </si>
  <si>
    <t>Group employee information</t>
  </si>
  <si>
    <t>Group female representation (%)</t>
  </si>
  <si>
    <t xml:space="preserve">Group gender-based pay differences (%) </t>
  </si>
  <si>
    <t>Group employee Net Promotor Score (eNPS)</t>
  </si>
  <si>
    <t>Group turnover (%)</t>
  </si>
  <si>
    <t>Community complaints in Australia only</t>
  </si>
  <si>
    <t>Total Group Recordable Injuries</t>
  </si>
  <si>
    <t>Group employees (includes all geographies)</t>
  </si>
  <si>
    <t>Group contractors (includes all geographies)</t>
  </si>
  <si>
    <t>Convenience Retail employees and contractors</t>
  </si>
  <si>
    <t>Z Energy employees and contractors</t>
  </si>
  <si>
    <t>Total Group Recordable Injury Frequency Rate</t>
  </si>
  <si>
    <t>Total Group Days Away from Work Injury Frequency Rate</t>
  </si>
  <si>
    <t>Group Tier One Safety event</t>
  </si>
  <si>
    <t>Group Tier Two Safety event</t>
  </si>
  <si>
    <t>Group Total Fatalities</t>
  </si>
  <si>
    <t>Convenience Retail</t>
  </si>
  <si>
    <t xml:space="preserve">Cat 1 Purchased goods and services </t>
  </si>
  <si>
    <t xml:space="preserve">Cat 3 Fuel and energy related activities </t>
  </si>
  <si>
    <t xml:space="preserve">Cat 4 Upstream transportation and distribution </t>
  </si>
  <si>
    <t xml:space="preserve">Cat 5 Waste generated in operations </t>
  </si>
  <si>
    <t xml:space="preserve">Cat 6 Business travel </t>
  </si>
  <si>
    <t>Cat 9 Downstream transportation and distribution</t>
  </si>
  <si>
    <t>Cat 11 Use of sold products</t>
  </si>
  <si>
    <t xml:space="preserve">Cat 15 Investments </t>
  </si>
  <si>
    <t>Cat 1 Purchased goods and services</t>
  </si>
  <si>
    <t>Cat 3 Fuel and energy related activities</t>
  </si>
  <si>
    <t>Cat 4 Upstream transportation and distribution</t>
  </si>
  <si>
    <t>Cat 5 Waste generated in operations</t>
  </si>
  <si>
    <t>Cat 6 Business travel</t>
  </si>
  <si>
    <t># EV charge bays operated or controlled by Group by 31 December in Australia</t>
  </si>
  <si>
    <t>Australian total community investment (AUDm)</t>
  </si>
  <si>
    <t>New Zealand total community investments (NZDm)</t>
  </si>
  <si>
    <t>Future Energy Investment Made (AUDm)</t>
  </si>
  <si>
    <r>
      <rPr>
        <b/>
        <sz val="11"/>
        <color rgb="FF000000"/>
        <rFont val="Arial"/>
        <family val="2"/>
      </rPr>
      <t xml:space="preserve">Spills </t>
    </r>
    <r>
      <rPr>
        <sz val="12"/>
        <color rgb="FF000000"/>
        <rFont val="Arial"/>
        <family val="2"/>
      </rPr>
      <t xml:space="preserve">  </t>
    </r>
  </si>
  <si>
    <t>Ampol cultural health score (%)</t>
  </si>
  <si>
    <t>Total Group Category 2 Severity Injuries</t>
  </si>
  <si>
    <t># EV charge bays operated or controlled by Group by 31 December in New Zealand</t>
  </si>
  <si>
    <t xml:space="preserve"> ⎯   Lytton refinery (excluding lubricants)</t>
  </si>
  <si>
    <t>Total energy consumed in Australia (GJ)</t>
  </si>
  <si>
    <t>Fuels and Infrastructure</t>
  </si>
  <si>
    <r>
      <t>Total Group Scope 1 emissions (tCO</t>
    </r>
    <r>
      <rPr>
        <b/>
        <vertAlign val="subscript"/>
        <sz val="11"/>
        <color theme="1"/>
        <rFont val="Arial"/>
        <family val="2"/>
      </rPr>
      <t>2</t>
    </r>
    <r>
      <rPr>
        <b/>
        <sz val="11"/>
        <color theme="1"/>
        <rFont val="Arial"/>
        <family val="2"/>
      </rPr>
      <t>e)</t>
    </r>
  </si>
  <si>
    <r>
      <t>Total Group Scope 2 emissions (tCO</t>
    </r>
    <r>
      <rPr>
        <b/>
        <vertAlign val="subscript"/>
        <sz val="11"/>
        <color theme="1"/>
        <rFont val="Arial"/>
        <family val="2"/>
      </rPr>
      <t>2</t>
    </r>
    <r>
      <rPr>
        <b/>
        <sz val="11"/>
        <color theme="1"/>
        <rFont val="Arial"/>
        <family val="2"/>
      </rPr>
      <t>e)</t>
    </r>
  </si>
  <si>
    <r>
      <t>Total Group Scope 3 emissions (tCO</t>
    </r>
    <r>
      <rPr>
        <b/>
        <vertAlign val="subscript"/>
        <sz val="11"/>
        <color theme="1"/>
        <rFont val="Arial"/>
        <family val="2"/>
      </rPr>
      <t>2</t>
    </r>
    <r>
      <rPr>
        <b/>
        <sz val="11"/>
        <color theme="1"/>
        <rFont val="Arial"/>
        <family val="2"/>
      </rPr>
      <t>e)</t>
    </r>
  </si>
  <si>
    <t xml:space="preserve"> Lytton refinery (excluding lubricants)</t>
  </si>
  <si>
    <t xml:space="preserve"> Terminals, lubricants, offices and other facilities in Australia</t>
  </si>
  <si>
    <t xml:space="preserve"> Z Energy offices, terminals and retail sites</t>
  </si>
  <si>
    <t xml:space="preserve"> Terminals, lubricants, offices and others in Australia</t>
  </si>
  <si>
    <t xml:space="preserve"> Convenience Retail - location-based method</t>
  </si>
  <si>
    <t xml:space="preserve"> Z Energy offices, terminals and retail sites </t>
  </si>
  <si>
    <r>
      <t>Australia total Scope 3 emissions (tCO</t>
    </r>
    <r>
      <rPr>
        <b/>
        <i/>
        <vertAlign val="subscript"/>
        <sz val="11"/>
        <color theme="1"/>
        <rFont val="Arial"/>
        <family val="2"/>
      </rPr>
      <t>2</t>
    </r>
    <r>
      <rPr>
        <b/>
        <i/>
        <sz val="11"/>
        <color theme="1"/>
        <rFont val="Arial"/>
        <family val="2"/>
      </rPr>
      <t>e)</t>
    </r>
  </si>
  <si>
    <r>
      <t>New Zealand total Scope 3 emissions (tCO</t>
    </r>
    <r>
      <rPr>
        <b/>
        <i/>
        <vertAlign val="subscript"/>
        <sz val="11"/>
        <color theme="1"/>
        <rFont val="Arial"/>
        <family val="2"/>
      </rPr>
      <t>2</t>
    </r>
    <r>
      <rPr>
        <b/>
        <i/>
        <sz val="11"/>
        <color theme="1"/>
        <rFont val="Arial"/>
        <family val="2"/>
      </rPr>
      <t>e)</t>
    </r>
  </si>
  <si>
    <r>
      <t>Total emissions (Scope 1 and 2) per kL of Total High Value Product, Lytton Refinery (tCO</t>
    </r>
    <r>
      <rPr>
        <i/>
        <vertAlign val="subscript"/>
        <sz val="11"/>
        <color theme="1"/>
        <rFont val="Arial"/>
        <family val="2"/>
      </rPr>
      <t>2</t>
    </r>
    <r>
      <rPr>
        <i/>
        <sz val="11"/>
        <color theme="1"/>
        <rFont val="Arial"/>
        <family val="2"/>
      </rPr>
      <t>e/kL)</t>
    </r>
  </si>
  <si>
    <r>
      <t>Total emissions (Scope 1 and 2) per kL of Total Fuel Throughput, Terminals (tCO</t>
    </r>
    <r>
      <rPr>
        <i/>
        <vertAlign val="subscript"/>
        <sz val="11"/>
        <color theme="1"/>
        <rFont val="Arial"/>
        <family val="2"/>
      </rPr>
      <t>2</t>
    </r>
    <r>
      <rPr>
        <i/>
        <sz val="11"/>
        <color theme="1"/>
        <rFont val="Arial"/>
        <family val="2"/>
      </rPr>
      <t>e/kL)</t>
    </r>
  </si>
  <si>
    <r>
      <t>Total emissions (Scope 2) Ampol Convenience Retail (tCO</t>
    </r>
    <r>
      <rPr>
        <i/>
        <vertAlign val="subscript"/>
        <sz val="11"/>
        <rFont val="Arial"/>
        <family val="2"/>
      </rPr>
      <t>2</t>
    </r>
    <r>
      <rPr>
        <i/>
        <sz val="11"/>
        <rFont val="Arial"/>
        <family val="2"/>
      </rPr>
      <t>e) - market-based method</t>
    </r>
  </si>
  <si>
    <t>Fuels and Infrastructure - SPT1 Result shows a reduction in SPT1 of at least 1.5% against the Baseline SPT1</t>
  </si>
  <si>
    <t>Yes</t>
  </si>
  <si>
    <t>Future Energy Initiative Delivered ≥ 1</t>
  </si>
  <si>
    <t>Convenience Retail - SPT2 Result shows a reduction in SPT2 of at least 5.0% against the Baseline SPT2</t>
  </si>
  <si>
    <t>Fuels &amp; Infrastructure employees and contractors (Australia only)</t>
  </si>
  <si>
    <r>
      <t xml:space="preserve">Days Away from Work Injury Frequency Rate </t>
    </r>
    <r>
      <rPr>
        <sz val="10"/>
        <color theme="1"/>
        <rFont val="Arial"/>
        <family val="2"/>
      </rPr>
      <t xml:space="preserve">- </t>
    </r>
    <r>
      <rPr>
        <sz val="8"/>
        <color theme="1"/>
        <rFont val="Arial"/>
        <family val="2"/>
      </rPr>
      <t>Total days away from work injury frequency rate is calculated as the total number of days away from work injuries per one million hours worked. A day away from work injury is where the agreed capacity of the worker, supported by a physician where available, is unfit to work for any full calendar day after the date of injury.</t>
    </r>
  </si>
  <si>
    <r>
      <t>Process Safety Tier 1 &amp; 2 events</t>
    </r>
    <r>
      <rPr>
        <sz val="8"/>
        <color theme="1"/>
        <rFont val="Arial"/>
        <family val="2"/>
      </rPr>
      <t xml:space="preserve"> - A process safety incident is an unplanned or uncontrolled loss of primary containment or any material including non-toxic and non-flammable materials from a process or an undesired event or condition. Process safety events are classified as Tier 1 of greatest consequence or Tier 2 of lesser consequence.</t>
    </r>
  </si>
  <si>
    <t>Selected sustainability information</t>
  </si>
  <si>
    <t>2023 Annual Report - Community engagement (Pages 32-34)</t>
  </si>
  <si>
    <t>2023 Annual Report (Pages 37-39)</t>
  </si>
  <si>
    <t>2023 Annual Report - 2023-2025 Sustainability Strategy - Strategy scorecard (Pages 21-22)</t>
  </si>
  <si>
    <t>2023 Annual Report - Sustainability data (Page 47);
2023 Sustainability Datasheet and Appendix (2023_People)</t>
  </si>
  <si>
    <t>2023 Annual Report - Sustainability data (Page 48);
2023 Sustainability Datasheet and Appendix (2023_Planet)</t>
  </si>
  <si>
    <t>2023 Annual Report - Industry collaboration (Page 23)</t>
  </si>
  <si>
    <t>2023 Annual Report - Our approach to sustainability performance reporting - reporting period and boundaries (Pages 19)</t>
  </si>
  <si>
    <t>2023 Annual Report - Indigenous partnerships (Pages 29-31); Community engagement (Pages 32-34)</t>
  </si>
  <si>
    <t>2022 Ampol Modern Slavery Statement - Our approach to modern slavery (Page 4); Assessing and addressing modern slavery risk (Pages 13-21)
2023 Human Rights Policy (Pages 1-2)</t>
  </si>
  <si>
    <t>2023 Climate Report - TCFD Index (Pages 40-42)</t>
  </si>
  <si>
    <t>2023 Annual Report - KPMG independent limited assurance report selected sustainability information (Pages 51-52)</t>
  </si>
  <si>
    <t>2023 Annual Report (Page 26)</t>
  </si>
  <si>
    <t>2023 Annual Report (Page 34)</t>
  </si>
  <si>
    <t>2023 Annual Report (Pages 26-28)</t>
  </si>
  <si>
    <t>2023 Annual Report (Pages 29-31)</t>
  </si>
  <si>
    <t>2023 Annual Report (Pages 32-33)</t>
  </si>
  <si>
    <t>2023 Annual Report (Page 32)</t>
  </si>
  <si>
    <t>2023 Annual Report (Pages 36-37)</t>
  </si>
  <si>
    <t>2023 Annual Report (Page 37)</t>
  </si>
  <si>
    <t>2023 Annual Report (Page 38)</t>
  </si>
  <si>
    <t>2023 Annual Report (Page 39)</t>
  </si>
  <si>
    <r>
      <rPr>
        <b/>
        <sz val="12"/>
        <color theme="1"/>
        <rFont val="Arial"/>
        <family val="2"/>
      </rPr>
      <t xml:space="preserve">Creating positive impact
12.5 </t>
    </r>
    <r>
      <rPr>
        <sz val="12"/>
        <color theme="1"/>
        <rFont val="Arial"/>
        <family val="2"/>
      </rPr>
      <t>- Z Energy expanded partnership with Anchor Dairy and Will&amp;Able of closed-loop recycling program for used milk bottles in 2023 to a total 39 sites; 2,343kg of fresh produce donated to WIRES in 2023 that otherwise would have been sent to landfill</t>
    </r>
  </si>
  <si>
    <t>2023 Annual Report (Page 43)</t>
  </si>
  <si>
    <t>2023 Annual Report (Pages 43-44)</t>
  </si>
  <si>
    <r>
      <rPr>
        <b/>
        <sz val="12"/>
        <color theme="1"/>
        <rFont val="Arial"/>
        <family val="2"/>
      </rPr>
      <t>Creating positive impact
7.3</t>
    </r>
    <r>
      <rPr>
        <sz val="12"/>
        <color theme="1"/>
        <rFont val="Arial"/>
        <family val="2"/>
      </rPr>
      <t xml:space="preserve"> - In our Distribution network, we undertook two lighting optimisation projects at our Banksmeadow NSW Terminal and Newport VIC Terminal facilities. These two projects involved LED light replacement in both operational and office spaces.</t>
    </r>
  </si>
  <si>
    <t>2023 Annual Report (Page 42)</t>
  </si>
  <si>
    <r>
      <rPr>
        <b/>
        <sz val="12"/>
        <color theme="1"/>
        <rFont val="Arial"/>
        <family val="2"/>
      </rPr>
      <t>Creating positive impact
9.4</t>
    </r>
    <r>
      <rPr>
        <sz val="12"/>
        <color theme="1"/>
        <rFont val="Arial"/>
        <family val="2"/>
      </rPr>
      <t xml:space="preserve"> - In November 2023, we successfully completed the replacement of economisers on two of the refinery's boilers. This energy efficiency improvement project will become fully operational at year end of December where we will be able to see the impact of this energy efficiency improvement project in 2024; Successfully delivered 82 AmpCharge charging bays based in Australia across 36 sites located in four states including NSW, Queensland, Victoria and WA; As of the 31 December, Z Energy have installed 104 charging bays across 37 retail sites in New Zealand</t>
    </r>
  </si>
  <si>
    <t>2023 Annual Report (Pages 42-44)</t>
  </si>
  <si>
    <t xml:space="preserve">Ampol’s sustainability performance data covers the reporting period 1 January to 31 December, with the exceptions of energy (GJ), emissions data (Scope 1, 2 and 3) and emissions performance, all of which cover the reporting period 1 July to 30 June. Unless otherwise specified, Ampol's performance data is focused on our operations in Australia, Singapore, Houston (USA) and New Zealand (including Z Energy and Trading and Shipping supply to New Zealand). 'Fuels and Infrastructure' includes Lytton refinery, Trading and Shipping, Distribution, Infrastructure and Future Energy. Please refer to the definitions tab in this datasheet for further information on some data boundaries and calculations, as well as in the Sustainability Data footnotes on Pages 47-49 of Ampol's 2023 Annual Report. Additional Z Energy sustainability performance data, can be found on the Z Energy website. </t>
  </si>
  <si>
    <t>2023 Annual Report - Sustainability data (Pages 48-49);
2023 Sustainability Datasheet and Appendix (2023_Net Zero)</t>
  </si>
  <si>
    <t>2023 Annual Report - Our principle activities (Pages 8-17)</t>
  </si>
  <si>
    <t>2023 Annual Report - Remuneration Report (Pages 75-104)</t>
  </si>
  <si>
    <r>
      <rPr>
        <b/>
        <sz val="12"/>
        <color theme="1"/>
        <rFont val="Arial"/>
        <family val="2"/>
      </rPr>
      <t>Creating positive impact
13.1</t>
    </r>
    <r>
      <rPr>
        <sz val="12"/>
        <color theme="1"/>
        <rFont val="Arial"/>
        <family val="2"/>
      </rPr>
      <t xml:space="preserve"> - Climate Change is outlined as a material risk in the Ampol Risk Management Framework (ARMF); 10% Annual climate performance determined by assessing
progress against - 2025 Scope 1 &amp; 2 emissions targets for Convenience Retail, Fuels and Infrastructure and abatement projects including renewable energy, process and energy efficiency improvements and Scope 3 emissions intensity reduction, including targeted emobility, hydrogen and biofuels (renewable fuels) initiatives; Climate Change Position Satement</t>
    </r>
  </si>
  <si>
    <t>2023 Annual Report - Risk Mangement (Page 70);  Performance and remuneration outcomes (Page 81);
Ampol Climate Change Position Statement</t>
  </si>
  <si>
    <t>2023 Annual Report - Remuneration Report 4. Remuneration governance (Page 87)</t>
  </si>
  <si>
    <t>Embedding policy commitments</t>
  </si>
  <si>
    <t>2023 Corporate Governance Statement - Board composition and non-executive director tenure (Page 7)</t>
  </si>
  <si>
    <t>2023 Corporate Governance Statement - Board composition and Non-executive Director tenure to Direct appointment, election and re-election (Pages 7-9)</t>
  </si>
  <si>
    <t>2023 Corporate Governance Statement - Board composition and Non-executive Director tenure to Boards Skills Matrix (Pages 7-10)</t>
  </si>
  <si>
    <t>2023 Corporate Governance Statement - Performance evaluation (Page 9)</t>
  </si>
  <si>
    <t>2023 Corporate Governance Statement - Corporate Governance Framework to Board role and responsibilities continued (Pages 3-5)</t>
  </si>
  <si>
    <t>2023 Corporate Governance Statement - Corporate Governance Framework to Board committees continued (Pages 3-9)</t>
  </si>
  <si>
    <t>2023 Corporate Governance Statement - Risk management to Risk management continued (Pages 15-16)</t>
  </si>
  <si>
    <t>Ampol Code of Conduct - Conflicts of interest (Pages 22); 2023 Corporate Governance Statement - Corporate Governance Framework to Boards skills matrix (Pages 3-10)</t>
  </si>
  <si>
    <t>2023 Corporate Governance Statement - Board roles and responsibilities to Board roles and responsibilitues continued (Pages 4-5)</t>
  </si>
  <si>
    <r>
      <t>Market-based method</t>
    </r>
    <r>
      <rPr>
        <sz val="8"/>
        <color rgb="FF000000"/>
        <rFont val="Arial"/>
        <family val="2"/>
      </rPr>
      <t xml:space="preserve"> - refers to the use of market-based accounting methods attributed to emission reductions associated with a renewable energy procurement
contract agreement for Ampol’s Convenience Retail facilities within Ampol’s operational control in Australia.</t>
    </r>
  </si>
  <si>
    <r>
      <t>Location-based method</t>
    </r>
    <r>
      <rPr>
        <sz val="8"/>
        <color rgb="FF000000"/>
        <rFont val="Arial"/>
        <family val="2"/>
      </rPr>
      <t xml:space="preserve"> - either</t>
    </r>
    <r>
      <rPr>
        <b/>
        <sz val="8"/>
        <color rgb="FF000000"/>
        <rFont val="Arial"/>
        <family val="2"/>
      </rPr>
      <t xml:space="preserve"> </t>
    </r>
    <r>
      <rPr>
        <sz val="8"/>
        <color rgb="FF000000"/>
        <rFont val="Arial"/>
        <family val="2"/>
      </rPr>
      <t>refers to the use of emission factors annually updated by the National Greenhouse and Energy Reporting (NGER) Measurement
Determination for estimating Scope 2 emissions from electricity purchased, acquired or lost from main electricity grid in a State or Territory for Ampol’s Convenience Retail facilities within Ampol’s operational control in Australia, or efers to the use of emission factors updated by the Ministry for the Environment (MfE) for estimating Scope 2 emissions from electricity purchased from the grid for facilities in Z Energy’s operational control in New Zealand.</t>
    </r>
  </si>
  <si>
    <r>
      <t xml:space="preserve">Scope 2 emissions </t>
    </r>
    <r>
      <rPr>
        <sz val="8"/>
        <color rgb="FF000000"/>
        <rFont val="Arial"/>
        <family val="2"/>
      </rPr>
      <t>- Total Scope 2 indirect greenhouse gas emissions are measured in tonnes of CO</t>
    </r>
    <r>
      <rPr>
        <vertAlign val="subscript"/>
        <sz val="8"/>
        <color rgb="FF000000"/>
        <rFont val="Arial"/>
        <family val="2"/>
      </rPr>
      <t>2</t>
    </r>
    <r>
      <rPr>
        <sz val="8"/>
        <color rgb="FF000000"/>
        <rFont val="Arial"/>
        <family val="2"/>
      </rPr>
      <t xml:space="preserve"> equivalent (tCO</t>
    </r>
    <r>
      <rPr>
        <vertAlign val="subscript"/>
        <sz val="8"/>
        <color rgb="FF000000"/>
        <rFont val="Arial"/>
        <family val="2"/>
      </rPr>
      <t>2</t>
    </r>
    <r>
      <rPr>
        <sz val="8"/>
        <color rgb="FF000000"/>
        <rFont val="Arial"/>
        <family val="2"/>
      </rPr>
      <t>e) and calculated between 1 July to 30 June using the National Greenhouse and Energy Reporting (NGER) Measurement Determination factors and methodology for facilities within Ampol's operational control in Australia and using the Ministry for the Environment (MfE) emissions factors and methodology for facilities within Z Energy’s operational control in New Zealand</t>
    </r>
  </si>
  <si>
    <r>
      <t xml:space="preserve">Scope 3 emissions </t>
    </r>
    <r>
      <rPr>
        <sz val="8"/>
        <color theme="1"/>
        <rFont val="Arial"/>
        <family val="2"/>
      </rPr>
      <t>- Unless otherwise specified, all total indirect Scope 3 emissions (tCO</t>
    </r>
    <r>
      <rPr>
        <vertAlign val="subscript"/>
        <sz val="8"/>
        <color theme="1"/>
        <rFont val="Arial"/>
        <family val="2"/>
      </rPr>
      <t>2</t>
    </r>
    <r>
      <rPr>
        <sz val="8"/>
        <color theme="1"/>
        <rFont val="Arial"/>
        <family val="2"/>
      </rPr>
      <t xml:space="preserve">e) in Australia quantification has been completed in accordance with the Greenhouse Gas Protocol Corporate Value Chain (Scope 3) Standard and the Australian Government’s Climate Active Carbon Neutral Standard for Products and Services. Or total Scope 3 indirect emissions (tCO2e) in New Zealand have been completed in accordance with the Greenhouse Gas Protocol Corporate Value Chain (Scope 3) Standard and using the Ministry for the Environment (MfE) emissions factors where available or as provided by another credible government or industry source. </t>
    </r>
  </si>
  <si>
    <t>Category 2 severity environmental incident</t>
  </si>
  <si>
    <t>Category 3 severity environmental incident</t>
  </si>
  <si>
    <t>Major spills (Vol (l) &gt;=8,000L)</t>
  </si>
  <si>
    <t>Minor spills (160 &lt; Vol (l) &lt;8,000L)</t>
  </si>
  <si>
    <t>Marine spills (Any quantity)</t>
  </si>
  <si>
    <t>Energy Intensity Index - Lytton refinery</t>
  </si>
  <si>
    <t>Governance Policies and Documents - available on the Ampol Corporate Governance website</t>
  </si>
  <si>
    <t>2023 Annual Report - Risk management - Regulatory and compliance (Pages 73)</t>
  </si>
  <si>
    <t>Ampol Code of Conduct - Diversity &amp; Inclusion to Innapropriate Workplace Behaviour (Pages 10-12)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</si>
</sst>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_-;\-* #,##0_-;_-* &quot;-&quot;??_-;_-@_-"/>
    <numFmt numFmtId="167" formatCode="_-* #,##0.0_-;\-* #,##0.0_-;_-* &quot;-&quot;??_-;_-@_-"/>
  </numFmts>
  <fonts count="52" x14ac:knownFonts="1">
    <font>
      <sz val="11"/>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b/>
      <sz val="12"/>
      <color theme="1"/>
      <name val="Arial"/>
      <family val="2"/>
    </font>
    <font>
      <sz val="12"/>
      <color theme="1"/>
      <name val="Arial"/>
      <family val="2"/>
    </font>
    <font>
      <i/>
      <sz val="12"/>
      <color theme="1"/>
      <name val="Arial"/>
      <family val="2"/>
    </font>
    <font>
      <sz val="12"/>
      <name val="Arial"/>
      <family val="2"/>
    </font>
    <font>
      <b/>
      <sz val="16"/>
      <color theme="0"/>
      <name val="Arial"/>
      <family val="2"/>
    </font>
    <font>
      <b/>
      <sz val="16"/>
      <color theme="1"/>
      <name val="Arial"/>
      <family val="2"/>
    </font>
    <font>
      <sz val="11"/>
      <color rgb="FFC00000"/>
      <name val="Arial"/>
      <family val="2"/>
    </font>
    <font>
      <b/>
      <sz val="11"/>
      <color theme="1"/>
      <name val="Calibri"/>
      <family val="2"/>
      <scheme val="minor"/>
    </font>
    <font>
      <sz val="10"/>
      <color theme="1"/>
      <name val="Arial"/>
      <family val="2"/>
    </font>
    <font>
      <b/>
      <sz val="8"/>
      <color theme="1"/>
      <name val="Arial"/>
      <family val="2"/>
    </font>
    <font>
      <sz val="8"/>
      <color theme="1"/>
      <name val="Arial"/>
      <family val="2"/>
    </font>
    <font>
      <sz val="9"/>
      <color indexed="81"/>
      <name val="Tahoma"/>
      <family val="2"/>
    </font>
    <font>
      <b/>
      <sz val="9"/>
      <color indexed="81"/>
      <name val="Tahoma"/>
      <family val="2"/>
    </font>
    <font>
      <i/>
      <sz val="12"/>
      <color theme="1"/>
      <name val="Calibri"/>
      <family val="2"/>
      <scheme val="minor"/>
    </font>
    <font>
      <b/>
      <sz val="8"/>
      <color rgb="FF000000"/>
      <name val="Arial"/>
      <family val="2"/>
    </font>
    <font>
      <sz val="8"/>
      <color rgb="FF000000"/>
      <name val="Arial"/>
      <family val="2"/>
    </font>
    <font>
      <sz val="8"/>
      <name val="Calibri"/>
      <family val="2"/>
      <scheme val="minor"/>
    </font>
    <font>
      <b/>
      <sz val="12"/>
      <color rgb="FF1F39AC"/>
      <name val="Arial"/>
      <family val="2"/>
    </font>
    <font>
      <b/>
      <sz val="12"/>
      <color theme="0"/>
      <name val="Arial"/>
      <family val="2"/>
    </font>
    <font>
      <b/>
      <sz val="14"/>
      <color theme="0"/>
      <name val="Arial"/>
      <family val="2"/>
    </font>
    <font>
      <sz val="14"/>
      <color theme="1"/>
      <name val="Arial"/>
      <family val="2"/>
    </font>
    <font>
      <sz val="14"/>
      <color rgb="FF000000"/>
      <name val="Arial"/>
      <family val="2"/>
    </font>
    <font>
      <sz val="14"/>
      <color theme="1"/>
      <name val="Calibri"/>
      <family val="2"/>
      <scheme val="minor"/>
    </font>
    <font>
      <b/>
      <vertAlign val="subscript"/>
      <sz val="14"/>
      <color theme="0"/>
      <name val="Arial"/>
      <family val="2"/>
    </font>
    <font>
      <i/>
      <vertAlign val="subscript"/>
      <sz val="12"/>
      <color theme="1"/>
      <name val="Arial"/>
      <family val="2"/>
    </font>
    <font>
      <u/>
      <sz val="11"/>
      <color theme="10"/>
      <name val="Calibri"/>
      <family val="2"/>
      <scheme val="minor"/>
    </font>
    <font>
      <u/>
      <sz val="11"/>
      <color theme="10"/>
      <name val="Arial"/>
      <family val="2"/>
    </font>
    <font>
      <sz val="11"/>
      <color theme="1"/>
      <name val="Arial"/>
      <family val="2"/>
    </font>
    <font>
      <sz val="11"/>
      <name val="Arial"/>
      <family val="2"/>
    </font>
    <font>
      <b/>
      <sz val="11"/>
      <color theme="1"/>
      <name val="Arial"/>
      <family val="2"/>
    </font>
    <font>
      <b/>
      <sz val="11"/>
      <color rgb="FF000000"/>
      <name val="Arial"/>
      <family val="2"/>
    </font>
    <font>
      <i/>
      <sz val="11"/>
      <name val="Arial"/>
      <family val="2"/>
    </font>
    <font>
      <i/>
      <sz val="11"/>
      <color theme="1"/>
      <name val="Arial"/>
      <family val="2"/>
    </font>
    <font>
      <i/>
      <sz val="11"/>
      <color rgb="FF000000"/>
      <name val="Arial"/>
      <family val="2"/>
    </font>
    <font>
      <i/>
      <vertAlign val="subscript"/>
      <sz val="11"/>
      <color theme="1"/>
      <name val="Arial"/>
      <family val="2"/>
    </font>
    <font>
      <i/>
      <vertAlign val="subscript"/>
      <sz val="11"/>
      <name val="Arial"/>
      <family val="2"/>
    </font>
    <font>
      <b/>
      <i/>
      <sz val="11"/>
      <color rgb="FF000000"/>
      <name val="Arial"/>
      <family val="2"/>
    </font>
    <font>
      <b/>
      <i/>
      <sz val="11"/>
      <color theme="1"/>
      <name val="Arial"/>
      <family val="2"/>
    </font>
    <font>
      <b/>
      <sz val="11"/>
      <color theme="0"/>
      <name val="Arial"/>
      <family val="2"/>
    </font>
    <font>
      <b/>
      <sz val="11"/>
      <name val="Arial"/>
      <family val="2"/>
    </font>
    <font>
      <vertAlign val="subscript"/>
      <sz val="8"/>
      <color rgb="FF000000"/>
      <name val="Arial"/>
      <family val="2"/>
    </font>
    <font>
      <vertAlign val="subscript"/>
      <sz val="8"/>
      <color theme="1"/>
      <name val="Arial"/>
      <family val="2"/>
    </font>
    <font>
      <sz val="14"/>
      <color rgb="FF000000"/>
      <name val="Arial"/>
      <family val="2"/>
    </font>
    <font>
      <sz val="12"/>
      <color rgb="FF000000"/>
      <name val="Arial"/>
      <family val="2"/>
    </font>
    <font>
      <b/>
      <sz val="12"/>
      <name val="Arial"/>
      <family val="2"/>
    </font>
    <font>
      <sz val="11"/>
      <color theme="1"/>
      <name val="Arial"/>
      <family val="2"/>
    </font>
    <font>
      <b/>
      <vertAlign val="subscript"/>
      <sz val="11"/>
      <color theme="1"/>
      <name val="Arial"/>
      <family val="2"/>
    </font>
    <font>
      <b/>
      <i/>
      <vertAlign val="subscript"/>
      <sz val="11"/>
      <color theme="1"/>
      <name val="Arial"/>
      <family val="2"/>
    </font>
  </fonts>
  <fills count="20">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rgb="FF1F39AC"/>
        <bgColor indexed="64"/>
      </patternFill>
    </fill>
    <fill>
      <patternFill patternType="solid">
        <fgColor rgb="FF333333"/>
        <bgColor indexed="64"/>
      </patternFill>
    </fill>
    <fill>
      <patternFill patternType="solid">
        <fgColor rgb="FF17249C"/>
        <bgColor indexed="64"/>
      </patternFill>
    </fill>
    <fill>
      <patternFill patternType="solid">
        <fgColor rgb="FFED0D05"/>
        <bgColor indexed="64"/>
      </patternFill>
    </fill>
    <fill>
      <patternFill patternType="solid">
        <fgColor rgb="FFF25454"/>
        <bgColor indexed="64"/>
      </patternFill>
    </fill>
    <fill>
      <patternFill patternType="solid">
        <fgColor rgb="FFF9B5B5"/>
        <bgColor indexed="64"/>
      </patternFill>
    </fill>
    <fill>
      <patternFill patternType="solid">
        <fgColor rgb="FFFDE3E3"/>
        <bgColor indexed="64"/>
      </patternFill>
    </fill>
    <fill>
      <patternFill patternType="solid">
        <fgColor rgb="FFFEF4F4"/>
        <bgColor indexed="64"/>
      </patternFill>
    </fill>
    <fill>
      <patternFill patternType="solid">
        <fgColor rgb="FF848484"/>
        <bgColor indexed="64"/>
      </patternFill>
    </fill>
    <fill>
      <patternFill patternType="solid">
        <fgColor rgb="FFCDCDCD"/>
        <bgColor indexed="64"/>
      </patternFill>
    </fill>
    <fill>
      <patternFill patternType="solid">
        <fgColor rgb="FFECECEC"/>
        <bgColor indexed="64"/>
      </patternFill>
    </fill>
    <fill>
      <patternFill patternType="solid">
        <fgColor rgb="FF727DEA"/>
        <bgColor indexed="64"/>
      </patternFill>
    </fill>
    <fill>
      <patternFill patternType="solid">
        <fgColor rgb="FFE8EAFC"/>
        <bgColor indexed="64"/>
      </patternFill>
    </fill>
    <fill>
      <patternFill patternType="solid">
        <fgColor rgb="FFB9BFF5"/>
        <bgColor indexed="64"/>
      </patternFill>
    </fill>
    <fill>
      <patternFill patternType="solid">
        <fgColor rgb="FFCCD0F8"/>
        <bgColor indexed="64"/>
      </patternFill>
    </fill>
    <fill>
      <patternFill patternType="solid">
        <fgColor theme="0"/>
        <bgColor indexed="64"/>
      </patternFill>
    </fill>
  </fills>
  <borders count="90">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rgb="FF1F39AC"/>
      </bottom>
      <diagonal/>
    </border>
    <border>
      <left/>
      <right/>
      <top style="thin">
        <color rgb="FF1F39AC"/>
      </top>
      <bottom/>
      <diagonal/>
    </border>
    <border>
      <left style="thin">
        <color rgb="FF1F39AC"/>
      </left>
      <right/>
      <top style="thin">
        <color rgb="FF1F39AC"/>
      </top>
      <bottom/>
      <diagonal/>
    </border>
    <border>
      <left/>
      <right style="thin">
        <color rgb="FF1F39AC"/>
      </right>
      <top style="thin">
        <color rgb="FF1F39AC"/>
      </top>
      <bottom/>
      <diagonal/>
    </border>
    <border>
      <left style="thin">
        <color theme="0"/>
      </left>
      <right style="thin">
        <color rgb="FF1F39AC"/>
      </right>
      <top/>
      <bottom style="thin">
        <color theme="0"/>
      </bottom>
      <diagonal/>
    </border>
    <border>
      <left style="thin">
        <color rgb="FF1F39AC"/>
      </left>
      <right/>
      <top style="thin">
        <color theme="0"/>
      </top>
      <bottom style="thin">
        <color theme="0"/>
      </bottom>
      <diagonal/>
    </border>
    <border>
      <left/>
      <right style="thin">
        <color rgb="FF1F39AC"/>
      </right>
      <top style="thin">
        <color theme="0"/>
      </top>
      <bottom style="thin">
        <color theme="0"/>
      </bottom>
      <diagonal/>
    </border>
    <border>
      <left style="thin">
        <color rgb="FF1F39AC"/>
      </left>
      <right style="thin">
        <color theme="0"/>
      </right>
      <top style="thin">
        <color theme="0"/>
      </top>
      <bottom style="thin">
        <color theme="0"/>
      </bottom>
      <diagonal/>
    </border>
    <border>
      <left style="thin">
        <color theme="0"/>
      </left>
      <right style="thin">
        <color rgb="FF1F39AC"/>
      </right>
      <top style="thin">
        <color theme="0"/>
      </top>
      <bottom style="thin">
        <color theme="0"/>
      </bottom>
      <diagonal/>
    </border>
    <border>
      <left style="thin">
        <color rgb="FF1F39AC"/>
      </left>
      <right style="thin">
        <color theme="0"/>
      </right>
      <top style="thin">
        <color theme="0"/>
      </top>
      <bottom style="thin">
        <color rgb="FF1F39AC"/>
      </bottom>
      <diagonal/>
    </border>
    <border>
      <left style="thin">
        <color theme="0"/>
      </left>
      <right style="thin">
        <color rgb="FF1F39AC"/>
      </right>
      <top style="thin">
        <color theme="0"/>
      </top>
      <bottom style="thin">
        <color rgb="FF1F39AC"/>
      </bottom>
      <diagonal/>
    </border>
    <border>
      <left/>
      <right/>
      <top/>
      <bottom style="thin">
        <color theme="0"/>
      </bottom>
      <diagonal/>
    </border>
    <border>
      <left/>
      <right style="thin">
        <color rgb="FF1F39AC"/>
      </right>
      <top/>
      <bottom style="thin">
        <color theme="0"/>
      </bottom>
      <diagonal/>
    </border>
    <border>
      <left style="thin">
        <color theme="0"/>
      </left>
      <right style="thin">
        <color theme="0"/>
      </right>
      <top style="thin">
        <color theme="0"/>
      </top>
      <bottom/>
      <diagonal/>
    </border>
    <border>
      <left/>
      <right/>
      <top style="thin">
        <color theme="0"/>
      </top>
      <bottom/>
      <diagonal/>
    </border>
    <border>
      <left/>
      <right style="thin">
        <color theme="0"/>
      </right>
      <top style="thin">
        <color theme="0"/>
      </top>
      <bottom/>
      <diagonal/>
    </border>
    <border>
      <left/>
      <right style="thin">
        <color theme="0"/>
      </right>
      <top/>
      <bottom style="thin">
        <color theme="0"/>
      </bottom>
      <diagonal/>
    </border>
    <border>
      <left style="thin">
        <color theme="0"/>
      </left>
      <right style="thin">
        <color rgb="FF1F39AC"/>
      </right>
      <top style="thin">
        <color theme="0"/>
      </top>
      <bottom/>
      <diagonal/>
    </border>
    <border>
      <left/>
      <right style="thin">
        <color theme="0"/>
      </right>
      <top/>
      <bottom style="thin">
        <color rgb="FF1F39AC"/>
      </bottom>
      <diagonal/>
    </border>
    <border>
      <left/>
      <right/>
      <top/>
      <bottom style="thin">
        <color rgb="FF1F39AC"/>
      </bottom>
      <diagonal/>
    </border>
    <border>
      <left/>
      <right style="thin">
        <color rgb="FF1F39AC"/>
      </right>
      <top/>
      <bottom/>
      <diagonal/>
    </border>
    <border>
      <left/>
      <right style="thin">
        <color rgb="FF1F39AC"/>
      </right>
      <top/>
      <bottom style="thin">
        <color rgb="FF1F39AC"/>
      </bottom>
      <diagonal/>
    </border>
    <border>
      <left style="thin">
        <color rgb="FF1F39AC"/>
      </left>
      <right style="thin">
        <color theme="0"/>
      </right>
      <top style="thin">
        <color rgb="FF1F39AC"/>
      </top>
      <bottom style="thin">
        <color theme="0"/>
      </bottom>
      <diagonal/>
    </border>
    <border>
      <left style="thin">
        <color theme="0"/>
      </left>
      <right style="thin">
        <color theme="0"/>
      </right>
      <top style="thin">
        <color rgb="FF1F39AC"/>
      </top>
      <bottom style="thin">
        <color theme="0"/>
      </bottom>
      <diagonal/>
    </border>
    <border>
      <left style="thin">
        <color theme="0"/>
      </left>
      <right style="thin">
        <color rgb="FF1F39AC"/>
      </right>
      <top style="thin">
        <color rgb="FF1F39AC"/>
      </top>
      <bottom style="thin">
        <color theme="0"/>
      </bottom>
      <diagonal/>
    </border>
    <border>
      <left style="thin">
        <color theme="0"/>
      </left>
      <right/>
      <top style="thin">
        <color theme="0"/>
      </top>
      <bottom style="thin">
        <color theme="0"/>
      </bottom>
      <diagonal/>
    </border>
    <border>
      <left/>
      <right style="thin">
        <color theme="0"/>
      </right>
      <top/>
      <bottom/>
      <diagonal/>
    </border>
    <border>
      <left style="thin">
        <color theme="0"/>
      </left>
      <right/>
      <top/>
      <bottom style="thin">
        <color theme="0"/>
      </bottom>
      <diagonal/>
    </border>
    <border>
      <left style="thin">
        <color rgb="FFED0D05"/>
      </left>
      <right style="thin">
        <color theme="0"/>
      </right>
      <top/>
      <bottom style="thin">
        <color theme="0"/>
      </bottom>
      <diagonal/>
    </border>
    <border>
      <left style="thin">
        <color theme="0"/>
      </left>
      <right style="thin">
        <color rgb="FFED0D05"/>
      </right>
      <top/>
      <bottom style="thin">
        <color theme="0"/>
      </bottom>
      <diagonal/>
    </border>
    <border>
      <left style="thin">
        <color rgb="FFED0D05"/>
      </left>
      <right/>
      <top style="thin">
        <color theme="0"/>
      </top>
      <bottom style="thin">
        <color theme="0"/>
      </bottom>
      <diagonal/>
    </border>
    <border>
      <left/>
      <right style="thin">
        <color rgb="FFED0D05"/>
      </right>
      <top style="thin">
        <color theme="0"/>
      </top>
      <bottom style="thin">
        <color theme="0"/>
      </bottom>
      <diagonal/>
    </border>
    <border>
      <left style="thin">
        <color theme="0"/>
      </left>
      <right style="thin">
        <color rgb="FFED0D05"/>
      </right>
      <top style="thin">
        <color theme="0"/>
      </top>
      <bottom style="thin">
        <color theme="0"/>
      </bottom>
      <diagonal/>
    </border>
    <border>
      <left style="thin">
        <color rgb="FFED0D05"/>
      </left>
      <right style="thin">
        <color theme="0"/>
      </right>
      <top style="thin">
        <color theme="0"/>
      </top>
      <bottom/>
      <diagonal/>
    </border>
    <border>
      <left style="thin">
        <color theme="0"/>
      </left>
      <right style="thin">
        <color rgb="FFED0D05"/>
      </right>
      <top style="thin">
        <color theme="0"/>
      </top>
      <bottom/>
      <diagonal/>
    </border>
    <border>
      <left style="thin">
        <color rgb="FFED0D05"/>
      </left>
      <right style="thin">
        <color theme="0"/>
      </right>
      <top style="thin">
        <color theme="0"/>
      </top>
      <bottom style="thin">
        <color rgb="FFED0D05"/>
      </bottom>
      <diagonal/>
    </border>
    <border>
      <left style="thin">
        <color theme="0"/>
      </left>
      <right style="thin">
        <color theme="0"/>
      </right>
      <top style="thin">
        <color theme="0"/>
      </top>
      <bottom style="thin">
        <color rgb="FFED0D05"/>
      </bottom>
      <diagonal/>
    </border>
    <border>
      <left style="thin">
        <color theme="0"/>
      </left>
      <right style="thin">
        <color rgb="FFED0D05"/>
      </right>
      <top style="thin">
        <color theme="0"/>
      </top>
      <bottom style="thin">
        <color rgb="FFED0D05"/>
      </bottom>
      <diagonal/>
    </border>
    <border>
      <left style="thin">
        <color rgb="FFED0D05"/>
      </left>
      <right/>
      <top/>
      <bottom/>
      <diagonal/>
    </border>
    <border>
      <left/>
      <right style="thin">
        <color rgb="FFED0D05"/>
      </right>
      <top/>
      <bottom/>
      <diagonal/>
    </border>
    <border>
      <left style="thin">
        <color rgb="FF333333"/>
      </left>
      <right/>
      <top style="thin">
        <color rgb="FF333333"/>
      </top>
      <bottom/>
      <diagonal/>
    </border>
    <border>
      <left/>
      <right/>
      <top style="thin">
        <color rgb="FF333333"/>
      </top>
      <bottom/>
      <diagonal/>
    </border>
    <border>
      <left/>
      <right style="thin">
        <color rgb="FF333333"/>
      </right>
      <top style="thin">
        <color rgb="FF333333"/>
      </top>
      <bottom/>
      <diagonal/>
    </border>
    <border>
      <left style="thin">
        <color rgb="FF333333"/>
      </left>
      <right style="thin">
        <color theme="0"/>
      </right>
      <top/>
      <bottom style="thin">
        <color theme="0"/>
      </bottom>
      <diagonal/>
    </border>
    <border>
      <left style="thin">
        <color theme="0"/>
      </left>
      <right style="thin">
        <color rgb="FF333333"/>
      </right>
      <top/>
      <bottom style="thin">
        <color theme="0"/>
      </bottom>
      <diagonal/>
    </border>
    <border>
      <left style="thin">
        <color rgb="FF333333"/>
      </left>
      <right/>
      <top/>
      <bottom/>
      <diagonal/>
    </border>
    <border>
      <left/>
      <right style="thin">
        <color rgb="FF333333"/>
      </right>
      <top/>
      <bottom/>
      <diagonal/>
    </border>
    <border>
      <left style="thin">
        <color rgb="FF333333"/>
      </left>
      <right/>
      <top style="thin">
        <color theme="0"/>
      </top>
      <bottom style="thin">
        <color theme="0"/>
      </bottom>
      <diagonal/>
    </border>
    <border>
      <left/>
      <right style="thin">
        <color rgb="FF333333"/>
      </right>
      <top style="thin">
        <color theme="0"/>
      </top>
      <bottom style="thin">
        <color theme="0"/>
      </bottom>
      <diagonal/>
    </border>
    <border>
      <left style="thin">
        <color rgb="FF333333"/>
      </left>
      <right style="thin">
        <color theme="0"/>
      </right>
      <top style="thin">
        <color theme="0"/>
      </top>
      <bottom style="thin">
        <color theme="0"/>
      </bottom>
      <diagonal/>
    </border>
    <border>
      <left style="thin">
        <color theme="0"/>
      </left>
      <right style="thin">
        <color rgb="FF333333"/>
      </right>
      <top style="thin">
        <color theme="0"/>
      </top>
      <bottom style="thin">
        <color theme="0"/>
      </bottom>
      <diagonal/>
    </border>
    <border>
      <left style="thin">
        <color theme="0"/>
      </left>
      <right style="thin">
        <color rgb="FF333333"/>
      </right>
      <top style="thin">
        <color theme="0"/>
      </top>
      <bottom/>
      <diagonal/>
    </border>
    <border>
      <left style="thin">
        <color theme="0"/>
      </left>
      <right style="thin">
        <color theme="0"/>
      </right>
      <top style="thin">
        <color theme="0"/>
      </top>
      <bottom style="thin">
        <color rgb="FF333333"/>
      </bottom>
      <diagonal/>
    </border>
    <border>
      <left style="thin">
        <color theme="0"/>
      </left>
      <right style="thin">
        <color rgb="FF333333"/>
      </right>
      <top style="thin">
        <color theme="0"/>
      </top>
      <bottom style="thin">
        <color rgb="FF333333"/>
      </bottom>
      <diagonal/>
    </border>
    <border>
      <left style="thin">
        <color rgb="FF333333"/>
      </left>
      <right/>
      <top style="thin">
        <color theme="0"/>
      </top>
      <bottom style="thin">
        <color rgb="FF333333"/>
      </bottom>
      <diagonal/>
    </border>
    <border>
      <left style="thin">
        <color rgb="FF17249C"/>
      </left>
      <right/>
      <top style="thin">
        <color rgb="FF17249C"/>
      </top>
      <bottom/>
      <diagonal/>
    </border>
    <border>
      <left/>
      <right/>
      <top style="thin">
        <color rgb="FF17249C"/>
      </top>
      <bottom/>
      <diagonal/>
    </border>
    <border>
      <left/>
      <right style="thin">
        <color rgb="FF17249C"/>
      </right>
      <top style="thin">
        <color rgb="FF17249C"/>
      </top>
      <bottom/>
      <diagonal/>
    </border>
    <border>
      <left style="thin">
        <color rgb="FF17249C"/>
      </left>
      <right style="thin">
        <color theme="0"/>
      </right>
      <top/>
      <bottom style="thin">
        <color theme="0"/>
      </bottom>
      <diagonal/>
    </border>
    <border>
      <left style="thin">
        <color theme="0"/>
      </left>
      <right style="thin">
        <color rgb="FF17249C"/>
      </right>
      <top/>
      <bottom style="thin">
        <color theme="0"/>
      </bottom>
      <diagonal/>
    </border>
    <border>
      <left style="thin">
        <color rgb="FF17249C"/>
      </left>
      <right/>
      <top/>
      <bottom/>
      <diagonal/>
    </border>
    <border>
      <left/>
      <right style="thin">
        <color rgb="FF17249C"/>
      </right>
      <top/>
      <bottom/>
      <diagonal/>
    </border>
    <border>
      <left style="thin">
        <color rgb="FF17249C"/>
      </left>
      <right/>
      <top style="thin">
        <color theme="0"/>
      </top>
      <bottom style="thin">
        <color theme="0"/>
      </bottom>
      <diagonal/>
    </border>
    <border>
      <left/>
      <right style="thin">
        <color rgb="FF17249C"/>
      </right>
      <top style="thin">
        <color theme="0"/>
      </top>
      <bottom style="thin">
        <color theme="0"/>
      </bottom>
      <diagonal/>
    </border>
    <border>
      <left style="thin">
        <color theme="0"/>
      </left>
      <right style="thin">
        <color rgb="FF17249C"/>
      </right>
      <top style="thin">
        <color theme="0"/>
      </top>
      <bottom style="thin">
        <color theme="0"/>
      </bottom>
      <diagonal/>
    </border>
    <border>
      <left style="thin">
        <color rgb="FF17249C"/>
      </left>
      <right/>
      <top style="thin">
        <color theme="0"/>
      </top>
      <bottom style="thin">
        <color rgb="FF17249C"/>
      </bottom>
      <diagonal/>
    </border>
    <border>
      <left style="thin">
        <color theme="0"/>
      </left>
      <right style="thin">
        <color theme="0"/>
      </right>
      <top style="thin">
        <color theme="0"/>
      </top>
      <bottom style="thin">
        <color rgb="FF17249C"/>
      </bottom>
      <diagonal/>
    </border>
    <border>
      <left style="thin">
        <color theme="0"/>
      </left>
      <right style="thin">
        <color rgb="FF17249C"/>
      </right>
      <top style="thin">
        <color theme="0"/>
      </top>
      <bottom style="thin">
        <color rgb="FF17249C"/>
      </bottom>
      <diagonal/>
    </border>
    <border>
      <left/>
      <right style="thin">
        <color rgb="FF17249C"/>
      </right>
      <top style="thin">
        <color theme="0"/>
      </top>
      <bottom/>
      <diagonal/>
    </border>
    <border>
      <left style="thin">
        <color rgb="FF17249C"/>
      </left>
      <right/>
      <top/>
      <bottom style="thin">
        <color theme="0"/>
      </bottom>
      <diagonal/>
    </border>
    <border>
      <left style="thin">
        <color rgb="FF17249C"/>
      </left>
      <right/>
      <top/>
      <bottom style="thin">
        <color rgb="FF17249C"/>
      </bottom>
      <diagonal/>
    </border>
    <border>
      <left/>
      <right/>
      <top/>
      <bottom style="thin">
        <color rgb="FF17249C"/>
      </bottom>
      <diagonal/>
    </border>
    <border>
      <left/>
      <right style="thin">
        <color rgb="FF17249C"/>
      </right>
      <top/>
      <bottom style="thin">
        <color rgb="FF17249C"/>
      </bottom>
      <diagonal/>
    </border>
    <border>
      <left style="thin">
        <color rgb="FFED0D05"/>
      </left>
      <right/>
      <top style="thin">
        <color rgb="FFED0D05"/>
      </top>
      <bottom style="thin">
        <color rgb="FFED0D05"/>
      </bottom>
      <diagonal/>
    </border>
    <border>
      <left/>
      <right/>
      <top style="thin">
        <color rgb="FFED0D05"/>
      </top>
      <bottom style="thin">
        <color rgb="FFED0D05"/>
      </bottom>
      <diagonal/>
    </border>
    <border>
      <left/>
      <right style="thin">
        <color rgb="FFED0D05"/>
      </right>
      <top style="thin">
        <color rgb="FFED0D05"/>
      </top>
      <bottom style="thin">
        <color rgb="FFED0D05"/>
      </bottom>
      <diagonal/>
    </border>
    <border>
      <left style="thin">
        <color rgb="FF17249C"/>
      </left>
      <right/>
      <top style="thin">
        <color rgb="FF17249C"/>
      </top>
      <bottom style="thin">
        <color rgb="FF17249C"/>
      </bottom>
      <diagonal/>
    </border>
    <border>
      <left/>
      <right/>
      <top style="thin">
        <color rgb="FF17249C"/>
      </top>
      <bottom style="thin">
        <color rgb="FF17249C"/>
      </bottom>
      <diagonal/>
    </border>
    <border>
      <left/>
      <right style="thin">
        <color rgb="FF17249C"/>
      </right>
      <top style="thin">
        <color rgb="FF17249C"/>
      </top>
      <bottom style="thin">
        <color rgb="FF17249C"/>
      </bottom>
      <diagonal/>
    </border>
    <border>
      <left style="thin">
        <color rgb="FFED0D05"/>
      </left>
      <right/>
      <top style="thin">
        <color rgb="FFED0D05"/>
      </top>
      <bottom/>
      <diagonal/>
    </border>
    <border>
      <left/>
      <right/>
      <top style="thin">
        <color rgb="FFED0D05"/>
      </top>
      <bottom/>
      <diagonal/>
    </border>
    <border>
      <left/>
      <right style="thin">
        <color rgb="FFED0D05"/>
      </right>
      <top style="thin">
        <color rgb="FFED0D05"/>
      </top>
      <bottom/>
      <diagonal/>
    </border>
    <border>
      <left style="thin">
        <color rgb="FF333333"/>
      </left>
      <right/>
      <top style="thin">
        <color rgb="FF333333"/>
      </top>
      <bottom style="thin">
        <color rgb="FF333333"/>
      </bottom>
      <diagonal/>
    </border>
    <border>
      <left/>
      <right/>
      <top style="thin">
        <color rgb="FF333333"/>
      </top>
      <bottom style="thin">
        <color rgb="FF333333"/>
      </bottom>
      <diagonal/>
    </border>
    <border>
      <left/>
      <right style="thin">
        <color rgb="FF333333"/>
      </right>
      <top style="thin">
        <color rgb="FF333333"/>
      </top>
      <bottom style="thin">
        <color rgb="FF333333"/>
      </bottom>
      <diagonal/>
    </border>
  </borders>
  <cellStyleXfs count="6">
    <xf numFmtId="0" fontId="0"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29" fillId="0" borderId="0" applyNumberFormat="0" applyFill="0" applyBorder="0" applyAlignment="0" applyProtection="0"/>
    <xf numFmtId="43" fontId="2" fillId="0" borderId="0" applyFont="0" applyFill="0" applyBorder="0" applyAlignment="0" applyProtection="0"/>
  </cellStyleXfs>
  <cellXfs count="265">
    <xf numFmtId="0" fontId="0" fillId="0" borderId="0" xfId="0"/>
    <xf numFmtId="0" fontId="1" fillId="0" borderId="0" xfId="0" applyFont="1"/>
    <xf numFmtId="0" fontId="3" fillId="0" borderId="0" xfId="0" applyFont="1"/>
    <xf numFmtId="0" fontId="1" fillId="0" borderId="0" xfId="0" applyFont="1" applyAlignment="1">
      <alignment vertical="center"/>
    </xf>
    <xf numFmtId="3" fontId="1" fillId="0" borderId="0" xfId="0" applyNumberFormat="1" applyFont="1" applyAlignment="1">
      <alignment vertical="center"/>
    </xf>
    <xf numFmtId="0" fontId="0" fillId="0" borderId="0" xfId="0" applyAlignment="1">
      <alignment horizontal="left" vertical="center" indent="1"/>
    </xf>
    <xf numFmtId="0" fontId="0" fillId="0" borderId="0" xfId="0" applyAlignment="1">
      <alignment horizontal="right" vertical="center" indent="1"/>
    </xf>
    <xf numFmtId="0" fontId="4" fillId="0" borderId="2" xfId="0" applyFont="1" applyBorder="1" applyAlignment="1">
      <alignment horizontal="right" vertical="center" wrapText="1" indent="1"/>
    </xf>
    <xf numFmtId="0" fontId="4" fillId="0" borderId="2" xfId="0" applyFont="1" applyBorder="1" applyAlignment="1">
      <alignment horizontal="right" vertical="center" indent="1"/>
    </xf>
    <xf numFmtId="0" fontId="10" fillId="0" borderId="0" xfId="0" applyFont="1" applyAlignment="1">
      <alignment horizontal="right" vertical="center" indent="1"/>
    </xf>
    <xf numFmtId="0" fontId="8" fillId="4" borderId="3" xfId="0" applyFont="1" applyFill="1" applyBorder="1" applyAlignment="1">
      <alignment horizontal="left" vertical="center" indent="1"/>
    </xf>
    <xf numFmtId="0" fontId="4" fillId="0" borderId="6" xfId="0" applyFont="1" applyBorder="1" applyAlignment="1">
      <alignment horizontal="left" indent="1"/>
    </xf>
    <xf numFmtId="0" fontId="4" fillId="0" borderId="6" xfId="0" applyFont="1" applyBorder="1" applyAlignment="1">
      <alignment horizontal="left" wrapText="1" indent="1"/>
    </xf>
    <xf numFmtId="0" fontId="4" fillId="0" borderId="2" xfId="0" applyFont="1" applyBorder="1" applyAlignment="1">
      <alignment horizontal="left" vertical="center" wrapText="1" indent="1"/>
    </xf>
    <xf numFmtId="0" fontId="5" fillId="4" borderId="3" xfId="0" applyFont="1" applyFill="1" applyBorder="1" applyAlignment="1">
      <alignment horizontal="left" vertical="center" wrapText="1" indent="1"/>
    </xf>
    <xf numFmtId="0" fontId="5" fillId="3" borderId="3" xfId="0" applyFont="1" applyFill="1" applyBorder="1" applyAlignment="1">
      <alignment horizontal="left" vertical="center" wrapText="1" indent="1"/>
    </xf>
    <xf numFmtId="3" fontId="5" fillId="2" borderId="1" xfId="0" applyNumberFormat="1" applyFont="1" applyFill="1" applyBorder="1" applyAlignment="1">
      <alignment horizontal="left" vertical="center" wrapText="1" indent="1"/>
    </xf>
    <xf numFmtId="3" fontId="5" fillId="2" borderId="18" xfId="0" applyNumberFormat="1" applyFont="1" applyFill="1" applyBorder="1" applyAlignment="1">
      <alignment horizontal="left" vertical="center" wrapText="1" indent="1"/>
    </xf>
    <xf numFmtId="0" fontId="0" fillId="0" borderId="0" xfId="0" applyAlignment="1">
      <alignment horizontal="left" vertical="center" wrapText="1" indent="1"/>
    </xf>
    <xf numFmtId="0" fontId="4" fillId="0" borderId="9" xfId="0" applyFont="1" applyBorder="1" applyAlignment="1">
      <alignment horizontal="left" vertical="center" wrapText="1" indent="1"/>
    </xf>
    <xf numFmtId="0" fontId="5" fillId="3" borderId="11" xfId="0" applyFont="1" applyFill="1" applyBorder="1" applyAlignment="1">
      <alignment horizontal="left" vertical="center" wrapText="1" indent="1"/>
    </xf>
    <xf numFmtId="3" fontId="5" fillId="2" borderId="13" xfId="0" applyNumberFormat="1" applyFont="1" applyFill="1" applyBorder="1" applyAlignment="1">
      <alignment horizontal="left" vertical="center" wrapText="1" indent="1"/>
    </xf>
    <xf numFmtId="0" fontId="5" fillId="2" borderId="13" xfId="0" applyFont="1" applyFill="1" applyBorder="1" applyAlignment="1">
      <alignment horizontal="left" vertical="center" wrapText="1" indent="1"/>
    </xf>
    <xf numFmtId="3" fontId="5" fillId="2" borderId="22" xfId="0" applyNumberFormat="1" applyFont="1" applyFill="1" applyBorder="1" applyAlignment="1">
      <alignment horizontal="left" vertical="center" wrapText="1" indent="1"/>
    </xf>
    <xf numFmtId="0" fontId="4" fillId="3" borderId="3" xfId="0" applyFont="1" applyFill="1" applyBorder="1" applyAlignment="1">
      <alignment horizontal="left" vertical="center" indent="1"/>
    </xf>
    <xf numFmtId="0" fontId="9" fillId="0" borderId="21" xfId="0" applyFont="1" applyBorder="1" applyAlignment="1">
      <alignment horizontal="left" vertical="center" indent="1"/>
    </xf>
    <xf numFmtId="0" fontId="5" fillId="2" borderId="20" xfId="0" applyFont="1" applyFill="1" applyBorder="1" applyAlignment="1">
      <alignment horizontal="left" vertical="center" indent="1"/>
    </xf>
    <xf numFmtId="0" fontId="5" fillId="2" borderId="23" xfId="0" applyFont="1" applyFill="1" applyBorder="1" applyAlignment="1">
      <alignment horizontal="left" vertical="center" indent="1"/>
    </xf>
    <xf numFmtId="0" fontId="0" fillId="0" borderId="0" xfId="0" applyAlignment="1">
      <alignment horizontal="left" vertical="top" wrapText="1"/>
    </xf>
    <xf numFmtId="0" fontId="4" fillId="0" borderId="8" xfId="0" applyFont="1" applyBorder="1" applyAlignment="1">
      <alignment horizontal="left" wrapText="1"/>
    </xf>
    <xf numFmtId="0" fontId="0" fillId="0" borderId="0" xfId="0" applyAlignment="1">
      <alignment horizontal="left" vertical="top" wrapText="1" indent="1"/>
    </xf>
    <xf numFmtId="0" fontId="0" fillId="0" borderId="24" xfId="0" applyBorder="1" applyAlignment="1">
      <alignment horizontal="left" vertical="center" indent="1"/>
    </xf>
    <xf numFmtId="0" fontId="11" fillId="0" borderId="0" xfId="0" applyFont="1" applyAlignment="1">
      <alignment horizontal="right" vertical="top"/>
    </xf>
    <xf numFmtId="0" fontId="1" fillId="0" borderId="25" xfId="0" applyFont="1" applyBorder="1"/>
    <xf numFmtId="0" fontId="1" fillId="0" borderId="25" xfId="0" applyFont="1" applyBorder="1" applyAlignment="1">
      <alignment vertical="center"/>
    </xf>
    <xf numFmtId="0" fontId="13" fillId="0" borderId="0" xfId="0" applyFont="1" applyAlignment="1">
      <alignment vertical="center"/>
    </xf>
    <xf numFmtId="0" fontId="0" fillId="0" borderId="0" xfId="0" applyAlignment="1">
      <alignment wrapText="1"/>
    </xf>
    <xf numFmtId="0" fontId="13" fillId="2" borderId="14" xfId="0" applyFont="1" applyFill="1" applyBorder="1" applyAlignment="1">
      <alignment horizontal="left" vertical="center" indent="1"/>
    </xf>
    <xf numFmtId="0" fontId="13" fillId="2" borderId="5" xfId="0" applyFont="1" applyFill="1" applyBorder="1" applyAlignment="1">
      <alignment horizontal="left" vertical="center" indent="1"/>
    </xf>
    <xf numFmtId="0" fontId="13" fillId="2" borderId="15" xfId="0" applyFont="1" applyFill="1" applyBorder="1" applyAlignment="1">
      <alignment horizontal="left" vertical="center" indent="1"/>
    </xf>
    <xf numFmtId="0" fontId="8" fillId="4" borderId="3" xfId="0" applyFont="1" applyFill="1" applyBorder="1" applyAlignment="1">
      <alignment vertical="center"/>
    </xf>
    <xf numFmtId="0" fontId="8" fillId="4" borderId="11" xfId="0" applyFont="1" applyFill="1" applyBorder="1" applyAlignment="1">
      <alignment vertical="center"/>
    </xf>
    <xf numFmtId="0" fontId="17" fillId="0" borderId="0" xfId="0" applyFont="1" applyAlignment="1">
      <alignment vertical="center"/>
    </xf>
    <xf numFmtId="49" fontId="5" fillId="2" borderId="4" xfId="0" applyNumberFormat="1" applyFont="1" applyFill="1" applyBorder="1" applyAlignment="1">
      <alignment horizontal="left" vertical="center" wrapText="1" indent="1"/>
    </xf>
    <xf numFmtId="2" fontId="5" fillId="2" borderId="20" xfId="0" applyNumberFormat="1" applyFont="1" applyFill="1" applyBorder="1" applyAlignment="1">
      <alignment horizontal="left" vertical="center" indent="1"/>
    </xf>
    <xf numFmtId="0" fontId="1" fillId="0" borderId="31" xfId="0" applyFont="1" applyBorder="1" applyAlignment="1">
      <alignment vertical="center"/>
    </xf>
    <xf numFmtId="0" fontId="26" fillId="0" borderId="0" xfId="0" applyFont="1" applyAlignment="1">
      <alignment vertical="center"/>
    </xf>
    <xf numFmtId="0" fontId="8" fillId="4" borderId="0" xfId="0" applyFont="1" applyFill="1" applyAlignment="1">
      <alignment vertical="center"/>
    </xf>
    <xf numFmtId="0" fontId="4" fillId="0" borderId="7" xfId="0" applyFont="1" applyBorder="1" applyAlignment="1">
      <alignment vertical="center" wrapText="1"/>
    </xf>
    <xf numFmtId="0" fontId="4" fillId="0" borderId="6" xfId="0" applyFont="1" applyBorder="1" applyAlignment="1">
      <alignment vertical="center" wrapText="1"/>
    </xf>
    <xf numFmtId="0" fontId="4" fillId="0" borderId="8" xfId="0" applyFont="1" applyBorder="1" applyAlignment="1">
      <alignment vertical="center" wrapText="1"/>
    </xf>
    <xf numFmtId="9" fontId="1" fillId="0" borderId="0" xfId="3" applyFont="1" applyAlignment="1">
      <alignment vertical="center"/>
    </xf>
    <xf numFmtId="0" fontId="4" fillId="0" borderId="32" xfId="0" applyFont="1" applyBorder="1" applyAlignment="1">
      <alignment horizontal="left" vertical="center" wrapText="1" indent="1"/>
    </xf>
    <xf numFmtId="0" fontId="4" fillId="3" borderId="3" xfId="0" applyFont="1" applyFill="1" applyBorder="1" applyAlignment="1">
      <alignment vertical="center"/>
    </xf>
    <xf numFmtId="3" fontId="5" fillId="2" borderId="26" xfId="0" applyNumberFormat="1" applyFont="1" applyFill="1" applyBorder="1" applyAlignment="1">
      <alignment horizontal="left" vertical="center" wrapText="1" indent="1"/>
    </xf>
    <xf numFmtId="3" fontId="5" fillId="2" borderId="5" xfId="0" applyNumberFormat="1" applyFont="1" applyFill="1" applyBorder="1" applyAlignment="1">
      <alignment horizontal="left" vertical="center" wrapText="1" indent="1"/>
    </xf>
    <xf numFmtId="0" fontId="8" fillId="4" borderId="17" xfId="0" applyFont="1" applyFill="1" applyBorder="1" applyAlignment="1">
      <alignment vertical="center"/>
    </xf>
    <xf numFmtId="0" fontId="31" fillId="0" borderId="0" xfId="0" applyFont="1" applyAlignment="1">
      <alignment horizontal="left" vertical="top" wrapText="1" indent="1"/>
    </xf>
    <xf numFmtId="3" fontId="30" fillId="2" borderId="13" xfId="4" applyNumberFormat="1" applyFont="1" applyFill="1" applyBorder="1" applyAlignment="1">
      <alignment horizontal="left" vertical="center" wrapText="1" indent="1"/>
    </xf>
    <xf numFmtId="0" fontId="30" fillId="2" borderId="13" xfId="4" applyFont="1" applyFill="1" applyBorder="1" applyAlignment="1">
      <alignment horizontal="left" vertical="center" wrapText="1" indent="1"/>
    </xf>
    <xf numFmtId="3" fontId="30" fillId="2" borderId="22" xfId="4" applyNumberFormat="1" applyFont="1" applyFill="1" applyBorder="1" applyAlignment="1">
      <alignment horizontal="left" vertical="center" wrapText="1" indent="1"/>
    </xf>
    <xf numFmtId="0" fontId="0" fillId="0" borderId="16" xfId="0" applyBorder="1" applyAlignment="1">
      <alignment horizontal="left" vertical="center" wrapText="1" indent="1"/>
    </xf>
    <xf numFmtId="166" fontId="34" fillId="9" borderId="3" xfId="2" applyNumberFormat="1" applyFont="1" applyFill="1" applyBorder="1" applyAlignment="1">
      <alignment horizontal="right" vertical="center" wrapText="1" indent="1"/>
    </xf>
    <xf numFmtId="166" fontId="34" fillId="9" borderId="36" xfId="2" applyNumberFormat="1" applyFont="1" applyFill="1" applyBorder="1" applyAlignment="1">
      <alignment horizontal="right" vertical="center" wrapText="1" indent="1"/>
    </xf>
    <xf numFmtId="0" fontId="4" fillId="0" borderId="0" xfId="0" applyFont="1" applyAlignment="1">
      <alignment horizontal="right" vertical="center" indent="1"/>
    </xf>
    <xf numFmtId="0" fontId="4" fillId="0" borderId="0" xfId="0" applyFont="1" applyAlignment="1">
      <alignment horizontal="right" vertical="center" wrapText="1" indent="1"/>
    </xf>
    <xf numFmtId="0" fontId="22" fillId="5" borderId="46" xfId="0" applyFont="1" applyFill="1" applyBorder="1" applyAlignment="1">
      <alignment horizontal="right" vertical="center" indent="1"/>
    </xf>
    <xf numFmtId="0" fontId="22" fillId="5" borderId="47" xfId="0" applyFont="1" applyFill="1" applyBorder="1" applyAlignment="1">
      <alignment horizontal="right" vertical="center" wrapText="1" indent="1"/>
    </xf>
    <xf numFmtId="0" fontId="9" fillId="0" borderId="48" xfId="0" applyFont="1" applyBorder="1" applyAlignment="1">
      <alignment horizontal="left" vertical="center" indent="1"/>
    </xf>
    <xf numFmtId="0" fontId="4" fillId="0" borderId="49" xfId="0" applyFont="1" applyBorder="1" applyAlignment="1">
      <alignment horizontal="right" vertical="center" wrapText="1" indent="1"/>
    </xf>
    <xf numFmtId="0" fontId="4" fillId="0" borderId="50" xfId="0" applyFont="1" applyBorder="1" applyAlignment="1">
      <alignment horizontal="left" vertical="center" indent="1"/>
    </xf>
    <xf numFmtId="0" fontId="4" fillId="0" borderId="51" xfId="0" applyFont="1" applyBorder="1" applyAlignment="1">
      <alignment horizontal="right" vertical="center" wrapText="1" indent="1"/>
    </xf>
    <xf numFmtId="0" fontId="23" fillId="12" borderId="52" xfId="0" applyFont="1" applyFill="1" applyBorder="1" applyAlignment="1">
      <alignment horizontal="left" vertical="center" indent="1"/>
    </xf>
    <xf numFmtId="3" fontId="24" fillId="12" borderId="3" xfId="0" applyNumberFormat="1" applyFont="1" applyFill="1" applyBorder="1" applyAlignment="1">
      <alignment horizontal="right" vertical="center" wrapText="1" indent="1"/>
    </xf>
    <xf numFmtId="0" fontId="25" fillId="12" borderId="3" xfId="0" applyFont="1" applyFill="1" applyBorder="1" applyAlignment="1">
      <alignment horizontal="right" vertical="center" wrapText="1" indent="1"/>
    </xf>
    <xf numFmtId="0" fontId="25" fillId="12" borderId="53" xfId="0" applyFont="1" applyFill="1" applyBorder="1" applyAlignment="1">
      <alignment horizontal="right" vertical="center" wrapText="1" indent="1"/>
    </xf>
    <xf numFmtId="0" fontId="33" fillId="13" borderId="52" xfId="0" applyFont="1" applyFill="1" applyBorder="1" applyAlignment="1">
      <alignment horizontal="left" vertical="center" indent="1"/>
    </xf>
    <xf numFmtId="166" fontId="34" fillId="13" borderId="3" xfId="2" applyNumberFormat="1" applyFont="1" applyFill="1" applyBorder="1" applyAlignment="1">
      <alignment horizontal="right" vertical="center" wrapText="1" indent="1"/>
    </xf>
    <xf numFmtId="166" fontId="34" fillId="13" borderId="53" xfId="2" applyNumberFormat="1" applyFont="1" applyFill="1" applyBorder="1" applyAlignment="1">
      <alignment horizontal="right" vertical="center" wrapText="1" indent="1"/>
    </xf>
    <xf numFmtId="3" fontId="35" fillId="14" borderId="1" xfId="0" applyNumberFormat="1" applyFont="1" applyFill="1" applyBorder="1" applyAlignment="1">
      <alignment horizontal="right" vertical="center" indent="1"/>
    </xf>
    <xf numFmtId="3" fontId="35" fillId="14" borderId="1" xfId="0" applyNumberFormat="1" applyFont="1" applyFill="1" applyBorder="1" applyAlignment="1">
      <alignment horizontal="right" vertical="center" wrapText="1" indent="1"/>
    </xf>
    <xf numFmtId="3" fontId="35" fillId="14" borderId="55" xfId="0" applyNumberFormat="1" applyFont="1" applyFill="1" applyBorder="1" applyAlignment="1">
      <alignment horizontal="right" vertical="center" wrapText="1" indent="1"/>
    </xf>
    <xf numFmtId="0" fontId="36" fillId="14" borderId="1" xfId="0" applyFont="1" applyFill="1" applyBorder="1" applyAlignment="1">
      <alignment horizontal="right" vertical="center" indent="1"/>
    </xf>
    <xf numFmtId="3" fontId="36" fillId="14" borderId="1" xfId="0" applyNumberFormat="1" applyFont="1" applyFill="1" applyBorder="1" applyAlignment="1">
      <alignment horizontal="right" vertical="center" indent="1"/>
    </xf>
    <xf numFmtId="3" fontId="37" fillId="14" borderId="53" xfId="0" applyNumberFormat="1" applyFont="1" applyFill="1" applyBorder="1" applyAlignment="1">
      <alignment horizontal="right" vertical="center" wrapText="1" indent="1"/>
    </xf>
    <xf numFmtId="3" fontId="35" fillId="14" borderId="53" xfId="0" applyNumberFormat="1" applyFont="1" applyFill="1" applyBorder="1" applyAlignment="1">
      <alignment horizontal="right" vertical="center" wrapText="1" indent="1"/>
    </xf>
    <xf numFmtId="0" fontId="36" fillId="14" borderId="54" xfId="0" applyFont="1" applyFill="1" applyBorder="1" applyAlignment="1">
      <alignment horizontal="left" vertical="center" indent="1"/>
    </xf>
    <xf numFmtId="166" fontId="36" fillId="14" borderId="1" xfId="2" applyNumberFormat="1" applyFont="1" applyFill="1" applyBorder="1" applyAlignment="1">
      <alignment horizontal="right" vertical="center" indent="1"/>
    </xf>
    <xf numFmtId="166" fontId="37" fillId="14" borderId="1" xfId="2" applyNumberFormat="1" applyFont="1" applyFill="1" applyBorder="1" applyAlignment="1">
      <alignment horizontal="right" vertical="center" wrapText="1" indent="1"/>
    </xf>
    <xf numFmtId="166" fontId="37" fillId="14" borderId="55" xfId="2" applyNumberFormat="1" applyFont="1" applyFill="1" applyBorder="1" applyAlignment="1">
      <alignment horizontal="right" vertical="center" wrapText="1" indent="1"/>
    </xf>
    <xf numFmtId="166" fontId="36" fillId="14" borderId="18" xfId="2" applyNumberFormat="1" applyFont="1" applyFill="1" applyBorder="1" applyAlignment="1">
      <alignment horizontal="right" vertical="center" indent="1"/>
    </xf>
    <xf numFmtId="166" fontId="37" fillId="14" borderId="18" xfId="2" applyNumberFormat="1" applyFont="1" applyFill="1" applyBorder="1" applyAlignment="1">
      <alignment horizontal="right" vertical="center" wrapText="1" indent="1"/>
    </xf>
    <xf numFmtId="166" fontId="37" fillId="14" borderId="56" xfId="2" applyNumberFormat="1" applyFont="1" applyFill="1" applyBorder="1" applyAlignment="1">
      <alignment horizontal="right" vertical="center" wrapText="1" indent="1"/>
    </xf>
    <xf numFmtId="166" fontId="36" fillId="14" borderId="57" xfId="2" applyNumberFormat="1" applyFont="1" applyFill="1" applyBorder="1" applyAlignment="1">
      <alignment horizontal="right" vertical="center" indent="1"/>
    </xf>
    <xf numFmtId="166" fontId="37" fillId="14" borderId="57" xfId="2" applyNumberFormat="1" applyFont="1" applyFill="1" applyBorder="1" applyAlignment="1">
      <alignment horizontal="right" vertical="center" wrapText="1" indent="1"/>
    </xf>
    <xf numFmtId="166" fontId="37" fillId="14" borderId="58" xfId="2" applyNumberFormat="1" applyFont="1" applyFill="1" applyBorder="1" applyAlignment="1">
      <alignment horizontal="right" vertical="center" wrapText="1" indent="1"/>
    </xf>
    <xf numFmtId="0" fontId="31" fillId="14" borderId="52" xfId="0" applyFont="1" applyFill="1" applyBorder="1" applyAlignment="1">
      <alignment horizontal="left" vertical="center" indent="1"/>
    </xf>
    <xf numFmtId="0" fontId="36" fillId="14" borderId="52" xfId="0" applyFont="1" applyFill="1" applyBorder="1" applyAlignment="1">
      <alignment horizontal="left" vertical="center" indent="1"/>
    </xf>
    <xf numFmtId="0" fontId="36" fillId="14" borderId="59" xfId="0" applyFont="1" applyFill="1" applyBorder="1" applyAlignment="1">
      <alignment horizontal="left" vertical="center" indent="1"/>
    </xf>
    <xf numFmtId="166" fontId="40" fillId="10" borderId="36" xfId="2" applyNumberFormat="1" applyFont="1" applyFill="1" applyBorder="1" applyAlignment="1">
      <alignment horizontal="right" vertical="center" wrapText="1" indent="1"/>
    </xf>
    <xf numFmtId="166" fontId="40" fillId="10" borderId="3" xfId="2" applyNumberFormat="1" applyFont="1" applyFill="1" applyBorder="1" applyAlignment="1">
      <alignment horizontal="right" vertical="center" wrapText="1" indent="1"/>
    </xf>
    <xf numFmtId="0" fontId="9" fillId="0" borderId="63" xfId="0" applyFont="1" applyBorder="1" applyAlignment="1">
      <alignment horizontal="left" vertical="center" indent="1"/>
    </xf>
    <xf numFmtId="0" fontId="4" fillId="0" borderId="64" xfId="0" applyFont="1" applyBorder="1" applyAlignment="1">
      <alignment horizontal="right" vertical="center" wrapText="1" indent="1"/>
    </xf>
    <xf numFmtId="0" fontId="4" fillId="0" borderId="65" xfId="0" applyFont="1" applyBorder="1" applyAlignment="1">
      <alignment horizontal="left" vertical="center" indent="1"/>
    </xf>
    <xf numFmtId="0" fontId="4" fillId="0" borderId="66" xfId="0" applyFont="1" applyBorder="1" applyAlignment="1">
      <alignment horizontal="right" vertical="center" wrapText="1" indent="1"/>
    </xf>
    <xf numFmtId="0" fontId="8" fillId="6" borderId="60" xfId="0" applyFont="1" applyFill="1" applyBorder="1" applyAlignment="1">
      <alignment horizontal="left" vertical="center" indent="1"/>
    </xf>
    <xf numFmtId="0" fontId="22" fillId="6" borderId="61" xfId="0" applyFont="1" applyFill="1" applyBorder="1" applyAlignment="1">
      <alignment horizontal="right" vertical="center" indent="1"/>
    </xf>
    <xf numFmtId="0" fontId="22" fillId="6" borderId="62" xfId="0" applyFont="1" applyFill="1" applyBorder="1" applyAlignment="1">
      <alignment horizontal="right" vertical="center" wrapText="1" indent="1"/>
    </xf>
    <xf numFmtId="0" fontId="23" fillId="15" borderId="67" xfId="0" applyFont="1" applyFill="1" applyBorder="1" applyAlignment="1">
      <alignment horizontal="left" vertical="center" indent="1"/>
    </xf>
    <xf numFmtId="3" fontId="24" fillId="15" borderId="3" xfId="0" applyNumberFormat="1" applyFont="1" applyFill="1" applyBorder="1" applyAlignment="1">
      <alignment horizontal="right" vertical="center" wrapText="1" indent="1"/>
    </xf>
    <xf numFmtId="0" fontId="25" fillId="15" borderId="3" xfId="0" applyFont="1" applyFill="1" applyBorder="1" applyAlignment="1">
      <alignment horizontal="right" vertical="center" wrapText="1" indent="1"/>
    </xf>
    <xf numFmtId="0" fontId="25" fillId="15" borderId="68" xfId="0" applyFont="1" applyFill="1" applyBorder="1" applyAlignment="1">
      <alignment horizontal="right" vertical="center" wrapText="1" indent="1"/>
    </xf>
    <xf numFmtId="0" fontId="36" fillId="16" borderId="67" xfId="0" applyFont="1" applyFill="1" applyBorder="1" applyAlignment="1">
      <alignment horizontal="left" vertical="center" indent="1"/>
    </xf>
    <xf numFmtId="3" fontId="35" fillId="16" borderId="1" xfId="0" applyNumberFormat="1" applyFont="1" applyFill="1" applyBorder="1" applyAlignment="1">
      <alignment horizontal="right" vertical="center" indent="1"/>
    </xf>
    <xf numFmtId="3" fontId="35" fillId="16" borderId="1" xfId="0" applyNumberFormat="1" applyFont="1" applyFill="1" applyBorder="1" applyAlignment="1">
      <alignment horizontal="right" vertical="center" wrapText="1" indent="1"/>
    </xf>
    <xf numFmtId="3" fontId="35" fillId="16" borderId="69" xfId="0" applyNumberFormat="1" applyFont="1" applyFill="1" applyBorder="1" applyAlignment="1">
      <alignment horizontal="right" vertical="center" wrapText="1" indent="1"/>
    </xf>
    <xf numFmtId="166" fontId="42" fillId="17" borderId="3" xfId="2" applyNumberFormat="1" applyFont="1" applyFill="1" applyBorder="1" applyAlignment="1">
      <alignment horizontal="right" vertical="center" wrapText="1" indent="1"/>
    </xf>
    <xf numFmtId="166" fontId="42" fillId="17" borderId="68" xfId="2" applyNumberFormat="1" applyFont="1" applyFill="1" applyBorder="1" applyAlignment="1">
      <alignment horizontal="right" vertical="center" wrapText="1" indent="1"/>
    </xf>
    <xf numFmtId="0" fontId="33" fillId="17" borderId="67" xfId="0" applyFont="1" applyFill="1" applyBorder="1" applyAlignment="1">
      <alignment horizontal="left" vertical="center" indent="1"/>
    </xf>
    <xf numFmtId="166" fontId="33" fillId="18" borderId="1" xfId="2" applyNumberFormat="1" applyFont="1" applyFill="1" applyBorder="1" applyAlignment="1">
      <alignment horizontal="right" vertical="center" wrapText="1" indent="1"/>
    </xf>
    <xf numFmtId="3" fontId="24" fillId="15" borderId="19" xfId="0" applyNumberFormat="1" applyFont="1" applyFill="1" applyBorder="1" applyAlignment="1">
      <alignment horizontal="right" vertical="center" wrapText="1" indent="1"/>
    </xf>
    <xf numFmtId="3" fontId="43" fillId="18" borderId="69" xfId="0" applyNumberFormat="1" applyFont="1" applyFill="1" applyBorder="1" applyAlignment="1">
      <alignment horizontal="right" vertical="center" wrapText="1" indent="1"/>
    </xf>
    <xf numFmtId="3" fontId="43" fillId="18" borderId="72" xfId="0" applyNumberFormat="1" applyFont="1" applyFill="1" applyBorder="1" applyAlignment="1">
      <alignment horizontal="right" vertical="center" wrapText="1" indent="1"/>
    </xf>
    <xf numFmtId="0" fontId="1" fillId="0" borderId="0" xfId="0" applyFont="1" applyAlignment="1">
      <alignment wrapText="1"/>
    </xf>
    <xf numFmtId="0" fontId="0" fillId="19" borderId="0" xfId="0" applyFill="1"/>
    <xf numFmtId="166" fontId="36" fillId="18" borderId="1" xfId="2" applyNumberFormat="1" applyFont="1" applyFill="1" applyBorder="1" applyAlignment="1">
      <alignment horizontal="right" vertical="center" wrapText="1" indent="1"/>
    </xf>
    <xf numFmtId="3" fontId="35" fillId="18" borderId="69" xfId="0" applyNumberFormat="1" applyFont="1" applyFill="1" applyBorder="1" applyAlignment="1">
      <alignment horizontal="right" vertical="center" wrapText="1" indent="1"/>
    </xf>
    <xf numFmtId="164" fontId="35" fillId="16" borderId="1" xfId="0" applyNumberFormat="1" applyFont="1" applyFill="1" applyBorder="1" applyAlignment="1">
      <alignment horizontal="right" vertical="center" indent="1"/>
    </xf>
    <xf numFmtId="164" fontId="35" fillId="16" borderId="1" xfId="0" applyNumberFormat="1" applyFont="1" applyFill="1" applyBorder="1" applyAlignment="1">
      <alignment horizontal="right" vertical="center" wrapText="1" indent="1"/>
    </xf>
    <xf numFmtId="164" fontId="35" fillId="16" borderId="69" xfId="0" applyNumberFormat="1" applyFont="1" applyFill="1" applyBorder="1" applyAlignment="1">
      <alignment horizontal="right" vertical="center" wrapText="1" indent="1"/>
    </xf>
    <xf numFmtId="4" fontId="35" fillId="16" borderId="1" xfId="0" applyNumberFormat="1" applyFont="1" applyFill="1" applyBorder="1" applyAlignment="1">
      <alignment horizontal="right" vertical="center" indent="1"/>
    </xf>
    <xf numFmtId="4" fontId="35" fillId="16" borderId="1" xfId="0" applyNumberFormat="1" applyFont="1" applyFill="1" applyBorder="1" applyAlignment="1">
      <alignment horizontal="right" vertical="center" wrapText="1" indent="1"/>
    </xf>
    <xf numFmtId="4" fontId="35" fillId="16" borderId="69" xfId="0" applyNumberFormat="1" applyFont="1" applyFill="1" applyBorder="1" applyAlignment="1">
      <alignment horizontal="right" vertical="center" wrapText="1" indent="1"/>
    </xf>
    <xf numFmtId="3" fontId="5" fillId="2" borderId="69" xfId="0" applyNumberFormat="1" applyFont="1" applyFill="1" applyBorder="1" applyAlignment="1">
      <alignment horizontal="left" vertical="center" wrapText="1" indent="1"/>
    </xf>
    <xf numFmtId="0" fontId="9" fillId="0" borderId="0" xfId="0" applyFont="1" applyAlignment="1">
      <alignment horizontal="left" vertical="center" indent="1"/>
    </xf>
    <xf numFmtId="0" fontId="8" fillId="2" borderId="0" xfId="0" applyFont="1" applyFill="1" applyAlignment="1">
      <alignment horizontal="left" vertical="center" indent="1"/>
    </xf>
    <xf numFmtId="0" fontId="4" fillId="2" borderId="0" xfId="0" applyFont="1" applyFill="1" applyAlignment="1">
      <alignment horizontal="left" vertical="center" wrapText="1" indent="1"/>
    </xf>
    <xf numFmtId="0" fontId="21" fillId="2" borderId="0" xfId="0" applyFont="1" applyFill="1" applyAlignment="1">
      <alignment horizontal="center" vertical="center" wrapText="1"/>
    </xf>
    <xf numFmtId="3" fontId="5" fillId="2" borderId="1" xfId="0" quotePrefix="1" applyNumberFormat="1" applyFont="1" applyFill="1" applyBorder="1" applyAlignment="1">
      <alignment horizontal="left" vertical="center" wrapText="1" indent="1"/>
    </xf>
    <xf numFmtId="0" fontId="9" fillId="0" borderId="33" xfId="0" applyFont="1" applyBorder="1" applyAlignment="1">
      <alignment horizontal="left" vertical="center" indent="1"/>
    </xf>
    <xf numFmtId="0" fontId="4" fillId="0" borderId="34" xfId="0" applyFont="1" applyBorder="1" applyAlignment="1">
      <alignment horizontal="right" vertical="center" wrapText="1" indent="1"/>
    </xf>
    <xf numFmtId="0" fontId="23" fillId="8" borderId="35" xfId="0" applyFont="1" applyFill="1" applyBorder="1" applyAlignment="1">
      <alignment horizontal="left" vertical="center" indent="1"/>
    </xf>
    <xf numFmtId="3" fontId="24" fillId="8" borderId="3" xfId="0" applyNumberFormat="1" applyFont="1" applyFill="1" applyBorder="1" applyAlignment="1">
      <alignment horizontal="right" vertical="center" wrapText="1" indent="1"/>
    </xf>
    <xf numFmtId="0" fontId="25" fillId="8" borderId="3" xfId="0" applyFont="1" applyFill="1" applyBorder="1" applyAlignment="1">
      <alignment horizontal="right" vertical="center" wrapText="1" indent="1"/>
    </xf>
    <xf numFmtId="0" fontId="25" fillId="8" borderId="36" xfId="0" applyFont="1" applyFill="1" applyBorder="1" applyAlignment="1">
      <alignment horizontal="right" vertical="center" wrapText="1" indent="1"/>
    </xf>
    <xf numFmtId="0" fontId="33" fillId="9" borderId="35" xfId="0" applyFont="1" applyFill="1" applyBorder="1" applyAlignment="1">
      <alignment horizontal="left" vertical="center" indent="1"/>
    </xf>
    <xf numFmtId="3" fontId="35" fillId="11" borderId="1" xfId="0" applyNumberFormat="1" applyFont="1" applyFill="1" applyBorder="1" applyAlignment="1">
      <alignment horizontal="right" vertical="center" indent="1"/>
    </xf>
    <xf numFmtId="3" fontId="35" fillId="11" borderId="1" xfId="0" applyNumberFormat="1" applyFont="1" applyFill="1" applyBorder="1" applyAlignment="1">
      <alignment horizontal="right" vertical="center" wrapText="1" indent="1"/>
    </xf>
    <xf numFmtId="3" fontId="35" fillId="11" borderId="37" xfId="0" applyNumberFormat="1" applyFont="1" applyFill="1" applyBorder="1" applyAlignment="1">
      <alignment horizontal="right" vertical="center" wrapText="1" indent="1"/>
    </xf>
    <xf numFmtId="0" fontId="36" fillId="11" borderId="1" xfId="0" applyFont="1" applyFill="1" applyBorder="1" applyAlignment="1">
      <alignment horizontal="right" vertical="center" indent="1"/>
    </xf>
    <xf numFmtId="3" fontId="36" fillId="11" borderId="1" xfId="0" applyNumberFormat="1" applyFont="1" applyFill="1" applyBorder="1" applyAlignment="1">
      <alignment horizontal="right" vertical="center" indent="1"/>
    </xf>
    <xf numFmtId="3" fontId="37" fillId="11" borderId="36" xfId="0" applyNumberFormat="1" applyFont="1" applyFill="1" applyBorder="1" applyAlignment="1">
      <alignment horizontal="right" vertical="center" wrapText="1" indent="1"/>
    </xf>
    <xf numFmtId="3" fontId="35" fillId="11" borderId="36" xfId="0" applyNumberFormat="1" applyFont="1" applyFill="1" applyBorder="1" applyAlignment="1">
      <alignment horizontal="right" vertical="center" wrapText="1" indent="1"/>
    </xf>
    <xf numFmtId="165" fontId="37" fillId="11" borderId="1" xfId="0" applyNumberFormat="1" applyFont="1" applyFill="1" applyBorder="1" applyAlignment="1">
      <alignment horizontal="right" vertical="center" wrapText="1" indent="1"/>
    </xf>
    <xf numFmtId="165" fontId="37" fillId="11" borderId="37" xfId="0" applyNumberFormat="1" applyFont="1" applyFill="1" applyBorder="1" applyAlignment="1">
      <alignment horizontal="right" vertical="center" wrapText="1" indent="1"/>
    </xf>
    <xf numFmtId="0" fontId="36" fillId="11" borderId="18" xfId="0" applyFont="1" applyFill="1" applyBorder="1" applyAlignment="1">
      <alignment horizontal="right" vertical="center" indent="1"/>
    </xf>
    <xf numFmtId="165" fontId="37" fillId="11" borderId="18" xfId="0" applyNumberFormat="1" applyFont="1" applyFill="1" applyBorder="1" applyAlignment="1">
      <alignment horizontal="right" vertical="center" wrapText="1" indent="1"/>
    </xf>
    <xf numFmtId="0" fontId="36" fillId="11" borderId="38" xfId="0" applyFont="1" applyFill="1" applyBorder="1" applyAlignment="1">
      <alignment horizontal="left" vertical="center" indent="1"/>
    </xf>
    <xf numFmtId="165" fontId="37" fillId="11" borderId="39" xfId="0" applyNumberFormat="1" applyFont="1" applyFill="1" applyBorder="1" applyAlignment="1">
      <alignment horizontal="right" vertical="center" wrapText="1" indent="1"/>
    </xf>
    <xf numFmtId="1" fontId="37" fillId="11" borderId="18" xfId="0" applyNumberFormat="1" applyFont="1" applyFill="1" applyBorder="1" applyAlignment="1">
      <alignment horizontal="right" vertical="center" wrapText="1" indent="1"/>
    </xf>
    <xf numFmtId="1" fontId="37" fillId="11" borderId="39" xfId="0" applyNumberFormat="1" applyFont="1" applyFill="1" applyBorder="1" applyAlignment="1">
      <alignment horizontal="right" vertical="center" wrapText="1" indent="1"/>
    </xf>
    <xf numFmtId="0" fontId="36" fillId="11" borderId="40" xfId="0" applyFont="1" applyFill="1" applyBorder="1" applyAlignment="1">
      <alignment horizontal="left" vertical="center" indent="1"/>
    </xf>
    <xf numFmtId="0" fontId="36" fillId="11" borderId="41" xfId="0" applyFont="1" applyFill="1" applyBorder="1" applyAlignment="1">
      <alignment horizontal="right" vertical="center" indent="1"/>
    </xf>
    <xf numFmtId="165" fontId="37" fillId="11" borderId="41" xfId="0" applyNumberFormat="1" applyFont="1" applyFill="1" applyBorder="1" applyAlignment="1">
      <alignment horizontal="right" vertical="center" wrapText="1" indent="1"/>
    </xf>
    <xf numFmtId="1" fontId="37" fillId="11" borderId="41" xfId="0" applyNumberFormat="1" applyFont="1" applyFill="1" applyBorder="1" applyAlignment="1">
      <alignment horizontal="right" vertical="center" wrapText="1" indent="1"/>
    </xf>
    <xf numFmtId="1" fontId="37" fillId="11" borderId="42" xfId="0" applyNumberFormat="1" applyFont="1" applyFill="1" applyBorder="1" applyAlignment="1">
      <alignment horizontal="right" vertical="center" wrapText="1" indent="1"/>
    </xf>
    <xf numFmtId="0" fontId="4" fillId="0" borderId="44" xfId="0" applyFont="1" applyBorder="1" applyAlignment="1">
      <alignment horizontal="right" vertical="center" wrapText="1" indent="1"/>
    </xf>
    <xf numFmtId="0" fontId="8" fillId="5" borderId="45" xfId="0" applyFont="1" applyFill="1" applyBorder="1" applyAlignment="1">
      <alignment horizontal="left" vertical="center" indent="1"/>
    </xf>
    <xf numFmtId="0" fontId="41" fillId="10" borderId="35" xfId="0" applyFont="1" applyFill="1" applyBorder="1" applyAlignment="1">
      <alignment horizontal="left" vertical="center" indent="1"/>
    </xf>
    <xf numFmtId="0" fontId="33" fillId="18" borderId="67" xfId="0" applyFont="1" applyFill="1" applyBorder="1" applyAlignment="1">
      <alignment horizontal="left" vertical="center" indent="1"/>
    </xf>
    <xf numFmtId="0" fontId="33" fillId="18" borderId="70" xfId="0" applyFont="1" applyFill="1" applyBorder="1" applyAlignment="1">
      <alignment horizontal="left" vertical="center" indent="1"/>
    </xf>
    <xf numFmtId="0" fontId="36" fillId="18" borderId="67" xfId="0" applyFont="1" applyFill="1" applyBorder="1" applyAlignment="1">
      <alignment horizontal="left" vertical="center" indent="1"/>
    </xf>
    <xf numFmtId="3" fontId="5" fillId="2" borderId="1" xfId="0" applyNumberFormat="1" applyFont="1" applyFill="1" applyBorder="1" applyAlignment="1">
      <alignment vertical="top" wrapText="1"/>
    </xf>
    <xf numFmtId="3" fontId="5" fillId="2" borderId="1" xfId="0" applyNumberFormat="1" applyFont="1" applyFill="1" applyBorder="1" applyAlignment="1">
      <alignment horizontal="left" vertical="top" wrapText="1"/>
    </xf>
    <xf numFmtId="3" fontId="5" fillId="2" borderId="4" xfId="0" applyNumberFormat="1" applyFont="1" applyFill="1" applyBorder="1" applyAlignment="1">
      <alignment horizontal="left" vertical="top" wrapText="1"/>
    </xf>
    <xf numFmtId="0" fontId="4" fillId="2" borderId="1" xfId="0" applyFont="1" applyFill="1" applyBorder="1" applyAlignment="1">
      <alignment horizontal="right" vertical="top" wrapText="1"/>
    </xf>
    <xf numFmtId="0" fontId="4" fillId="2" borderId="30" xfId="0" applyFont="1" applyFill="1" applyBorder="1" applyAlignment="1">
      <alignment horizontal="right" vertical="top" wrapText="1"/>
    </xf>
    <xf numFmtId="0" fontId="8" fillId="2" borderId="0" xfId="0" applyFont="1" applyFill="1" applyAlignment="1">
      <alignment horizontal="right" vertical="top"/>
    </xf>
    <xf numFmtId="0" fontId="5" fillId="2" borderId="0" xfId="0" applyFont="1" applyFill="1" applyAlignment="1">
      <alignment horizontal="left" vertical="top" wrapText="1"/>
    </xf>
    <xf numFmtId="0" fontId="4" fillId="2" borderId="20" xfId="0" applyFont="1" applyFill="1" applyBorder="1" applyAlignment="1">
      <alignment horizontal="left" vertical="center" wrapText="1" indent="1"/>
    </xf>
    <xf numFmtId="0" fontId="21" fillId="2" borderId="21" xfId="0" applyFont="1" applyFill="1" applyBorder="1" applyAlignment="1">
      <alignment horizontal="center" vertical="center" wrapText="1"/>
    </xf>
    <xf numFmtId="0" fontId="4" fillId="0" borderId="60" xfId="0" applyFont="1" applyBorder="1" applyAlignment="1">
      <alignment horizontal="left" indent="1"/>
    </xf>
    <xf numFmtId="0" fontId="4" fillId="0" borderId="61" xfId="0" applyFont="1" applyBorder="1" applyAlignment="1">
      <alignment horizontal="left" indent="1"/>
    </xf>
    <xf numFmtId="0" fontId="4" fillId="0" borderId="61" xfId="0" applyFont="1" applyBorder="1" applyAlignment="1">
      <alignment horizontal="center"/>
    </xf>
    <xf numFmtId="0" fontId="4" fillId="0" borderId="61" xfId="0" applyFont="1" applyBorder="1" applyAlignment="1">
      <alignment horizontal="right"/>
    </xf>
    <xf numFmtId="0" fontId="4" fillId="0" borderId="61" xfId="0" applyFont="1" applyBorder="1" applyAlignment="1">
      <alignment horizontal="left" wrapText="1"/>
    </xf>
    <xf numFmtId="0" fontId="4" fillId="0" borderId="62" xfId="0" applyFont="1" applyBorder="1" applyAlignment="1">
      <alignment horizontal="left" wrapText="1"/>
    </xf>
    <xf numFmtId="0" fontId="9" fillId="0" borderId="65" xfId="0" applyFont="1" applyBorder="1" applyAlignment="1">
      <alignment horizontal="left" vertical="center" indent="1"/>
    </xf>
    <xf numFmtId="0" fontId="9" fillId="0" borderId="0" xfId="0" applyFont="1" applyAlignment="1">
      <alignment horizontal="right" vertical="top"/>
    </xf>
    <xf numFmtId="0" fontId="4" fillId="0" borderId="0" xfId="0" applyFont="1" applyAlignment="1">
      <alignment horizontal="left" vertical="top" wrapText="1"/>
    </xf>
    <xf numFmtId="0" fontId="4" fillId="0" borderId="66" xfId="0" applyFont="1" applyBorder="1" applyAlignment="1">
      <alignment horizontal="left" vertical="top" wrapText="1" indent="1"/>
    </xf>
    <xf numFmtId="0" fontId="8" fillId="4" borderId="65" xfId="0" applyFont="1" applyFill="1" applyBorder="1" applyAlignment="1">
      <alignment vertical="center"/>
    </xf>
    <xf numFmtId="0" fontId="8" fillId="4" borderId="0" xfId="0" applyFont="1" applyFill="1" applyAlignment="1">
      <alignment horizontal="center" vertical="center"/>
    </xf>
    <xf numFmtId="0" fontId="8" fillId="4" borderId="66" xfId="0" applyFont="1" applyFill="1" applyBorder="1" applyAlignment="1">
      <alignment vertical="center"/>
    </xf>
    <xf numFmtId="0" fontId="8" fillId="2" borderId="65" xfId="0" applyFont="1" applyFill="1" applyBorder="1" applyAlignment="1">
      <alignment horizontal="left" vertical="center" indent="1"/>
    </xf>
    <xf numFmtId="0" fontId="5" fillId="2" borderId="66" xfId="0" applyFont="1" applyFill="1" applyBorder="1" applyAlignment="1">
      <alignment horizontal="left" vertical="top" wrapText="1" indent="1"/>
    </xf>
    <xf numFmtId="0" fontId="4" fillId="2" borderId="65" xfId="0" applyFont="1" applyFill="1" applyBorder="1" applyAlignment="1">
      <alignment vertical="center" wrapText="1"/>
    </xf>
    <xf numFmtId="3" fontId="5" fillId="2" borderId="66" xfId="0" applyNumberFormat="1" applyFont="1" applyFill="1" applyBorder="1" applyAlignment="1">
      <alignment vertical="top" wrapText="1"/>
    </xf>
    <xf numFmtId="0" fontId="4" fillId="2" borderId="65" xfId="0" applyFont="1" applyFill="1" applyBorder="1" applyAlignment="1">
      <alignment vertical="top" wrapText="1"/>
    </xf>
    <xf numFmtId="0" fontId="4" fillId="2" borderId="75" xfId="0" applyFont="1" applyFill="1" applyBorder="1" applyAlignment="1">
      <alignment horizontal="left" vertical="top" indent="1"/>
    </xf>
    <xf numFmtId="0" fontId="21" fillId="2" borderId="76" xfId="0" applyFont="1" applyFill="1" applyBorder="1" applyAlignment="1">
      <alignment vertical="center" wrapText="1"/>
    </xf>
    <xf numFmtId="0" fontId="21" fillId="2" borderId="76" xfId="0" applyFont="1" applyFill="1" applyBorder="1" applyAlignment="1">
      <alignment horizontal="center" vertical="center" wrapText="1"/>
    </xf>
    <xf numFmtId="0" fontId="4" fillId="2" borderId="76" xfId="0" applyFont="1" applyFill="1" applyBorder="1" applyAlignment="1">
      <alignment horizontal="right" vertical="top" wrapText="1"/>
    </xf>
    <xf numFmtId="0" fontId="5" fillId="2" borderId="76" xfId="0" applyFont="1" applyFill="1" applyBorder="1" applyAlignment="1">
      <alignment horizontal="left" vertical="top" wrapText="1"/>
    </xf>
    <xf numFmtId="0" fontId="4" fillId="2" borderId="77" xfId="0" applyFont="1" applyFill="1" applyBorder="1" applyAlignment="1">
      <alignment horizontal="left" vertical="top" wrapText="1" indent="1"/>
    </xf>
    <xf numFmtId="0" fontId="0" fillId="0" borderId="0" xfId="0" quotePrefix="1" applyAlignment="1">
      <alignment horizontal="left" vertical="top" wrapText="1" indent="1"/>
    </xf>
    <xf numFmtId="0" fontId="46" fillId="15" borderId="73" xfId="0" applyFont="1" applyFill="1" applyBorder="1" applyAlignment="1">
      <alignment horizontal="right" vertical="center" wrapText="1" indent="1"/>
    </xf>
    <xf numFmtId="0" fontId="46" fillId="15" borderId="19" xfId="0" applyFont="1" applyFill="1" applyBorder="1" applyAlignment="1">
      <alignment horizontal="right" vertical="center" wrapText="1" indent="1"/>
    </xf>
    <xf numFmtId="0" fontId="4" fillId="0" borderId="43" xfId="0" applyFont="1" applyBorder="1" applyAlignment="1">
      <alignment horizontal="left" vertical="center" indent="1"/>
    </xf>
    <xf numFmtId="9" fontId="17" fillId="0" borderId="0" xfId="3" applyFont="1" applyAlignment="1">
      <alignment vertical="center"/>
    </xf>
    <xf numFmtId="167" fontId="33" fillId="18" borderId="1" xfId="2" applyNumberFormat="1" applyFont="1" applyFill="1" applyBorder="1" applyAlignment="1">
      <alignment horizontal="right" vertical="center" wrapText="1" indent="1"/>
    </xf>
    <xf numFmtId="167" fontId="43" fillId="18" borderId="69" xfId="0" applyNumberFormat="1" applyFont="1" applyFill="1" applyBorder="1" applyAlignment="1">
      <alignment horizontal="right" vertical="center" wrapText="1" indent="1"/>
    </xf>
    <xf numFmtId="164" fontId="35" fillId="18" borderId="69" xfId="0" applyNumberFormat="1" applyFont="1" applyFill="1" applyBorder="1" applyAlignment="1">
      <alignment horizontal="right" vertical="center" wrapText="1" indent="1"/>
    </xf>
    <xf numFmtId="1" fontId="33" fillId="18" borderId="71" xfId="2" applyNumberFormat="1" applyFont="1" applyFill="1" applyBorder="1" applyAlignment="1">
      <alignment horizontal="right" vertical="center" wrapText="1" indent="1"/>
    </xf>
    <xf numFmtId="3" fontId="35" fillId="16" borderId="3" xfId="0" applyNumberFormat="1" applyFont="1" applyFill="1" applyBorder="1" applyAlignment="1">
      <alignment horizontal="right" vertical="center" indent="1"/>
    </xf>
    <xf numFmtId="3" fontId="35" fillId="16" borderId="3" xfId="0" applyNumberFormat="1" applyFont="1" applyFill="1" applyBorder="1" applyAlignment="1">
      <alignment horizontal="right" vertical="center" wrapText="1" indent="1"/>
    </xf>
    <xf numFmtId="3" fontId="35" fillId="16" borderId="68" xfId="0" applyNumberFormat="1" applyFont="1" applyFill="1" applyBorder="1" applyAlignment="1">
      <alignment horizontal="right" vertical="center" wrapText="1" indent="1"/>
    </xf>
    <xf numFmtId="164" fontId="32" fillId="14" borderId="1" xfId="0" applyNumberFormat="1" applyFont="1" applyFill="1" applyBorder="1" applyAlignment="1">
      <alignment horizontal="right" vertical="center" wrapText="1" indent="1"/>
    </xf>
    <xf numFmtId="164" fontId="32" fillId="14" borderId="55" xfId="0" applyNumberFormat="1" applyFont="1" applyFill="1" applyBorder="1" applyAlignment="1">
      <alignment horizontal="right" vertical="center" wrapText="1" indent="1"/>
    </xf>
    <xf numFmtId="0" fontId="17" fillId="0" borderId="0" xfId="3" applyNumberFormat="1" applyFont="1" applyAlignment="1">
      <alignment vertical="center"/>
    </xf>
    <xf numFmtId="0" fontId="49" fillId="0" borderId="0" xfId="0" applyFont="1" applyAlignment="1">
      <alignment horizontal="left" vertical="top" wrapText="1" indent="1"/>
    </xf>
    <xf numFmtId="0" fontId="8" fillId="4" borderId="0" xfId="0" applyFont="1" applyFill="1" applyAlignment="1">
      <alignment vertical="center" wrapText="1"/>
    </xf>
    <xf numFmtId="166" fontId="35" fillId="14" borderId="1" xfId="2" applyNumberFormat="1" applyFont="1" applyFill="1" applyBorder="1" applyAlignment="1">
      <alignment horizontal="right" vertical="center" indent="1"/>
    </xf>
    <xf numFmtId="166" fontId="35" fillId="14" borderId="55" xfId="2" applyNumberFormat="1" applyFont="1" applyFill="1" applyBorder="1" applyAlignment="1">
      <alignment horizontal="right" vertical="center" wrapText="1" indent="1"/>
    </xf>
    <xf numFmtId="3" fontId="35" fillId="11" borderId="39" xfId="0" applyNumberFormat="1" applyFont="1" applyFill="1" applyBorder="1" applyAlignment="1">
      <alignment horizontal="right" vertical="center" wrapText="1" indent="1"/>
    </xf>
    <xf numFmtId="0" fontId="36" fillId="11" borderId="38" xfId="0" applyFont="1" applyFill="1" applyBorder="1" applyAlignment="1">
      <alignment horizontal="left" vertical="center" wrapText="1" indent="1"/>
    </xf>
    <xf numFmtId="0" fontId="8" fillId="7" borderId="84" xfId="0" applyFont="1" applyFill="1" applyBorder="1" applyAlignment="1">
      <alignment horizontal="left" vertical="center" indent="1"/>
    </xf>
    <xf numFmtId="0" fontId="22" fillId="7" borderId="85" xfId="0" applyFont="1" applyFill="1" applyBorder="1" applyAlignment="1">
      <alignment horizontal="right" vertical="center" indent="1"/>
    </xf>
    <xf numFmtId="0" fontId="22" fillId="7" borderId="86" xfId="0" applyFont="1" applyFill="1" applyBorder="1" applyAlignment="1">
      <alignment horizontal="right" vertical="center" wrapText="1" indent="1"/>
    </xf>
    <xf numFmtId="0" fontId="1" fillId="19" borderId="0" xfId="0" applyFont="1" applyFill="1" applyAlignment="1">
      <alignment vertical="center"/>
    </xf>
    <xf numFmtId="0" fontId="7" fillId="16" borderId="81" xfId="0" applyFont="1" applyFill="1" applyBorder="1" applyAlignment="1">
      <alignment horizontal="left" vertical="center" wrapText="1"/>
    </xf>
    <xf numFmtId="0" fontId="48" fillId="16" borderId="82" xfId="0" applyFont="1" applyFill="1" applyBorder="1" applyAlignment="1">
      <alignment horizontal="left" vertical="center" wrapText="1"/>
    </xf>
    <xf numFmtId="0" fontId="48" fillId="16" borderId="83" xfId="0" applyFont="1" applyFill="1" applyBorder="1" applyAlignment="1">
      <alignment horizontal="left" vertical="center" wrapText="1"/>
    </xf>
    <xf numFmtId="0" fontId="7" fillId="14" borderId="87" xfId="0" applyFont="1" applyFill="1" applyBorder="1" applyAlignment="1">
      <alignment horizontal="left" vertical="center" wrapText="1"/>
    </xf>
    <xf numFmtId="0" fontId="48" fillId="14" borderId="88" xfId="0" applyFont="1" applyFill="1" applyBorder="1" applyAlignment="1">
      <alignment horizontal="left" vertical="center" wrapText="1"/>
    </xf>
    <xf numFmtId="0" fontId="48" fillId="14" borderId="89" xfId="0" applyFont="1" applyFill="1" applyBorder="1" applyAlignment="1">
      <alignment horizontal="left" vertical="center" wrapText="1"/>
    </xf>
    <xf numFmtId="0" fontId="7" fillId="10" borderId="78" xfId="0" applyFont="1" applyFill="1" applyBorder="1" applyAlignment="1">
      <alignment horizontal="left" vertical="center" wrapText="1"/>
    </xf>
    <xf numFmtId="0" fontId="48" fillId="10" borderId="79" xfId="0" applyFont="1" applyFill="1" applyBorder="1" applyAlignment="1">
      <alignment horizontal="left" vertical="center" wrapText="1"/>
    </xf>
    <xf numFmtId="0" fontId="48" fillId="10" borderId="80" xfId="0" applyFont="1" applyFill="1" applyBorder="1" applyAlignment="1">
      <alignment horizontal="left" vertical="center" wrapText="1"/>
    </xf>
    <xf numFmtId="0" fontId="4" fillId="0" borderId="7" xfId="0" applyFont="1" applyBorder="1" applyAlignment="1">
      <alignment vertical="center" wrapText="1"/>
    </xf>
    <xf numFmtId="0" fontId="4" fillId="0" borderId="6" xfId="0" applyFont="1" applyBorder="1" applyAlignment="1">
      <alignment vertical="center" wrapText="1"/>
    </xf>
    <xf numFmtId="0" fontId="4" fillId="0" borderId="8" xfId="0" applyFont="1" applyBorder="1" applyAlignment="1">
      <alignment vertical="center" wrapText="1"/>
    </xf>
    <xf numFmtId="0" fontId="4" fillId="2" borderId="65" xfId="0" applyFont="1" applyFill="1" applyBorder="1" applyAlignment="1">
      <alignment horizontal="left" vertical="top" wrapText="1" indent="1"/>
    </xf>
    <xf numFmtId="0" fontId="4" fillId="2" borderId="74" xfId="0" applyFont="1" applyFill="1" applyBorder="1" applyAlignment="1">
      <alignment horizontal="left" vertical="top" wrapText="1" indent="1"/>
    </xf>
    <xf numFmtId="0" fontId="4" fillId="2" borderId="65" xfId="0" applyFont="1" applyFill="1" applyBorder="1" applyAlignment="1">
      <alignment horizontal="left" vertical="center" wrapText="1" indent="1"/>
    </xf>
    <xf numFmtId="0" fontId="4" fillId="2" borderId="74" xfId="0" applyFont="1" applyFill="1" applyBorder="1" applyAlignment="1">
      <alignment horizontal="left" vertical="center" wrapText="1" indent="1"/>
    </xf>
    <xf numFmtId="0" fontId="21" fillId="3" borderId="0" xfId="0" applyFont="1" applyFill="1" applyAlignment="1">
      <alignment horizontal="center" vertical="center" wrapText="1"/>
    </xf>
    <xf numFmtId="0" fontId="21" fillId="3" borderId="19" xfId="0" applyFont="1" applyFill="1" applyBorder="1" applyAlignment="1">
      <alignment horizontal="center" vertical="center" wrapText="1"/>
    </xf>
    <xf numFmtId="0" fontId="13" fillId="2" borderId="27" xfId="0" applyFont="1" applyFill="1" applyBorder="1" applyAlignment="1">
      <alignment horizontal="left" vertical="center" wrapText="1" indent="1"/>
    </xf>
    <xf numFmtId="0" fontId="13" fillId="2" borderId="28" xfId="0" applyFont="1" applyFill="1" applyBorder="1" applyAlignment="1">
      <alignment horizontal="left" vertical="center" wrapText="1" indent="1"/>
    </xf>
    <xf numFmtId="0" fontId="13" fillId="2" borderId="29" xfId="0" applyFont="1" applyFill="1" applyBorder="1" applyAlignment="1">
      <alignment horizontal="left" vertical="center" wrapText="1" indent="1"/>
    </xf>
    <xf numFmtId="0" fontId="13" fillId="2" borderId="12" xfId="0" applyFont="1" applyFill="1" applyBorder="1" applyAlignment="1">
      <alignment horizontal="left" vertical="center" wrapText="1" indent="1"/>
    </xf>
    <xf numFmtId="0" fontId="13" fillId="2" borderId="1" xfId="0" applyFont="1" applyFill="1" applyBorder="1" applyAlignment="1">
      <alignment horizontal="left" vertical="center" wrapText="1" indent="1"/>
    </xf>
    <xf numFmtId="0" fontId="13" fillId="2" borderId="13" xfId="0" applyFont="1" applyFill="1" applyBorder="1" applyAlignment="1">
      <alignment horizontal="left" vertical="center" wrapText="1" indent="1"/>
    </xf>
    <xf numFmtId="0" fontId="18" fillId="2" borderId="12" xfId="0" applyFont="1" applyFill="1" applyBorder="1" applyAlignment="1">
      <alignment horizontal="left" vertical="center" indent="1"/>
    </xf>
    <xf numFmtId="0" fontId="13" fillId="2" borderId="1" xfId="0" applyFont="1" applyFill="1" applyBorder="1" applyAlignment="1">
      <alignment horizontal="left" vertical="center" indent="1"/>
    </xf>
    <xf numFmtId="0" fontId="13" fillId="2" borderId="13" xfId="0" applyFont="1" applyFill="1" applyBorder="1" applyAlignment="1">
      <alignment horizontal="left" vertical="center" indent="1"/>
    </xf>
    <xf numFmtId="0" fontId="18" fillId="2" borderId="12" xfId="0" applyFont="1" applyFill="1" applyBorder="1" applyAlignment="1">
      <alignment horizontal="left" vertical="center" wrapText="1" indent="1"/>
    </xf>
    <xf numFmtId="0" fontId="18" fillId="2" borderId="10" xfId="0" applyFont="1" applyFill="1" applyBorder="1" applyAlignment="1">
      <alignment horizontal="left" vertical="center" wrapText="1" indent="1"/>
    </xf>
    <xf numFmtId="0" fontId="13" fillId="2" borderId="3" xfId="0" applyFont="1" applyFill="1" applyBorder="1" applyAlignment="1">
      <alignment horizontal="left" vertical="center" wrapText="1" indent="1"/>
    </xf>
    <xf numFmtId="0" fontId="13" fillId="2" borderId="11" xfId="0" applyFont="1" applyFill="1" applyBorder="1" applyAlignment="1">
      <alignment horizontal="left" vertical="center" wrapText="1" indent="1"/>
    </xf>
    <xf numFmtId="0" fontId="18" fillId="2" borderId="3" xfId="0" applyFont="1" applyFill="1" applyBorder="1" applyAlignment="1">
      <alignment horizontal="left" vertical="center" indent="1"/>
    </xf>
    <xf numFmtId="0" fontId="18" fillId="2" borderId="11" xfId="0" applyFont="1" applyFill="1" applyBorder="1" applyAlignment="1">
      <alignment horizontal="left" vertical="center" indent="1"/>
    </xf>
    <xf numFmtId="0" fontId="18" fillId="2" borderId="3" xfId="0" applyFont="1" applyFill="1" applyBorder="1" applyAlignment="1">
      <alignment horizontal="left" vertical="center" wrapText="1" indent="1"/>
    </xf>
    <xf numFmtId="0" fontId="18" fillId="2" borderId="11" xfId="0" applyFont="1" applyFill="1" applyBorder="1" applyAlignment="1">
      <alignment horizontal="left" vertical="center" wrapText="1" indent="1"/>
    </xf>
  </cellXfs>
  <cellStyles count="6">
    <cellStyle name="Comma" xfId="2" builtinId="3"/>
    <cellStyle name="Comma 2" xfId="5" xr:uid="{FCE17A76-8EA3-4719-A71E-B6462BB250F7}"/>
    <cellStyle name="Hyperlink" xfId="4" builtinId="8"/>
    <cellStyle name="Normal" xfId="0" builtinId="0"/>
    <cellStyle name="Normal 2" xfId="1" xr:uid="{78C0DBF6-8D3E-4B3A-A942-4D64300749F9}"/>
    <cellStyle name="Percent" xfId="3" builtinId="5"/>
  </cellStyles>
  <dxfs count="0"/>
  <tableStyles count="0" defaultTableStyle="TableStyleMedium2" defaultPivotStyle="PivotStyleLight16"/>
  <colors>
    <mruColors>
      <color rgb="FFED0D05"/>
      <color rgb="FF333333"/>
      <color rgb="FFF25454"/>
      <color rgb="FFFEF4F4"/>
      <color rgb="FFB9BFF5"/>
      <color rgb="FFCDCDCD"/>
      <color rgb="FFFDE3E3"/>
      <color rgb="FFF9B5B5"/>
      <color rgb="FFE8EAFC"/>
      <color rgb="FFECEC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jpeg"/></Relationships>
</file>

<file path=xl/drawings/_rels/drawing6.xml.rels><?xml version="1.0" encoding="UTF-8" standalone="yes"?>
<Relationships xmlns="http://schemas.openxmlformats.org/package/2006/relationships"><Relationship Id="rId8" Type="http://schemas.openxmlformats.org/officeDocument/2006/relationships/image" Target="../media/image14.png"/><Relationship Id="rId3" Type="http://schemas.openxmlformats.org/officeDocument/2006/relationships/image" Target="../media/image9.png"/><Relationship Id="rId7" Type="http://schemas.openxmlformats.org/officeDocument/2006/relationships/image" Target="../media/image13.png"/><Relationship Id="rId2" Type="http://schemas.openxmlformats.org/officeDocument/2006/relationships/image" Target="../media/image8.png"/><Relationship Id="rId1" Type="http://schemas.openxmlformats.org/officeDocument/2006/relationships/image" Target="../media/image7.jpeg"/><Relationship Id="rId6" Type="http://schemas.openxmlformats.org/officeDocument/2006/relationships/image" Target="../media/image12.png"/><Relationship Id="rId11" Type="http://schemas.openxmlformats.org/officeDocument/2006/relationships/image" Target="../media/image17.png"/><Relationship Id="rId5" Type="http://schemas.openxmlformats.org/officeDocument/2006/relationships/image" Target="../media/image11.png"/><Relationship Id="rId10" Type="http://schemas.openxmlformats.org/officeDocument/2006/relationships/image" Target="../media/image16.png"/><Relationship Id="rId4" Type="http://schemas.openxmlformats.org/officeDocument/2006/relationships/image" Target="../media/image10.png"/><Relationship Id="rId9"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2</xdr:col>
      <xdr:colOff>38100</xdr:colOff>
      <xdr:row>1</xdr:row>
      <xdr:rowOff>152400</xdr:rowOff>
    </xdr:from>
    <xdr:to>
      <xdr:col>10</xdr:col>
      <xdr:colOff>539750</xdr:colOff>
      <xdr:row>28</xdr:row>
      <xdr:rowOff>76200</xdr:rowOff>
    </xdr:to>
    <xdr:pic>
      <xdr:nvPicPr>
        <xdr:cNvPr id="9" name="Picture 4">
          <a:extLst>
            <a:ext uri="{FF2B5EF4-FFF2-40B4-BE49-F238E27FC236}">
              <a16:creationId xmlns:a16="http://schemas.microsoft.com/office/drawing/2014/main" id="{C1F78FFB-32D9-12AF-2564-C23B77BE720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00150" y="342900"/>
          <a:ext cx="5381625" cy="4895850"/>
        </a:xfrm>
        <a:prstGeom prst="rect">
          <a:avLst/>
        </a:prstGeom>
      </xdr:spPr>
    </xdr:pic>
    <xdr:clientData/>
  </xdr:twoCellAnchor>
  <xdr:twoCellAnchor editAs="oneCell">
    <xdr:from>
      <xdr:col>0</xdr:col>
      <xdr:colOff>0</xdr:colOff>
      <xdr:row>1</xdr:row>
      <xdr:rowOff>53975</xdr:rowOff>
    </xdr:from>
    <xdr:to>
      <xdr:col>2</xdr:col>
      <xdr:colOff>274254</xdr:colOff>
      <xdr:row>9</xdr:row>
      <xdr:rowOff>101600</xdr:rowOff>
    </xdr:to>
    <xdr:pic>
      <xdr:nvPicPr>
        <xdr:cNvPr id="7" name="Picture 6">
          <a:extLst>
            <a:ext uri="{FF2B5EF4-FFF2-40B4-BE49-F238E27FC236}">
              <a16:creationId xmlns:a16="http://schemas.microsoft.com/office/drawing/2014/main" id="{B04F297D-7B69-A6C8-9963-EC1CF388321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234950"/>
          <a:ext cx="1496629" cy="1498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916781</xdr:colOff>
      <xdr:row>1</xdr:row>
      <xdr:rowOff>23813</xdr:rowOff>
    </xdr:from>
    <xdr:to>
      <xdr:col>1</xdr:col>
      <xdr:colOff>1428750</xdr:colOff>
      <xdr:row>2</xdr:row>
      <xdr:rowOff>8742</xdr:rowOff>
    </xdr:to>
    <xdr:pic>
      <xdr:nvPicPr>
        <xdr:cNvPr id="5" name="Picture 4">
          <a:extLst>
            <a:ext uri="{FF2B5EF4-FFF2-40B4-BE49-F238E27FC236}">
              <a16:creationId xmlns:a16="http://schemas.microsoft.com/office/drawing/2014/main" id="{D2A82FE4-2FDD-708F-1426-08017925875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59656" y="142876"/>
          <a:ext cx="511969" cy="49134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946148</xdr:colOff>
      <xdr:row>1</xdr:row>
      <xdr:rowOff>-1</xdr:rowOff>
    </xdr:from>
    <xdr:to>
      <xdr:col>1</xdr:col>
      <xdr:colOff>1333499</xdr:colOff>
      <xdr:row>1</xdr:row>
      <xdr:rowOff>496374</xdr:rowOff>
    </xdr:to>
    <xdr:pic>
      <xdr:nvPicPr>
        <xdr:cNvPr id="4" name="Picture 3">
          <a:extLst>
            <a:ext uri="{FF2B5EF4-FFF2-40B4-BE49-F238E27FC236}">
              <a16:creationId xmlns:a16="http://schemas.microsoft.com/office/drawing/2014/main" id="{092BBCF6-8846-D60D-5B7E-1E085D5073D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89023" y="119062"/>
          <a:ext cx="387351" cy="4963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1023937</xdr:colOff>
      <xdr:row>1</xdr:row>
      <xdr:rowOff>0</xdr:rowOff>
    </xdr:from>
    <xdr:to>
      <xdr:col>1</xdr:col>
      <xdr:colOff>1570065</xdr:colOff>
      <xdr:row>1</xdr:row>
      <xdr:rowOff>495325</xdr:rowOff>
    </xdr:to>
    <xdr:pic>
      <xdr:nvPicPr>
        <xdr:cNvPr id="4" name="Picture 3">
          <a:extLst>
            <a:ext uri="{FF2B5EF4-FFF2-40B4-BE49-F238E27FC236}">
              <a16:creationId xmlns:a16="http://schemas.microsoft.com/office/drawing/2014/main" id="{A8E944BD-D552-B852-5D5C-9D63A2A5363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6812" y="119063"/>
          <a:ext cx="542953" cy="4953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103453</xdr:colOff>
      <xdr:row>1</xdr:row>
      <xdr:rowOff>59088</xdr:rowOff>
    </xdr:from>
    <xdr:to>
      <xdr:col>2</xdr:col>
      <xdr:colOff>419298</xdr:colOff>
      <xdr:row>1</xdr:row>
      <xdr:rowOff>503588</xdr:rowOff>
    </xdr:to>
    <xdr:pic>
      <xdr:nvPicPr>
        <xdr:cNvPr id="2" name="Picture 1">
          <a:extLst>
            <a:ext uri="{FF2B5EF4-FFF2-40B4-BE49-F238E27FC236}">
              <a16:creationId xmlns:a16="http://schemas.microsoft.com/office/drawing/2014/main" id="{65599EA4-9007-5F41-90ED-2315DD4D53F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270141" y="237682"/>
          <a:ext cx="1446938" cy="4445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459621</xdr:colOff>
      <xdr:row>1</xdr:row>
      <xdr:rowOff>62716</xdr:rowOff>
    </xdr:from>
    <xdr:to>
      <xdr:col>3</xdr:col>
      <xdr:colOff>218281</xdr:colOff>
      <xdr:row>1</xdr:row>
      <xdr:rowOff>503406</xdr:rowOff>
    </xdr:to>
    <xdr:pic>
      <xdr:nvPicPr>
        <xdr:cNvPr id="2" name="Picture 1">
          <a:extLst>
            <a:ext uri="{FF2B5EF4-FFF2-40B4-BE49-F238E27FC236}">
              <a16:creationId xmlns:a16="http://schemas.microsoft.com/office/drawing/2014/main" id="{3C4AF8A3-BFD9-8946-8D19-CA690887F5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693335" y="126216"/>
          <a:ext cx="1482232" cy="440690"/>
        </a:xfrm>
        <a:prstGeom prst="rect">
          <a:avLst/>
        </a:prstGeom>
      </xdr:spPr>
    </xdr:pic>
    <xdr:clientData/>
  </xdr:twoCellAnchor>
  <xdr:twoCellAnchor editAs="oneCell">
    <xdr:from>
      <xdr:col>3</xdr:col>
      <xdr:colOff>80901</xdr:colOff>
      <xdr:row>6</xdr:row>
      <xdr:rowOff>49893</xdr:rowOff>
    </xdr:from>
    <xdr:to>
      <xdr:col>3</xdr:col>
      <xdr:colOff>644626</xdr:colOff>
      <xdr:row>6</xdr:row>
      <xdr:rowOff>630204</xdr:rowOff>
    </xdr:to>
    <xdr:pic>
      <xdr:nvPicPr>
        <xdr:cNvPr id="5" name="Picture 4" descr="Sustainable Development Goal 3 - Wikipedia">
          <a:extLst>
            <a:ext uri="{FF2B5EF4-FFF2-40B4-BE49-F238E27FC236}">
              <a16:creationId xmlns:a16="http://schemas.microsoft.com/office/drawing/2014/main" id="{D4763DCA-2D4D-DFCC-A715-6E84815C54C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33526" y="1716768"/>
          <a:ext cx="563725" cy="5803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80901</xdr:colOff>
      <xdr:row>7</xdr:row>
      <xdr:rowOff>58965</xdr:rowOff>
    </xdr:from>
    <xdr:to>
      <xdr:col>3</xdr:col>
      <xdr:colOff>647877</xdr:colOff>
      <xdr:row>7</xdr:row>
      <xdr:rowOff>635390</xdr:rowOff>
    </xdr:to>
    <xdr:pic>
      <xdr:nvPicPr>
        <xdr:cNvPr id="9" name="Picture 8" descr="Goal 5: Gender Equality - Monash Sustainable Development Institute">
          <a:extLst>
            <a:ext uri="{FF2B5EF4-FFF2-40B4-BE49-F238E27FC236}">
              <a16:creationId xmlns:a16="http://schemas.microsoft.com/office/drawing/2014/main" id="{DE51B447-5CCF-8B25-1BD1-DA05125C8AD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33526" y="2368778"/>
          <a:ext cx="566976" cy="576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84076</xdr:colOff>
      <xdr:row>15</xdr:row>
      <xdr:rowOff>37527</xdr:rowOff>
    </xdr:from>
    <xdr:to>
      <xdr:col>3</xdr:col>
      <xdr:colOff>644626</xdr:colOff>
      <xdr:row>15</xdr:row>
      <xdr:rowOff>620869</xdr:rowOff>
    </xdr:to>
    <xdr:pic>
      <xdr:nvPicPr>
        <xdr:cNvPr id="11" name="Picture 10" descr="Goal 4: Quality Education - Monash Sustainable Development Institute">
          <a:extLst>
            <a:ext uri="{FF2B5EF4-FFF2-40B4-BE49-F238E27FC236}">
              <a16:creationId xmlns:a16="http://schemas.microsoft.com/office/drawing/2014/main" id="{776D3071-156D-5BA9-7B9D-99F4F6974514}"/>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t="3374" b="3374"/>
        <a:stretch/>
      </xdr:blipFill>
      <xdr:spPr bwMode="auto">
        <a:xfrm>
          <a:off x="2036701" y="6538340"/>
          <a:ext cx="560550" cy="5896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80901</xdr:colOff>
      <xdr:row>8</xdr:row>
      <xdr:rowOff>28581</xdr:rowOff>
    </xdr:from>
    <xdr:to>
      <xdr:col>3</xdr:col>
      <xdr:colOff>644626</xdr:colOff>
      <xdr:row>8</xdr:row>
      <xdr:rowOff>612103</xdr:rowOff>
    </xdr:to>
    <xdr:pic>
      <xdr:nvPicPr>
        <xdr:cNvPr id="13" name="Picture 12">
          <a:extLst>
            <a:ext uri="{FF2B5EF4-FFF2-40B4-BE49-F238E27FC236}">
              <a16:creationId xmlns:a16="http://schemas.microsoft.com/office/drawing/2014/main" id="{F100E381-A9FA-E7B7-082B-A4EEB156A66A}"/>
            </a:ext>
          </a:extLst>
        </xdr:cNvPr>
        <xdr:cNvPicPr>
          <a:picLocks noChangeAspect="1"/>
        </xdr:cNvPicPr>
      </xdr:nvPicPr>
      <xdr:blipFill>
        <a:blip xmlns:r="http://schemas.openxmlformats.org/officeDocument/2006/relationships" r:embed="rId5"/>
        <a:stretch>
          <a:fillRect/>
        </a:stretch>
      </xdr:blipFill>
      <xdr:spPr>
        <a:xfrm>
          <a:off x="2033526" y="3100394"/>
          <a:ext cx="563725" cy="583522"/>
        </a:xfrm>
        <a:prstGeom prst="rect">
          <a:avLst/>
        </a:prstGeom>
      </xdr:spPr>
    </xdr:pic>
    <xdr:clientData/>
  </xdr:twoCellAnchor>
  <xdr:twoCellAnchor editAs="oneCell">
    <xdr:from>
      <xdr:col>3</xdr:col>
      <xdr:colOff>80901</xdr:colOff>
      <xdr:row>10</xdr:row>
      <xdr:rowOff>12247</xdr:rowOff>
    </xdr:from>
    <xdr:to>
      <xdr:col>3</xdr:col>
      <xdr:colOff>644626</xdr:colOff>
      <xdr:row>10</xdr:row>
      <xdr:rowOff>579665</xdr:rowOff>
    </xdr:to>
    <xdr:pic>
      <xdr:nvPicPr>
        <xdr:cNvPr id="17" name="Picture 16">
          <a:extLst>
            <a:ext uri="{FF2B5EF4-FFF2-40B4-BE49-F238E27FC236}">
              <a16:creationId xmlns:a16="http://schemas.microsoft.com/office/drawing/2014/main" id="{7ECEFFBA-5DD6-80F7-20AE-08906AF38755}"/>
            </a:ext>
          </a:extLst>
        </xdr:cNvPr>
        <xdr:cNvPicPr>
          <a:picLocks noChangeAspect="1"/>
        </xdr:cNvPicPr>
      </xdr:nvPicPr>
      <xdr:blipFill>
        <a:blip xmlns:r="http://schemas.openxmlformats.org/officeDocument/2006/relationships" r:embed="rId6"/>
        <a:stretch>
          <a:fillRect/>
        </a:stretch>
      </xdr:blipFill>
      <xdr:spPr>
        <a:xfrm>
          <a:off x="2033526" y="4369935"/>
          <a:ext cx="563725" cy="567418"/>
        </a:xfrm>
        <a:prstGeom prst="rect">
          <a:avLst/>
        </a:prstGeom>
      </xdr:spPr>
    </xdr:pic>
    <xdr:clientData/>
  </xdr:twoCellAnchor>
  <xdr:twoCellAnchor editAs="oneCell">
    <xdr:from>
      <xdr:col>3</xdr:col>
      <xdr:colOff>80901</xdr:colOff>
      <xdr:row>18</xdr:row>
      <xdr:rowOff>45356</xdr:rowOff>
    </xdr:from>
    <xdr:to>
      <xdr:col>3</xdr:col>
      <xdr:colOff>644626</xdr:colOff>
      <xdr:row>18</xdr:row>
      <xdr:rowOff>618606</xdr:rowOff>
    </xdr:to>
    <xdr:pic>
      <xdr:nvPicPr>
        <xdr:cNvPr id="19" name="Picture 18" descr="Goal 12: Responsible Consumption and Production - Monash Sustainable  Development Institute">
          <a:extLst>
            <a:ext uri="{FF2B5EF4-FFF2-40B4-BE49-F238E27FC236}">
              <a16:creationId xmlns:a16="http://schemas.microsoft.com/office/drawing/2014/main" id="{EB5C280D-F9C8-7F29-AA0F-4172B1440F2A}"/>
            </a:ext>
          </a:extLst>
        </xdr:cNvPr>
        <xdr:cNvPicPr>
          <a:picLocks noChangeAspect="1" noChangeArrowheads="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l="2078" r="2078"/>
        <a:stretch/>
      </xdr:blipFill>
      <xdr:spPr bwMode="auto">
        <a:xfrm>
          <a:off x="2033526" y="8367825"/>
          <a:ext cx="563725" cy="573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80901</xdr:colOff>
      <xdr:row>30</xdr:row>
      <xdr:rowOff>83306</xdr:rowOff>
    </xdr:from>
    <xdr:to>
      <xdr:col>3</xdr:col>
      <xdr:colOff>644626</xdr:colOff>
      <xdr:row>30</xdr:row>
      <xdr:rowOff>650735</xdr:rowOff>
    </xdr:to>
    <xdr:pic>
      <xdr:nvPicPr>
        <xdr:cNvPr id="21" name="Picture 20" descr="Sustainable Development Goal 13 - Wikipedia">
          <a:extLst>
            <a:ext uri="{FF2B5EF4-FFF2-40B4-BE49-F238E27FC236}">
              <a16:creationId xmlns:a16="http://schemas.microsoft.com/office/drawing/2014/main" id="{C391CA50-5A0D-1333-47F8-2A916A3899C9}"/>
            </a:ext>
          </a:extLst>
        </xdr:cNvPr>
        <xdr:cNvPicPr>
          <a:picLocks noChangeAspect="1" noChangeArrowheads="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l="930" r="930"/>
        <a:stretch/>
      </xdr:blipFill>
      <xdr:spPr bwMode="auto">
        <a:xfrm>
          <a:off x="2033526" y="14847056"/>
          <a:ext cx="563725" cy="5706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80901</xdr:colOff>
      <xdr:row>26</xdr:row>
      <xdr:rowOff>18143</xdr:rowOff>
    </xdr:from>
    <xdr:ext cx="579600" cy="579600"/>
    <xdr:pic>
      <xdr:nvPicPr>
        <xdr:cNvPr id="23" name="Picture 22">
          <a:extLst>
            <a:ext uri="{FF2B5EF4-FFF2-40B4-BE49-F238E27FC236}">
              <a16:creationId xmlns:a16="http://schemas.microsoft.com/office/drawing/2014/main" id="{90F30DC1-4B28-4F8C-B263-D67DA53F7010}"/>
            </a:ext>
          </a:extLst>
        </xdr:cNvPr>
        <xdr:cNvPicPr>
          <a:picLocks noChangeAspect="1"/>
        </xdr:cNvPicPr>
      </xdr:nvPicPr>
      <xdr:blipFill rotWithShape="1">
        <a:blip xmlns:r="http://schemas.openxmlformats.org/officeDocument/2006/relationships" r:embed="rId9"/>
        <a:srcRect l="362" r="362"/>
        <a:stretch/>
      </xdr:blipFill>
      <xdr:spPr>
        <a:xfrm>
          <a:off x="2033526" y="12745924"/>
          <a:ext cx="579600" cy="579600"/>
        </a:xfrm>
        <a:prstGeom prst="rect">
          <a:avLst/>
        </a:prstGeom>
      </xdr:spPr>
    </xdr:pic>
    <xdr:clientData/>
  </xdr:oneCellAnchor>
  <xdr:twoCellAnchor editAs="oneCell">
    <xdr:from>
      <xdr:col>3</xdr:col>
      <xdr:colOff>80901</xdr:colOff>
      <xdr:row>13</xdr:row>
      <xdr:rowOff>122010</xdr:rowOff>
    </xdr:from>
    <xdr:to>
      <xdr:col>3</xdr:col>
      <xdr:colOff>644626</xdr:colOff>
      <xdr:row>13</xdr:row>
      <xdr:rowOff>695778</xdr:rowOff>
    </xdr:to>
    <xdr:pic>
      <xdr:nvPicPr>
        <xdr:cNvPr id="7" name="Picture 6">
          <a:extLst>
            <a:ext uri="{FF2B5EF4-FFF2-40B4-BE49-F238E27FC236}">
              <a16:creationId xmlns:a16="http://schemas.microsoft.com/office/drawing/2014/main" id="{750A2B5E-64FF-404B-B6BC-83D9E19C4A9D}"/>
            </a:ext>
          </a:extLst>
        </xdr:cNvPr>
        <xdr:cNvPicPr>
          <a:picLocks noChangeAspect="1"/>
        </xdr:cNvPicPr>
      </xdr:nvPicPr>
      <xdr:blipFill>
        <a:blip xmlns:r="http://schemas.openxmlformats.org/officeDocument/2006/relationships" r:embed="rId6"/>
        <a:stretch>
          <a:fillRect/>
        </a:stretch>
      </xdr:blipFill>
      <xdr:spPr>
        <a:xfrm>
          <a:off x="2033526" y="5789385"/>
          <a:ext cx="563725" cy="573768"/>
        </a:xfrm>
        <a:prstGeom prst="rect">
          <a:avLst/>
        </a:prstGeom>
      </xdr:spPr>
    </xdr:pic>
    <xdr:clientData/>
  </xdr:twoCellAnchor>
  <xdr:oneCellAnchor>
    <xdr:from>
      <xdr:col>3</xdr:col>
      <xdr:colOff>80901</xdr:colOff>
      <xdr:row>19</xdr:row>
      <xdr:rowOff>37644</xdr:rowOff>
    </xdr:from>
    <xdr:ext cx="579600" cy="579600"/>
    <xdr:pic>
      <xdr:nvPicPr>
        <xdr:cNvPr id="8" name="Picture 7" descr="Goal 15: Life on Land - Monash Sustainable Development Institute">
          <a:extLst>
            <a:ext uri="{FF2B5EF4-FFF2-40B4-BE49-F238E27FC236}">
              <a16:creationId xmlns:a16="http://schemas.microsoft.com/office/drawing/2014/main" id="{8CBEAF1C-5218-4443-8581-D661C9909A43}"/>
            </a:ext>
          </a:extLst>
        </xdr:cNvPr>
        <xdr:cNvPicPr>
          <a:picLocks noChangeAspect="1" noChangeArrowheads="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l="1125" r="1125"/>
        <a:stretch/>
      </xdr:blipFill>
      <xdr:spPr bwMode="auto">
        <a:xfrm>
          <a:off x="2033526" y="9038769"/>
          <a:ext cx="579600" cy="579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80901</xdr:colOff>
      <xdr:row>23</xdr:row>
      <xdr:rowOff>64406</xdr:rowOff>
    </xdr:from>
    <xdr:to>
      <xdr:col>3</xdr:col>
      <xdr:colOff>644626</xdr:colOff>
      <xdr:row>23</xdr:row>
      <xdr:rowOff>647181</xdr:rowOff>
    </xdr:to>
    <xdr:pic>
      <xdr:nvPicPr>
        <xdr:cNvPr id="12" name="Picture 11" descr="Goal 12: Responsible Consumption and Production - Monash Sustainable  Development Institute">
          <a:extLst>
            <a:ext uri="{FF2B5EF4-FFF2-40B4-BE49-F238E27FC236}">
              <a16:creationId xmlns:a16="http://schemas.microsoft.com/office/drawing/2014/main" id="{8DBF899B-7658-4166-83B5-9D2ACE6F36EF}"/>
            </a:ext>
          </a:extLst>
        </xdr:cNvPr>
        <xdr:cNvPicPr>
          <a:picLocks noChangeAspect="1" noChangeArrowheads="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l="2078" r="2078"/>
        <a:stretch/>
      </xdr:blipFill>
      <xdr:spPr bwMode="auto">
        <a:xfrm>
          <a:off x="2033526" y="11482500"/>
          <a:ext cx="563725" cy="582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80901</xdr:colOff>
      <xdr:row>29</xdr:row>
      <xdr:rowOff>7408</xdr:rowOff>
    </xdr:from>
    <xdr:to>
      <xdr:col>3</xdr:col>
      <xdr:colOff>644626</xdr:colOff>
      <xdr:row>29</xdr:row>
      <xdr:rowOff>590183</xdr:rowOff>
    </xdr:to>
    <xdr:pic>
      <xdr:nvPicPr>
        <xdr:cNvPr id="18" name="Picture 17" descr="Sustainable Development Goal 9 - Wikipedia">
          <a:extLst>
            <a:ext uri="{FF2B5EF4-FFF2-40B4-BE49-F238E27FC236}">
              <a16:creationId xmlns:a16="http://schemas.microsoft.com/office/drawing/2014/main" id="{BF75B4A6-AF2F-BEC5-9F64-BC74C8F1033B}"/>
            </a:ext>
          </a:extLst>
        </xdr:cNvPr>
        <xdr:cNvPicPr>
          <a:picLocks noChangeAspect="1" noChangeArrowheads="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l="1112" r="1112"/>
        <a:stretch/>
      </xdr:blipFill>
      <xdr:spPr bwMode="auto">
        <a:xfrm>
          <a:off x="2033526" y="13699596"/>
          <a:ext cx="563725" cy="582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84076</xdr:colOff>
      <xdr:row>22</xdr:row>
      <xdr:rowOff>48683</xdr:rowOff>
    </xdr:from>
    <xdr:to>
      <xdr:col>3</xdr:col>
      <xdr:colOff>644626</xdr:colOff>
      <xdr:row>22</xdr:row>
      <xdr:rowOff>621933</xdr:rowOff>
    </xdr:to>
    <xdr:pic>
      <xdr:nvPicPr>
        <xdr:cNvPr id="20" name="Picture 19" descr="Sustainable Development Goal 9 - Wikipedia">
          <a:extLst>
            <a:ext uri="{FF2B5EF4-FFF2-40B4-BE49-F238E27FC236}">
              <a16:creationId xmlns:a16="http://schemas.microsoft.com/office/drawing/2014/main" id="{F00C7528-A3BD-4342-97B8-33AFF636FC28}"/>
            </a:ext>
          </a:extLst>
        </xdr:cNvPr>
        <xdr:cNvPicPr>
          <a:picLocks noChangeAspect="1" noChangeArrowheads="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l="1112" r="1112"/>
        <a:stretch/>
      </xdr:blipFill>
      <xdr:spPr bwMode="auto">
        <a:xfrm>
          <a:off x="2036701" y="10407121"/>
          <a:ext cx="560550" cy="570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87251</xdr:colOff>
      <xdr:row>12</xdr:row>
      <xdr:rowOff>45508</xdr:rowOff>
    </xdr:from>
    <xdr:to>
      <xdr:col>3</xdr:col>
      <xdr:colOff>644626</xdr:colOff>
      <xdr:row>12</xdr:row>
      <xdr:rowOff>621933</xdr:rowOff>
    </xdr:to>
    <xdr:pic>
      <xdr:nvPicPr>
        <xdr:cNvPr id="3" name="Picture 2" descr="Sustainable Development Goal 9 - Wikipedia">
          <a:extLst>
            <a:ext uri="{FF2B5EF4-FFF2-40B4-BE49-F238E27FC236}">
              <a16:creationId xmlns:a16="http://schemas.microsoft.com/office/drawing/2014/main" id="{F6109FBC-EC1D-460E-A2BB-0AAA12B97DAD}"/>
            </a:ext>
          </a:extLst>
        </xdr:cNvPr>
        <xdr:cNvPicPr>
          <a:picLocks noChangeAspect="1" noChangeArrowheads="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l="1112" r="1112"/>
        <a:stretch/>
      </xdr:blipFill>
      <xdr:spPr bwMode="auto">
        <a:xfrm>
          <a:off x="2039876" y="5177102"/>
          <a:ext cx="557375" cy="576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3" Type="http://schemas.openxmlformats.org/officeDocument/2006/relationships/hyperlink" Target="https://www.ampol.com.au/sustainability/about" TargetMode="External"/><Relationship Id="rId18" Type="http://schemas.openxmlformats.org/officeDocument/2006/relationships/hyperlink" Target="https://www.ampol.com.au/about-ampol/investor-centre/annual-reports" TargetMode="External"/><Relationship Id="rId26" Type="http://schemas.openxmlformats.org/officeDocument/2006/relationships/hyperlink" Target="https://www.ampol.com.au/about-ampol/investor-centre/annual-reports" TargetMode="External"/><Relationship Id="rId39" Type="http://schemas.openxmlformats.org/officeDocument/2006/relationships/hyperlink" Target="https://www.ampol.com.au/about-ampol/investor-centre/corporate-governance" TargetMode="External"/><Relationship Id="rId21" Type="http://schemas.openxmlformats.org/officeDocument/2006/relationships/hyperlink" Target="https://www.ampol.com.au/sustainability/reconciliation" TargetMode="External"/><Relationship Id="rId34" Type="http://schemas.openxmlformats.org/officeDocument/2006/relationships/hyperlink" Target="https://www.ampol.com.au/about-ampol/investor-centre/corporate-governance" TargetMode="External"/><Relationship Id="rId42" Type="http://schemas.openxmlformats.org/officeDocument/2006/relationships/printerSettings" Target="../printerSettings/printerSettings4.bin"/><Relationship Id="rId7" Type="http://schemas.openxmlformats.org/officeDocument/2006/relationships/hyperlink" Target="https://www.ampol.com.au/about-ampol/investor-centre/annual-reports" TargetMode="External"/><Relationship Id="rId2" Type="http://schemas.openxmlformats.org/officeDocument/2006/relationships/hyperlink" Target="https://www.ampol.com.au/about-ampol/investor-centre/corporate-governance" TargetMode="External"/><Relationship Id="rId16" Type="http://schemas.openxmlformats.org/officeDocument/2006/relationships/hyperlink" Target="https://www.ampol.com.au/about-ampol/investor-centre/annual-reports" TargetMode="External"/><Relationship Id="rId20" Type="http://schemas.openxmlformats.org/officeDocument/2006/relationships/hyperlink" Target="https://www.ampol.com.au/about-ampol/investor-centre/annual-reports" TargetMode="External"/><Relationship Id="rId29" Type="http://schemas.openxmlformats.org/officeDocument/2006/relationships/hyperlink" Target="https://www.ampol.com.au/about-ampol/investor-centre/corporate-governance" TargetMode="External"/><Relationship Id="rId41" Type="http://schemas.openxmlformats.org/officeDocument/2006/relationships/hyperlink" Target="https://www.ampol.com.au/about-ampol/investor-centre/corporate-governance" TargetMode="External"/><Relationship Id="rId1" Type="http://schemas.openxmlformats.org/officeDocument/2006/relationships/hyperlink" Target="https://www.ampol.com.au/about-ampol/investor-centre/annual-reports" TargetMode="External"/><Relationship Id="rId6" Type="http://schemas.openxmlformats.org/officeDocument/2006/relationships/hyperlink" Target="https://www.ampol.com.au/about-ampol/investor-centre/annual-reports" TargetMode="External"/><Relationship Id="rId11" Type="http://schemas.openxmlformats.org/officeDocument/2006/relationships/hyperlink" Target="https://www.ampol.com.au/about-ampol/investor-centre/corporate-governance" TargetMode="External"/><Relationship Id="rId24" Type="http://schemas.openxmlformats.org/officeDocument/2006/relationships/hyperlink" Target="https://www.ampol.com.au/sustainability/human-rights" TargetMode="External"/><Relationship Id="rId32" Type="http://schemas.openxmlformats.org/officeDocument/2006/relationships/hyperlink" Target="https://www.ampol.com.au/about-ampol/investor-centre/corporate-governance" TargetMode="External"/><Relationship Id="rId37" Type="http://schemas.openxmlformats.org/officeDocument/2006/relationships/hyperlink" Target="https://www.ampol.com.au/about-ampol/investor-centre/corporate-governance" TargetMode="External"/><Relationship Id="rId40" Type="http://schemas.openxmlformats.org/officeDocument/2006/relationships/hyperlink" Target="https://www.ampol.com.au/about-ampol/investor-centre/corporate-governance" TargetMode="External"/><Relationship Id="rId5" Type="http://schemas.openxmlformats.org/officeDocument/2006/relationships/hyperlink" Target="https://www.ampol.com.au/about-ampol/investor-centre/annual-reports" TargetMode="External"/><Relationship Id="rId15" Type="http://schemas.openxmlformats.org/officeDocument/2006/relationships/hyperlink" Target="https://www.ampol.com.au/about-ampol/investor-centre/annual-reports" TargetMode="External"/><Relationship Id="rId23" Type="http://schemas.openxmlformats.org/officeDocument/2006/relationships/hyperlink" Target="https://www.ampol.com.au/about-ampol/investor-centre/reports-and-presentations" TargetMode="External"/><Relationship Id="rId28" Type="http://schemas.openxmlformats.org/officeDocument/2006/relationships/hyperlink" Target="https://www.ampol.com.au/about-ampol/investor-centre/corporate-governance" TargetMode="External"/><Relationship Id="rId36" Type="http://schemas.openxmlformats.org/officeDocument/2006/relationships/hyperlink" Target="https://www.ampol.com.au/about-ampol/investor-centre/corporate-governance" TargetMode="External"/><Relationship Id="rId10" Type="http://schemas.openxmlformats.org/officeDocument/2006/relationships/hyperlink" Target="https://www.ampol.com.au/about-ampol/investor-centre/annual-reports" TargetMode="External"/><Relationship Id="rId19" Type="http://schemas.openxmlformats.org/officeDocument/2006/relationships/hyperlink" Target="https://www.ampol.com.au/about-ampol/investor-centre/annual-reports" TargetMode="External"/><Relationship Id="rId31" Type="http://schemas.openxmlformats.org/officeDocument/2006/relationships/hyperlink" Target="https://www.ampol.com.au/about-ampol/investor-centre/corporate-governance" TargetMode="External"/><Relationship Id="rId4" Type="http://schemas.openxmlformats.org/officeDocument/2006/relationships/hyperlink" Target="https://www.ampol.com.au/about-ampol/investor-centre/annual-reports" TargetMode="External"/><Relationship Id="rId9" Type="http://schemas.openxmlformats.org/officeDocument/2006/relationships/hyperlink" Target="https://www.ampol.com.au/about-ampol/investor-centre/annual-reports" TargetMode="External"/><Relationship Id="rId14" Type="http://schemas.openxmlformats.org/officeDocument/2006/relationships/hyperlink" Target="https://www.ampol.com.au/about-ampol/investor-centre/annual-reports" TargetMode="External"/><Relationship Id="rId22" Type="http://schemas.openxmlformats.org/officeDocument/2006/relationships/hyperlink" Target="https://www.ampol.com.au/about-ampol/investor-centre/corporate-governance" TargetMode="External"/><Relationship Id="rId27" Type="http://schemas.openxmlformats.org/officeDocument/2006/relationships/hyperlink" Target="https://www.ampol.com.au/about-ampol/investor-centre/corporate-governance" TargetMode="External"/><Relationship Id="rId30" Type="http://schemas.openxmlformats.org/officeDocument/2006/relationships/hyperlink" Target="https://www.ampol.com.au/about-ampol/investor-centre/annual-reports" TargetMode="External"/><Relationship Id="rId35" Type="http://schemas.openxmlformats.org/officeDocument/2006/relationships/hyperlink" Target="https://www.ampol.com.au/about-ampol/investor-centre/corporate-governance" TargetMode="External"/><Relationship Id="rId43" Type="http://schemas.openxmlformats.org/officeDocument/2006/relationships/drawing" Target="../drawings/drawing5.xml"/><Relationship Id="rId8" Type="http://schemas.openxmlformats.org/officeDocument/2006/relationships/hyperlink" Target="https://www.ampol.com.au/about-ampol/investor-centre/annual-reports" TargetMode="External"/><Relationship Id="rId3" Type="http://schemas.openxmlformats.org/officeDocument/2006/relationships/hyperlink" Target="https://www.ampol.com.au/about-ampol/investor-centre/annual-reports" TargetMode="External"/><Relationship Id="rId12" Type="http://schemas.openxmlformats.org/officeDocument/2006/relationships/hyperlink" Target="https://www.ampol.com.au/sustainability/about" TargetMode="External"/><Relationship Id="rId17" Type="http://schemas.openxmlformats.org/officeDocument/2006/relationships/hyperlink" Target="https://www.ampol.com.au/about-ampol/investor-centre/annual-reports" TargetMode="External"/><Relationship Id="rId25" Type="http://schemas.openxmlformats.org/officeDocument/2006/relationships/hyperlink" Target="https://www.ampol.com.au/about-ampol/investor-centre/annual-reports" TargetMode="External"/><Relationship Id="rId33" Type="http://schemas.openxmlformats.org/officeDocument/2006/relationships/hyperlink" Target="https://www.ampol.com.au/about-ampol/investor-centre/corporate-governance" TargetMode="External"/><Relationship Id="rId38" Type="http://schemas.openxmlformats.org/officeDocument/2006/relationships/hyperlink" Target="https://www.ampol.com.au/about-ampol/investor-centre/corporate-governance"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58825-D4FA-4B61-B077-1140963B628D}">
  <dimension ref="R8"/>
  <sheetViews>
    <sheetView topLeftCell="A46" zoomScale="80" workbookViewId="0">
      <selection activeCell="M27" sqref="M27"/>
    </sheetView>
  </sheetViews>
  <sheetFormatPr defaultRowHeight="14.5" x14ac:dyDescent="0.35"/>
  <cols>
    <col min="1" max="16384" width="8.7265625" style="124"/>
  </cols>
  <sheetData>
    <row r="8" spans="18:18" x14ac:dyDescent="0.35">
      <c r="R8"/>
    </row>
  </sheetData>
  <sheetProtection algorithmName="SHA-512" hashValue="yttbRbLk1AToE+lz7qZZP+lNoacBQxorR802gICF9xGyVZkN0VDLNvZDGUM2oMsEXtl/1WV6N1j5wN6y90Z8Pw==" saltValue="g6PxLMfPq3oByQzNAbXccA==" spinCount="100000" sheet="1" objects="1" scenario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30B3F-2276-3742-BCF8-7FDAAB702FE6}">
  <sheetPr codeName="Sheet1">
    <tabColor rgb="FF4252C4"/>
    <pageSetUpPr fitToPage="1"/>
  </sheetPr>
  <dimension ref="B1:I57"/>
  <sheetViews>
    <sheetView showGridLines="0" topLeftCell="B1" zoomScale="80" zoomScaleNormal="80" zoomScaleSheetLayoutView="40" workbookViewId="0">
      <selection activeCell="B3" sqref="B3:G3"/>
    </sheetView>
  </sheetViews>
  <sheetFormatPr defaultColWidth="8.7265625" defaultRowHeight="14.5" outlineLevelRow="1" x14ac:dyDescent="0.35"/>
  <cols>
    <col min="1" max="1" width="2" customWidth="1"/>
    <col min="2" max="2" width="114.6328125" style="5" bestFit="1" customWidth="1"/>
    <col min="3" max="4" width="17.54296875" style="6" customWidth="1"/>
    <col min="5" max="6" width="17.54296875" style="9" customWidth="1"/>
    <col min="7" max="7" width="17.54296875" customWidth="1"/>
    <col min="8" max="8" width="13.26953125" bestFit="1" customWidth="1"/>
    <col min="9" max="11" width="10.453125" bestFit="1" customWidth="1"/>
    <col min="12" max="12" width="13.54296875" bestFit="1" customWidth="1"/>
    <col min="22" max="22" width="28.7265625" customWidth="1"/>
    <col min="24" max="24" width="10.453125" bestFit="1" customWidth="1"/>
  </cols>
  <sheetData>
    <row r="1" spans="2:9" ht="9" customHeight="1" x14ac:dyDescent="0.35"/>
    <row r="2" spans="2:9" s="3" customFormat="1" ht="40.4" customHeight="1" x14ac:dyDescent="0.35">
      <c r="B2" s="105" t="s">
        <v>0</v>
      </c>
      <c r="C2" s="106"/>
      <c r="D2" s="106"/>
      <c r="E2" s="106"/>
      <c r="F2" s="106"/>
      <c r="G2" s="107"/>
    </row>
    <row r="3" spans="2:9" s="123" customFormat="1" ht="85" customHeight="1" x14ac:dyDescent="0.35">
      <c r="B3" s="230" t="s">
        <v>304</v>
      </c>
      <c r="C3" s="231"/>
      <c r="D3" s="231"/>
      <c r="E3" s="231"/>
      <c r="F3" s="231"/>
      <c r="G3" s="232"/>
    </row>
    <row r="4" spans="2:9" s="1" customFormat="1" ht="5.15" customHeight="1" x14ac:dyDescent="0.35">
      <c r="B4" s="101"/>
      <c r="C4" s="8"/>
      <c r="D4" s="7"/>
      <c r="E4" s="7"/>
      <c r="F4" s="7"/>
      <c r="G4" s="102"/>
      <c r="I4" s="2"/>
    </row>
    <row r="5" spans="2:9" s="1" customFormat="1" ht="22.5" customHeight="1" x14ac:dyDescent="0.35">
      <c r="B5" s="103" t="s">
        <v>188</v>
      </c>
      <c r="C5" s="64">
        <v>2019</v>
      </c>
      <c r="D5" s="65">
        <v>2020</v>
      </c>
      <c r="E5" s="65">
        <v>2021</v>
      </c>
      <c r="F5" s="65">
        <v>2022</v>
      </c>
      <c r="G5" s="104">
        <v>2023</v>
      </c>
      <c r="I5" s="2"/>
    </row>
    <row r="6" spans="2:9" s="1" customFormat="1" ht="5.15" customHeight="1" x14ac:dyDescent="0.35">
      <c r="B6" s="101"/>
      <c r="C6" s="8"/>
      <c r="D6" s="7"/>
      <c r="E6" s="7"/>
      <c r="F6" s="7"/>
      <c r="G6" s="102"/>
      <c r="I6" s="2"/>
    </row>
    <row r="7" spans="2:9" s="46" customFormat="1" ht="21.5" customHeight="1" x14ac:dyDescent="0.35">
      <c r="B7" s="108" t="s">
        <v>213</v>
      </c>
      <c r="C7" s="109"/>
      <c r="D7" s="110"/>
      <c r="E7" s="110"/>
      <c r="F7" s="110"/>
      <c r="G7" s="111"/>
      <c r="H7" s="1"/>
    </row>
    <row r="8" spans="2:9" s="3" customFormat="1" ht="21.5" customHeight="1" outlineLevel="1" x14ac:dyDescent="0.35">
      <c r="B8" s="112" t="s">
        <v>1</v>
      </c>
      <c r="C8" s="113">
        <v>7644</v>
      </c>
      <c r="D8" s="114">
        <v>8127</v>
      </c>
      <c r="E8" s="114">
        <v>8381</v>
      </c>
      <c r="F8" s="114">
        <v>8790</v>
      </c>
      <c r="G8" s="115">
        <v>9115</v>
      </c>
      <c r="H8" s="1"/>
    </row>
    <row r="9" spans="2:9" s="3" customFormat="1" ht="21.5" customHeight="1" outlineLevel="1" x14ac:dyDescent="0.35">
      <c r="B9" s="112" t="s">
        <v>2</v>
      </c>
      <c r="C9" s="113">
        <v>2491</v>
      </c>
      <c r="D9" s="114">
        <v>2350</v>
      </c>
      <c r="E9" s="114">
        <v>2417</v>
      </c>
      <c r="F9" s="114">
        <v>2549</v>
      </c>
      <c r="G9" s="115">
        <v>3152</v>
      </c>
    </row>
    <row r="10" spans="2:9" s="3" customFormat="1" ht="21.5" customHeight="1" outlineLevel="1" x14ac:dyDescent="0.35">
      <c r="B10" s="112" t="s">
        <v>3</v>
      </c>
      <c r="C10" s="113">
        <v>3183</v>
      </c>
      <c r="D10" s="114">
        <v>2128</v>
      </c>
      <c r="E10" s="114">
        <v>1505</v>
      </c>
      <c r="F10" s="114">
        <v>1076</v>
      </c>
      <c r="G10" s="115">
        <v>1004</v>
      </c>
    </row>
    <row r="11" spans="2:9" s="3" customFormat="1" ht="21.5" customHeight="1" outlineLevel="1" x14ac:dyDescent="0.35">
      <c r="B11" s="112" t="s">
        <v>4</v>
      </c>
      <c r="C11" s="114">
        <v>51</v>
      </c>
      <c r="D11" s="114">
        <v>52</v>
      </c>
      <c r="E11" s="114">
        <v>51</v>
      </c>
      <c r="F11" s="114">
        <v>61</v>
      </c>
      <c r="G11" s="115">
        <v>123</v>
      </c>
    </row>
    <row r="12" spans="2:9" s="3" customFormat="1" ht="21.5" customHeight="1" outlineLevel="1" x14ac:dyDescent="0.35">
      <c r="B12" s="112" t="s">
        <v>5</v>
      </c>
      <c r="C12" s="114">
        <v>5</v>
      </c>
      <c r="D12" s="114">
        <v>4</v>
      </c>
      <c r="E12" s="114">
        <v>20</v>
      </c>
      <c r="F12" s="114">
        <v>17</v>
      </c>
      <c r="G12" s="115">
        <v>5</v>
      </c>
    </row>
    <row r="13" spans="2:9" s="3" customFormat="1" ht="21.5" customHeight="1" outlineLevel="1" x14ac:dyDescent="0.35">
      <c r="B13" s="112" t="s">
        <v>6</v>
      </c>
      <c r="C13" s="114">
        <v>1914</v>
      </c>
      <c r="D13" s="114">
        <v>3593</v>
      </c>
      <c r="E13" s="114">
        <v>4388</v>
      </c>
      <c r="F13" s="114">
        <v>5087</v>
      </c>
      <c r="G13" s="115">
        <v>4831</v>
      </c>
    </row>
    <row r="14" spans="2:9" s="3" customFormat="1" ht="21.5" customHeight="1" x14ac:dyDescent="0.35">
      <c r="B14" s="118" t="s">
        <v>214</v>
      </c>
      <c r="C14" s="116"/>
      <c r="D14" s="116"/>
      <c r="E14" s="116"/>
      <c r="F14" s="116"/>
      <c r="G14" s="117"/>
    </row>
    <row r="15" spans="2:9" s="3" customFormat="1" ht="21.5" customHeight="1" outlineLevel="1" x14ac:dyDescent="0.35">
      <c r="B15" s="112" t="s">
        <v>7</v>
      </c>
      <c r="C15" s="127">
        <v>37.4</v>
      </c>
      <c r="D15" s="128">
        <v>37.700000000000003</v>
      </c>
      <c r="E15" s="128">
        <v>37.9</v>
      </c>
      <c r="F15" s="128">
        <v>37</v>
      </c>
      <c r="G15" s="129">
        <v>40</v>
      </c>
      <c r="H15" s="42"/>
    </row>
    <row r="16" spans="2:9" s="3" customFormat="1" ht="21.5" customHeight="1" outlineLevel="1" x14ac:dyDescent="0.35">
      <c r="B16" s="112" t="s">
        <v>8</v>
      </c>
      <c r="C16" s="127">
        <v>42.6</v>
      </c>
      <c r="D16" s="128">
        <v>42.8</v>
      </c>
      <c r="E16" s="128">
        <v>41.9</v>
      </c>
      <c r="F16" s="128">
        <v>42.3</v>
      </c>
      <c r="G16" s="129">
        <v>42.4</v>
      </c>
      <c r="H16" s="42"/>
    </row>
    <row r="17" spans="2:8" s="3" customFormat="1" ht="21.5" customHeight="1" x14ac:dyDescent="0.35">
      <c r="B17" s="118" t="s">
        <v>215</v>
      </c>
      <c r="C17" s="116"/>
      <c r="D17" s="116"/>
      <c r="E17" s="116"/>
      <c r="F17" s="116"/>
      <c r="G17" s="117"/>
    </row>
    <row r="18" spans="2:8" s="3" customFormat="1" ht="21.5" customHeight="1" outlineLevel="1" x14ac:dyDescent="0.35">
      <c r="B18" s="112" t="s">
        <v>160</v>
      </c>
      <c r="C18" s="127">
        <v>0.4</v>
      </c>
      <c r="D18" s="128">
        <v>1.8</v>
      </c>
      <c r="E18" s="128">
        <v>1.4</v>
      </c>
      <c r="F18" s="128">
        <v>1.3</v>
      </c>
      <c r="G18" s="129">
        <v>1.3</v>
      </c>
      <c r="H18" s="42"/>
    </row>
    <row r="19" spans="2:8" s="3" customFormat="1" ht="21.5" customHeight="1" outlineLevel="1" x14ac:dyDescent="0.35">
      <c r="B19" s="112" t="s">
        <v>169</v>
      </c>
      <c r="C19" s="113" t="s">
        <v>9</v>
      </c>
      <c r="D19" s="114" t="s">
        <v>9</v>
      </c>
      <c r="E19" s="114" t="s">
        <v>9</v>
      </c>
      <c r="F19" s="114" t="s">
        <v>9</v>
      </c>
      <c r="G19" s="129">
        <v>13.7</v>
      </c>
      <c r="H19" s="42"/>
    </row>
    <row r="20" spans="2:8" s="3" customFormat="1" ht="21.5" customHeight="1" x14ac:dyDescent="0.35">
      <c r="B20" s="118" t="s">
        <v>211</v>
      </c>
      <c r="C20" s="116"/>
      <c r="D20" s="116"/>
      <c r="E20" s="116"/>
      <c r="F20" s="116"/>
      <c r="G20" s="117"/>
      <c r="H20" s="42"/>
    </row>
    <row r="21" spans="2:8" s="3" customFormat="1" ht="21.5" customHeight="1" outlineLevel="1" x14ac:dyDescent="0.35">
      <c r="B21" s="112" t="s">
        <v>216</v>
      </c>
      <c r="C21" s="113" t="s">
        <v>9</v>
      </c>
      <c r="D21" s="114" t="s">
        <v>9</v>
      </c>
      <c r="E21" s="114" t="s">
        <v>9</v>
      </c>
      <c r="F21" s="114" t="s">
        <v>9</v>
      </c>
      <c r="G21" s="115" t="s">
        <v>168</v>
      </c>
      <c r="H21" s="42"/>
    </row>
    <row r="22" spans="2:8" s="3" customFormat="1" ht="21.5" customHeight="1" outlineLevel="1" x14ac:dyDescent="0.35">
      <c r="B22" s="112" t="s">
        <v>248</v>
      </c>
      <c r="C22" s="214" t="s">
        <v>9</v>
      </c>
      <c r="D22" s="215">
        <v>63</v>
      </c>
      <c r="E22" s="215">
        <v>71</v>
      </c>
      <c r="F22" s="215">
        <v>70</v>
      </c>
      <c r="G22" s="216">
        <v>79</v>
      </c>
      <c r="H22" s="42"/>
    </row>
    <row r="23" spans="2:8" s="3" customFormat="1" ht="21.5" customHeight="1" outlineLevel="1" x14ac:dyDescent="0.35">
      <c r="B23" s="118" t="s">
        <v>217</v>
      </c>
      <c r="C23" s="116"/>
      <c r="D23" s="116"/>
      <c r="E23" s="116"/>
      <c r="F23" s="116"/>
      <c r="G23" s="117"/>
      <c r="H23" s="42"/>
    </row>
    <row r="24" spans="2:8" s="3" customFormat="1" ht="21.5" customHeight="1" outlineLevel="1" x14ac:dyDescent="0.35">
      <c r="B24" s="112" t="s">
        <v>10</v>
      </c>
      <c r="C24" s="113">
        <v>27</v>
      </c>
      <c r="D24" s="114">
        <v>17</v>
      </c>
      <c r="E24" s="114">
        <v>20</v>
      </c>
      <c r="F24" s="114">
        <v>21</v>
      </c>
      <c r="G24" s="115">
        <v>15</v>
      </c>
      <c r="H24" s="42"/>
    </row>
    <row r="25" spans="2:8" s="3" customFormat="1" ht="21.5" customHeight="1" x14ac:dyDescent="0.35">
      <c r="B25" s="118" t="s">
        <v>11</v>
      </c>
      <c r="C25" s="116"/>
      <c r="D25" s="116"/>
      <c r="E25" s="116"/>
      <c r="F25" s="116"/>
      <c r="G25" s="117"/>
      <c r="H25" s="42"/>
    </row>
    <row r="26" spans="2:8" s="3" customFormat="1" ht="21.5" customHeight="1" outlineLevel="1" x14ac:dyDescent="0.35">
      <c r="B26" s="112" t="s">
        <v>244</v>
      </c>
      <c r="C26" s="130">
        <v>2.48</v>
      </c>
      <c r="D26" s="131">
        <v>2.4700000000000002</v>
      </c>
      <c r="E26" s="131">
        <v>3.17</v>
      </c>
      <c r="F26" s="131">
        <v>4.0999999999999996</v>
      </c>
      <c r="G26" s="132">
        <v>4.63</v>
      </c>
      <c r="H26" s="42"/>
    </row>
    <row r="27" spans="2:8" s="3" customFormat="1" ht="21.5" customHeight="1" outlineLevel="1" x14ac:dyDescent="0.35">
      <c r="B27" s="112" t="s">
        <v>245</v>
      </c>
      <c r="C27" s="113" t="s">
        <v>9</v>
      </c>
      <c r="D27" s="114" t="s">
        <v>9</v>
      </c>
      <c r="E27" s="114" t="s">
        <v>9</v>
      </c>
      <c r="F27" s="114" t="s">
        <v>9</v>
      </c>
      <c r="G27" s="132">
        <v>2.77</v>
      </c>
      <c r="H27" s="42"/>
    </row>
    <row r="28" spans="2:8" s="3" customFormat="1" ht="21.5" customHeight="1" outlineLevel="1" x14ac:dyDescent="0.35">
      <c r="B28" s="112" t="s">
        <v>218</v>
      </c>
      <c r="C28" s="113">
        <v>62</v>
      </c>
      <c r="D28" s="114">
        <v>34</v>
      </c>
      <c r="E28" s="114">
        <v>27</v>
      </c>
      <c r="F28" s="114">
        <v>90</v>
      </c>
      <c r="G28" s="115">
        <v>30</v>
      </c>
      <c r="H28" s="42"/>
    </row>
    <row r="29" spans="2:8" s="46" customFormat="1" ht="21.5" customHeight="1" x14ac:dyDescent="0.35">
      <c r="B29" s="108" t="s">
        <v>12</v>
      </c>
      <c r="C29" s="120"/>
      <c r="D29" s="207"/>
      <c r="E29" s="207"/>
      <c r="F29" s="207"/>
      <c r="G29" s="206"/>
      <c r="H29" s="1"/>
    </row>
    <row r="30" spans="2:8" s="3" customFormat="1" ht="21.5" customHeight="1" x14ac:dyDescent="0.35">
      <c r="B30" s="169" t="s">
        <v>219</v>
      </c>
      <c r="C30" s="119">
        <v>135</v>
      </c>
      <c r="D30" s="119">
        <v>83</v>
      </c>
      <c r="E30" s="119">
        <v>41</v>
      </c>
      <c r="F30" s="119">
        <v>42</v>
      </c>
      <c r="G30" s="121">
        <v>53</v>
      </c>
      <c r="H30" s="209"/>
    </row>
    <row r="31" spans="2:8" s="3" customFormat="1" ht="21.65" customHeight="1" outlineLevel="1" x14ac:dyDescent="0.35">
      <c r="B31" s="171" t="s">
        <v>220</v>
      </c>
      <c r="C31" s="125">
        <v>120</v>
      </c>
      <c r="D31" s="125">
        <v>75</v>
      </c>
      <c r="E31" s="125">
        <v>37</v>
      </c>
      <c r="F31" s="125">
        <v>33</v>
      </c>
      <c r="G31" s="126">
        <v>40</v>
      </c>
      <c r="H31" s="42"/>
    </row>
    <row r="32" spans="2:8" s="3" customFormat="1" ht="21.65" customHeight="1" outlineLevel="1" x14ac:dyDescent="0.35">
      <c r="B32" s="171" t="s">
        <v>221</v>
      </c>
      <c r="C32" s="125">
        <v>15</v>
      </c>
      <c r="D32" s="125">
        <v>8</v>
      </c>
      <c r="E32" s="125">
        <v>4</v>
      </c>
      <c r="F32" s="125">
        <v>9</v>
      </c>
      <c r="G32" s="126">
        <v>13</v>
      </c>
      <c r="H32" s="42"/>
    </row>
    <row r="33" spans="2:8" s="3" customFormat="1" ht="21.65" customHeight="1" outlineLevel="1" x14ac:dyDescent="0.35">
      <c r="B33" s="112" t="s">
        <v>272</v>
      </c>
      <c r="C33" s="113">
        <v>42</v>
      </c>
      <c r="D33" s="114">
        <v>17</v>
      </c>
      <c r="E33" s="114">
        <v>7</v>
      </c>
      <c r="F33" s="114">
        <v>15</v>
      </c>
      <c r="G33" s="115">
        <v>10</v>
      </c>
      <c r="H33" s="42"/>
    </row>
    <row r="34" spans="2:8" s="3" customFormat="1" ht="21.65" customHeight="1" outlineLevel="1" x14ac:dyDescent="0.35">
      <c r="B34" s="112" t="s">
        <v>222</v>
      </c>
      <c r="C34" s="113">
        <v>93</v>
      </c>
      <c r="D34" s="114">
        <v>66</v>
      </c>
      <c r="E34" s="114">
        <v>34</v>
      </c>
      <c r="F34" s="114">
        <v>27</v>
      </c>
      <c r="G34" s="115">
        <v>28</v>
      </c>
      <c r="H34" s="42"/>
    </row>
    <row r="35" spans="2:8" s="3" customFormat="1" ht="21.65" customHeight="1" outlineLevel="1" x14ac:dyDescent="0.35">
      <c r="B35" s="112" t="s">
        <v>223</v>
      </c>
      <c r="C35" s="113" t="s">
        <v>9</v>
      </c>
      <c r="D35" s="114" t="s">
        <v>9</v>
      </c>
      <c r="E35" s="114" t="s">
        <v>9</v>
      </c>
      <c r="F35" s="114" t="s">
        <v>9</v>
      </c>
      <c r="G35" s="115">
        <v>14</v>
      </c>
      <c r="H35" s="42"/>
    </row>
    <row r="36" spans="2:8" s="3" customFormat="1" ht="21.5" customHeight="1" x14ac:dyDescent="0.35">
      <c r="B36" s="169" t="s">
        <v>249</v>
      </c>
      <c r="C36" s="119">
        <f>SUM(C39:C41)</f>
        <v>1</v>
      </c>
      <c r="D36" s="119">
        <f t="shared" ref="D36:F36" si="0">SUM(D39:D41)</f>
        <v>1</v>
      </c>
      <c r="E36" s="119">
        <f t="shared" si="0"/>
        <v>1</v>
      </c>
      <c r="F36" s="119">
        <f t="shared" si="0"/>
        <v>1</v>
      </c>
      <c r="G36" s="121">
        <v>2</v>
      </c>
      <c r="H36" s="209"/>
    </row>
    <row r="37" spans="2:8" s="3" customFormat="1" ht="21.65" customHeight="1" outlineLevel="1" x14ac:dyDescent="0.35">
      <c r="B37" s="171" t="s">
        <v>220</v>
      </c>
      <c r="C37" s="125" t="s">
        <v>9</v>
      </c>
      <c r="D37" s="125" t="s">
        <v>9</v>
      </c>
      <c r="E37" s="125" t="s">
        <v>9</v>
      </c>
      <c r="F37" s="125" t="s">
        <v>9</v>
      </c>
      <c r="G37" s="126">
        <v>2</v>
      </c>
      <c r="H37" s="42"/>
    </row>
    <row r="38" spans="2:8" s="3" customFormat="1" ht="21.65" customHeight="1" outlineLevel="1" x14ac:dyDescent="0.35">
      <c r="B38" s="171" t="s">
        <v>221</v>
      </c>
      <c r="C38" s="125" t="s">
        <v>9</v>
      </c>
      <c r="D38" s="125" t="s">
        <v>9</v>
      </c>
      <c r="E38" s="125" t="s">
        <v>9</v>
      </c>
      <c r="F38" s="125" t="s">
        <v>9</v>
      </c>
      <c r="G38" s="126">
        <v>0</v>
      </c>
      <c r="H38" s="42"/>
    </row>
    <row r="39" spans="2:8" s="3" customFormat="1" ht="21.65" customHeight="1" outlineLevel="1" x14ac:dyDescent="0.35">
      <c r="B39" s="112" t="s">
        <v>272</v>
      </c>
      <c r="C39" s="113">
        <v>1</v>
      </c>
      <c r="D39" s="114">
        <v>0</v>
      </c>
      <c r="E39" s="114">
        <v>1</v>
      </c>
      <c r="F39" s="114">
        <v>1</v>
      </c>
      <c r="G39" s="115">
        <v>0</v>
      </c>
      <c r="H39" s="42"/>
    </row>
    <row r="40" spans="2:8" s="3" customFormat="1" ht="21.65" customHeight="1" outlineLevel="1" x14ac:dyDescent="0.35">
      <c r="B40" s="112" t="s">
        <v>222</v>
      </c>
      <c r="C40" s="113">
        <v>0</v>
      </c>
      <c r="D40" s="114">
        <v>1</v>
      </c>
      <c r="E40" s="114">
        <v>0</v>
      </c>
      <c r="F40" s="114">
        <v>0</v>
      </c>
      <c r="G40" s="115">
        <v>0</v>
      </c>
      <c r="H40" s="42"/>
    </row>
    <row r="41" spans="2:8" s="3" customFormat="1" ht="21.65" customHeight="1" outlineLevel="1" x14ac:dyDescent="0.35">
      <c r="B41" s="112" t="s">
        <v>223</v>
      </c>
      <c r="C41" s="113" t="s">
        <v>9</v>
      </c>
      <c r="D41" s="114" t="s">
        <v>9</v>
      </c>
      <c r="E41" s="114" t="s">
        <v>9</v>
      </c>
      <c r="F41" s="114" t="s">
        <v>9</v>
      </c>
      <c r="G41" s="115">
        <v>2</v>
      </c>
      <c r="H41" s="42"/>
    </row>
    <row r="42" spans="2:8" s="3" customFormat="1" ht="21.5" customHeight="1" x14ac:dyDescent="0.35">
      <c r="B42" s="169" t="s">
        <v>224</v>
      </c>
      <c r="C42" s="210">
        <v>11.5</v>
      </c>
      <c r="D42" s="210">
        <v>7.4</v>
      </c>
      <c r="E42" s="210">
        <v>3.4</v>
      </c>
      <c r="F42" s="210">
        <v>3.6</v>
      </c>
      <c r="G42" s="211">
        <v>3.2</v>
      </c>
      <c r="H42" s="219"/>
    </row>
    <row r="43" spans="2:8" s="3" customFormat="1" ht="21.5" customHeight="1" outlineLevel="1" x14ac:dyDescent="0.35">
      <c r="B43" s="171" t="s">
        <v>220</v>
      </c>
      <c r="C43" s="125" t="s">
        <v>9</v>
      </c>
      <c r="D43" s="125" t="s">
        <v>9</v>
      </c>
      <c r="E43" s="125" t="s">
        <v>9</v>
      </c>
      <c r="F43" s="125" t="s">
        <v>9</v>
      </c>
      <c r="G43" s="212">
        <v>2.8</v>
      </c>
      <c r="H43" s="42"/>
    </row>
    <row r="44" spans="2:8" s="3" customFormat="1" ht="21.5" customHeight="1" outlineLevel="1" x14ac:dyDescent="0.35">
      <c r="B44" s="171" t="s">
        <v>221</v>
      </c>
      <c r="C44" s="125" t="s">
        <v>9</v>
      </c>
      <c r="D44" s="125" t="s">
        <v>9</v>
      </c>
      <c r="E44" s="125" t="s">
        <v>9</v>
      </c>
      <c r="F44" s="125" t="s">
        <v>9</v>
      </c>
      <c r="G44" s="212">
        <v>5.6</v>
      </c>
      <c r="H44" s="42"/>
    </row>
    <row r="45" spans="2:8" s="3" customFormat="1" ht="21.5" customHeight="1" outlineLevel="1" x14ac:dyDescent="0.35">
      <c r="B45" s="112" t="s">
        <v>272</v>
      </c>
      <c r="C45" s="127">
        <v>10.7</v>
      </c>
      <c r="D45" s="128">
        <v>4.5999999999999996</v>
      </c>
      <c r="E45" s="128">
        <v>1.9</v>
      </c>
      <c r="F45" s="128">
        <v>4.2</v>
      </c>
      <c r="G45" s="129">
        <v>2.2000000000000002</v>
      </c>
      <c r="H45" s="42"/>
    </row>
    <row r="46" spans="2:8" s="3" customFormat="1" ht="21.5" customHeight="1" outlineLevel="1" x14ac:dyDescent="0.35">
      <c r="B46" s="112" t="s">
        <v>222</v>
      </c>
      <c r="C46" s="127">
        <v>14</v>
      </c>
      <c r="D46" s="128">
        <v>10.1</v>
      </c>
      <c r="E46" s="128">
        <v>4.5999999999999996</v>
      </c>
      <c r="F46" s="128">
        <v>3.5</v>
      </c>
      <c r="G46" s="129">
        <v>3.8</v>
      </c>
      <c r="H46" s="42"/>
    </row>
    <row r="47" spans="2:8" s="3" customFormat="1" ht="21.5" customHeight="1" outlineLevel="1" x14ac:dyDescent="0.35">
      <c r="B47" s="112" t="s">
        <v>223</v>
      </c>
      <c r="C47" s="113" t="s">
        <v>9</v>
      </c>
      <c r="D47" s="114" t="s">
        <v>9</v>
      </c>
      <c r="E47" s="114" t="s">
        <v>9</v>
      </c>
      <c r="F47" s="114" t="s">
        <v>9</v>
      </c>
      <c r="G47" s="129">
        <v>3.8</v>
      </c>
      <c r="H47" s="42"/>
    </row>
    <row r="48" spans="2:8" s="3" customFormat="1" ht="21.5" customHeight="1" x14ac:dyDescent="0.35">
      <c r="B48" s="169" t="s">
        <v>225</v>
      </c>
      <c r="C48" s="210">
        <v>5.7</v>
      </c>
      <c r="D48" s="210">
        <v>3.1</v>
      </c>
      <c r="E48" s="210">
        <v>1.8</v>
      </c>
      <c r="F48" s="210">
        <v>1.5</v>
      </c>
      <c r="G48" s="211">
        <v>1.6</v>
      </c>
      <c r="H48" s="209"/>
    </row>
    <row r="49" spans="2:8" s="3" customFormat="1" ht="21.5" customHeight="1" outlineLevel="1" x14ac:dyDescent="0.35">
      <c r="B49" s="171" t="s">
        <v>220</v>
      </c>
      <c r="C49" s="125" t="s">
        <v>9</v>
      </c>
      <c r="D49" s="125" t="s">
        <v>9</v>
      </c>
      <c r="E49" s="125" t="s">
        <v>9</v>
      </c>
      <c r="F49" s="125" t="s">
        <v>9</v>
      </c>
      <c r="G49" s="212">
        <v>1.4</v>
      </c>
      <c r="H49" s="42"/>
    </row>
    <row r="50" spans="2:8" s="3" customFormat="1" ht="21.5" customHeight="1" outlineLevel="1" x14ac:dyDescent="0.35">
      <c r="B50" s="171" t="s">
        <v>221</v>
      </c>
      <c r="C50" s="125" t="s">
        <v>9</v>
      </c>
      <c r="D50" s="125" t="s">
        <v>9</v>
      </c>
      <c r="E50" s="125" t="s">
        <v>9</v>
      </c>
      <c r="F50" s="125" t="s">
        <v>9</v>
      </c>
      <c r="G50" s="212">
        <v>2.6</v>
      </c>
      <c r="H50" s="42"/>
    </row>
    <row r="51" spans="2:8" s="3" customFormat="1" ht="21.5" customHeight="1" outlineLevel="1" x14ac:dyDescent="0.35">
      <c r="B51" s="112" t="s">
        <v>272</v>
      </c>
      <c r="C51" s="127">
        <v>3.8</v>
      </c>
      <c r="D51" s="128">
        <v>1.1000000000000001</v>
      </c>
      <c r="E51" s="128">
        <v>0.8</v>
      </c>
      <c r="F51" s="128">
        <v>1.1000000000000001</v>
      </c>
      <c r="G51" s="129">
        <v>0.9</v>
      </c>
      <c r="H51" s="42"/>
    </row>
    <row r="52" spans="2:8" s="3" customFormat="1" ht="21.5" customHeight="1" outlineLevel="1" x14ac:dyDescent="0.35">
      <c r="B52" s="112" t="s">
        <v>222</v>
      </c>
      <c r="C52" s="127">
        <v>7.8</v>
      </c>
      <c r="D52" s="128">
        <v>4.8</v>
      </c>
      <c r="E52" s="128">
        <v>2.4</v>
      </c>
      <c r="F52" s="128">
        <v>1.8</v>
      </c>
      <c r="G52" s="129">
        <v>1.6</v>
      </c>
      <c r="H52" s="42"/>
    </row>
    <row r="53" spans="2:8" s="3" customFormat="1" ht="21.5" customHeight="1" outlineLevel="1" x14ac:dyDescent="0.35">
      <c r="B53" s="112" t="s">
        <v>223</v>
      </c>
      <c r="C53" s="113" t="s">
        <v>9</v>
      </c>
      <c r="D53" s="114" t="s">
        <v>9</v>
      </c>
      <c r="E53" s="114" t="s">
        <v>9</v>
      </c>
      <c r="F53" s="114" t="s">
        <v>9</v>
      </c>
      <c r="G53" s="129">
        <v>2.4</v>
      </c>
      <c r="H53" s="42"/>
    </row>
    <row r="54" spans="2:8" s="46" customFormat="1" ht="21.5" customHeight="1" x14ac:dyDescent="0.35">
      <c r="B54" s="108" t="s">
        <v>13</v>
      </c>
      <c r="C54" s="109"/>
      <c r="D54" s="110"/>
      <c r="E54" s="110"/>
      <c r="F54" s="110"/>
      <c r="G54" s="111"/>
      <c r="H54" s="1"/>
    </row>
    <row r="55" spans="2:8" s="3" customFormat="1" ht="21.5" customHeight="1" outlineLevel="1" x14ac:dyDescent="0.35">
      <c r="B55" s="112" t="s">
        <v>226</v>
      </c>
      <c r="C55" s="113">
        <v>0</v>
      </c>
      <c r="D55" s="114">
        <v>0</v>
      </c>
      <c r="E55" s="114">
        <v>0</v>
      </c>
      <c r="F55" s="114">
        <v>0</v>
      </c>
      <c r="G55" s="115">
        <v>0</v>
      </c>
      <c r="H55" s="42"/>
    </row>
    <row r="56" spans="2:8" s="3" customFormat="1" ht="21.5" customHeight="1" outlineLevel="1" x14ac:dyDescent="0.35">
      <c r="B56" s="112" t="s">
        <v>227</v>
      </c>
      <c r="C56" s="113">
        <v>2</v>
      </c>
      <c r="D56" s="114">
        <v>1</v>
      </c>
      <c r="E56" s="114">
        <v>3</v>
      </c>
      <c r="F56" s="114">
        <v>1</v>
      </c>
      <c r="G56" s="115">
        <v>3</v>
      </c>
      <c r="H56" s="42"/>
    </row>
    <row r="57" spans="2:8" s="3" customFormat="1" ht="21.5" customHeight="1" x14ac:dyDescent="0.35">
      <c r="B57" s="170" t="s">
        <v>228</v>
      </c>
      <c r="C57" s="213">
        <v>0</v>
      </c>
      <c r="D57" s="213">
        <v>0</v>
      </c>
      <c r="E57" s="213">
        <v>0</v>
      </c>
      <c r="F57" s="213">
        <v>0</v>
      </c>
      <c r="G57" s="122">
        <v>0</v>
      </c>
      <c r="H57" s="42"/>
    </row>
  </sheetData>
  <sheetProtection algorithmName="SHA-512" hashValue="/wKe3d9C0goJl8CzNVws5XiQEjsRmteTtcGj6GrKasUVR4ptXhl0Jf97pwP3RG4M/OZTdQmvXPvN6GE75hp3vw==" saltValue="E66q5rsHSodcbdxuZc5V8Q==" spinCount="100000" sheet="1" objects="1" scenarios="1"/>
  <mergeCells count="1">
    <mergeCell ref="B3:G3"/>
  </mergeCells>
  <pageMargins left="0.7" right="0.7" top="0.75" bottom="0.75" header="0.3" footer="0.3"/>
  <pageSetup paperSize="9" scale="69"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18DA5-B29D-4066-9799-4ECA4DB3067B}">
  <sheetPr>
    <tabColor rgb="FF808285"/>
    <pageSetUpPr fitToPage="1"/>
  </sheetPr>
  <dimension ref="B1:I41"/>
  <sheetViews>
    <sheetView showGridLines="0" topLeftCell="A30" zoomScale="80" zoomScaleNormal="80" zoomScaleSheetLayoutView="40" workbookViewId="0">
      <selection activeCell="B46" sqref="B46"/>
    </sheetView>
  </sheetViews>
  <sheetFormatPr defaultColWidth="8.7265625" defaultRowHeight="14.5" outlineLevelRow="1" x14ac:dyDescent="0.35"/>
  <cols>
    <col min="1" max="1" width="2" customWidth="1"/>
    <col min="2" max="2" width="114.6328125" style="5" bestFit="1" customWidth="1"/>
    <col min="3" max="4" width="17.54296875" style="6" customWidth="1"/>
    <col min="5" max="6" width="17.54296875" style="9" customWidth="1"/>
    <col min="7" max="7" width="17.54296875" customWidth="1"/>
    <col min="8" max="8" width="13.6328125" bestFit="1" customWidth="1"/>
    <col min="9" max="11" width="10.453125" bestFit="1" customWidth="1"/>
    <col min="12" max="12" width="13.54296875" bestFit="1" customWidth="1"/>
    <col min="22" max="22" width="28.7265625" customWidth="1"/>
    <col min="24" max="24" width="10.453125" bestFit="1" customWidth="1"/>
  </cols>
  <sheetData>
    <row r="1" spans="2:9" ht="9" customHeight="1" x14ac:dyDescent="0.35"/>
    <row r="2" spans="2:9" s="3" customFormat="1" ht="40.4" customHeight="1" x14ac:dyDescent="0.35">
      <c r="B2" s="167" t="s">
        <v>14</v>
      </c>
      <c r="C2" s="66"/>
      <c r="D2" s="66"/>
      <c r="E2" s="66"/>
      <c r="F2" s="66"/>
      <c r="G2" s="67"/>
    </row>
    <row r="3" spans="2:9" s="123" customFormat="1" ht="85" customHeight="1" x14ac:dyDescent="0.35">
      <c r="B3" s="233" t="s">
        <v>304</v>
      </c>
      <c r="C3" s="234"/>
      <c r="D3" s="234"/>
      <c r="E3" s="234"/>
      <c r="F3" s="234"/>
      <c r="G3" s="235"/>
    </row>
    <row r="4" spans="2:9" s="1" customFormat="1" ht="5.15" customHeight="1" x14ac:dyDescent="0.35">
      <c r="B4" s="68"/>
      <c r="C4" s="8"/>
      <c r="D4" s="7"/>
      <c r="E4" s="7"/>
      <c r="F4" s="7"/>
      <c r="G4" s="69"/>
      <c r="I4" s="2"/>
    </row>
    <row r="5" spans="2:9" s="1" customFormat="1" ht="22.5" customHeight="1" x14ac:dyDescent="0.35">
      <c r="B5" s="70" t="s">
        <v>188</v>
      </c>
      <c r="C5" s="64">
        <v>2019</v>
      </c>
      <c r="D5" s="65">
        <v>2020</v>
      </c>
      <c r="E5" s="65">
        <v>2021</v>
      </c>
      <c r="F5" s="65">
        <v>2022</v>
      </c>
      <c r="G5" s="71">
        <v>2023</v>
      </c>
      <c r="I5" s="2"/>
    </row>
    <row r="6" spans="2:9" s="1" customFormat="1" ht="5.15" customHeight="1" x14ac:dyDescent="0.35">
      <c r="B6" s="68"/>
      <c r="C6" s="8"/>
      <c r="D6" s="7"/>
      <c r="E6" s="7"/>
      <c r="F6" s="7"/>
      <c r="G6" s="69"/>
      <c r="I6" s="2"/>
    </row>
    <row r="7" spans="2:9" s="46" customFormat="1" ht="21.5" customHeight="1" x14ac:dyDescent="0.35">
      <c r="B7" s="72" t="s">
        <v>15</v>
      </c>
      <c r="C7" s="73"/>
      <c r="D7" s="74"/>
      <c r="E7" s="74"/>
      <c r="F7" s="74"/>
      <c r="G7" s="75"/>
      <c r="H7" s="1"/>
    </row>
    <row r="8" spans="2:9" s="3" customFormat="1" ht="21.5" customHeight="1" x14ac:dyDescent="0.35">
      <c r="B8" s="76" t="s">
        <v>252</v>
      </c>
      <c r="C8" s="77">
        <v>234439503</v>
      </c>
      <c r="D8" s="77">
        <v>192039943</v>
      </c>
      <c r="E8" s="77">
        <v>180890934</v>
      </c>
      <c r="F8" s="77">
        <v>244007682</v>
      </c>
      <c r="G8" s="78">
        <v>242302738</v>
      </c>
      <c r="H8" s="1"/>
    </row>
    <row r="9" spans="2:9" s="3" customFormat="1" ht="21.5" customHeight="1" outlineLevel="1" x14ac:dyDescent="0.35">
      <c r="B9" s="97" t="s">
        <v>251</v>
      </c>
      <c r="C9" s="79">
        <v>231137212</v>
      </c>
      <c r="D9" s="80">
        <v>189411300</v>
      </c>
      <c r="E9" s="80">
        <v>178025514</v>
      </c>
      <c r="F9" s="80">
        <v>241683136</v>
      </c>
      <c r="G9" s="81">
        <v>239862674</v>
      </c>
    </row>
    <row r="10" spans="2:9" s="3" customFormat="1" ht="21.5" customHeight="1" outlineLevel="1" x14ac:dyDescent="0.35">
      <c r="B10" s="97" t="s">
        <v>16</v>
      </c>
      <c r="C10" s="79">
        <v>2963596</v>
      </c>
      <c r="D10" s="80">
        <v>2231713</v>
      </c>
      <c r="E10" s="80">
        <v>2398319</v>
      </c>
      <c r="F10" s="80">
        <v>1866362</v>
      </c>
      <c r="G10" s="81">
        <v>1979060</v>
      </c>
    </row>
    <row r="11" spans="2:9" s="3" customFormat="1" ht="21.5" customHeight="1" outlineLevel="1" x14ac:dyDescent="0.35">
      <c r="B11" s="97" t="s">
        <v>17</v>
      </c>
      <c r="C11" s="80">
        <v>338695</v>
      </c>
      <c r="D11" s="80">
        <v>396930</v>
      </c>
      <c r="E11" s="80">
        <v>467101</v>
      </c>
      <c r="F11" s="80">
        <v>458184</v>
      </c>
      <c r="G11" s="81">
        <v>461004</v>
      </c>
    </row>
    <row r="12" spans="2:9" s="3" customFormat="1" ht="21.5" customHeight="1" outlineLevel="1" x14ac:dyDescent="0.35">
      <c r="B12" s="96" t="s">
        <v>330</v>
      </c>
      <c r="C12" s="217">
        <v>102.4</v>
      </c>
      <c r="D12" s="217">
        <v>101.4</v>
      </c>
      <c r="E12" s="217">
        <v>95.9</v>
      </c>
      <c r="F12" s="217">
        <v>99.9</v>
      </c>
      <c r="G12" s="218">
        <v>100.82</v>
      </c>
    </row>
    <row r="13" spans="2:9" s="3" customFormat="1" ht="21.5" customHeight="1" x14ac:dyDescent="0.35">
      <c r="B13" s="76" t="s">
        <v>247</v>
      </c>
      <c r="C13" s="77"/>
      <c r="D13" s="77"/>
      <c r="E13" s="77"/>
      <c r="F13" s="77"/>
      <c r="G13" s="78"/>
    </row>
    <row r="14" spans="2:9" s="3" customFormat="1" ht="21.5" customHeight="1" outlineLevel="1" x14ac:dyDescent="0.35">
      <c r="B14" s="97" t="s">
        <v>327</v>
      </c>
      <c r="C14" s="79">
        <v>0</v>
      </c>
      <c r="D14" s="80">
        <v>0</v>
      </c>
      <c r="E14" s="80">
        <v>0</v>
      </c>
      <c r="F14" s="80">
        <v>1</v>
      </c>
      <c r="G14" s="81">
        <v>0</v>
      </c>
    </row>
    <row r="15" spans="2:9" s="3" customFormat="1" ht="21.5" customHeight="1" outlineLevel="1" x14ac:dyDescent="0.35">
      <c r="B15" s="97" t="s">
        <v>328</v>
      </c>
      <c r="C15" s="79">
        <v>5</v>
      </c>
      <c r="D15" s="80">
        <v>4</v>
      </c>
      <c r="E15" s="80">
        <v>8</v>
      </c>
      <c r="F15" s="80">
        <v>9</v>
      </c>
      <c r="G15" s="81">
        <v>11</v>
      </c>
    </row>
    <row r="16" spans="2:9" s="3" customFormat="1" ht="21.5" customHeight="1" outlineLevel="1" x14ac:dyDescent="0.35">
      <c r="B16" s="97" t="s">
        <v>329</v>
      </c>
      <c r="C16" s="80">
        <v>2</v>
      </c>
      <c r="D16" s="80">
        <v>0</v>
      </c>
      <c r="E16" s="80">
        <v>1</v>
      </c>
      <c r="F16" s="80">
        <v>2</v>
      </c>
      <c r="G16" s="81">
        <v>0</v>
      </c>
      <c r="H16" s="42"/>
    </row>
    <row r="17" spans="2:9" s="3" customFormat="1" ht="21.5" customHeight="1" x14ac:dyDescent="0.35">
      <c r="B17" s="76" t="s">
        <v>187</v>
      </c>
      <c r="C17" s="77"/>
      <c r="D17" s="77"/>
      <c r="E17" s="77"/>
      <c r="F17" s="77"/>
      <c r="G17" s="78"/>
    </row>
    <row r="18" spans="2:9" s="3" customFormat="1" ht="21.5" customHeight="1" outlineLevel="1" x14ac:dyDescent="0.35">
      <c r="B18" s="97" t="s">
        <v>325</v>
      </c>
      <c r="C18" s="82" t="s">
        <v>9</v>
      </c>
      <c r="D18" s="82">
        <v>0</v>
      </c>
      <c r="E18" s="82">
        <v>1</v>
      </c>
      <c r="F18" s="83">
        <v>0</v>
      </c>
      <c r="G18" s="84">
        <v>0</v>
      </c>
      <c r="H18" s="42"/>
    </row>
    <row r="19" spans="2:9" s="3" customFormat="1" ht="21.5" customHeight="1" outlineLevel="1" x14ac:dyDescent="0.35">
      <c r="B19" s="97" t="s">
        <v>326</v>
      </c>
      <c r="C19" s="82" t="s">
        <v>9</v>
      </c>
      <c r="D19" s="82">
        <v>1</v>
      </c>
      <c r="E19" s="82">
        <v>0</v>
      </c>
      <c r="F19" s="83">
        <v>1</v>
      </c>
      <c r="G19" s="84">
        <v>0</v>
      </c>
      <c r="H19" s="42"/>
    </row>
    <row r="20" spans="2:9" s="3" customFormat="1" ht="21.5" customHeight="1" x14ac:dyDescent="0.35">
      <c r="B20" s="72" t="s">
        <v>18</v>
      </c>
      <c r="C20" s="73"/>
      <c r="D20" s="74"/>
      <c r="E20" s="74"/>
      <c r="F20" s="74"/>
      <c r="G20" s="75"/>
      <c r="H20" s="42"/>
    </row>
    <row r="21" spans="2:9" s="3" customFormat="1" ht="21.5" customHeight="1" x14ac:dyDescent="0.35">
      <c r="B21" s="76" t="s">
        <v>253</v>
      </c>
      <c r="C21" s="77"/>
      <c r="D21" s="77"/>
      <c r="E21" s="77"/>
      <c r="F21" s="77"/>
      <c r="G21" s="78"/>
      <c r="H21" s="42"/>
    </row>
    <row r="22" spans="2:9" s="3" customFormat="1" ht="21.5" customHeight="1" outlineLevel="1" x14ac:dyDescent="0.35">
      <c r="B22" s="97" t="s">
        <v>19</v>
      </c>
      <c r="C22" s="87">
        <v>3695</v>
      </c>
      <c r="D22" s="87">
        <v>3002</v>
      </c>
      <c r="E22" s="87">
        <v>3096</v>
      </c>
      <c r="F22" s="83">
        <v>4248</v>
      </c>
      <c r="G22" s="84">
        <v>1396</v>
      </c>
      <c r="H22" s="42"/>
    </row>
    <row r="23" spans="2:9" s="3" customFormat="1" ht="21.5" customHeight="1" outlineLevel="1" x14ac:dyDescent="0.35">
      <c r="B23" s="97" t="s">
        <v>20</v>
      </c>
      <c r="C23" s="87">
        <v>4570</v>
      </c>
      <c r="D23" s="87">
        <v>4567</v>
      </c>
      <c r="E23" s="87">
        <v>4389</v>
      </c>
      <c r="F23" s="83">
        <v>4269</v>
      </c>
      <c r="G23" s="84">
        <v>2366</v>
      </c>
      <c r="H23" s="42"/>
    </row>
    <row r="24" spans="2:9" s="3" customFormat="1" ht="21.5" customHeight="1" outlineLevel="1" x14ac:dyDescent="0.35">
      <c r="B24" s="97" t="s">
        <v>21</v>
      </c>
      <c r="C24" s="87">
        <v>13564</v>
      </c>
      <c r="D24" s="87">
        <v>1490</v>
      </c>
      <c r="E24" s="87">
        <v>0</v>
      </c>
      <c r="F24" s="83">
        <v>114</v>
      </c>
      <c r="G24" s="84">
        <v>677</v>
      </c>
      <c r="H24" s="42"/>
    </row>
    <row r="25" spans="2:9" s="3" customFormat="1" ht="21.5" customHeight="1" outlineLevel="1" x14ac:dyDescent="0.35">
      <c r="B25" s="97" t="s">
        <v>22</v>
      </c>
      <c r="C25" s="87">
        <v>5528</v>
      </c>
      <c r="D25" s="222">
        <v>2705</v>
      </c>
      <c r="E25" s="222">
        <v>22023</v>
      </c>
      <c r="F25" s="83">
        <v>17101</v>
      </c>
      <c r="G25" s="84">
        <v>14689</v>
      </c>
      <c r="H25" s="42"/>
    </row>
    <row r="26" spans="2:9" s="3" customFormat="1" ht="21.5" customHeight="1" outlineLevel="1" x14ac:dyDescent="0.35">
      <c r="B26" s="76" t="s">
        <v>229</v>
      </c>
      <c r="C26" s="77"/>
      <c r="D26" s="77"/>
      <c r="E26" s="77"/>
      <c r="F26" s="77"/>
      <c r="G26" s="78"/>
      <c r="H26" s="42"/>
    </row>
    <row r="27" spans="2:9" s="3" customFormat="1" ht="21.5" customHeight="1" outlineLevel="1" x14ac:dyDescent="0.35">
      <c r="B27" s="97" t="s">
        <v>23</v>
      </c>
      <c r="C27" s="80">
        <v>1752</v>
      </c>
      <c r="D27" s="80">
        <v>1745</v>
      </c>
      <c r="E27" s="80">
        <v>1727</v>
      </c>
      <c r="F27" s="80">
        <v>1874</v>
      </c>
      <c r="G27" s="81">
        <v>3217</v>
      </c>
      <c r="H27" s="209"/>
      <c r="I27" s="51"/>
    </row>
    <row r="28" spans="2:9" s="3" customFormat="1" ht="21.5" customHeight="1" outlineLevel="1" x14ac:dyDescent="0.35">
      <c r="B28" s="97" t="s">
        <v>24</v>
      </c>
      <c r="C28" s="80">
        <v>6254</v>
      </c>
      <c r="D28" s="80">
        <v>5673</v>
      </c>
      <c r="E28" s="80">
        <v>5227</v>
      </c>
      <c r="F28" s="80">
        <v>4021</v>
      </c>
      <c r="G28" s="85">
        <v>8434</v>
      </c>
      <c r="H28" s="209"/>
    </row>
    <row r="29" spans="2:9" s="3" customFormat="1" ht="21.5" customHeight="1" x14ac:dyDescent="0.35">
      <c r="B29" s="76" t="s">
        <v>156</v>
      </c>
      <c r="C29" s="77"/>
      <c r="D29" s="77"/>
      <c r="E29" s="77"/>
      <c r="F29" s="77"/>
      <c r="G29" s="78"/>
      <c r="H29" s="209"/>
    </row>
    <row r="30" spans="2:9" s="3" customFormat="1" ht="21.5" customHeight="1" outlineLevel="1" x14ac:dyDescent="0.35">
      <c r="B30" s="97" t="s">
        <v>23</v>
      </c>
      <c r="C30" s="80" t="s">
        <v>9</v>
      </c>
      <c r="D30" s="80" t="s">
        <v>9</v>
      </c>
      <c r="E30" s="80" t="s">
        <v>9</v>
      </c>
      <c r="F30" s="80" t="s">
        <v>9</v>
      </c>
      <c r="G30" s="85">
        <v>1442</v>
      </c>
      <c r="H30" s="42"/>
    </row>
    <row r="31" spans="2:9" s="3" customFormat="1" ht="21.5" customHeight="1" outlineLevel="1" x14ac:dyDescent="0.35">
      <c r="B31" s="97" t="s">
        <v>24</v>
      </c>
      <c r="C31" s="80" t="s">
        <v>9</v>
      </c>
      <c r="D31" s="80" t="s">
        <v>9</v>
      </c>
      <c r="E31" s="80" t="s">
        <v>9</v>
      </c>
      <c r="F31" s="80" t="s">
        <v>9</v>
      </c>
      <c r="G31" s="85">
        <v>1602</v>
      </c>
      <c r="H31" s="42"/>
    </row>
    <row r="32" spans="2:9" s="3" customFormat="1" ht="21.5" customHeight="1" x14ac:dyDescent="0.35">
      <c r="B32" s="72" t="s">
        <v>25</v>
      </c>
      <c r="C32" s="73"/>
      <c r="D32" s="74"/>
      <c r="E32" s="74"/>
      <c r="F32" s="74"/>
      <c r="G32" s="75"/>
      <c r="H32" s="42"/>
    </row>
    <row r="33" spans="2:8" s="3" customFormat="1" ht="21.5" customHeight="1" outlineLevel="1" x14ac:dyDescent="0.35">
      <c r="B33" s="86" t="s">
        <v>166</v>
      </c>
      <c r="C33" s="87">
        <v>484226</v>
      </c>
      <c r="D33" s="88">
        <v>534049</v>
      </c>
      <c r="E33" s="88">
        <v>460551</v>
      </c>
      <c r="F33" s="88">
        <v>550468</v>
      </c>
      <c r="G33" s="223">
        <v>553629</v>
      </c>
      <c r="H33" s="42"/>
    </row>
    <row r="34" spans="2:8" s="3" customFormat="1" ht="21.5" customHeight="1" outlineLevel="1" x14ac:dyDescent="0.35">
      <c r="B34" s="86" t="s">
        <v>165</v>
      </c>
      <c r="C34" s="87">
        <v>680172</v>
      </c>
      <c r="D34" s="88">
        <v>612933</v>
      </c>
      <c r="E34" s="88">
        <v>733580</v>
      </c>
      <c r="F34" s="88">
        <v>1080391.94</v>
      </c>
      <c r="G34" s="89">
        <v>837509</v>
      </c>
      <c r="H34" s="42"/>
    </row>
    <row r="35" spans="2:8" s="3" customFormat="1" ht="21.5" customHeight="1" outlineLevel="1" x14ac:dyDescent="0.35">
      <c r="B35" s="86" t="s">
        <v>167</v>
      </c>
      <c r="C35" s="87">
        <v>1925239</v>
      </c>
      <c r="D35" s="88">
        <v>1342376</v>
      </c>
      <c r="E35" s="88">
        <v>2081600</v>
      </c>
      <c r="F35" s="88">
        <v>2135403.34</v>
      </c>
      <c r="G35" s="89">
        <v>2030868</v>
      </c>
      <c r="H35" s="42"/>
    </row>
    <row r="36" spans="2:8" s="3" customFormat="1" ht="21.5" customHeight="1" x14ac:dyDescent="0.35">
      <c r="B36" s="76" t="s">
        <v>26</v>
      </c>
      <c r="C36" s="77"/>
      <c r="D36" s="77"/>
      <c r="E36" s="77"/>
      <c r="F36" s="77"/>
      <c r="G36" s="78"/>
      <c r="H36" s="42"/>
    </row>
    <row r="37" spans="2:8" s="3" customFormat="1" ht="21.5" customHeight="1" outlineLevel="1" x14ac:dyDescent="0.35">
      <c r="B37" s="97" t="s">
        <v>27</v>
      </c>
      <c r="C37" s="90">
        <v>5819</v>
      </c>
      <c r="D37" s="91">
        <v>3699</v>
      </c>
      <c r="E37" s="91">
        <v>4003.6082857024426</v>
      </c>
      <c r="F37" s="91">
        <v>6402</v>
      </c>
      <c r="G37" s="92">
        <v>3824</v>
      </c>
      <c r="H37" s="42"/>
    </row>
    <row r="38" spans="2:8" s="3" customFormat="1" ht="21.5" customHeight="1" outlineLevel="1" x14ac:dyDescent="0.35">
      <c r="B38" s="97" t="s">
        <v>164</v>
      </c>
      <c r="C38" s="90">
        <v>5933</v>
      </c>
      <c r="D38" s="91">
        <v>3650</v>
      </c>
      <c r="E38" s="91">
        <v>5907.1358798818856</v>
      </c>
      <c r="F38" s="91">
        <v>5758</v>
      </c>
      <c r="G38" s="92">
        <v>5053</v>
      </c>
      <c r="H38" s="42"/>
    </row>
    <row r="39" spans="2:8" s="3" customFormat="1" ht="21.5" customHeight="1" outlineLevel="1" x14ac:dyDescent="0.35">
      <c r="B39" s="97" t="s">
        <v>28</v>
      </c>
      <c r="C39" s="90">
        <v>1059</v>
      </c>
      <c r="D39" s="91">
        <v>818</v>
      </c>
      <c r="E39" s="91">
        <v>905.15503000203751</v>
      </c>
      <c r="F39" s="91">
        <v>1019</v>
      </c>
      <c r="G39" s="92">
        <v>934</v>
      </c>
      <c r="H39" s="42"/>
    </row>
    <row r="40" spans="2:8" s="3" customFormat="1" ht="21.5" customHeight="1" outlineLevel="1" x14ac:dyDescent="0.35">
      <c r="B40" s="97" t="s">
        <v>29</v>
      </c>
      <c r="C40" s="90">
        <v>888</v>
      </c>
      <c r="D40" s="91">
        <v>574</v>
      </c>
      <c r="E40" s="91">
        <v>978.89959711150766</v>
      </c>
      <c r="F40" s="91">
        <v>980</v>
      </c>
      <c r="G40" s="92">
        <v>918</v>
      </c>
      <c r="H40" s="42"/>
    </row>
    <row r="41" spans="2:8" s="3" customFormat="1" ht="21.5" customHeight="1" outlineLevel="1" x14ac:dyDescent="0.35">
      <c r="B41" s="98" t="s">
        <v>30</v>
      </c>
      <c r="C41" s="93">
        <v>538</v>
      </c>
      <c r="D41" s="94">
        <v>369</v>
      </c>
      <c r="E41" s="94">
        <v>464.37131090156686</v>
      </c>
      <c r="F41" s="94">
        <v>442</v>
      </c>
      <c r="G41" s="95">
        <v>508</v>
      </c>
      <c r="H41" s="42"/>
    </row>
  </sheetData>
  <sheetProtection algorithmName="SHA-512" hashValue="rjI9vntcrHRxgmGo/nUWXFRRTPpLB39SMOVQw7aKtgTXEr3eOa0wVF481ucybSob1+ZrRGOEmjq18QTRTQGzMw==" saltValue="zI5p7pkAfLTWMzV1b+ZoPQ==" spinCount="100000" sheet="1" objects="1" scenarios="1"/>
  <mergeCells count="1">
    <mergeCell ref="B3:G3"/>
  </mergeCells>
  <pageMargins left="0.7" right="0.7" top="0.75" bottom="0.75" header="0.3" footer="0.3"/>
  <pageSetup paperSize="9" scale="69" fitToHeight="0" orientation="landscape" r:id="rId1"/>
  <rowBreaks count="2" manualBreakCount="2">
    <brk id="5" max="16383" man="1"/>
    <brk id="12" max="16383"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B6B89-D347-4C56-89E0-ED853205D5D1}">
  <sheetPr>
    <tabColor rgb="FFF25454"/>
    <pageSetUpPr fitToPage="1"/>
  </sheetPr>
  <dimension ref="B1:H47"/>
  <sheetViews>
    <sheetView showGridLines="0" topLeftCell="A29" zoomScale="80" zoomScaleNormal="80" zoomScaleSheetLayoutView="40" workbookViewId="0">
      <selection activeCell="B3" sqref="B3:G3"/>
    </sheetView>
  </sheetViews>
  <sheetFormatPr defaultColWidth="8.7265625" defaultRowHeight="14.5" outlineLevelRow="1" x14ac:dyDescent="0.35"/>
  <cols>
    <col min="1" max="1" width="2" customWidth="1"/>
    <col min="2" max="2" width="111.81640625" style="5" bestFit="1" customWidth="1"/>
    <col min="3" max="4" width="17.54296875" style="6" customWidth="1"/>
    <col min="5" max="6" width="17.54296875" style="9" customWidth="1"/>
    <col min="7" max="7" width="17.54296875" customWidth="1"/>
    <col min="8" max="10" width="10.453125" bestFit="1" customWidth="1"/>
    <col min="11" max="11" width="13.54296875" bestFit="1" customWidth="1"/>
    <col min="21" max="21" width="28.7265625" customWidth="1"/>
    <col min="23" max="23" width="10.453125" bestFit="1" customWidth="1"/>
  </cols>
  <sheetData>
    <row r="1" spans="2:8" ht="9" customHeight="1" x14ac:dyDescent="0.35"/>
    <row r="2" spans="2:8" s="3" customFormat="1" ht="40.4" customHeight="1" x14ac:dyDescent="0.35">
      <c r="B2" s="226" t="s">
        <v>31</v>
      </c>
      <c r="C2" s="227"/>
      <c r="D2" s="227"/>
      <c r="E2" s="227"/>
      <c r="F2" s="227"/>
      <c r="G2" s="228"/>
    </row>
    <row r="3" spans="2:8" s="123" customFormat="1" ht="85" customHeight="1" x14ac:dyDescent="0.35">
      <c r="B3" s="236" t="s">
        <v>304</v>
      </c>
      <c r="C3" s="237"/>
      <c r="D3" s="237"/>
      <c r="E3" s="237"/>
      <c r="F3" s="237"/>
      <c r="G3" s="238"/>
    </row>
    <row r="4" spans="2:8" s="1" customFormat="1" ht="5.15" customHeight="1" x14ac:dyDescent="0.35">
      <c r="B4" s="139"/>
      <c r="C4" s="8"/>
      <c r="D4" s="7"/>
      <c r="E4" s="7"/>
      <c r="F4" s="7"/>
      <c r="G4" s="140"/>
      <c r="H4" s="2"/>
    </row>
    <row r="5" spans="2:8" s="1" customFormat="1" ht="22.5" customHeight="1" x14ac:dyDescent="0.35">
      <c r="B5" s="208" t="s">
        <v>188</v>
      </c>
      <c r="C5" s="64">
        <v>2019</v>
      </c>
      <c r="D5" s="65">
        <v>2020</v>
      </c>
      <c r="E5" s="65">
        <v>2021</v>
      </c>
      <c r="F5" s="65">
        <v>2022</v>
      </c>
      <c r="G5" s="166">
        <v>2023</v>
      </c>
      <c r="H5" s="2"/>
    </row>
    <row r="6" spans="2:8" s="1" customFormat="1" ht="5.15" customHeight="1" x14ac:dyDescent="0.35">
      <c r="B6" s="139"/>
      <c r="C6" s="8"/>
      <c r="D6" s="7"/>
      <c r="E6" s="7"/>
      <c r="F6" s="7"/>
      <c r="G6" s="140"/>
      <c r="H6" s="2"/>
    </row>
    <row r="7" spans="2:8" s="46" customFormat="1" ht="21.5" customHeight="1" x14ac:dyDescent="0.35">
      <c r="B7" s="141" t="s">
        <v>157</v>
      </c>
      <c r="C7" s="142"/>
      <c r="D7" s="143"/>
      <c r="E7" s="143"/>
      <c r="F7" s="143"/>
      <c r="G7" s="144"/>
    </row>
    <row r="8" spans="2:8" s="3" customFormat="1" ht="21.5" customHeight="1" x14ac:dyDescent="0.35">
      <c r="B8" s="145" t="s">
        <v>254</v>
      </c>
      <c r="C8" s="62">
        <f t="shared" ref="C8:E8" si="0">SUM(C9:C11)</f>
        <v>673668</v>
      </c>
      <c r="D8" s="62">
        <f t="shared" si="0"/>
        <v>576611</v>
      </c>
      <c r="E8" s="62">
        <f t="shared" si="0"/>
        <v>551804</v>
      </c>
      <c r="F8" s="62">
        <f>SUM(F9:F11)</f>
        <v>727358</v>
      </c>
      <c r="G8" s="63">
        <f>SUM(G9:G11)</f>
        <v>683969</v>
      </c>
    </row>
    <row r="9" spans="2:8" s="3" customFormat="1" ht="21.65" customHeight="1" outlineLevel="1" x14ac:dyDescent="0.35">
      <c r="B9" s="157" t="s">
        <v>257</v>
      </c>
      <c r="C9" s="146">
        <v>646846</v>
      </c>
      <c r="D9" s="147">
        <v>561618</v>
      </c>
      <c r="E9" s="147">
        <v>539067</v>
      </c>
      <c r="F9" s="147">
        <v>717291</v>
      </c>
      <c r="G9" s="148">
        <v>673186</v>
      </c>
    </row>
    <row r="10" spans="2:8" s="3" customFormat="1" ht="21.65" customHeight="1" outlineLevel="1" x14ac:dyDescent="0.35">
      <c r="B10" s="157" t="s">
        <v>258</v>
      </c>
      <c r="C10" s="146">
        <v>26822</v>
      </c>
      <c r="D10" s="147">
        <v>14993</v>
      </c>
      <c r="E10" s="147">
        <v>12737</v>
      </c>
      <c r="F10" s="147">
        <v>10067</v>
      </c>
      <c r="G10" s="148">
        <v>10345</v>
      </c>
    </row>
    <row r="11" spans="2:8" s="3" customFormat="1" ht="21.65" customHeight="1" outlineLevel="1" x14ac:dyDescent="0.35">
      <c r="B11" s="157" t="s">
        <v>259</v>
      </c>
      <c r="C11" s="147" t="s">
        <v>9</v>
      </c>
      <c r="D11" s="147" t="s">
        <v>9</v>
      </c>
      <c r="E11" s="147" t="s">
        <v>9</v>
      </c>
      <c r="F11" s="147" t="s">
        <v>9</v>
      </c>
      <c r="G11" s="148">
        <v>438</v>
      </c>
    </row>
    <row r="12" spans="2:8" s="3" customFormat="1" ht="21.5" customHeight="1" x14ac:dyDescent="0.35">
      <c r="B12" s="145" t="s">
        <v>255</v>
      </c>
      <c r="C12" s="62">
        <f>SUM(C13:C16)</f>
        <v>230539</v>
      </c>
      <c r="D12" s="62">
        <f>SUM(D13:D16)</f>
        <v>222097</v>
      </c>
      <c r="E12" s="62">
        <f>SUM(E13:E16)</f>
        <v>231720</v>
      </c>
      <c r="F12" s="62">
        <f>SUM(F13:F16)</f>
        <v>248594</v>
      </c>
      <c r="G12" s="63">
        <f>SUM(G13:G16)</f>
        <v>221430</v>
      </c>
    </row>
    <row r="13" spans="2:8" s="3" customFormat="1" ht="21.5" customHeight="1" outlineLevel="1" x14ac:dyDescent="0.35">
      <c r="B13" s="157" t="s">
        <v>257</v>
      </c>
      <c r="C13" s="146">
        <v>117603</v>
      </c>
      <c r="D13" s="147">
        <v>104591</v>
      </c>
      <c r="E13" s="147">
        <v>104105</v>
      </c>
      <c r="F13" s="147">
        <v>126091</v>
      </c>
      <c r="G13" s="148">
        <v>110916</v>
      </c>
    </row>
    <row r="14" spans="2:8" s="3" customFormat="1" ht="21.5" customHeight="1" outlineLevel="1" x14ac:dyDescent="0.35">
      <c r="B14" s="157" t="s">
        <v>260</v>
      </c>
      <c r="C14" s="146">
        <v>37062</v>
      </c>
      <c r="D14" s="147">
        <v>29582</v>
      </c>
      <c r="E14" s="147">
        <v>25239</v>
      </c>
      <c r="F14" s="147">
        <v>25703</v>
      </c>
      <c r="G14" s="148">
        <v>24688</v>
      </c>
    </row>
    <row r="15" spans="2:8" s="3" customFormat="1" ht="21.5" customHeight="1" outlineLevel="1" x14ac:dyDescent="0.35">
      <c r="B15" s="157" t="s">
        <v>261</v>
      </c>
      <c r="C15" s="146">
        <v>75874</v>
      </c>
      <c r="D15" s="147">
        <v>87924</v>
      </c>
      <c r="E15" s="147">
        <v>102376</v>
      </c>
      <c r="F15" s="147">
        <v>96800</v>
      </c>
      <c r="G15" s="148">
        <v>83441</v>
      </c>
    </row>
    <row r="16" spans="2:8" s="3" customFormat="1" ht="21.5" customHeight="1" outlineLevel="1" x14ac:dyDescent="0.35">
      <c r="B16" s="157" t="s">
        <v>262</v>
      </c>
      <c r="C16" s="147" t="s">
        <v>9</v>
      </c>
      <c r="D16" s="147" t="s">
        <v>9</v>
      </c>
      <c r="E16" s="147" t="s">
        <v>9</v>
      </c>
      <c r="F16" s="147" t="s">
        <v>9</v>
      </c>
      <c r="G16" s="148">
        <v>2385</v>
      </c>
    </row>
    <row r="17" spans="2:7" s="3" customFormat="1" ht="21.5" customHeight="1" x14ac:dyDescent="0.35">
      <c r="B17" s="145" t="s">
        <v>256</v>
      </c>
      <c r="C17" s="62">
        <f t="shared" ref="C17:E17" si="1">C18</f>
        <v>41116116</v>
      </c>
      <c r="D17" s="62">
        <f t="shared" si="1"/>
        <v>38234452</v>
      </c>
      <c r="E17" s="62">
        <f t="shared" si="1"/>
        <v>34946531</v>
      </c>
      <c r="F17" s="62">
        <f>F18</f>
        <v>42699636.399999999</v>
      </c>
      <c r="G17" s="63">
        <f>G18+G27</f>
        <v>56590425.92799677</v>
      </c>
    </row>
    <row r="18" spans="2:7" s="3" customFormat="1" ht="21.5" customHeight="1" x14ac:dyDescent="0.35">
      <c r="B18" s="168" t="s">
        <v>263</v>
      </c>
      <c r="C18" s="100">
        <f>SUM(C19:C25)</f>
        <v>41116116</v>
      </c>
      <c r="D18" s="100">
        <f t="shared" ref="D18:F18" si="2">SUM(D19:D25)</f>
        <v>38234452</v>
      </c>
      <c r="E18" s="100">
        <f t="shared" si="2"/>
        <v>34946531</v>
      </c>
      <c r="F18" s="100">
        <f t="shared" si="2"/>
        <v>42699636.399999999</v>
      </c>
      <c r="G18" s="99">
        <f>SUM(G19:G26)</f>
        <v>43837413</v>
      </c>
    </row>
    <row r="19" spans="2:7" s="3" customFormat="1" ht="21.5" customHeight="1" outlineLevel="1" x14ac:dyDescent="0.35">
      <c r="B19" s="157" t="s">
        <v>230</v>
      </c>
      <c r="C19" s="149" t="s">
        <v>9</v>
      </c>
      <c r="D19" s="149" t="s">
        <v>9</v>
      </c>
      <c r="E19" s="149" t="s">
        <v>9</v>
      </c>
      <c r="F19" s="150">
        <v>6126860.5999999996</v>
      </c>
      <c r="G19" s="151">
        <v>6964636</v>
      </c>
    </row>
    <row r="20" spans="2:7" s="3" customFormat="1" ht="21.5" customHeight="1" outlineLevel="1" x14ac:dyDescent="0.35">
      <c r="B20" s="157" t="s">
        <v>231</v>
      </c>
      <c r="C20" s="149" t="s">
        <v>9</v>
      </c>
      <c r="D20" s="149" t="s">
        <v>9</v>
      </c>
      <c r="E20" s="149" t="s">
        <v>9</v>
      </c>
      <c r="F20" s="150" t="s">
        <v>9</v>
      </c>
      <c r="G20" s="151">
        <v>51946</v>
      </c>
    </row>
    <row r="21" spans="2:7" s="3" customFormat="1" ht="21.5" customHeight="1" outlineLevel="1" x14ac:dyDescent="0.35">
      <c r="B21" s="157" t="s">
        <v>232</v>
      </c>
      <c r="C21" s="149" t="s">
        <v>9</v>
      </c>
      <c r="D21" s="149" t="s">
        <v>9</v>
      </c>
      <c r="E21" s="149" t="s">
        <v>9</v>
      </c>
      <c r="F21" s="150">
        <v>889977.7</v>
      </c>
      <c r="G21" s="151">
        <v>697260</v>
      </c>
    </row>
    <row r="22" spans="2:7" s="3" customFormat="1" ht="21.5" customHeight="1" outlineLevel="1" x14ac:dyDescent="0.35">
      <c r="B22" s="157" t="s">
        <v>233</v>
      </c>
      <c r="C22" s="149" t="s">
        <v>9</v>
      </c>
      <c r="D22" s="149" t="s">
        <v>9</v>
      </c>
      <c r="E22" s="149" t="s">
        <v>9</v>
      </c>
      <c r="F22" s="150">
        <v>30666.6</v>
      </c>
      <c r="G22" s="151">
        <v>40243</v>
      </c>
    </row>
    <row r="23" spans="2:7" s="3" customFormat="1" ht="21.5" customHeight="1" outlineLevel="1" x14ac:dyDescent="0.35">
      <c r="B23" s="157" t="s">
        <v>234</v>
      </c>
      <c r="C23" s="149" t="s">
        <v>9</v>
      </c>
      <c r="D23" s="149" t="s">
        <v>9</v>
      </c>
      <c r="E23" s="149" t="s">
        <v>9</v>
      </c>
      <c r="F23" s="150" t="s">
        <v>9</v>
      </c>
      <c r="G23" s="151" t="s">
        <v>9</v>
      </c>
    </row>
    <row r="24" spans="2:7" s="3" customFormat="1" ht="21.5" customHeight="1" outlineLevel="1" x14ac:dyDescent="0.35">
      <c r="B24" s="157" t="s">
        <v>235</v>
      </c>
      <c r="C24" s="149" t="s">
        <v>9</v>
      </c>
      <c r="D24" s="149" t="s">
        <v>9</v>
      </c>
      <c r="E24" s="149" t="s">
        <v>9</v>
      </c>
      <c r="F24" s="150">
        <v>53597.599999999999</v>
      </c>
      <c r="G24" s="151">
        <v>60972</v>
      </c>
    </row>
    <row r="25" spans="2:7" s="3" customFormat="1" ht="21.5" customHeight="1" outlineLevel="1" x14ac:dyDescent="0.35">
      <c r="B25" s="157" t="s">
        <v>236</v>
      </c>
      <c r="C25" s="150">
        <v>41116116</v>
      </c>
      <c r="D25" s="146">
        <v>38234452</v>
      </c>
      <c r="E25" s="146">
        <v>34946531</v>
      </c>
      <c r="F25" s="150">
        <v>35598533.899999999</v>
      </c>
      <c r="G25" s="151">
        <v>36022356</v>
      </c>
    </row>
    <row r="26" spans="2:7" s="3" customFormat="1" ht="21.5" customHeight="1" outlineLevel="1" x14ac:dyDescent="0.35">
      <c r="B26" s="157" t="s">
        <v>237</v>
      </c>
      <c r="C26" s="147" t="s">
        <v>9</v>
      </c>
      <c r="D26" s="147" t="s">
        <v>9</v>
      </c>
      <c r="E26" s="147" t="s">
        <v>9</v>
      </c>
      <c r="F26" s="147" t="s">
        <v>9</v>
      </c>
      <c r="G26" s="151" t="s">
        <v>9</v>
      </c>
    </row>
    <row r="27" spans="2:7" s="3" customFormat="1" ht="21.5" customHeight="1" x14ac:dyDescent="0.35">
      <c r="B27" s="168" t="s">
        <v>264</v>
      </c>
      <c r="C27" s="100" t="s">
        <v>9</v>
      </c>
      <c r="D27" s="100" t="s">
        <v>9</v>
      </c>
      <c r="E27" s="100" t="s">
        <v>9</v>
      </c>
      <c r="F27" s="100" t="s">
        <v>9</v>
      </c>
      <c r="G27" s="99">
        <f>SUM(G28:G35)</f>
        <v>12753012.927996768</v>
      </c>
    </row>
    <row r="28" spans="2:7" s="3" customFormat="1" ht="21.5" customHeight="1" outlineLevel="1" x14ac:dyDescent="0.35">
      <c r="B28" s="157" t="s">
        <v>238</v>
      </c>
      <c r="C28" s="147" t="s">
        <v>9</v>
      </c>
      <c r="D28" s="147" t="s">
        <v>9</v>
      </c>
      <c r="E28" s="147" t="s">
        <v>9</v>
      </c>
      <c r="F28" s="147" t="s">
        <v>9</v>
      </c>
      <c r="G28" s="148">
        <v>1416912.18</v>
      </c>
    </row>
    <row r="29" spans="2:7" s="3" customFormat="1" ht="21.5" customHeight="1" outlineLevel="1" x14ac:dyDescent="0.35">
      <c r="B29" s="157" t="s">
        <v>239</v>
      </c>
      <c r="C29" s="147" t="s">
        <v>9</v>
      </c>
      <c r="D29" s="147" t="s">
        <v>9</v>
      </c>
      <c r="E29" s="147" t="s">
        <v>9</v>
      </c>
      <c r="F29" s="147" t="s">
        <v>9</v>
      </c>
      <c r="G29" s="148">
        <v>280.02</v>
      </c>
    </row>
    <row r="30" spans="2:7" s="3" customFormat="1" ht="21.5" customHeight="1" outlineLevel="1" x14ac:dyDescent="0.35">
      <c r="B30" s="157" t="s">
        <v>240</v>
      </c>
      <c r="C30" s="147" t="s">
        <v>9</v>
      </c>
      <c r="D30" s="147" t="s">
        <v>9</v>
      </c>
      <c r="E30" s="147" t="s">
        <v>9</v>
      </c>
      <c r="F30" s="147" t="s">
        <v>9</v>
      </c>
      <c r="G30" s="152">
        <v>387213.16</v>
      </c>
    </row>
    <row r="31" spans="2:7" s="3" customFormat="1" ht="21.5" customHeight="1" outlineLevel="1" x14ac:dyDescent="0.35">
      <c r="B31" s="157" t="s">
        <v>241</v>
      </c>
      <c r="C31" s="147" t="s">
        <v>9</v>
      </c>
      <c r="D31" s="147" t="s">
        <v>9</v>
      </c>
      <c r="E31" s="147" t="s">
        <v>9</v>
      </c>
      <c r="F31" s="147" t="s">
        <v>9</v>
      </c>
      <c r="G31" s="152">
        <v>1051.6500000000001</v>
      </c>
    </row>
    <row r="32" spans="2:7" s="3" customFormat="1" ht="21.5" customHeight="1" outlineLevel="1" x14ac:dyDescent="0.35">
      <c r="B32" s="157" t="s">
        <v>242</v>
      </c>
      <c r="C32" s="147" t="s">
        <v>9</v>
      </c>
      <c r="D32" s="147" t="s">
        <v>9</v>
      </c>
      <c r="E32" s="147" t="s">
        <v>9</v>
      </c>
      <c r="F32" s="147" t="s">
        <v>9</v>
      </c>
      <c r="G32" s="152">
        <v>1085.23</v>
      </c>
    </row>
    <row r="33" spans="2:7" s="3" customFormat="1" ht="21.5" customHeight="1" outlineLevel="1" x14ac:dyDescent="0.35">
      <c r="B33" s="157" t="s">
        <v>235</v>
      </c>
      <c r="C33" s="147" t="s">
        <v>9</v>
      </c>
      <c r="D33" s="147" t="s">
        <v>9</v>
      </c>
      <c r="E33" s="147" t="s">
        <v>9</v>
      </c>
      <c r="F33" s="147" t="s">
        <v>9</v>
      </c>
      <c r="G33" s="152" t="s">
        <v>9</v>
      </c>
    </row>
    <row r="34" spans="2:7" s="3" customFormat="1" ht="21.5" customHeight="1" outlineLevel="1" x14ac:dyDescent="0.35">
      <c r="B34" s="157" t="s">
        <v>236</v>
      </c>
      <c r="C34" s="147" t="s">
        <v>9</v>
      </c>
      <c r="D34" s="147" t="s">
        <v>9</v>
      </c>
      <c r="E34" s="147" t="s">
        <v>9</v>
      </c>
      <c r="F34" s="147" t="s">
        <v>9</v>
      </c>
      <c r="G34" s="152">
        <v>10946258</v>
      </c>
    </row>
    <row r="35" spans="2:7" s="3" customFormat="1" ht="21.5" customHeight="1" outlineLevel="1" x14ac:dyDescent="0.35">
      <c r="B35" s="157" t="s">
        <v>237</v>
      </c>
      <c r="C35" s="147" t="s">
        <v>9</v>
      </c>
      <c r="D35" s="147" t="s">
        <v>9</v>
      </c>
      <c r="E35" s="147" t="s">
        <v>9</v>
      </c>
      <c r="F35" s="147" t="s">
        <v>9</v>
      </c>
      <c r="G35" s="152">
        <v>212.68799676661058</v>
      </c>
    </row>
    <row r="36" spans="2:7" s="46" customFormat="1" ht="21.5" customHeight="1" x14ac:dyDescent="0.35">
      <c r="B36" s="141" t="s">
        <v>275</v>
      </c>
      <c r="C36" s="142"/>
      <c r="D36" s="143"/>
      <c r="E36" s="143"/>
      <c r="F36" s="143"/>
      <c r="G36" s="144"/>
    </row>
    <row r="37" spans="2:7" s="3" customFormat="1" ht="21.5" customHeight="1" outlineLevel="1" x14ac:dyDescent="0.35">
      <c r="B37" s="157" t="s">
        <v>265</v>
      </c>
      <c r="C37" s="149">
        <v>0.1366</v>
      </c>
      <c r="D37" s="153">
        <v>0.1426</v>
      </c>
      <c r="E37" s="153">
        <v>0.14860000000000001</v>
      </c>
      <c r="F37" s="153">
        <v>0.14280000000000001</v>
      </c>
      <c r="G37" s="154">
        <v>0.13869999999999999</v>
      </c>
    </row>
    <row r="38" spans="2:7" s="3" customFormat="1" ht="21.5" customHeight="1" outlineLevel="1" x14ac:dyDescent="0.35">
      <c r="B38" s="157" t="s">
        <v>266</v>
      </c>
      <c r="C38" s="149">
        <v>1.9E-3</v>
      </c>
      <c r="D38" s="153">
        <v>1.5E-3</v>
      </c>
      <c r="E38" s="153">
        <v>2.5000000000000001E-3</v>
      </c>
      <c r="F38" s="153">
        <v>2.3999999999999998E-3</v>
      </c>
      <c r="G38" s="154">
        <v>2.0999999999999999E-3</v>
      </c>
    </row>
    <row r="39" spans="2:7" s="3" customFormat="1" ht="21.5" customHeight="1" outlineLevel="1" x14ac:dyDescent="0.35">
      <c r="B39" s="225" t="s">
        <v>268</v>
      </c>
      <c r="C39" s="155" t="s">
        <v>9</v>
      </c>
      <c r="D39" s="156" t="s">
        <v>9</v>
      </c>
      <c r="E39" s="155" t="s">
        <v>9</v>
      </c>
      <c r="F39" s="156" t="s">
        <v>9</v>
      </c>
      <c r="G39" s="154" t="s">
        <v>269</v>
      </c>
    </row>
    <row r="40" spans="2:7" s="3" customFormat="1" ht="21.5" customHeight="1" outlineLevel="1" x14ac:dyDescent="0.35">
      <c r="B40" s="157" t="s">
        <v>267</v>
      </c>
      <c r="C40" s="155" t="s">
        <v>9</v>
      </c>
      <c r="D40" s="156" t="s">
        <v>9</v>
      </c>
      <c r="E40" s="147">
        <v>102376</v>
      </c>
      <c r="F40" s="147">
        <v>91453</v>
      </c>
      <c r="G40" s="148">
        <v>76787</v>
      </c>
    </row>
    <row r="41" spans="2:7" s="3" customFormat="1" ht="21.5" customHeight="1" outlineLevel="1" x14ac:dyDescent="0.35">
      <c r="B41" s="225" t="s">
        <v>271</v>
      </c>
      <c r="C41" s="155" t="s">
        <v>9</v>
      </c>
      <c r="D41" s="156" t="s">
        <v>9</v>
      </c>
      <c r="E41" s="155" t="s">
        <v>9</v>
      </c>
      <c r="F41" s="156" t="s">
        <v>9</v>
      </c>
      <c r="G41" s="224" t="s">
        <v>269</v>
      </c>
    </row>
    <row r="42" spans="2:7" s="3" customFormat="1" ht="21.5" customHeight="1" outlineLevel="1" x14ac:dyDescent="0.35">
      <c r="B42" s="157" t="s">
        <v>246</v>
      </c>
      <c r="C42" s="155" t="s">
        <v>9</v>
      </c>
      <c r="D42" s="156" t="s">
        <v>9</v>
      </c>
      <c r="E42" s="156" t="s">
        <v>161</v>
      </c>
      <c r="F42" s="156" t="s">
        <v>162</v>
      </c>
      <c r="G42" s="158" t="s">
        <v>163</v>
      </c>
    </row>
    <row r="43" spans="2:7" s="3" customFormat="1" ht="21.5" customHeight="1" outlineLevel="1" x14ac:dyDescent="0.35">
      <c r="B43" s="225" t="s">
        <v>270</v>
      </c>
      <c r="C43" s="155" t="s">
        <v>9</v>
      </c>
      <c r="D43" s="156" t="s">
        <v>9</v>
      </c>
      <c r="E43" s="155" t="s">
        <v>9</v>
      </c>
      <c r="F43" s="156" t="s">
        <v>269</v>
      </c>
      <c r="G43" s="224" t="s">
        <v>269</v>
      </c>
    </row>
    <row r="44" spans="2:7" s="3" customFormat="1" ht="21.5" customHeight="1" outlineLevel="1" x14ac:dyDescent="0.35">
      <c r="B44" s="157" t="s">
        <v>158</v>
      </c>
      <c r="C44" s="155" t="s">
        <v>9</v>
      </c>
      <c r="D44" s="156" t="s">
        <v>9</v>
      </c>
      <c r="E44" s="156" t="s">
        <v>9</v>
      </c>
      <c r="F44" s="159">
        <v>100</v>
      </c>
      <c r="G44" s="160">
        <v>100</v>
      </c>
    </row>
    <row r="45" spans="2:7" s="3" customFormat="1" ht="21.5" customHeight="1" outlineLevel="1" x14ac:dyDescent="0.35">
      <c r="B45" s="157" t="s">
        <v>159</v>
      </c>
      <c r="C45" s="155" t="s">
        <v>9</v>
      </c>
      <c r="D45" s="156" t="s">
        <v>9</v>
      </c>
      <c r="E45" s="156" t="s">
        <v>9</v>
      </c>
      <c r="F45" s="156" t="s">
        <v>9</v>
      </c>
      <c r="G45" s="160">
        <v>100</v>
      </c>
    </row>
    <row r="46" spans="2:7" s="3" customFormat="1" ht="21.5" customHeight="1" outlineLevel="1" x14ac:dyDescent="0.35">
      <c r="B46" s="157" t="s">
        <v>243</v>
      </c>
      <c r="C46" s="155" t="s">
        <v>9</v>
      </c>
      <c r="D46" s="156" t="s">
        <v>9</v>
      </c>
      <c r="E46" s="156" t="s">
        <v>9</v>
      </c>
      <c r="F46" s="159">
        <v>12</v>
      </c>
      <c r="G46" s="160">
        <v>82</v>
      </c>
    </row>
    <row r="47" spans="2:7" s="3" customFormat="1" ht="21.5" customHeight="1" outlineLevel="1" x14ac:dyDescent="0.35">
      <c r="B47" s="161" t="s">
        <v>250</v>
      </c>
      <c r="C47" s="162" t="s">
        <v>9</v>
      </c>
      <c r="D47" s="163" t="s">
        <v>9</v>
      </c>
      <c r="E47" s="163" t="s">
        <v>9</v>
      </c>
      <c r="F47" s="164" t="s">
        <v>9</v>
      </c>
      <c r="G47" s="165">
        <v>104</v>
      </c>
    </row>
  </sheetData>
  <sheetProtection algorithmName="SHA-512" hashValue="KdhHyJ5aQIPcvSyV9KjPjgUtgWVGfvwKRRyXDN4JL1FXsPg+q9RSJJob8FlgquPlP4ZFtux6obcJ7TCgRmIXsA==" saltValue="z9pFaM7Ix3QJ2sRMBVFuUA==" spinCount="100000" sheet="1" objects="1" scenarios="1"/>
  <mergeCells count="1">
    <mergeCell ref="B3:G3"/>
  </mergeCells>
  <pageMargins left="0.7" right="0.7" top="0.75" bottom="0.75" header="0.3" footer="0.3"/>
  <pageSetup paperSize="9" scale="69" fitToHeight="0" orientation="landscape"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87756-5147-644A-A4A8-D9E4C6B25904}">
  <sheetPr codeName="Sheet2">
    <pageSetUpPr fitToPage="1"/>
  </sheetPr>
  <dimension ref="A2:I77"/>
  <sheetViews>
    <sheetView showGridLines="0" zoomScale="60" zoomScaleNormal="60" workbookViewId="0">
      <selection activeCell="D56" sqref="D56"/>
    </sheetView>
  </sheetViews>
  <sheetFormatPr defaultColWidth="8.7265625" defaultRowHeight="14.5" outlineLevelRow="1" x14ac:dyDescent="0.35"/>
  <cols>
    <col min="1" max="1" width="2.453125" customWidth="1"/>
    <col min="2" max="2" width="16.26953125" style="5" customWidth="1"/>
    <col min="3" max="3" width="63.7265625" style="18" customWidth="1"/>
    <col min="4" max="4" width="97.453125" style="18" customWidth="1"/>
    <col min="5" max="5" width="37.1796875" style="57" customWidth="1"/>
    <col min="9" max="9" width="41.90625" customWidth="1"/>
  </cols>
  <sheetData>
    <row r="2" spans="1:9" s="1" customFormat="1" ht="46.4" customHeight="1" x14ac:dyDescent="0.35">
      <c r="B2" s="48"/>
      <c r="C2" s="49"/>
      <c r="D2" s="12"/>
      <c r="E2" s="50"/>
    </row>
    <row r="3" spans="1:9" s="1" customFormat="1" ht="29.15" customHeight="1" x14ac:dyDescent="0.35">
      <c r="A3" s="33"/>
      <c r="B3" s="11" t="s">
        <v>32</v>
      </c>
      <c r="C3" s="12" t="s">
        <v>33</v>
      </c>
      <c r="D3" s="12" t="s">
        <v>34</v>
      </c>
      <c r="E3" s="29" t="s">
        <v>173</v>
      </c>
      <c r="F3" s="2"/>
    </row>
    <row r="4" spans="1:9" s="1" customFormat="1" ht="5.15" customHeight="1" x14ac:dyDescent="0.35">
      <c r="A4" s="33"/>
      <c r="B4" s="25"/>
      <c r="C4" s="13"/>
      <c r="D4" s="52"/>
      <c r="E4" s="19"/>
      <c r="F4" s="2"/>
    </row>
    <row r="5" spans="1:9" s="3" customFormat="1" ht="40.4" customHeight="1" x14ac:dyDescent="0.35">
      <c r="A5" s="34"/>
      <c r="B5" s="10" t="s">
        <v>35</v>
      </c>
      <c r="C5" s="14"/>
      <c r="D5" s="47"/>
      <c r="E5" s="56"/>
      <c r="I5" s="1"/>
    </row>
    <row r="6" spans="1:9" s="3" customFormat="1" ht="30" customHeight="1" x14ac:dyDescent="0.35">
      <c r="A6" s="34"/>
      <c r="B6" s="24" t="s">
        <v>36</v>
      </c>
      <c r="C6" s="15"/>
      <c r="D6" s="53"/>
      <c r="E6" s="20"/>
      <c r="I6" s="1"/>
    </row>
    <row r="7" spans="1:9" s="3" customFormat="1" ht="62.15" outlineLevel="1" x14ac:dyDescent="0.35">
      <c r="A7" s="34"/>
      <c r="B7" s="43" t="s">
        <v>37</v>
      </c>
      <c r="C7" s="16" t="s">
        <v>38</v>
      </c>
      <c r="D7" s="16" t="s">
        <v>170</v>
      </c>
      <c r="E7" s="58" t="s">
        <v>175</v>
      </c>
      <c r="I7" s="1"/>
    </row>
    <row r="8" spans="1:9" s="3" customFormat="1" ht="30" customHeight="1" outlineLevel="1" x14ac:dyDescent="0.35">
      <c r="A8" s="34"/>
      <c r="B8" s="43" t="s">
        <v>39</v>
      </c>
      <c r="C8" s="16" t="s">
        <v>40</v>
      </c>
      <c r="D8" s="16" t="s">
        <v>282</v>
      </c>
      <c r="E8" s="58" t="s">
        <v>175</v>
      </c>
      <c r="I8" s="1"/>
    </row>
    <row r="9" spans="1:9" s="3" customFormat="1" ht="30" customHeight="1" outlineLevel="1" x14ac:dyDescent="0.35">
      <c r="A9" s="34"/>
      <c r="B9" s="43" t="s">
        <v>41</v>
      </c>
      <c r="C9" s="16" t="s">
        <v>42</v>
      </c>
      <c r="D9" s="16" t="s">
        <v>282</v>
      </c>
      <c r="E9" s="58" t="s">
        <v>175</v>
      </c>
      <c r="I9" s="1"/>
    </row>
    <row r="10" spans="1:9" s="3" customFormat="1" ht="30" customHeight="1" outlineLevel="1" x14ac:dyDescent="0.35">
      <c r="A10" s="34"/>
      <c r="B10" s="43" t="s">
        <v>43</v>
      </c>
      <c r="C10" s="16" t="s">
        <v>44</v>
      </c>
      <c r="D10" s="16" t="s">
        <v>212</v>
      </c>
      <c r="E10" s="21"/>
      <c r="I10" s="1"/>
    </row>
    <row r="11" spans="1:9" s="3" customFormat="1" ht="30" customHeight="1" outlineLevel="1" x14ac:dyDescent="0.35">
      <c r="A11" s="34"/>
      <c r="B11" s="43" t="s">
        <v>45</v>
      </c>
      <c r="C11" s="16" t="s">
        <v>46</v>
      </c>
      <c r="D11" s="16" t="s">
        <v>286</v>
      </c>
      <c r="E11" s="58" t="s">
        <v>175</v>
      </c>
    </row>
    <row r="12" spans="1:9" s="3" customFormat="1" ht="30" customHeight="1" x14ac:dyDescent="0.35">
      <c r="A12" s="34"/>
      <c r="B12" s="24" t="s">
        <v>47</v>
      </c>
      <c r="C12" s="15"/>
      <c r="D12" s="15"/>
      <c r="E12" s="20"/>
    </row>
    <row r="13" spans="1:9" s="3" customFormat="1" ht="30" customHeight="1" outlineLevel="1" x14ac:dyDescent="0.35">
      <c r="A13" s="34"/>
      <c r="B13" s="43" t="s">
        <v>48</v>
      </c>
      <c r="C13" s="16" t="s">
        <v>49</v>
      </c>
      <c r="D13" s="16" t="s">
        <v>306</v>
      </c>
      <c r="E13" s="58" t="s">
        <v>175</v>
      </c>
    </row>
    <row r="14" spans="1:9" s="3" customFormat="1" ht="31" outlineLevel="1" x14ac:dyDescent="0.35">
      <c r="A14" s="34"/>
      <c r="B14" s="43" t="s">
        <v>50</v>
      </c>
      <c r="C14" s="16" t="s">
        <v>51</v>
      </c>
      <c r="D14" s="138" t="s">
        <v>279</v>
      </c>
      <c r="E14" s="58" t="s">
        <v>175</v>
      </c>
    </row>
    <row r="15" spans="1:9" s="3" customFormat="1" ht="31" outlineLevel="1" x14ac:dyDescent="0.35">
      <c r="A15" s="34"/>
      <c r="B15" s="43" t="s">
        <v>52</v>
      </c>
      <c r="C15" s="16" t="s">
        <v>53</v>
      </c>
      <c r="D15" s="138" t="s">
        <v>279</v>
      </c>
      <c r="E15" s="58" t="s">
        <v>175</v>
      </c>
    </row>
    <row r="16" spans="1:9" s="3" customFormat="1" ht="30" customHeight="1" x14ac:dyDescent="0.35">
      <c r="A16" s="34"/>
      <c r="B16" s="24" t="s">
        <v>54</v>
      </c>
      <c r="C16" s="15"/>
      <c r="D16" s="15"/>
      <c r="E16" s="20"/>
    </row>
    <row r="17" spans="1:6" s="3" customFormat="1" ht="30" customHeight="1" outlineLevel="1" x14ac:dyDescent="0.35">
      <c r="A17" s="34"/>
      <c r="B17" s="43" t="s">
        <v>55</v>
      </c>
      <c r="C17" s="16" t="s">
        <v>56</v>
      </c>
      <c r="D17" s="16" t="s">
        <v>317</v>
      </c>
      <c r="E17" s="59" t="s">
        <v>176</v>
      </c>
      <c r="F17" s="229"/>
    </row>
    <row r="18" spans="1:6" s="3" customFormat="1" ht="31" customHeight="1" outlineLevel="1" x14ac:dyDescent="0.35">
      <c r="A18" s="34"/>
      <c r="B18" s="43" t="s">
        <v>57</v>
      </c>
      <c r="C18" s="16" t="s">
        <v>58</v>
      </c>
      <c r="D18" s="16" t="s">
        <v>313</v>
      </c>
      <c r="E18" s="59" t="s">
        <v>176</v>
      </c>
    </row>
    <row r="19" spans="1:6" s="3" customFormat="1" ht="30" customHeight="1" outlineLevel="1" x14ac:dyDescent="0.35">
      <c r="A19" s="34"/>
      <c r="B19" s="43" t="s">
        <v>59</v>
      </c>
      <c r="C19" s="16" t="s">
        <v>60</v>
      </c>
      <c r="D19" s="16" t="s">
        <v>312</v>
      </c>
      <c r="E19" s="59" t="s">
        <v>176</v>
      </c>
    </row>
    <row r="20" spans="1:6" s="3" customFormat="1" ht="30" customHeight="1" outlineLevel="1" x14ac:dyDescent="0.35">
      <c r="A20" s="34"/>
      <c r="B20" s="43" t="s">
        <v>61</v>
      </c>
      <c r="C20" s="16" t="s">
        <v>62</v>
      </c>
      <c r="D20" s="16" t="s">
        <v>318</v>
      </c>
      <c r="E20" s="59" t="s">
        <v>176</v>
      </c>
      <c r="F20" s="229"/>
    </row>
    <row r="21" spans="1:6" s="3" customFormat="1" ht="30" customHeight="1" outlineLevel="1" x14ac:dyDescent="0.35">
      <c r="A21" s="34"/>
      <c r="B21" s="43" t="s">
        <v>63</v>
      </c>
      <c r="C21" s="16" t="s">
        <v>64</v>
      </c>
      <c r="D21" s="16" t="s">
        <v>318</v>
      </c>
      <c r="E21" s="59" t="s">
        <v>176</v>
      </c>
      <c r="F21" s="229"/>
    </row>
    <row r="22" spans="1:6" s="3" customFormat="1" ht="30" customHeight="1" outlineLevel="1" x14ac:dyDescent="0.35">
      <c r="A22" s="34"/>
      <c r="B22" s="43" t="s">
        <v>65</v>
      </c>
      <c r="C22" s="16" t="s">
        <v>66</v>
      </c>
      <c r="D22" s="16" t="s">
        <v>316</v>
      </c>
      <c r="E22" s="59" t="s">
        <v>176</v>
      </c>
      <c r="F22" s="229"/>
    </row>
    <row r="23" spans="1:6" s="3" customFormat="1" ht="30" customHeight="1" outlineLevel="1" x14ac:dyDescent="0.35">
      <c r="A23" s="34"/>
      <c r="B23" s="43" t="s">
        <v>67</v>
      </c>
      <c r="C23" s="16" t="s">
        <v>68</v>
      </c>
      <c r="D23" s="16" t="s">
        <v>319</v>
      </c>
      <c r="E23" s="59" t="s">
        <v>176</v>
      </c>
      <c r="F23" s="229"/>
    </row>
    <row r="24" spans="1:6" s="3" customFormat="1" ht="30" customHeight="1" outlineLevel="1" x14ac:dyDescent="0.35">
      <c r="A24" s="34"/>
      <c r="B24" s="43" t="s">
        <v>69</v>
      </c>
      <c r="C24" s="16" t="s">
        <v>70</v>
      </c>
      <c r="D24" s="16" t="s">
        <v>320</v>
      </c>
      <c r="E24" s="59" t="s">
        <v>176</v>
      </c>
      <c r="F24" s="229"/>
    </row>
    <row r="25" spans="1:6" s="3" customFormat="1" ht="30" customHeight="1" outlineLevel="1" x14ac:dyDescent="0.35">
      <c r="A25" s="34"/>
      <c r="B25" s="43" t="s">
        <v>71</v>
      </c>
      <c r="C25" s="16" t="s">
        <v>72</v>
      </c>
      <c r="D25" s="16" t="s">
        <v>314</v>
      </c>
      <c r="E25" s="59" t="s">
        <v>176</v>
      </c>
      <c r="F25" s="229"/>
    </row>
    <row r="26" spans="1:6" s="3" customFormat="1" ht="30" customHeight="1" outlineLevel="1" x14ac:dyDescent="0.35">
      <c r="A26" s="34"/>
      <c r="B26" s="43" t="s">
        <v>73</v>
      </c>
      <c r="C26" s="16" t="s">
        <v>74</v>
      </c>
      <c r="D26" s="16" t="s">
        <v>315</v>
      </c>
      <c r="E26" s="59" t="s">
        <v>176</v>
      </c>
    </row>
    <row r="27" spans="1:6" s="3" customFormat="1" ht="30" customHeight="1" outlineLevel="1" x14ac:dyDescent="0.35">
      <c r="A27" s="34"/>
      <c r="B27" s="43" t="s">
        <v>75</v>
      </c>
      <c r="C27" s="16" t="s">
        <v>76</v>
      </c>
      <c r="D27" s="16" t="s">
        <v>310</v>
      </c>
      <c r="E27" s="59" t="s">
        <v>176</v>
      </c>
    </row>
    <row r="28" spans="1:6" s="3" customFormat="1" ht="30" customHeight="1" outlineLevel="1" x14ac:dyDescent="0.35">
      <c r="A28" s="34"/>
      <c r="B28" s="43" t="s">
        <v>77</v>
      </c>
      <c r="C28" s="16" t="s">
        <v>78</v>
      </c>
      <c r="D28" s="16" t="s">
        <v>307</v>
      </c>
      <c r="E28" s="59" t="s">
        <v>176</v>
      </c>
    </row>
    <row r="29" spans="1:6" s="3" customFormat="1" ht="30" customHeight="1" outlineLevel="1" x14ac:dyDescent="0.35">
      <c r="A29" s="34"/>
      <c r="B29" s="43" t="s">
        <v>79</v>
      </c>
      <c r="C29" s="16" t="s">
        <v>80</v>
      </c>
      <c r="D29" s="16" t="s">
        <v>81</v>
      </c>
      <c r="E29" s="21" t="s">
        <v>9</v>
      </c>
    </row>
    <row r="30" spans="1:6" s="3" customFormat="1" ht="30" customHeight="1" x14ac:dyDescent="0.35">
      <c r="A30" s="34"/>
      <c r="B30" s="24" t="s">
        <v>82</v>
      </c>
      <c r="C30" s="15"/>
      <c r="D30" s="15"/>
      <c r="E30" s="20"/>
    </row>
    <row r="31" spans="1:6" s="3" customFormat="1" ht="30" customHeight="1" outlineLevel="1" x14ac:dyDescent="0.35">
      <c r="A31" s="34"/>
      <c r="B31" s="43" t="s">
        <v>83</v>
      </c>
      <c r="C31" s="16" t="s">
        <v>84</v>
      </c>
      <c r="D31" s="16" t="s">
        <v>278</v>
      </c>
      <c r="E31" s="58" t="s">
        <v>175</v>
      </c>
    </row>
    <row r="32" spans="1:6" s="3" customFormat="1" ht="30" customHeight="1" outlineLevel="1" x14ac:dyDescent="0.35">
      <c r="A32" s="34"/>
      <c r="B32" s="43" t="s">
        <v>85</v>
      </c>
      <c r="C32" s="16" t="s">
        <v>86</v>
      </c>
      <c r="D32" s="16" t="s">
        <v>331</v>
      </c>
      <c r="E32" s="58" t="s">
        <v>176</v>
      </c>
    </row>
    <row r="33" spans="1:5" s="3" customFormat="1" ht="30" customHeight="1" outlineLevel="1" x14ac:dyDescent="0.35">
      <c r="A33" s="34"/>
      <c r="B33" s="43" t="s">
        <v>87</v>
      </c>
      <c r="C33" s="16" t="s">
        <v>311</v>
      </c>
      <c r="D33" s="16" t="s">
        <v>331</v>
      </c>
      <c r="E33" s="58" t="s">
        <v>176</v>
      </c>
    </row>
    <row r="34" spans="1:5" s="3" customFormat="1" ht="30" customHeight="1" outlineLevel="1" x14ac:dyDescent="0.35">
      <c r="A34" s="34"/>
      <c r="B34" s="43" t="s">
        <v>88</v>
      </c>
      <c r="C34" s="16" t="s">
        <v>89</v>
      </c>
      <c r="D34" s="16" t="s">
        <v>81</v>
      </c>
      <c r="E34" s="22" t="s">
        <v>9</v>
      </c>
    </row>
    <row r="35" spans="1:5" s="3" customFormat="1" ht="30" customHeight="1" outlineLevel="1" x14ac:dyDescent="0.35">
      <c r="A35" s="34"/>
      <c r="B35" s="43" t="s">
        <v>90</v>
      </c>
      <c r="C35" s="16" t="s">
        <v>91</v>
      </c>
      <c r="D35" s="16" t="s">
        <v>81</v>
      </c>
      <c r="E35" s="22" t="s">
        <v>9</v>
      </c>
    </row>
    <row r="36" spans="1:5" s="3" customFormat="1" ht="30" customHeight="1" outlineLevel="1" x14ac:dyDescent="0.35">
      <c r="A36" s="34"/>
      <c r="B36" s="43" t="s">
        <v>92</v>
      </c>
      <c r="C36" s="16" t="s">
        <v>93</v>
      </c>
      <c r="D36" s="16" t="s">
        <v>332</v>
      </c>
      <c r="E36" s="58" t="s">
        <v>175</v>
      </c>
    </row>
    <row r="37" spans="1:5" s="3" customFormat="1" ht="30" customHeight="1" outlineLevel="1" x14ac:dyDescent="0.35">
      <c r="A37" s="34"/>
      <c r="B37" s="43" t="s">
        <v>94</v>
      </c>
      <c r="C37" s="16" t="s">
        <v>95</v>
      </c>
      <c r="D37" s="16" t="s">
        <v>281</v>
      </c>
      <c r="E37" s="58" t="s">
        <v>175</v>
      </c>
    </row>
    <row r="38" spans="1:5" s="3" customFormat="1" ht="30" customHeight="1" x14ac:dyDescent="0.35">
      <c r="A38" s="34"/>
      <c r="B38" s="24" t="s">
        <v>82</v>
      </c>
      <c r="C38" s="15"/>
      <c r="D38" s="15"/>
      <c r="E38" s="20"/>
    </row>
    <row r="39" spans="1:5" s="3" customFormat="1" ht="30" customHeight="1" outlineLevel="1" x14ac:dyDescent="0.35">
      <c r="A39" s="34"/>
      <c r="B39" s="43" t="s">
        <v>96</v>
      </c>
      <c r="C39" s="16" t="s">
        <v>97</v>
      </c>
      <c r="D39" s="16" t="s">
        <v>172</v>
      </c>
      <c r="E39" s="58" t="s">
        <v>174</v>
      </c>
    </row>
    <row r="40" spans="1:5" s="3" customFormat="1" ht="30" customHeight="1" outlineLevel="1" x14ac:dyDescent="0.35">
      <c r="A40" s="34"/>
      <c r="B40" s="43" t="s">
        <v>98</v>
      </c>
      <c r="C40" s="16" t="s">
        <v>99</v>
      </c>
      <c r="D40" s="16" t="s">
        <v>81</v>
      </c>
      <c r="E40" s="22" t="s">
        <v>9</v>
      </c>
    </row>
    <row r="41" spans="1:5" s="3" customFormat="1" ht="30" customHeight="1" x14ac:dyDescent="0.35">
      <c r="A41" s="34"/>
      <c r="B41" s="40" t="s">
        <v>100</v>
      </c>
      <c r="C41" s="40"/>
      <c r="D41" s="47"/>
      <c r="E41" s="41"/>
    </row>
    <row r="42" spans="1:5" s="3" customFormat="1" ht="30" customHeight="1" x14ac:dyDescent="0.35">
      <c r="A42" s="34"/>
      <c r="B42" s="24" t="s">
        <v>101</v>
      </c>
      <c r="C42" s="53"/>
      <c r="D42" s="53"/>
      <c r="E42" s="20"/>
    </row>
    <row r="43" spans="1:5" s="3" customFormat="1" ht="31" outlineLevel="1" x14ac:dyDescent="0.35">
      <c r="A43" s="34"/>
      <c r="B43" s="26">
        <v>11.1</v>
      </c>
      <c r="C43" s="17" t="s">
        <v>102</v>
      </c>
      <c r="D43" s="16" t="s">
        <v>305</v>
      </c>
      <c r="E43" s="58" t="s">
        <v>175</v>
      </c>
    </row>
    <row r="44" spans="1:5" s="3" customFormat="1" ht="31" customHeight="1" outlineLevel="1" x14ac:dyDescent="0.35">
      <c r="A44" s="34"/>
      <c r="B44" s="26">
        <v>11.2</v>
      </c>
      <c r="C44" s="17" t="s">
        <v>103</v>
      </c>
      <c r="D44" s="16" t="s">
        <v>285</v>
      </c>
      <c r="E44" s="58" t="s">
        <v>174</v>
      </c>
    </row>
    <row r="45" spans="1:5" s="3" customFormat="1" ht="31" outlineLevel="1" x14ac:dyDescent="0.35">
      <c r="A45" s="34"/>
      <c r="B45" s="26">
        <v>11.3</v>
      </c>
      <c r="C45" s="17" t="s">
        <v>104</v>
      </c>
      <c r="D45" s="16" t="s">
        <v>280</v>
      </c>
      <c r="E45" s="58" t="s">
        <v>175</v>
      </c>
    </row>
    <row r="46" spans="1:5" s="3" customFormat="1" ht="30" customHeight="1" outlineLevel="1" x14ac:dyDescent="0.35">
      <c r="A46" s="34"/>
      <c r="B46" s="26">
        <v>11.4</v>
      </c>
      <c r="C46" s="17" t="s">
        <v>105</v>
      </c>
      <c r="D46" s="16" t="s">
        <v>277</v>
      </c>
      <c r="E46" s="58" t="s">
        <v>175</v>
      </c>
    </row>
    <row r="47" spans="1:5" s="3" customFormat="1" ht="31" outlineLevel="1" x14ac:dyDescent="0.35">
      <c r="A47" s="34"/>
      <c r="B47" s="26">
        <v>11.5</v>
      </c>
      <c r="C47" s="17" t="s">
        <v>106</v>
      </c>
      <c r="D47" s="16" t="s">
        <v>280</v>
      </c>
      <c r="E47" s="58" t="s">
        <v>175</v>
      </c>
    </row>
    <row r="48" spans="1:5" s="3" customFormat="1" ht="31" outlineLevel="1" x14ac:dyDescent="0.35">
      <c r="A48" s="34"/>
      <c r="B48" s="26">
        <v>11.6</v>
      </c>
      <c r="C48" s="17" t="s">
        <v>107</v>
      </c>
      <c r="D48" s="16" t="s">
        <v>280</v>
      </c>
      <c r="E48" s="58" t="s">
        <v>175</v>
      </c>
    </row>
    <row r="49" spans="1:5" s="3" customFormat="1" ht="30" customHeight="1" outlineLevel="1" x14ac:dyDescent="0.35">
      <c r="A49" s="34"/>
      <c r="B49" s="26">
        <v>11.7</v>
      </c>
      <c r="C49" s="17" t="s">
        <v>108</v>
      </c>
      <c r="D49" s="16" t="s">
        <v>109</v>
      </c>
      <c r="E49" s="23" t="s">
        <v>9</v>
      </c>
    </row>
    <row r="50" spans="1:5" s="3" customFormat="1" ht="31" outlineLevel="1" x14ac:dyDescent="0.35">
      <c r="A50" s="34"/>
      <c r="B50" s="26">
        <v>11.8</v>
      </c>
      <c r="C50" s="17" t="s">
        <v>110</v>
      </c>
      <c r="D50" s="16" t="s">
        <v>280</v>
      </c>
      <c r="E50" s="58" t="s">
        <v>175</v>
      </c>
    </row>
    <row r="51" spans="1:5" s="3" customFormat="1" ht="31" outlineLevel="1" x14ac:dyDescent="0.35">
      <c r="A51" s="34"/>
      <c r="B51" s="26">
        <v>11.9</v>
      </c>
      <c r="C51" s="17" t="s">
        <v>111</v>
      </c>
      <c r="D51" s="138" t="s">
        <v>279</v>
      </c>
      <c r="E51" s="58" t="s">
        <v>175</v>
      </c>
    </row>
    <row r="52" spans="1:5" s="3" customFormat="1" ht="46.5" outlineLevel="1" x14ac:dyDescent="0.35">
      <c r="A52" s="34"/>
      <c r="B52" s="44">
        <v>11.1</v>
      </c>
      <c r="C52" s="17" t="s">
        <v>112</v>
      </c>
      <c r="D52" s="16" t="s">
        <v>184</v>
      </c>
      <c r="E52" s="23" t="s">
        <v>9</v>
      </c>
    </row>
    <row r="53" spans="1:5" s="3" customFormat="1" ht="30" customHeight="1" outlineLevel="1" x14ac:dyDescent="0.35">
      <c r="A53" s="34"/>
      <c r="B53" s="26">
        <v>11.11</v>
      </c>
      <c r="C53" s="17" t="s">
        <v>114</v>
      </c>
      <c r="D53" s="16" t="s">
        <v>333</v>
      </c>
      <c r="E53" s="58" t="s">
        <v>176</v>
      </c>
    </row>
    <row r="54" spans="1:5" s="3" customFormat="1" ht="46.5" outlineLevel="1" x14ac:dyDescent="0.35">
      <c r="A54" s="34"/>
      <c r="B54" s="44">
        <v>11.12</v>
      </c>
      <c r="C54" s="17" t="s">
        <v>115</v>
      </c>
      <c r="D54" s="16" t="s">
        <v>284</v>
      </c>
      <c r="E54" s="60" t="s">
        <v>183</v>
      </c>
    </row>
    <row r="55" spans="1:5" s="3" customFormat="1" ht="30" customHeight="1" outlineLevel="1" x14ac:dyDescent="0.35">
      <c r="A55" s="34"/>
      <c r="B55" s="26">
        <v>11.13</v>
      </c>
      <c r="C55" s="17" t="s">
        <v>116</v>
      </c>
      <c r="D55" s="16" t="s">
        <v>113</v>
      </c>
      <c r="E55" s="23" t="s">
        <v>9</v>
      </c>
    </row>
    <row r="56" spans="1:5" s="3" customFormat="1" ht="30" customHeight="1" outlineLevel="1" x14ac:dyDescent="0.35">
      <c r="A56" s="34"/>
      <c r="B56" s="44">
        <v>11.14</v>
      </c>
      <c r="C56" s="17" t="s">
        <v>117</v>
      </c>
      <c r="D56" s="16" t="s">
        <v>283</v>
      </c>
      <c r="E56" s="58" t="s">
        <v>175</v>
      </c>
    </row>
    <row r="57" spans="1:5" s="3" customFormat="1" ht="30" customHeight="1" outlineLevel="1" x14ac:dyDescent="0.35">
      <c r="A57" s="34"/>
      <c r="B57" s="26">
        <v>11.15</v>
      </c>
      <c r="C57" s="17" t="s">
        <v>118</v>
      </c>
      <c r="D57" s="16" t="s">
        <v>276</v>
      </c>
      <c r="E57" s="58" t="s">
        <v>175</v>
      </c>
    </row>
    <row r="58" spans="1:5" s="3" customFormat="1" ht="30" customHeight="1" outlineLevel="1" x14ac:dyDescent="0.35">
      <c r="A58" s="34"/>
      <c r="B58" s="44">
        <v>11.16</v>
      </c>
      <c r="C58" s="17" t="s">
        <v>119</v>
      </c>
      <c r="D58" s="16" t="s">
        <v>109</v>
      </c>
      <c r="E58" s="23" t="s">
        <v>9</v>
      </c>
    </row>
    <row r="59" spans="1:5" s="3" customFormat="1" ht="30" customHeight="1" outlineLevel="1" x14ac:dyDescent="0.35">
      <c r="A59" s="34"/>
      <c r="B59" s="26">
        <v>11.17</v>
      </c>
      <c r="C59" s="17" t="s">
        <v>120</v>
      </c>
      <c r="D59" s="16" t="s">
        <v>182</v>
      </c>
      <c r="E59" s="60" t="s">
        <v>177</v>
      </c>
    </row>
    <row r="60" spans="1:5" s="3" customFormat="1" ht="30" customHeight="1" outlineLevel="1" x14ac:dyDescent="0.35">
      <c r="A60" s="34"/>
      <c r="B60" s="44">
        <v>11.18</v>
      </c>
      <c r="C60" s="17" t="s">
        <v>121</v>
      </c>
      <c r="D60" s="16" t="s">
        <v>179</v>
      </c>
      <c r="E60" s="23" t="s">
        <v>9</v>
      </c>
    </row>
    <row r="61" spans="1:5" s="3" customFormat="1" ht="30" customHeight="1" outlineLevel="1" x14ac:dyDescent="0.35">
      <c r="A61" s="34"/>
      <c r="B61" s="44">
        <v>11.19</v>
      </c>
      <c r="C61" s="17" t="s">
        <v>122</v>
      </c>
      <c r="D61" s="16" t="s">
        <v>181</v>
      </c>
      <c r="E61" s="59" t="s">
        <v>176</v>
      </c>
    </row>
    <row r="62" spans="1:5" s="3" customFormat="1" ht="30" customHeight="1" outlineLevel="1" x14ac:dyDescent="0.35">
      <c r="A62" s="34"/>
      <c r="B62" s="44">
        <v>11.2</v>
      </c>
      <c r="C62" s="17" t="s">
        <v>123</v>
      </c>
      <c r="D62" s="16" t="s">
        <v>180</v>
      </c>
      <c r="E62" s="59" t="s">
        <v>176</v>
      </c>
    </row>
    <row r="63" spans="1:5" s="3" customFormat="1" ht="30" customHeight="1" outlineLevel="1" x14ac:dyDescent="0.35">
      <c r="A63" s="34"/>
      <c r="B63" s="26">
        <v>11.21</v>
      </c>
      <c r="C63" s="17" t="s">
        <v>124</v>
      </c>
      <c r="D63" s="17" t="s">
        <v>186</v>
      </c>
      <c r="E63" s="60" t="s">
        <v>178</v>
      </c>
    </row>
    <row r="64" spans="1:5" s="3" customFormat="1" ht="30" customHeight="1" outlineLevel="1" x14ac:dyDescent="0.35">
      <c r="A64" s="34"/>
      <c r="B64" s="27">
        <v>11.22</v>
      </c>
      <c r="C64" s="55" t="s">
        <v>125</v>
      </c>
      <c r="D64" s="55" t="s">
        <v>185</v>
      </c>
      <c r="E64" s="54" t="s">
        <v>9</v>
      </c>
    </row>
    <row r="65" spans="2:6" s="3" customFormat="1" ht="30" customHeight="1" x14ac:dyDescent="0.35">
      <c r="B65" s="220"/>
      <c r="C65" s="220"/>
      <c r="D65" s="220"/>
      <c r="E65" s="57"/>
    </row>
    <row r="66" spans="2:6" s="3" customFormat="1" ht="30" customHeight="1" x14ac:dyDescent="0.35">
      <c r="B66" s="220"/>
      <c r="C66" s="220"/>
      <c r="D66" s="220"/>
      <c r="E66" s="57"/>
    </row>
    <row r="67" spans="2:6" s="3" customFormat="1" ht="30" customHeight="1" x14ac:dyDescent="0.35">
      <c r="B67" s="220"/>
      <c r="C67" s="220"/>
      <c r="D67" s="220"/>
      <c r="E67" s="57"/>
    </row>
    <row r="68" spans="2:6" s="3" customFormat="1" ht="30" customHeight="1" x14ac:dyDescent="0.35">
      <c r="B68" s="220"/>
      <c r="C68" s="220"/>
      <c r="D68" s="220"/>
      <c r="E68" s="57"/>
    </row>
    <row r="69" spans="2:6" s="3" customFormat="1" ht="30" customHeight="1" x14ac:dyDescent="0.35">
      <c r="B69" s="220"/>
      <c r="C69" s="220"/>
      <c r="D69" s="220"/>
      <c r="E69" s="57"/>
    </row>
    <row r="70" spans="2:6" s="3" customFormat="1" ht="30" customHeight="1" x14ac:dyDescent="0.35">
      <c r="B70" s="220"/>
      <c r="C70" s="220"/>
      <c r="D70" s="220"/>
      <c r="E70" s="57"/>
    </row>
    <row r="71" spans="2:6" s="3" customFormat="1" ht="30" customHeight="1" x14ac:dyDescent="0.35">
      <c r="B71" s="220"/>
      <c r="C71" s="220"/>
      <c r="D71" s="220"/>
      <c r="E71" s="57"/>
      <c r="F71" s="4"/>
    </row>
    <row r="72" spans="2:6" s="3" customFormat="1" ht="30" customHeight="1" x14ac:dyDescent="0.35">
      <c r="B72" s="220"/>
      <c r="C72" s="220"/>
      <c r="D72" s="220"/>
      <c r="E72" s="57"/>
    </row>
    <row r="73" spans="2:6" s="3" customFormat="1" ht="30" customHeight="1" x14ac:dyDescent="0.35">
      <c r="B73" s="220"/>
      <c r="C73" s="220"/>
      <c r="D73" s="220"/>
      <c r="E73" s="57"/>
    </row>
    <row r="77" spans="2:6" x14ac:dyDescent="0.35">
      <c r="C77" s="61"/>
    </row>
  </sheetData>
  <sheetProtection algorithmName="SHA-512" hashValue="u8DCIoAboxFqJSFsp4+R+uR2JgP5YFI9PxVDly/A1O8fuCziLI7ofE24Xw4RV8mDfGojzjHNK+UoDG/oXdWiNw==" saltValue="j1Gn6iI4PJyzmGftac430w==" spinCount="100000" sheet="1" objects="1" scenarios="1"/>
  <phoneticPr fontId="20" type="noConversion"/>
  <hyperlinks>
    <hyperlink ref="E13" r:id="rId1" xr:uid="{3EF20BA0-411C-4903-B1F2-089551B6B6A0}"/>
    <hyperlink ref="E17" r:id="rId2" xr:uid="{8B776B59-8C86-4CD2-9121-8081EC8A9C35}"/>
    <hyperlink ref="E14" r:id="rId3" xr:uid="{28C0BFB3-6BA5-422B-ADF1-35F8D9D98F4E}"/>
    <hyperlink ref="E15" r:id="rId4" xr:uid="{43C1E3E0-775D-4329-A532-99BE11CF1201}"/>
    <hyperlink ref="E8" r:id="rId5" xr:uid="{8F443939-02E4-4143-AF75-47413BE11BA5}"/>
    <hyperlink ref="E31" r:id="rId6" xr:uid="{375ECA02-1736-4BE5-A921-E1CBF8BC144F}"/>
    <hyperlink ref="E36" r:id="rId7" xr:uid="{5AA5F151-A659-4FDF-A874-D1789FA287C3}"/>
    <hyperlink ref="E37" r:id="rId8" xr:uid="{09BBD92C-90D8-4671-86D5-AD94A1033EC2}"/>
    <hyperlink ref="E11" r:id="rId9" xr:uid="{C9D2B6A2-2F32-4406-AC25-23D02A67D02E}"/>
    <hyperlink ref="E7" r:id="rId10" xr:uid="{8CC92118-466E-4C5B-ACA6-943A4600A631}"/>
    <hyperlink ref="E26" r:id="rId11" xr:uid="{4F9BF7D2-A01D-4107-AA6D-D1B415ED9EE0}"/>
    <hyperlink ref="E39" r:id="rId12" xr:uid="{C1FB95C1-3C1C-4B18-85BD-8A226E70F3C1}"/>
    <hyperlink ref="E44" r:id="rId13" xr:uid="{C2D712C5-237B-47D9-9C27-AEA1FD2262CD}"/>
    <hyperlink ref="E43" r:id="rId14" xr:uid="{5230BADD-6068-4D87-8D6C-2CB3C189E032}"/>
    <hyperlink ref="E46" r:id="rId15" xr:uid="{99667CF4-F4FC-4EFA-9361-43395FB578A2}"/>
    <hyperlink ref="E47" r:id="rId16" xr:uid="{4A403E20-346A-4840-8896-2DA365F8260B}"/>
    <hyperlink ref="E48" r:id="rId17" xr:uid="{69838D71-2E48-4382-9772-9BBD2AA4E965}"/>
    <hyperlink ref="E56" r:id="rId18" xr:uid="{8DC98FA0-DEA8-43FE-B4AF-1E621C7773DB}"/>
    <hyperlink ref="E57" r:id="rId19" xr:uid="{0CC79CE8-F27B-4494-883E-DBF2895DC8EE}"/>
    <hyperlink ref="E45" r:id="rId20" xr:uid="{8985D269-4A7B-4D5E-89D2-05BF2E2E9CE2}"/>
    <hyperlink ref="E59" r:id="rId21" xr:uid="{FF883C89-82B6-4B96-BC03-BC1FC49F4D21}"/>
    <hyperlink ref="E62" r:id="rId22" xr:uid="{9F7B99D9-C928-4170-AAD3-D760F86E3556}"/>
    <hyperlink ref="E63" r:id="rId23" xr:uid="{EFFC855C-1255-4AE6-BA47-81943E56B9EF}"/>
    <hyperlink ref="E54" r:id="rId24" xr:uid="{10D7BD04-4F81-40A6-BEF2-A04744026B5F}"/>
    <hyperlink ref="E50" r:id="rId25" xr:uid="{20A09A61-F9EC-4F62-BEAE-8A8E280D1BA6}"/>
    <hyperlink ref="E51" r:id="rId26" xr:uid="{5FC65824-8106-4B8E-BDF5-563D655AA896}"/>
    <hyperlink ref="E53" r:id="rId27" xr:uid="{DA448994-4174-40B8-988F-2772C8FDBACB}"/>
    <hyperlink ref="E61" r:id="rId28" xr:uid="{8ED56EC7-2A8C-4055-8069-EB12DFF139D8}"/>
    <hyperlink ref="E32" r:id="rId29" xr:uid="{B891B014-390F-4ED6-B762-22E6696808B5}"/>
    <hyperlink ref="E9" r:id="rId30" xr:uid="{F09EADAA-6664-4C47-AA00-61104615FE90}"/>
    <hyperlink ref="E18" r:id="rId31" xr:uid="{85E9C5F4-F69B-4E7A-88A8-874E603BFAF9}"/>
    <hyperlink ref="E19" r:id="rId32" xr:uid="{151B5A04-4FB0-40B5-8393-C1CEFCA1428D}"/>
    <hyperlink ref="E20" r:id="rId33" xr:uid="{309D06AA-31E0-4EBC-84CF-32C5132D2D23}"/>
    <hyperlink ref="E28" r:id="rId34" xr:uid="{E6B71EEB-0D4D-4E4E-9638-4DBF4035884B}"/>
    <hyperlink ref="E27" r:id="rId35" xr:uid="{A7BC3BA3-10AB-426E-9F33-5204F977746F}"/>
    <hyperlink ref="E23" r:id="rId36" xr:uid="{B2664A5E-E45E-4B02-A952-CBB12361BCD4}"/>
    <hyperlink ref="E21" r:id="rId37" xr:uid="{6E1A1137-53EE-4A18-895B-2D9F290BDBAD}"/>
    <hyperlink ref="E22" r:id="rId38" xr:uid="{F4BCD432-FAE9-426A-BE87-C2EC18C52C3D}"/>
    <hyperlink ref="E24" r:id="rId39" xr:uid="{8383A6BD-90C8-4281-972B-C5BF2A797380}"/>
    <hyperlink ref="E25" r:id="rId40" xr:uid="{C3252CD0-4A5C-4E66-81E4-90B88ABD3B89}"/>
    <hyperlink ref="E33" r:id="rId41" xr:uid="{59834695-BC5B-4A99-B0DE-99684EC031A7}"/>
  </hyperlinks>
  <pageMargins left="0.7" right="0.7" top="0.75" bottom="0.75" header="0.3" footer="0.3"/>
  <pageSetup paperSize="9" scale="89" fitToHeight="0" orientation="landscape" r:id="rId42"/>
  <rowBreaks count="1" manualBreakCount="1">
    <brk id="40" min="1" max="3" man="1"/>
  </rowBreaks>
  <ignoredErrors>
    <ignoredError sqref="B21:B29 B31:B37 B39:B40" twoDigitTextYear="1"/>
  </ignoredErrors>
  <drawing r:id="rId4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ABAE9-F8EB-884C-B18F-11739A0BA26E}">
  <sheetPr codeName="Sheet3">
    <pageSetUpPr fitToPage="1"/>
  </sheetPr>
  <dimension ref="B1:N42"/>
  <sheetViews>
    <sheetView showGridLines="0" topLeftCell="A17" zoomScale="50" zoomScaleNormal="50" zoomScaleSheetLayoutView="70" workbookViewId="0">
      <selection activeCell="L31" sqref="L31"/>
    </sheetView>
  </sheetViews>
  <sheetFormatPr defaultColWidth="8.7265625" defaultRowHeight="14.5" x14ac:dyDescent="0.35"/>
  <cols>
    <col min="1" max="1" width="1.7265625" customWidth="1"/>
    <col min="2" max="2" width="1.453125" style="5" customWidth="1"/>
    <col min="3" max="3" width="24.6328125" style="5" customWidth="1"/>
    <col min="4" max="4" width="10.1796875" style="5" customWidth="1"/>
    <col min="5" max="5" width="6.08984375" style="32" customWidth="1"/>
    <col min="6" max="6" width="76.54296875" style="28" customWidth="1"/>
    <col min="7" max="7" width="104" style="30" customWidth="1"/>
    <col min="8" max="8" width="35.7265625" style="30" customWidth="1"/>
    <col min="9" max="9" width="2.7265625" customWidth="1"/>
  </cols>
  <sheetData>
    <row r="1" spans="2:14" ht="5.15" customHeight="1" x14ac:dyDescent="0.35">
      <c r="B1" s="31"/>
    </row>
    <row r="2" spans="2:14" s="1" customFormat="1" ht="46.4" customHeight="1" x14ac:dyDescent="0.35">
      <c r="B2" s="239"/>
      <c r="C2" s="240"/>
      <c r="D2" s="240"/>
      <c r="E2" s="240"/>
      <c r="F2" s="240"/>
      <c r="G2" s="240"/>
      <c r="H2" s="241"/>
    </row>
    <row r="3" spans="2:14" s="1" customFormat="1" ht="29.15" customHeight="1" x14ac:dyDescent="0.35">
      <c r="B3" s="181"/>
      <c r="C3" s="182"/>
      <c r="D3" s="183"/>
      <c r="E3" s="184"/>
      <c r="F3" s="185"/>
      <c r="G3" s="185"/>
      <c r="H3" s="186"/>
      <c r="I3" s="2"/>
      <c r="J3" s="2"/>
    </row>
    <row r="4" spans="2:14" s="1" customFormat="1" ht="5.15" customHeight="1" x14ac:dyDescent="0.35">
      <c r="B4" s="187"/>
      <c r="C4" s="134"/>
      <c r="D4" s="134"/>
      <c r="E4" s="188"/>
      <c r="F4" s="189"/>
      <c r="G4" s="189"/>
      <c r="H4" s="190"/>
      <c r="I4" s="2"/>
      <c r="J4" s="2"/>
    </row>
    <row r="5" spans="2:14" s="3" customFormat="1" ht="40.4" customHeight="1" x14ac:dyDescent="0.35">
      <c r="B5" s="191"/>
      <c r="C5" s="221" t="s">
        <v>128</v>
      </c>
      <c r="D5" s="192" t="s">
        <v>126</v>
      </c>
      <c r="E5" s="47"/>
      <c r="F5" s="47" t="s">
        <v>127</v>
      </c>
      <c r="G5" s="47" t="s">
        <v>141</v>
      </c>
      <c r="H5" s="193" t="s">
        <v>171</v>
      </c>
    </row>
    <row r="6" spans="2:14" s="3" customFormat="1" ht="5" customHeight="1" x14ac:dyDescent="0.35">
      <c r="B6" s="194"/>
      <c r="C6" s="135"/>
      <c r="D6" s="135"/>
      <c r="E6" s="177"/>
      <c r="F6" s="178"/>
      <c r="G6" s="178"/>
      <c r="H6" s="195"/>
    </row>
    <row r="7" spans="2:14" s="3" customFormat="1" ht="55" customHeight="1" x14ac:dyDescent="0.35">
      <c r="B7" s="196"/>
      <c r="C7" s="246" t="s">
        <v>142</v>
      </c>
      <c r="D7" s="137"/>
      <c r="E7" s="175">
        <v>3.4</v>
      </c>
      <c r="F7" s="174" t="s">
        <v>149</v>
      </c>
      <c r="G7" s="172" t="s">
        <v>192</v>
      </c>
      <c r="H7" s="133" t="s">
        <v>287</v>
      </c>
    </row>
    <row r="8" spans="2:14" s="3" customFormat="1" ht="55" customHeight="1" x14ac:dyDescent="0.35">
      <c r="B8" s="196"/>
      <c r="C8" s="246"/>
      <c r="D8" s="137"/>
      <c r="E8" s="176">
        <v>5.5</v>
      </c>
      <c r="F8" s="173" t="s">
        <v>150</v>
      </c>
      <c r="G8" s="172" t="s">
        <v>197</v>
      </c>
      <c r="H8" s="133" t="s">
        <v>287</v>
      </c>
    </row>
    <row r="9" spans="2:14" s="3" customFormat="1" ht="55" customHeight="1" x14ac:dyDescent="0.35">
      <c r="B9" s="196"/>
      <c r="C9" s="246"/>
      <c r="D9" s="137"/>
      <c r="E9" s="176">
        <v>8.5</v>
      </c>
      <c r="F9" s="173" t="s">
        <v>191</v>
      </c>
      <c r="G9" s="172" t="s">
        <v>196</v>
      </c>
      <c r="H9" s="133" t="s">
        <v>287</v>
      </c>
      <c r="L9"/>
    </row>
    <row r="10" spans="2:14" s="3" customFormat="1" ht="55" customHeight="1" x14ac:dyDescent="0.35">
      <c r="B10" s="196"/>
      <c r="C10" s="246"/>
      <c r="D10" s="137"/>
      <c r="E10" s="175">
        <v>8.6999999999999993</v>
      </c>
      <c r="F10" s="173" t="s">
        <v>134</v>
      </c>
      <c r="G10" s="172" t="s">
        <v>193</v>
      </c>
      <c r="H10" s="133" t="s">
        <v>288</v>
      </c>
      <c r="L10"/>
    </row>
    <row r="11" spans="2:14" s="3" customFormat="1" ht="72" customHeight="1" x14ac:dyDescent="0.35">
      <c r="B11" s="196"/>
      <c r="C11" s="246"/>
      <c r="D11" s="180"/>
      <c r="E11" s="175">
        <v>10.199999999999999</v>
      </c>
      <c r="F11" s="173" t="s">
        <v>154</v>
      </c>
      <c r="G11" s="172" t="s">
        <v>195</v>
      </c>
      <c r="H11" s="133" t="s">
        <v>289</v>
      </c>
      <c r="L11"/>
    </row>
    <row r="12" spans="2:14" s="3" customFormat="1" ht="5" customHeight="1" x14ac:dyDescent="0.35">
      <c r="B12" s="194"/>
      <c r="C12" s="135"/>
      <c r="D12" s="135"/>
      <c r="E12" s="177"/>
      <c r="F12" s="178"/>
      <c r="G12" s="178"/>
      <c r="H12" s="197"/>
    </row>
    <row r="13" spans="2:14" s="3" customFormat="1" ht="86" customHeight="1" x14ac:dyDescent="0.35">
      <c r="B13" s="196"/>
      <c r="C13" s="247" t="s">
        <v>143</v>
      </c>
      <c r="D13" s="179"/>
      <c r="E13" s="175">
        <v>9.1999999999999993</v>
      </c>
      <c r="F13" s="173" t="s">
        <v>135</v>
      </c>
      <c r="G13" s="172" t="s">
        <v>194</v>
      </c>
      <c r="H13" s="133" t="s">
        <v>290</v>
      </c>
    </row>
    <row r="14" spans="2:14" s="3" customFormat="1" ht="72" customHeight="1" x14ac:dyDescent="0.35">
      <c r="B14" s="196"/>
      <c r="C14" s="246"/>
      <c r="D14" s="136"/>
      <c r="E14" s="175">
        <v>10.199999999999999</v>
      </c>
      <c r="F14" s="173" t="s">
        <v>154</v>
      </c>
      <c r="G14" s="172" t="s">
        <v>198</v>
      </c>
      <c r="H14" s="133" t="s">
        <v>290</v>
      </c>
      <c r="N14"/>
    </row>
    <row r="15" spans="2:14" s="3" customFormat="1" ht="5" customHeight="1" x14ac:dyDescent="0.35">
      <c r="B15" s="194"/>
      <c r="C15" s="135"/>
      <c r="D15" s="135"/>
      <c r="E15" s="177"/>
      <c r="F15" s="178"/>
      <c r="G15" s="178"/>
      <c r="H15" s="197"/>
    </row>
    <row r="16" spans="2:14" s="3" customFormat="1" ht="55" customHeight="1" x14ac:dyDescent="0.35">
      <c r="B16" s="244"/>
      <c r="C16" s="247" t="s">
        <v>144</v>
      </c>
      <c r="D16" s="137"/>
      <c r="E16" s="175">
        <v>4.2</v>
      </c>
      <c r="F16" s="173" t="s">
        <v>129</v>
      </c>
      <c r="G16" s="172" t="s">
        <v>199</v>
      </c>
      <c r="H16" s="133" t="s">
        <v>291</v>
      </c>
    </row>
    <row r="17" spans="2:14" s="3" customFormat="1" ht="101.5" customHeight="1" x14ac:dyDescent="0.35">
      <c r="B17" s="244"/>
      <c r="C17" s="246"/>
      <c r="D17" s="137"/>
      <c r="E17" s="175">
        <v>4.3</v>
      </c>
      <c r="F17" s="173" t="s">
        <v>130</v>
      </c>
      <c r="G17" s="172" t="s">
        <v>200</v>
      </c>
      <c r="H17" s="133" t="s">
        <v>292</v>
      </c>
    </row>
    <row r="18" spans="2:14" s="3" customFormat="1" ht="55" customHeight="1" x14ac:dyDescent="0.35">
      <c r="B18" s="245"/>
      <c r="C18" s="246"/>
      <c r="D18" s="137"/>
      <c r="E18" s="175">
        <v>4.5</v>
      </c>
      <c r="F18" s="173" t="s">
        <v>131</v>
      </c>
      <c r="G18" s="172" t="s">
        <v>201</v>
      </c>
      <c r="H18" s="133" t="s">
        <v>292</v>
      </c>
    </row>
    <row r="19" spans="2:14" s="3" customFormat="1" ht="55" customHeight="1" x14ac:dyDescent="0.35">
      <c r="B19" s="198"/>
      <c r="C19" s="246"/>
      <c r="D19" s="137"/>
      <c r="E19" s="175">
        <v>12.4</v>
      </c>
      <c r="F19" s="173" t="s">
        <v>151</v>
      </c>
      <c r="G19" s="172" t="s">
        <v>205</v>
      </c>
      <c r="H19" s="133" t="s">
        <v>293</v>
      </c>
    </row>
    <row r="20" spans="2:14" s="3" customFormat="1" ht="55" customHeight="1" x14ac:dyDescent="0.35">
      <c r="B20" s="198"/>
      <c r="C20" s="246"/>
      <c r="D20" s="137"/>
      <c r="E20" s="175">
        <v>15.2</v>
      </c>
      <c r="F20" s="173" t="s">
        <v>147</v>
      </c>
      <c r="G20" s="172" t="s">
        <v>202</v>
      </c>
      <c r="H20" s="133" t="s">
        <v>295</v>
      </c>
    </row>
    <row r="21" spans="2:14" s="3" customFormat="1" ht="73.5" customHeight="1" x14ac:dyDescent="0.35">
      <c r="B21" s="198"/>
      <c r="C21" s="246"/>
      <c r="D21" s="137"/>
      <c r="E21" s="175">
        <v>15.5</v>
      </c>
      <c r="F21" s="173" t="s">
        <v>148</v>
      </c>
      <c r="G21" s="172" t="s">
        <v>203</v>
      </c>
      <c r="H21" s="133" t="s">
        <v>294</v>
      </c>
    </row>
    <row r="22" spans="2:14" s="3" customFormat="1" ht="5" customHeight="1" x14ac:dyDescent="0.35">
      <c r="B22" s="198"/>
      <c r="C22" s="135"/>
      <c r="D22" s="135"/>
      <c r="E22" s="177"/>
      <c r="F22" s="178"/>
      <c r="G22" s="178"/>
      <c r="H22" s="197"/>
    </row>
    <row r="23" spans="2:14" s="3" customFormat="1" ht="69.5" customHeight="1" x14ac:dyDescent="0.35">
      <c r="B23" s="198"/>
      <c r="C23" s="247" t="s">
        <v>145</v>
      </c>
      <c r="D23" s="137"/>
      <c r="E23" s="175">
        <v>9.4</v>
      </c>
      <c r="F23" s="173" t="s">
        <v>155</v>
      </c>
      <c r="G23" s="172" t="s">
        <v>204</v>
      </c>
      <c r="H23" s="133" t="s">
        <v>296</v>
      </c>
    </row>
    <row r="24" spans="2:14" s="3" customFormat="1" ht="67.5" customHeight="1" x14ac:dyDescent="0.35">
      <c r="B24" s="242"/>
      <c r="C24" s="246"/>
      <c r="D24" s="137"/>
      <c r="E24" s="175">
        <v>12.4</v>
      </c>
      <c r="F24" s="173" t="s">
        <v>151</v>
      </c>
      <c r="G24" s="172" t="s">
        <v>206</v>
      </c>
      <c r="H24" s="133" t="s">
        <v>296</v>
      </c>
    </row>
    <row r="25" spans="2:14" s="3" customFormat="1" ht="69.5" customHeight="1" x14ac:dyDescent="0.35">
      <c r="B25" s="242"/>
      <c r="C25" s="246"/>
      <c r="D25" s="137"/>
      <c r="E25" s="175">
        <v>12.5</v>
      </c>
      <c r="F25" s="173" t="s">
        <v>152</v>
      </c>
      <c r="G25" s="172" t="s">
        <v>297</v>
      </c>
      <c r="H25" s="133" t="s">
        <v>296</v>
      </c>
    </row>
    <row r="26" spans="2:14" s="3" customFormat="1" ht="5" customHeight="1" x14ac:dyDescent="0.35">
      <c r="B26" s="242"/>
      <c r="C26" s="135"/>
      <c r="D26" s="135"/>
      <c r="E26" s="177"/>
      <c r="F26" s="178"/>
      <c r="G26" s="178"/>
      <c r="H26" s="195"/>
    </row>
    <row r="27" spans="2:14" s="3" customFormat="1" ht="55" customHeight="1" x14ac:dyDescent="0.35">
      <c r="B27" s="242"/>
      <c r="C27" s="246" t="s">
        <v>146</v>
      </c>
      <c r="D27" s="137"/>
      <c r="E27" s="175">
        <v>7.1</v>
      </c>
      <c r="F27" s="173" t="s">
        <v>132</v>
      </c>
      <c r="G27" s="172" t="s">
        <v>210</v>
      </c>
      <c r="H27" s="133" t="s">
        <v>298</v>
      </c>
    </row>
    <row r="28" spans="2:14" s="3" customFormat="1" ht="103" customHeight="1" x14ac:dyDescent="0.35">
      <c r="B28" s="242"/>
      <c r="C28" s="246"/>
      <c r="D28" s="137"/>
      <c r="E28" s="175">
        <v>7.2</v>
      </c>
      <c r="F28" s="173" t="s">
        <v>133</v>
      </c>
      <c r="G28" s="172" t="s">
        <v>209</v>
      </c>
      <c r="H28" s="133" t="s">
        <v>299</v>
      </c>
    </row>
    <row r="29" spans="2:14" s="3" customFormat="1" ht="69" customHeight="1" x14ac:dyDescent="0.35">
      <c r="B29" s="243"/>
      <c r="C29" s="246"/>
      <c r="D29" s="137"/>
      <c r="E29" s="175">
        <v>7.3</v>
      </c>
      <c r="F29" s="173" t="s">
        <v>153</v>
      </c>
      <c r="G29" s="172" t="s">
        <v>300</v>
      </c>
      <c r="H29" s="133" t="s">
        <v>301</v>
      </c>
    </row>
    <row r="30" spans="2:14" s="3" customFormat="1" ht="120" customHeight="1" x14ac:dyDescent="0.35">
      <c r="B30" s="198"/>
      <c r="C30" s="246"/>
      <c r="D30" s="137"/>
      <c r="E30" s="175">
        <v>9.4</v>
      </c>
      <c r="F30" s="173" t="s">
        <v>155</v>
      </c>
      <c r="G30" s="172" t="s">
        <v>302</v>
      </c>
      <c r="H30" s="133" t="s">
        <v>303</v>
      </c>
      <c r="J30" s="45"/>
      <c r="L30" s="45"/>
    </row>
    <row r="31" spans="2:14" s="3" customFormat="1" ht="53.5" customHeight="1" x14ac:dyDescent="0.35">
      <c r="B31" s="198"/>
      <c r="C31" s="246"/>
      <c r="D31" s="137"/>
      <c r="E31" s="175">
        <v>13.1</v>
      </c>
      <c r="F31" s="173" t="s">
        <v>207</v>
      </c>
      <c r="G31" s="172" t="s">
        <v>208</v>
      </c>
      <c r="H31" s="133" t="s">
        <v>298</v>
      </c>
    </row>
    <row r="32" spans="2:14" s="3" customFormat="1" ht="108.5" x14ac:dyDescent="0.35">
      <c r="B32" s="198"/>
      <c r="C32" s="246"/>
      <c r="D32" s="137"/>
      <c r="E32" s="175">
        <v>13.2</v>
      </c>
      <c r="F32" s="173" t="s">
        <v>136</v>
      </c>
      <c r="G32" s="172" t="s">
        <v>308</v>
      </c>
      <c r="H32" s="133" t="s">
        <v>309</v>
      </c>
      <c r="N32"/>
    </row>
    <row r="33" spans="2:10" s="3" customFormat="1" ht="5" customHeight="1" x14ac:dyDescent="0.35">
      <c r="B33" s="199"/>
      <c r="C33" s="200"/>
      <c r="D33" s="201"/>
      <c r="E33" s="202"/>
      <c r="F33" s="203"/>
      <c r="G33" s="203"/>
      <c r="H33" s="204"/>
    </row>
    <row r="34" spans="2:10" ht="15.5" x14ac:dyDescent="0.35">
      <c r="F34" s="32"/>
      <c r="G34" s="32"/>
      <c r="J34" s="3"/>
    </row>
    <row r="35" spans="2:10" ht="15.5" x14ac:dyDescent="0.35">
      <c r="G35" s="28"/>
      <c r="J35" s="3"/>
    </row>
    <row r="36" spans="2:10" ht="15.5" x14ac:dyDescent="0.35">
      <c r="G36" s="28"/>
      <c r="J36" s="3"/>
    </row>
    <row r="37" spans="2:10" s="36" customFormat="1" ht="15.5" x14ac:dyDescent="0.35">
      <c r="J37" s="3"/>
    </row>
    <row r="38" spans="2:10" ht="15.5" x14ac:dyDescent="0.35">
      <c r="G38" s="205"/>
      <c r="J38" s="3"/>
    </row>
    <row r="39" spans="2:10" ht="15.5" x14ac:dyDescent="0.35">
      <c r="F39"/>
      <c r="J39" s="3"/>
    </row>
    <row r="40" spans="2:10" ht="15.5" x14ac:dyDescent="0.35">
      <c r="B40" s="35"/>
      <c r="C40" s="35"/>
      <c r="D40" s="35"/>
      <c r="E40" s="35"/>
      <c r="F40" s="35"/>
      <c r="G40" s="35"/>
      <c r="H40" s="35"/>
      <c r="J40" s="3"/>
    </row>
    <row r="41" spans="2:10" ht="15.5" x14ac:dyDescent="0.35">
      <c r="J41" s="3"/>
    </row>
    <row r="42" spans="2:10" ht="15.5" x14ac:dyDescent="0.35">
      <c r="J42" s="3"/>
    </row>
  </sheetData>
  <sheetProtection algorithmName="SHA-512" hashValue="b9YupYHAMLtjK6b0Dm8GsnM6K9yEIHmC1ZSjPMwmo3UdBrxns8PqUtefWwq5mdtYdHjLRvHkJIqHFPr+FcyX6Q==" saltValue="ZPWT7vkb2FhdtmZsUWRiYA==" spinCount="100000" sheet="1" objects="1" scenarios="1"/>
  <mergeCells count="8">
    <mergeCell ref="B2:H2"/>
    <mergeCell ref="B24:B29"/>
    <mergeCell ref="B16:B18"/>
    <mergeCell ref="C27:C32"/>
    <mergeCell ref="C7:C11"/>
    <mergeCell ref="C13:C14"/>
    <mergeCell ref="C16:C21"/>
    <mergeCell ref="C23:C25"/>
  </mergeCells>
  <pageMargins left="0.7" right="0.7" top="0.75" bottom="0.75" header="0.3" footer="0.3"/>
  <pageSetup paperSize="8" scale="65" orientation="portrait" r:id="rId1"/>
  <colBreaks count="1" manualBreakCount="1">
    <brk id="4" max="33"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B46BF-6060-4CFC-85C8-144032CBFCF8}">
  <sheetPr codeName="Sheet4"/>
  <dimension ref="B2:E13"/>
  <sheetViews>
    <sheetView tabSelected="1" zoomScaleNormal="100" workbookViewId="0">
      <selection activeCell="B5" sqref="B5:E5"/>
    </sheetView>
  </sheetViews>
  <sheetFormatPr defaultRowHeight="14.5" x14ac:dyDescent="0.35"/>
  <cols>
    <col min="1" max="1" width="4.08984375" style="124" customWidth="1"/>
    <col min="2" max="2" width="34.453125" style="124" customWidth="1"/>
    <col min="3" max="4" width="8.7265625" style="124"/>
    <col min="5" max="5" width="83.7265625" style="124" customWidth="1"/>
    <col min="6" max="16384" width="8.7265625" style="124"/>
  </cols>
  <sheetData>
    <row r="2" spans="2:5" ht="35.15" customHeight="1" x14ac:dyDescent="0.35">
      <c r="B2" s="248" t="s">
        <v>137</v>
      </c>
      <c r="C2" s="249"/>
      <c r="D2" s="249"/>
      <c r="E2" s="250"/>
    </row>
    <row r="3" spans="2:5" ht="31.5" customHeight="1" x14ac:dyDescent="0.35">
      <c r="B3" s="251" t="s">
        <v>273</v>
      </c>
      <c r="C3" s="252"/>
      <c r="D3" s="252"/>
      <c r="E3" s="253"/>
    </row>
    <row r="4" spans="2:5" ht="38.65" customHeight="1" x14ac:dyDescent="0.35">
      <c r="B4" s="251" t="s">
        <v>274</v>
      </c>
      <c r="C4" s="252"/>
      <c r="D4" s="252"/>
      <c r="E4" s="253"/>
    </row>
    <row r="5" spans="2:5" x14ac:dyDescent="0.35">
      <c r="B5" s="258" t="s">
        <v>138</v>
      </c>
      <c r="C5" s="259"/>
      <c r="D5" s="259"/>
      <c r="E5" s="260"/>
    </row>
    <row r="6" spans="2:5" ht="21.65" customHeight="1" x14ac:dyDescent="0.35">
      <c r="B6" s="254" t="s">
        <v>139</v>
      </c>
      <c r="C6" s="255"/>
      <c r="D6" s="255"/>
      <c r="E6" s="256"/>
    </row>
    <row r="7" spans="2:5" ht="37" customHeight="1" x14ac:dyDescent="0.35">
      <c r="B7" s="257" t="s">
        <v>189</v>
      </c>
      <c r="C7" s="252"/>
      <c r="D7" s="252"/>
      <c r="E7" s="253"/>
    </row>
    <row r="8" spans="2:5" ht="45" customHeight="1" x14ac:dyDescent="0.35">
      <c r="B8" s="258" t="s">
        <v>190</v>
      </c>
      <c r="C8" s="263"/>
      <c r="D8" s="263"/>
      <c r="E8" s="264"/>
    </row>
    <row r="9" spans="2:5" ht="45" customHeight="1" x14ac:dyDescent="0.35">
      <c r="B9" s="258" t="s">
        <v>323</v>
      </c>
      <c r="C9" s="263"/>
      <c r="D9" s="263"/>
      <c r="E9" s="264"/>
    </row>
    <row r="10" spans="2:5" ht="48" customHeight="1" x14ac:dyDescent="0.35">
      <c r="B10" s="258" t="s">
        <v>322</v>
      </c>
      <c r="C10" s="263"/>
      <c r="D10" s="263"/>
      <c r="E10" s="264"/>
    </row>
    <row r="11" spans="2:5" ht="32" customHeight="1" x14ac:dyDescent="0.35">
      <c r="B11" s="258" t="s">
        <v>321</v>
      </c>
      <c r="C11" s="261"/>
      <c r="D11" s="261"/>
      <c r="E11" s="262"/>
    </row>
    <row r="12" spans="2:5" ht="54.5" customHeight="1" x14ac:dyDescent="0.35">
      <c r="B12" s="251" t="s">
        <v>324</v>
      </c>
      <c r="C12" s="255"/>
      <c r="D12" s="255"/>
      <c r="E12" s="256"/>
    </row>
    <row r="13" spans="2:5" ht="28.4" customHeight="1" x14ac:dyDescent="0.35">
      <c r="B13" s="37" t="s">
        <v>140</v>
      </c>
      <c r="C13" s="38"/>
      <c r="D13" s="38"/>
      <c r="E13" s="39"/>
    </row>
  </sheetData>
  <sheetProtection algorithmName="SHA-512" hashValue="xSrLOPdHfedebfXraND17pp5W2vEaAC2RXRt6mnjx/gsORQph4/o/OCn/wxlu1Mk2iTj0FwIgRxpzt7q1wSn3g==" saltValue="K2/9tsRV0nfnCSpdd5h4Tg==" spinCount="100000" sheet="1" objects="1" scenarios="1"/>
  <mergeCells count="11">
    <mergeCell ref="B2:E2"/>
    <mergeCell ref="B3:E3"/>
    <mergeCell ref="B4:E4"/>
    <mergeCell ref="B6:E6"/>
    <mergeCell ref="B12:E12"/>
    <mergeCell ref="B7:E7"/>
    <mergeCell ref="B5:E5"/>
    <mergeCell ref="B11:E11"/>
    <mergeCell ref="B8:E8"/>
    <mergeCell ref="B9:E9"/>
    <mergeCell ref="B10:E10"/>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0C29296402F13448AB17A9C1C72E702" ma:contentTypeVersion="17" ma:contentTypeDescription="Create a new document." ma:contentTypeScope="" ma:versionID="23f3b9319b5253fa5edb9f6f8e18c9ab">
  <xsd:schema xmlns:xsd="http://www.w3.org/2001/XMLSchema" xmlns:xs="http://www.w3.org/2001/XMLSchema" xmlns:p="http://schemas.microsoft.com/office/2006/metadata/properties" xmlns:ns2="6f5648f1-c9f2-403d-bb09-54ca1d146bb8" xmlns:ns3="ad93150a-2b33-4aa1-a85d-2fe4710537e1" targetNamespace="http://schemas.microsoft.com/office/2006/metadata/properties" ma:root="true" ma:fieldsID="4ad1b98ad83d30c5dd6f1661130f95cd" ns2:_="" ns3:_="">
    <xsd:import namespace="6f5648f1-c9f2-403d-bb09-54ca1d146bb8"/>
    <xsd:import namespace="ad93150a-2b33-4aa1-a85d-2fe4710537e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3:SharedWithUsers" minOccurs="0"/>
                <xsd:element ref="ns3:SharedWithDetail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5648f1-c9f2-403d-bb09-54ca1d146bb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30b605e7-e170-48cc-826e-c20513c56f5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d93150a-2b33-4aa1-a85d-2fe4710537e1"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15b2c25d-f130-4386-9069-2cba38d8c5ac}" ma:internalName="TaxCatchAll" ma:showField="CatchAllData" ma:web="ad93150a-2b33-4aa1-a85d-2fe4710537e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ad93150a-2b33-4aa1-a85d-2fe4710537e1" xsi:nil="true"/>
    <lcf76f155ced4ddcb4097134ff3c332f xmlns="6f5648f1-c9f2-403d-bb09-54ca1d146bb8">
      <Terms xmlns="http://schemas.microsoft.com/office/infopath/2007/PartnerControls"/>
    </lcf76f155ced4ddcb4097134ff3c332f>
    <SharedWithUsers xmlns="ad93150a-2b33-4aa1-a85d-2fe4710537e1">
      <UserInfo>
        <DisplayName>Nicole Dal Santo</DisplayName>
        <AccountId>17</AccountId>
        <AccountType/>
      </UserInfo>
      <UserInfo>
        <DisplayName>Penny Barker</DisplayName>
        <AccountId>10</AccountId>
        <AccountType/>
      </UserInfo>
    </SharedWithUsers>
  </documentManagement>
</p:properties>
</file>

<file path=customXml/itemProps1.xml><?xml version="1.0" encoding="utf-8"?>
<ds:datastoreItem xmlns:ds="http://schemas.openxmlformats.org/officeDocument/2006/customXml" ds:itemID="{D146AD09-AD53-4F20-804E-CC7296F85367}">
  <ds:schemaRefs>
    <ds:schemaRef ds:uri="http://schemas.microsoft.com/sharepoint/v3/contenttype/forms"/>
  </ds:schemaRefs>
</ds:datastoreItem>
</file>

<file path=customXml/itemProps2.xml><?xml version="1.0" encoding="utf-8"?>
<ds:datastoreItem xmlns:ds="http://schemas.openxmlformats.org/officeDocument/2006/customXml" ds:itemID="{EFA0FEF2-B706-47E7-A8AB-DEFF606A62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5648f1-c9f2-403d-bb09-54ca1d146bb8"/>
    <ds:schemaRef ds:uri="ad93150a-2b33-4aa1-a85d-2fe4710537e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006323C-DA35-4ADB-891B-4428CD23676C}">
  <ds:schemaRefs>
    <ds:schemaRef ds:uri="http://www.w3.org/XML/1998/namespace"/>
    <ds:schemaRef ds:uri="http://schemas.microsoft.com/office/2006/metadata/properties"/>
    <ds:schemaRef ds:uri="http://schemas.openxmlformats.org/package/2006/metadata/core-properties"/>
    <ds:schemaRef ds:uri="http://purl.org/dc/elements/1.1/"/>
    <ds:schemaRef ds:uri="ad93150a-2b33-4aa1-a85d-2fe4710537e1"/>
    <ds:schemaRef ds:uri="http://schemas.microsoft.com/office/infopath/2007/PartnerControls"/>
    <ds:schemaRef ds:uri="http://schemas.microsoft.com/office/2006/documentManagement/types"/>
    <ds:schemaRef ds:uri="6f5648f1-c9f2-403d-bb09-54ca1d146bb8"/>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Sustainability Pillars</vt:lpstr>
      <vt:lpstr>2023_People</vt:lpstr>
      <vt:lpstr>2023_Planet</vt:lpstr>
      <vt:lpstr>2023_Net Zero</vt:lpstr>
      <vt:lpstr>2023_GRI Index</vt:lpstr>
      <vt:lpstr>2023_UN SDG Progress</vt:lpstr>
      <vt:lpstr>Definitions</vt:lpstr>
      <vt:lpstr>'2023_GRI Index'!Print_Area</vt:lpstr>
      <vt:lpstr>'2023_UN SDG Progress'!Print_Area</vt:lpstr>
      <vt:lpstr>'2023_GRI Index'!Print_Titles</vt:lpstr>
      <vt:lpstr>'2023_Net Zero'!Print_Titles</vt:lpstr>
      <vt:lpstr>'2023_People'!Print_Titles</vt:lpstr>
      <vt:lpstr>'2023_Planet'!Print_Titles</vt:lpstr>
      <vt:lpstr>'2023_UN SDG Progress'!Print_Titles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Penny Barker</dc:creator>
  <cp:keywords/>
  <dc:description/>
  <cp:lastModifiedBy>Nicole Dal Santo</cp:lastModifiedBy>
  <cp:revision/>
  <dcterms:created xsi:type="dcterms:W3CDTF">2018-12-03T02:22:27Z</dcterms:created>
  <dcterms:modified xsi:type="dcterms:W3CDTF">2024-02-20T04:32:47Z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0x01010070C29296402F13448AB17A9C1C72E702</vt:lpwstr>
  </property>
  <property fmtid="{D5CDD505-2E9C-101B-9397-08002B2CF9AE}" pid="3" name="MediaServiceImageTags">
    <vt:lpwstr/>
  </property>
</Properties>
</file>