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han Abuzar\Downloads\"/>
    </mc:Choice>
  </mc:AlternateContent>
  <xr:revisionPtr revIDLastSave="0" documentId="13_ncr:1_{F24D3162-0952-47A2-B3F7-146949BA5013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DataSet1" sheetId="7" r:id="rId1"/>
    <sheet name="DataSet2 Advanced Screening" sheetId="8" r:id="rId2"/>
    <sheet name="DataSet3 Key Basic" sheetId="9" r:id="rId3"/>
    <sheet name="Data Set4 Key Advanced2" sheetId="10" r:id="rId4"/>
    <sheet name="Result" sheetId="1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1" l="1"/>
  <c r="H2" i="11"/>
  <c r="I2" i="11"/>
  <c r="A2" i="1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06" i="11"/>
  <c r="A207" i="11"/>
  <c r="A208" i="11"/>
  <c r="A209" i="11"/>
  <c r="A210" i="11"/>
  <c r="A211" i="11"/>
  <c r="A212" i="11"/>
  <c r="A213" i="11"/>
  <c r="A214" i="11"/>
  <c r="A215" i="11"/>
  <c r="A216" i="11"/>
  <c r="A217" i="11"/>
  <c r="A218" i="11"/>
  <c r="A219" i="11"/>
  <c r="A220" i="11"/>
  <c r="A221" i="11"/>
  <c r="A222" i="11"/>
  <c r="A223" i="11"/>
  <c r="A224" i="11"/>
  <c r="A225" i="11"/>
  <c r="A226" i="11"/>
  <c r="A227" i="11"/>
  <c r="A228" i="11"/>
  <c r="A229" i="11"/>
  <c r="A230" i="11"/>
  <c r="A231" i="11"/>
  <c r="A232" i="11"/>
  <c r="A233" i="11"/>
  <c r="A234" i="11"/>
  <c r="A235" i="11"/>
  <c r="A236" i="11"/>
  <c r="A237" i="11"/>
  <c r="A238" i="11"/>
  <c r="A239" i="11"/>
  <c r="A240" i="11"/>
  <c r="A241" i="11"/>
  <c r="A242" i="11"/>
  <c r="A243" i="11"/>
  <c r="A244" i="11"/>
  <c r="A245" i="11"/>
  <c r="A246" i="11"/>
  <c r="A247" i="11"/>
  <c r="A248" i="11"/>
  <c r="A249" i="11"/>
  <c r="A250" i="11"/>
  <c r="A251" i="11"/>
  <c r="A252" i="11"/>
  <c r="A253" i="11"/>
  <c r="A254" i="11"/>
  <c r="A255" i="11"/>
  <c r="A256" i="11"/>
  <c r="A257" i="11"/>
  <c r="A258" i="11"/>
  <c r="A259" i="11"/>
  <c r="A260" i="11"/>
  <c r="A261" i="11"/>
  <c r="A262" i="11"/>
  <c r="A263" i="11"/>
  <c r="A264" i="11"/>
  <c r="A265" i="11"/>
  <c r="A266" i="11"/>
  <c r="A267" i="11"/>
  <c r="A268" i="11"/>
  <c r="A269" i="11"/>
  <c r="A270" i="11"/>
  <c r="A271" i="11"/>
  <c r="A272" i="11"/>
  <c r="A273" i="11"/>
  <c r="A274" i="11"/>
  <c r="A275" i="11"/>
  <c r="A276" i="11"/>
  <c r="A277" i="11"/>
  <c r="A278" i="11"/>
  <c r="A279" i="11"/>
  <c r="A280" i="11"/>
  <c r="A281" i="11"/>
  <c r="A282" i="11"/>
  <c r="A283" i="11"/>
  <c r="C2" i="11"/>
  <c r="B2" i="11"/>
  <c r="D8" i="11"/>
  <c r="F8" i="11" s="1"/>
  <c r="D9" i="11"/>
  <c r="F9" i="11" s="1"/>
  <c r="D10" i="11"/>
  <c r="F10" i="11" s="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D276" i="11" s="1"/>
  <c r="F276" i="11" s="1"/>
  <c r="B277" i="11"/>
  <c r="B278" i="11"/>
  <c r="B279" i="11"/>
  <c r="B280" i="11"/>
  <c r="B281" i="11"/>
  <c r="B282" i="11"/>
  <c r="B283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B261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3" i="11"/>
  <c r="B4" i="11"/>
  <c r="B5" i="11"/>
  <c r="D5" i="11" s="1"/>
  <c r="F5" i="11" s="1"/>
  <c r="B6" i="11"/>
  <c r="B7" i="11"/>
  <c r="B8" i="11"/>
  <c r="B9" i="11"/>
  <c r="B10" i="11"/>
  <c r="R2" i="7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" i="8"/>
  <c r="R19" i="8"/>
  <c r="R18" i="8"/>
  <c r="T247" i="8"/>
  <c r="T248" i="8"/>
  <c r="T249" i="8"/>
  <c r="T250" i="8"/>
  <c r="T251" i="8"/>
  <c r="T252" i="8"/>
  <c r="T253" i="8"/>
  <c r="T254" i="8"/>
  <c r="T255" i="8"/>
  <c r="T256" i="8"/>
  <c r="T257" i="8"/>
  <c r="T258" i="8"/>
  <c r="T259" i="8"/>
  <c r="T260" i="8"/>
  <c r="T261" i="8"/>
  <c r="T262" i="8"/>
  <c r="T263" i="8"/>
  <c r="T264" i="8"/>
  <c r="T265" i="8"/>
  <c r="T266" i="8"/>
  <c r="T267" i="8"/>
  <c r="T268" i="8"/>
  <c r="T269" i="8"/>
  <c r="T270" i="8"/>
  <c r="T271" i="8"/>
  <c r="T272" i="8"/>
  <c r="T273" i="8"/>
  <c r="T274" i="8"/>
  <c r="T275" i="8"/>
  <c r="T276" i="8"/>
  <c r="T277" i="8"/>
  <c r="T278" i="8"/>
  <c r="T279" i="8"/>
  <c r="T280" i="8"/>
  <c r="T281" i="8"/>
  <c r="T282" i="8"/>
  <c r="T283" i="8"/>
  <c r="U247" i="8"/>
  <c r="U248" i="8"/>
  <c r="U249" i="8"/>
  <c r="U250" i="8"/>
  <c r="U251" i="8"/>
  <c r="U252" i="8"/>
  <c r="U253" i="8"/>
  <c r="U254" i="8"/>
  <c r="U255" i="8"/>
  <c r="U256" i="8"/>
  <c r="U257" i="8"/>
  <c r="U258" i="8"/>
  <c r="U259" i="8"/>
  <c r="U260" i="8"/>
  <c r="U261" i="8"/>
  <c r="U262" i="8"/>
  <c r="U263" i="8"/>
  <c r="U264" i="8"/>
  <c r="U265" i="8"/>
  <c r="U266" i="8"/>
  <c r="U267" i="8"/>
  <c r="U268" i="8"/>
  <c r="U269" i="8"/>
  <c r="U270" i="8"/>
  <c r="U271" i="8"/>
  <c r="U272" i="8"/>
  <c r="U273" i="8"/>
  <c r="U274" i="8"/>
  <c r="U275" i="8"/>
  <c r="U276" i="8"/>
  <c r="U277" i="8"/>
  <c r="U278" i="8"/>
  <c r="U279" i="8"/>
  <c r="U280" i="8"/>
  <c r="U281" i="8"/>
  <c r="U282" i="8"/>
  <c r="U283" i="8"/>
  <c r="V247" i="8"/>
  <c r="V248" i="8"/>
  <c r="V249" i="8"/>
  <c r="V250" i="8"/>
  <c r="V251" i="8"/>
  <c r="V252" i="8"/>
  <c r="V253" i="8"/>
  <c r="V254" i="8"/>
  <c r="V255" i="8"/>
  <c r="V256" i="8"/>
  <c r="V257" i="8"/>
  <c r="V258" i="8"/>
  <c r="V259" i="8"/>
  <c r="V260" i="8"/>
  <c r="V261" i="8"/>
  <c r="V262" i="8"/>
  <c r="V263" i="8"/>
  <c r="V264" i="8"/>
  <c r="V265" i="8"/>
  <c r="V266" i="8"/>
  <c r="V267" i="8"/>
  <c r="V268" i="8"/>
  <c r="V269" i="8"/>
  <c r="V270" i="8"/>
  <c r="V271" i="8"/>
  <c r="V272" i="8"/>
  <c r="V273" i="8"/>
  <c r="V274" i="8"/>
  <c r="V275" i="8"/>
  <c r="V276" i="8"/>
  <c r="V277" i="8"/>
  <c r="V278" i="8"/>
  <c r="V279" i="8"/>
  <c r="V280" i="8"/>
  <c r="V281" i="8"/>
  <c r="V282" i="8"/>
  <c r="V283" i="8"/>
  <c r="X247" i="8"/>
  <c r="X248" i="8"/>
  <c r="X249" i="8"/>
  <c r="X250" i="8"/>
  <c r="X251" i="8"/>
  <c r="X252" i="8"/>
  <c r="X253" i="8"/>
  <c r="X254" i="8"/>
  <c r="X255" i="8"/>
  <c r="X256" i="8"/>
  <c r="X257" i="8"/>
  <c r="X258" i="8"/>
  <c r="X259" i="8"/>
  <c r="X260" i="8"/>
  <c r="X261" i="8"/>
  <c r="X262" i="8"/>
  <c r="X263" i="8"/>
  <c r="X264" i="8"/>
  <c r="X265" i="8"/>
  <c r="X266" i="8"/>
  <c r="X267" i="8"/>
  <c r="X268" i="8"/>
  <c r="X269" i="8"/>
  <c r="X270" i="8"/>
  <c r="X271" i="8"/>
  <c r="X272" i="8"/>
  <c r="X273" i="8"/>
  <c r="X274" i="8"/>
  <c r="X275" i="8"/>
  <c r="X276" i="8"/>
  <c r="X277" i="8"/>
  <c r="X278" i="8"/>
  <c r="X279" i="8"/>
  <c r="X280" i="8"/>
  <c r="X281" i="8"/>
  <c r="X282" i="8"/>
  <c r="X283" i="8"/>
  <c r="Y247" i="8"/>
  <c r="Y248" i="8"/>
  <c r="Y249" i="8"/>
  <c r="Y250" i="8"/>
  <c r="Y251" i="8"/>
  <c r="Y252" i="8"/>
  <c r="Y253" i="8"/>
  <c r="Y254" i="8"/>
  <c r="Y255" i="8"/>
  <c r="Y256" i="8"/>
  <c r="Y257" i="8"/>
  <c r="Y258" i="8"/>
  <c r="Y259" i="8"/>
  <c r="Y260" i="8"/>
  <c r="Y261" i="8"/>
  <c r="Y262" i="8"/>
  <c r="Y263" i="8"/>
  <c r="Y264" i="8"/>
  <c r="Y265" i="8"/>
  <c r="Y266" i="8"/>
  <c r="Y267" i="8"/>
  <c r="Y268" i="8"/>
  <c r="Y269" i="8"/>
  <c r="Y270" i="8"/>
  <c r="Y271" i="8"/>
  <c r="Y272" i="8"/>
  <c r="Y273" i="8"/>
  <c r="Y274" i="8"/>
  <c r="Y275" i="8"/>
  <c r="Y276" i="8"/>
  <c r="Y277" i="8"/>
  <c r="Y278" i="8"/>
  <c r="Y279" i="8"/>
  <c r="Y280" i="8"/>
  <c r="Y281" i="8"/>
  <c r="Y282" i="8"/>
  <c r="Y283" i="8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Y33" i="8"/>
  <c r="Y34" i="8"/>
  <c r="Y35" i="8"/>
  <c r="Y36" i="8"/>
  <c r="Y37" i="8"/>
  <c r="Y38" i="8"/>
  <c r="Y39" i="8"/>
  <c r="Y40" i="8"/>
  <c r="Y41" i="8"/>
  <c r="Y42" i="8"/>
  <c r="Y43" i="8"/>
  <c r="Y44" i="8"/>
  <c r="Y45" i="8"/>
  <c r="Y46" i="8"/>
  <c r="Y47" i="8"/>
  <c r="Y48" i="8"/>
  <c r="Y49" i="8"/>
  <c r="Y50" i="8"/>
  <c r="Y51" i="8"/>
  <c r="Y52" i="8"/>
  <c r="Y53" i="8"/>
  <c r="Y54" i="8"/>
  <c r="Y55" i="8"/>
  <c r="Y56" i="8"/>
  <c r="Y57" i="8"/>
  <c r="Y58" i="8"/>
  <c r="Y59" i="8"/>
  <c r="Y60" i="8"/>
  <c r="Y61" i="8"/>
  <c r="Y62" i="8"/>
  <c r="Y63" i="8"/>
  <c r="Y64" i="8"/>
  <c r="Y65" i="8"/>
  <c r="Y66" i="8"/>
  <c r="Y67" i="8"/>
  <c r="Y68" i="8"/>
  <c r="Y69" i="8"/>
  <c r="Y70" i="8"/>
  <c r="Y71" i="8"/>
  <c r="Y72" i="8"/>
  <c r="Y73" i="8"/>
  <c r="Y74" i="8"/>
  <c r="Y75" i="8"/>
  <c r="Y76" i="8"/>
  <c r="Y77" i="8"/>
  <c r="Y78" i="8"/>
  <c r="Y79" i="8"/>
  <c r="Y80" i="8"/>
  <c r="Y81" i="8"/>
  <c r="Y82" i="8"/>
  <c r="Y83" i="8"/>
  <c r="Y84" i="8"/>
  <c r="Y85" i="8"/>
  <c r="Y86" i="8"/>
  <c r="Y87" i="8"/>
  <c r="Y88" i="8"/>
  <c r="Y89" i="8"/>
  <c r="Y90" i="8"/>
  <c r="Y91" i="8"/>
  <c r="Y92" i="8"/>
  <c r="Y93" i="8"/>
  <c r="Y94" i="8"/>
  <c r="Y95" i="8"/>
  <c r="Y96" i="8"/>
  <c r="Y97" i="8"/>
  <c r="Y98" i="8"/>
  <c r="Y99" i="8"/>
  <c r="Y100" i="8"/>
  <c r="Y101" i="8"/>
  <c r="Y102" i="8"/>
  <c r="Y103" i="8"/>
  <c r="Y104" i="8"/>
  <c r="Y105" i="8"/>
  <c r="Y106" i="8"/>
  <c r="Y107" i="8"/>
  <c r="Y108" i="8"/>
  <c r="Y109" i="8"/>
  <c r="Y110" i="8"/>
  <c r="Y111" i="8"/>
  <c r="Y112" i="8"/>
  <c r="Y113" i="8"/>
  <c r="Y114" i="8"/>
  <c r="Y115" i="8"/>
  <c r="Y116" i="8"/>
  <c r="Y117" i="8"/>
  <c r="Y118" i="8"/>
  <c r="Y119" i="8"/>
  <c r="Y120" i="8"/>
  <c r="Y121" i="8"/>
  <c r="Y122" i="8"/>
  <c r="Y123" i="8"/>
  <c r="Y124" i="8"/>
  <c r="Y125" i="8"/>
  <c r="Y126" i="8"/>
  <c r="Y127" i="8"/>
  <c r="Y128" i="8"/>
  <c r="Y129" i="8"/>
  <c r="Y130" i="8"/>
  <c r="Y131" i="8"/>
  <c r="Y132" i="8"/>
  <c r="Y133" i="8"/>
  <c r="Y134" i="8"/>
  <c r="Y135" i="8"/>
  <c r="Y136" i="8"/>
  <c r="Y137" i="8"/>
  <c r="Y138" i="8"/>
  <c r="Y139" i="8"/>
  <c r="Y140" i="8"/>
  <c r="Y141" i="8"/>
  <c r="Y142" i="8"/>
  <c r="Y143" i="8"/>
  <c r="Y144" i="8"/>
  <c r="Y145" i="8"/>
  <c r="Y146" i="8"/>
  <c r="Y147" i="8"/>
  <c r="Y148" i="8"/>
  <c r="Y149" i="8"/>
  <c r="Y150" i="8"/>
  <c r="Y151" i="8"/>
  <c r="Y152" i="8"/>
  <c r="Y153" i="8"/>
  <c r="Y154" i="8"/>
  <c r="Y155" i="8"/>
  <c r="Y156" i="8"/>
  <c r="Y157" i="8"/>
  <c r="Y158" i="8"/>
  <c r="Y159" i="8"/>
  <c r="Y160" i="8"/>
  <c r="Y161" i="8"/>
  <c r="Y162" i="8"/>
  <c r="Y163" i="8"/>
  <c r="Y164" i="8"/>
  <c r="Y165" i="8"/>
  <c r="Y166" i="8"/>
  <c r="Y167" i="8"/>
  <c r="Y168" i="8"/>
  <c r="Y169" i="8"/>
  <c r="Y170" i="8"/>
  <c r="Y171" i="8"/>
  <c r="Y172" i="8"/>
  <c r="Y173" i="8"/>
  <c r="Y174" i="8"/>
  <c r="Y175" i="8"/>
  <c r="Y176" i="8"/>
  <c r="Y177" i="8"/>
  <c r="Y178" i="8"/>
  <c r="Y179" i="8"/>
  <c r="Y180" i="8"/>
  <c r="Y181" i="8"/>
  <c r="Y182" i="8"/>
  <c r="Y183" i="8"/>
  <c r="Y184" i="8"/>
  <c r="Y185" i="8"/>
  <c r="Y186" i="8"/>
  <c r="Y187" i="8"/>
  <c r="Y188" i="8"/>
  <c r="Y189" i="8"/>
  <c r="Y190" i="8"/>
  <c r="Y191" i="8"/>
  <c r="Y192" i="8"/>
  <c r="Y193" i="8"/>
  <c r="Y194" i="8"/>
  <c r="Y195" i="8"/>
  <c r="Y196" i="8"/>
  <c r="Y197" i="8"/>
  <c r="Y198" i="8"/>
  <c r="Y199" i="8"/>
  <c r="Y200" i="8"/>
  <c r="Y201" i="8"/>
  <c r="Y202" i="8"/>
  <c r="Y203" i="8"/>
  <c r="Y204" i="8"/>
  <c r="Y205" i="8"/>
  <c r="Y206" i="8"/>
  <c r="Y207" i="8"/>
  <c r="Y208" i="8"/>
  <c r="Y209" i="8"/>
  <c r="Y210" i="8"/>
  <c r="Y211" i="8"/>
  <c r="Y212" i="8"/>
  <c r="Y213" i="8"/>
  <c r="Y214" i="8"/>
  <c r="Y215" i="8"/>
  <c r="Y216" i="8"/>
  <c r="Y217" i="8"/>
  <c r="Y218" i="8"/>
  <c r="Y219" i="8"/>
  <c r="Y220" i="8"/>
  <c r="Y221" i="8"/>
  <c r="Y222" i="8"/>
  <c r="Y223" i="8"/>
  <c r="Y224" i="8"/>
  <c r="Y225" i="8"/>
  <c r="Y226" i="8"/>
  <c r="Y227" i="8"/>
  <c r="Y228" i="8"/>
  <c r="Y229" i="8"/>
  <c r="Y230" i="8"/>
  <c r="Y231" i="8"/>
  <c r="Y232" i="8"/>
  <c r="Y233" i="8"/>
  <c r="Y234" i="8"/>
  <c r="Y235" i="8"/>
  <c r="Y236" i="8"/>
  <c r="Y237" i="8"/>
  <c r="Y238" i="8"/>
  <c r="Y239" i="8"/>
  <c r="Y240" i="8"/>
  <c r="Y241" i="8"/>
  <c r="Y242" i="8"/>
  <c r="Y243" i="8"/>
  <c r="Y244" i="8"/>
  <c r="Y245" i="8"/>
  <c r="Y246" i="8"/>
  <c r="Y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X33" i="8"/>
  <c r="X34" i="8"/>
  <c r="X35" i="8"/>
  <c r="X36" i="8"/>
  <c r="X37" i="8"/>
  <c r="X38" i="8"/>
  <c r="X39" i="8"/>
  <c r="X40" i="8"/>
  <c r="X41" i="8"/>
  <c r="X42" i="8"/>
  <c r="X43" i="8"/>
  <c r="X44" i="8"/>
  <c r="X45" i="8"/>
  <c r="X46" i="8"/>
  <c r="X47" i="8"/>
  <c r="X48" i="8"/>
  <c r="X49" i="8"/>
  <c r="X50" i="8"/>
  <c r="X51" i="8"/>
  <c r="X52" i="8"/>
  <c r="X53" i="8"/>
  <c r="X54" i="8"/>
  <c r="X55" i="8"/>
  <c r="X56" i="8"/>
  <c r="X57" i="8"/>
  <c r="X58" i="8"/>
  <c r="X59" i="8"/>
  <c r="X60" i="8"/>
  <c r="X61" i="8"/>
  <c r="X62" i="8"/>
  <c r="X63" i="8"/>
  <c r="X64" i="8"/>
  <c r="X65" i="8"/>
  <c r="X66" i="8"/>
  <c r="X67" i="8"/>
  <c r="X68" i="8"/>
  <c r="X69" i="8"/>
  <c r="X70" i="8"/>
  <c r="X71" i="8"/>
  <c r="X72" i="8"/>
  <c r="X73" i="8"/>
  <c r="X74" i="8"/>
  <c r="X75" i="8"/>
  <c r="X76" i="8"/>
  <c r="X77" i="8"/>
  <c r="X78" i="8"/>
  <c r="X79" i="8"/>
  <c r="X80" i="8"/>
  <c r="X81" i="8"/>
  <c r="X82" i="8"/>
  <c r="X83" i="8"/>
  <c r="X84" i="8"/>
  <c r="X85" i="8"/>
  <c r="X86" i="8"/>
  <c r="X87" i="8"/>
  <c r="X88" i="8"/>
  <c r="X89" i="8"/>
  <c r="X90" i="8"/>
  <c r="X91" i="8"/>
  <c r="X92" i="8"/>
  <c r="X93" i="8"/>
  <c r="X94" i="8"/>
  <c r="X95" i="8"/>
  <c r="X96" i="8"/>
  <c r="X97" i="8"/>
  <c r="X98" i="8"/>
  <c r="X99" i="8"/>
  <c r="X100" i="8"/>
  <c r="X101" i="8"/>
  <c r="X102" i="8"/>
  <c r="X103" i="8"/>
  <c r="X104" i="8"/>
  <c r="X105" i="8"/>
  <c r="X106" i="8"/>
  <c r="X107" i="8"/>
  <c r="X108" i="8"/>
  <c r="X109" i="8"/>
  <c r="X110" i="8"/>
  <c r="X111" i="8"/>
  <c r="X112" i="8"/>
  <c r="X113" i="8"/>
  <c r="X114" i="8"/>
  <c r="X115" i="8"/>
  <c r="X116" i="8"/>
  <c r="X117" i="8"/>
  <c r="X118" i="8"/>
  <c r="X119" i="8"/>
  <c r="X120" i="8"/>
  <c r="X121" i="8"/>
  <c r="X122" i="8"/>
  <c r="X123" i="8"/>
  <c r="X124" i="8"/>
  <c r="X125" i="8"/>
  <c r="X126" i="8"/>
  <c r="X127" i="8"/>
  <c r="X128" i="8"/>
  <c r="X129" i="8"/>
  <c r="X130" i="8"/>
  <c r="X131" i="8"/>
  <c r="X132" i="8"/>
  <c r="X133" i="8"/>
  <c r="X134" i="8"/>
  <c r="X135" i="8"/>
  <c r="X136" i="8"/>
  <c r="X137" i="8"/>
  <c r="X138" i="8"/>
  <c r="X139" i="8"/>
  <c r="X140" i="8"/>
  <c r="X141" i="8"/>
  <c r="X142" i="8"/>
  <c r="X143" i="8"/>
  <c r="X144" i="8"/>
  <c r="X145" i="8"/>
  <c r="X146" i="8"/>
  <c r="X147" i="8"/>
  <c r="X148" i="8"/>
  <c r="X149" i="8"/>
  <c r="X150" i="8"/>
  <c r="X151" i="8"/>
  <c r="X152" i="8"/>
  <c r="X153" i="8"/>
  <c r="X154" i="8"/>
  <c r="X155" i="8"/>
  <c r="X156" i="8"/>
  <c r="X157" i="8"/>
  <c r="X158" i="8"/>
  <c r="X159" i="8"/>
  <c r="X160" i="8"/>
  <c r="X161" i="8"/>
  <c r="X162" i="8"/>
  <c r="X163" i="8"/>
  <c r="X164" i="8"/>
  <c r="X165" i="8"/>
  <c r="X166" i="8"/>
  <c r="X167" i="8"/>
  <c r="X168" i="8"/>
  <c r="X169" i="8"/>
  <c r="X170" i="8"/>
  <c r="X171" i="8"/>
  <c r="X172" i="8"/>
  <c r="X173" i="8"/>
  <c r="X174" i="8"/>
  <c r="X175" i="8"/>
  <c r="X176" i="8"/>
  <c r="X177" i="8"/>
  <c r="X178" i="8"/>
  <c r="X179" i="8"/>
  <c r="X180" i="8"/>
  <c r="X181" i="8"/>
  <c r="X182" i="8"/>
  <c r="X183" i="8"/>
  <c r="X184" i="8"/>
  <c r="X185" i="8"/>
  <c r="X186" i="8"/>
  <c r="X187" i="8"/>
  <c r="X188" i="8"/>
  <c r="X189" i="8"/>
  <c r="X190" i="8"/>
  <c r="X191" i="8"/>
  <c r="X192" i="8"/>
  <c r="X193" i="8"/>
  <c r="X194" i="8"/>
  <c r="X195" i="8"/>
  <c r="X196" i="8"/>
  <c r="X197" i="8"/>
  <c r="X198" i="8"/>
  <c r="X199" i="8"/>
  <c r="X200" i="8"/>
  <c r="X201" i="8"/>
  <c r="X202" i="8"/>
  <c r="X203" i="8"/>
  <c r="X204" i="8"/>
  <c r="X205" i="8"/>
  <c r="X206" i="8"/>
  <c r="X207" i="8"/>
  <c r="X208" i="8"/>
  <c r="X209" i="8"/>
  <c r="X210" i="8"/>
  <c r="X211" i="8"/>
  <c r="X212" i="8"/>
  <c r="X213" i="8"/>
  <c r="X214" i="8"/>
  <c r="X215" i="8"/>
  <c r="X216" i="8"/>
  <c r="X217" i="8"/>
  <c r="X218" i="8"/>
  <c r="X219" i="8"/>
  <c r="X220" i="8"/>
  <c r="X221" i="8"/>
  <c r="X222" i="8"/>
  <c r="X223" i="8"/>
  <c r="X224" i="8"/>
  <c r="X225" i="8"/>
  <c r="X226" i="8"/>
  <c r="X227" i="8"/>
  <c r="X228" i="8"/>
  <c r="X229" i="8"/>
  <c r="X230" i="8"/>
  <c r="X231" i="8"/>
  <c r="X232" i="8"/>
  <c r="X233" i="8"/>
  <c r="X234" i="8"/>
  <c r="X235" i="8"/>
  <c r="X236" i="8"/>
  <c r="X237" i="8"/>
  <c r="X238" i="8"/>
  <c r="X239" i="8"/>
  <c r="X240" i="8"/>
  <c r="X241" i="8"/>
  <c r="X242" i="8"/>
  <c r="X243" i="8"/>
  <c r="X244" i="8"/>
  <c r="X245" i="8"/>
  <c r="X246" i="8"/>
  <c r="X2" i="8"/>
  <c r="W3" i="8"/>
  <c r="W4" i="8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W33" i="8"/>
  <c r="W34" i="8"/>
  <c r="W35" i="8"/>
  <c r="W36" i="8"/>
  <c r="W37" i="8"/>
  <c r="W38" i="8"/>
  <c r="W39" i="8"/>
  <c r="W40" i="8"/>
  <c r="W41" i="8"/>
  <c r="W42" i="8"/>
  <c r="W43" i="8"/>
  <c r="W44" i="8"/>
  <c r="W45" i="8"/>
  <c r="W46" i="8"/>
  <c r="W47" i="8"/>
  <c r="W48" i="8"/>
  <c r="W49" i="8"/>
  <c r="W50" i="8"/>
  <c r="W51" i="8"/>
  <c r="W52" i="8"/>
  <c r="W53" i="8"/>
  <c r="W54" i="8"/>
  <c r="W55" i="8"/>
  <c r="W56" i="8"/>
  <c r="W57" i="8"/>
  <c r="W58" i="8"/>
  <c r="W59" i="8"/>
  <c r="W60" i="8"/>
  <c r="W61" i="8"/>
  <c r="W62" i="8"/>
  <c r="W63" i="8"/>
  <c r="W64" i="8"/>
  <c r="W65" i="8"/>
  <c r="W66" i="8"/>
  <c r="W67" i="8"/>
  <c r="W68" i="8"/>
  <c r="W69" i="8"/>
  <c r="W70" i="8"/>
  <c r="W71" i="8"/>
  <c r="W72" i="8"/>
  <c r="W73" i="8"/>
  <c r="W74" i="8"/>
  <c r="W75" i="8"/>
  <c r="W76" i="8"/>
  <c r="W77" i="8"/>
  <c r="W78" i="8"/>
  <c r="W79" i="8"/>
  <c r="W80" i="8"/>
  <c r="W81" i="8"/>
  <c r="W82" i="8"/>
  <c r="W83" i="8"/>
  <c r="W84" i="8"/>
  <c r="W85" i="8"/>
  <c r="W86" i="8"/>
  <c r="W87" i="8"/>
  <c r="W88" i="8"/>
  <c r="W89" i="8"/>
  <c r="W90" i="8"/>
  <c r="W91" i="8"/>
  <c r="W92" i="8"/>
  <c r="W93" i="8"/>
  <c r="W94" i="8"/>
  <c r="W95" i="8"/>
  <c r="W96" i="8"/>
  <c r="W97" i="8"/>
  <c r="W98" i="8"/>
  <c r="W99" i="8"/>
  <c r="W100" i="8"/>
  <c r="W101" i="8"/>
  <c r="W102" i="8"/>
  <c r="W103" i="8"/>
  <c r="W104" i="8"/>
  <c r="W105" i="8"/>
  <c r="W106" i="8"/>
  <c r="W107" i="8"/>
  <c r="W108" i="8"/>
  <c r="W109" i="8"/>
  <c r="W110" i="8"/>
  <c r="W111" i="8"/>
  <c r="W112" i="8"/>
  <c r="W113" i="8"/>
  <c r="W114" i="8"/>
  <c r="W115" i="8"/>
  <c r="W116" i="8"/>
  <c r="W117" i="8"/>
  <c r="W118" i="8"/>
  <c r="W119" i="8"/>
  <c r="W120" i="8"/>
  <c r="W121" i="8"/>
  <c r="W122" i="8"/>
  <c r="W123" i="8"/>
  <c r="W124" i="8"/>
  <c r="W125" i="8"/>
  <c r="W126" i="8"/>
  <c r="W127" i="8"/>
  <c r="W128" i="8"/>
  <c r="W129" i="8"/>
  <c r="W130" i="8"/>
  <c r="W131" i="8"/>
  <c r="W132" i="8"/>
  <c r="W133" i="8"/>
  <c r="W134" i="8"/>
  <c r="W135" i="8"/>
  <c r="W136" i="8"/>
  <c r="W137" i="8"/>
  <c r="W138" i="8"/>
  <c r="W139" i="8"/>
  <c r="W140" i="8"/>
  <c r="W141" i="8"/>
  <c r="W142" i="8"/>
  <c r="W143" i="8"/>
  <c r="W144" i="8"/>
  <c r="W145" i="8"/>
  <c r="W146" i="8"/>
  <c r="W147" i="8"/>
  <c r="W148" i="8"/>
  <c r="W149" i="8"/>
  <c r="W150" i="8"/>
  <c r="W151" i="8"/>
  <c r="W152" i="8"/>
  <c r="W153" i="8"/>
  <c r="W154" i="8"/>
  <c r="W155" i="8"/>
  <c r="W156" i="8"/>
  <c r="W157" i="8"/>
  <c r="W158" i="8"/>
  <c r="W159" i="8"/>
  <c r="W160" i="8"/>
  <c r="W161" i="8"/>
  <c r="W162" i="8"/>
  <c r="W163" i="8"/>
  <c r="W164" i="8"/>
  <c r="W165" i="8"/>
  <c r="W166" i="8"/>
  <c r="W167" i="8"/>
  <c r="W168" i="8"/>
  <c r="W169" i="8"/>
  <c r="W170" i="8"/>
  <c r="W171" i="8"/>
  <c r="W172" i="8"/>
  <c r="W173" i="8"/>
  <c r="W174" i="8"/>
  <c r="W175" i="8"/>
  <c r="W176" i="8"/>
  <c r="W177" i="8"/>
  <c r="W178" i="8"/>
  <c r="W179" i="8"/>
  <c r="W180" i="8"/>
  <c r="W181" i="8"/>
  <c r="W182" i="8"/>
  <c r="W183" i="8"/>
  <c r="W184" i="8"/>
  <c r="W185" i="8"/>
  <c r="W186" i="8"/>
  <c r="W187" i="8"/>
  <c r="W188" i="8"/>
  <c r="W189" i="8"/>
  <c r="W190" i="8"/>
  <c r="W191" i="8"/>
  <c r="W192" i="8"/>
  <c r="W193" i="8"/>
  <c r="W194" i="8"/>
  <c r="W195" i="8"/>
  <c r="W196" i="8"/>
  <c r="W197" i="8"/>
  <c r="W198" i="8"/>
  <c r="W199" i="8"/>
  <c r="W200" i="8"/>
  <c r="W201" i="8"/>
  <c r="W202" i="8"/>
  <c r="W203" i="8"/>
  <c r="W204" i="8"/>
  <c r="W205" i="8"/>
  <c r="W206" i="8"/>
  <c r="W207" i="8"/>
  <c r="W208" i="8"/>
  <c r="W209" i="8"/>
  <c r="W210" i="8"/>
  <c r="W211" i="8"/>
  <c r="W212" i="8"/>
  <c r="W213" i="8"/>
  <c r="W214" i="8"/>
  <c r="W215" i="8"/>
  <c r="W216" i="8"/>
  <c r="W217" i="8"/>
  <c r="W218" i="8"/>
  <c r="W219" i="8"/>
  <c r="W220" i="8"/>
  <c r="W221" i="8"/>
  <c r="W222" i="8"/>
  <c r="W223" i="8"/>
  <c r="W224" i="8"/>
  <c r="W225" i="8"/>
  <c r="W226" i="8"/>
  <c r="W227" i="8"/>
  <c r="W228" i="8"/>
  <c r="W229" i="8"/>
  <c r="W230" i="8"/>
  <c r="W231" i="8"/>
  <c r="W232" i="8"/>
  <c r="W233" i="8"/>
  <c r="W234" i="8"/>
  <c r="W235" i="8"/>
  <c r="W236" i="8"/>
  <c r="W237" i="8"/>
  <c r="W238" i="8"/>
  <c r="W239" i="8"/>
  <c r="W240" i="8"/>
  <c r="W241" i="8"/>
  <c r="W242" i="8"/>
  <c r="W243" i="8"/>
  <c r="W244" i="8"/>
  <c r="W245" i="8"/>
  <c r="W246" i="8"/>
  <c r="W247" i="8"/>
  <c r="W248" i="8"/>
  <c r="W249" i="8"/>
  <c r="W250" i="8"/>
  <c r="W251" i="8"/>
  <c r="W252" i="8"/>
  <c r="W253" i="8"/>
  <c r="W254" i="8"/>
  <c r="W255" i="8"/>
  <c r="W256" i="8"/>
  <c r="W257" i="8"/>
  <c r="W258" i="8"/>
  <c r="W259" i="8"/>
  <c r="W260" i="8"/>
  <c r="W261" i="8"/>
  <c r="W262" i="8"/>
  <c r="W263" i="8"/>
  <c r="W264" i="8"/>
  <c r="W265" i="8"/>
  <c r="W266" i="8"/>
  <c r="W267" i="8"/>
  <c r="W268" i="8"/>
  <c r="W269" i="8"/>
  <c r="W270" i="8"/>
  <c r="W271" i="8"/>
  <c r="W272" i="8"/>
  <c r="W273" i="8"/>
  <c r="W274" i="8"/>
  <c r="W275" i="8"/>
  <c r="W276" i="8"/>
  <c r="W277" i="8"/>
  <c r="W278" i="8"/>
  <c r="W279" i="8"/>
  <c r="W280" i="8"/>
  <c r="W281" i="8"/>
  <c r="W282" i="8"/>
  <c r="W283" i="8"/>
  <c r="W2" i="8"/>
  <c r="V3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58" i="8"/>
  <c r="V59" i="8"/>
  <c r="V60" i="8"/>
  <c r="V61" i="8"/>
  <c r="V62" i="8"/>
  <c r="V63" i="8"/>
  <c r="V64" i="8"/>
  <c r="V65" i="8"/>
  <c r="V66" i="8"/>
  <c r="V67" i="8"/>
  <c r="V68" i="8"/>
  <c r="V69" i="8"/>
  <c r="V70" i="8"/>
  <c r="V71" i="8"/>
  <c r="V72" i="8"/>
  <c r="V73" i="8"/>
  <c r="V74" i="8"/>
  <c r="V75" i="8"/>
  <c r="V76" i="8"/>
  <c r="V77" i="8"/>
  <c r="V78" i="8"/>
  <c r="V79" i="8"/>
  <c r="V80" i="8"/>
  <c r="V81" i="8"/>
  <c r="V82" i="8"/>
  <c r="V83" i="8"/>
  <c r="V84" i="8"/>
  <c r="V85" i="8"/>
  <c r="V86" i="8"/>
  <c r="V87" i="8"/>
  <c r="V88" i="8"/>
  <c r="V89" i="8"/>
  <c r="V90" i="8"/>
  <c r="V91" i="8"/>
  <c r="V92" i="8"/>
  <c r="V93" i="8"/>
  <c r="V94" i="8"/>
  <c r="V95" i="8"/>
  <c r="V96" i="8"/>
  <c r="V97" i="8"/>
  <c r="V98" i="8"/>
  <c r="V99" i="8"/>
  <c r="V100" i="8"/>
  <c r="V101" i="8"/>
  <c r="V102" i="8"/>
  <c r="V103" i="8"/>
  <c r="V104" i="8"/>
  <c r="V105" i="8"/>
  <c r="V106" i="8"/>
  <c r="V107" i="8"/>
  <c r="V108" i="8"/>
  <c r="V109" i="8"/>
  <c r="V110" i="8"/>
  <c r="V111" i="8"/>
  <c r="V112" i="8"/>
  <c r="V113" i="8"/>
  <c r="V114" i="8"/>
  <c r="V115" i="8"/>
  <c r="V116" i="8"/>
  <c r="V117" i="8"/>
  <c r="V118" i="8"/>
  <c r="V119" i="8"/>
  <c r="V120" i="8"/>
  <c r="V121" i="8"/>
  <c r="V122" i="8"/>
  <c r="V123" i="8"/>
  <c r="V124" i="8"/>
  <c r="V125" i="8"/>
  <c r="V126" i="8"/>
  <c r="V127" i="8"/>
  <c r="V128" i="8"/>
  <c r="V129" i="8"/>
  <c r="V130" i="8"/>
  <c r="V131" i="8"/>
  <c r="V132" i="8"/>
  <c r="V133" i="8"/>
  <c r="V134" i="8"/>
  <c r="V135" i="8"/>
  <c r="V136" i="8"/>
  <c r="V137" i="8"/>
  <c r="V138" i="8"/>
  <c r="V139" i="8"/>
  <c r="V140" i="8"/>
  <c r="V141" i="8"/>
  <c r="V142" i="8"/>
  <c r="V143" i="8"/>
  <c r="V144" i="8"/>
  <c r="V145" i="8"/>
  <c r="V146" i="8"/>
  <c r="V147" i="8"/>
  <c r="V148" i="8"/>
  <c r="V149" i="8"/>
  <c r="V150" i="8"/>
  <c r="V151" i="8"/>
  <c r="V152" i="8"/>
  <c r="V153" i="8"/>
  <c r="V154" i="8"/>
  <c r="V155" i="8"/>
  <c r="V156" i="8"/>
  <c r="V157" i="8"/>
  <c r="V158" i="8"/>
  <c r="V159" i="8"/>
  <c r="V160" i="8"/>
  <c r="V161" i="8"/>
  <c r="V162" i="8"/>
  <c r="V163" i="8"/>
  <c r="V164" i="8"/>
  <c r="V165" i="8"/>
  <c r="V166" i="8"/>
  <c r="V167" i="8"/>
  <c r="V168" i="8"/>
  <c r="V169" i="8"/>
  <c r="V170" i="8"/>
  <c r="V171" i="8"/>
  <c r="V172" i="8"/>
  <c r="V173" i="8"/>
  <c r="V174" i="8"/>
  <c r="V175" i="8"/>
  <c r="V176" i="8"/>
  <c r="V177" i="8"/>
  <c r="V178" i="8"/>
  <c r="V179" i="8"/>
  <c r="V180" i="8"/>
  <c r="V181" i="8"/>
  <c r="V182" i="8"/>
  <c r="V183" i="8"/>
  <c r="V184" i="8"/>
  <c r="V185" i="8"/>
  <c r="V186" i="8"/>
  <c r="V187" i="8"/>
  <c r="V188" i="8"/>
  <c r="V189" i="8"/>
  <c r="V190" i="8"/>
  <c r="V191" i="8"/>
  <c r="V192" i="8"/>
  <c r="V193" i="8"/>
  <c r="V194" i="8"/>
  <c r="V195" i="8"/>
  <c r="V196" i="8"/>
  <c r="V197" i="8"/>
  <c r="V198" i="8"/>
  <c r="V199" i="8"/>
  <c r="V200" i="8"/>
  <c r="V201" i="8"/>
  <c r="V202" i="8"/>
  <c r="V203" i="8"/>
  <c r="V204" i="8"/>
  <c r="V205" i="8"/>
  <c r="V206" i="8"/>
  <c r="V207" i="8"/>
  <c r="V208" i="8"/>
  <c r="V209" i="8"/>
  <c r="V210" i="8"/>
  <c r="V211" i="8"/>
  <c r="V212" i="8"/>
  <c r="V213" i="8"/>
  <c r="V214" i="8"/>
  <c r="V215" i="8"/>
  <c r="V216" i="8"/>
  <c r="V217" i="8"/>
  <c r="V218" i="8"/>
  <c r="V219" i="8"/>
  <c r="V220" i="8"/>
  <c r="V221" i="8"/>
  <c r="V222" i="8"/>
  <c r="V223" i="8"/>
  <c r="V224" i="8"/>
  <c r="V225" i="8"/>
  <c r="V226" i="8"/>
  <c r="V227" i="8"/>
  <c r="V228" i="8"/>
  <c r="V229" i="8"/>
  <c r="V230" i="8"/>
  <c r="V231" i="8"/>
  <c r="V232" i="8"/>
  <c r="V233" i="8"/>
  <c r="V234" i="8"/>
  <c r="V235" i="8"/>
  <c r="V236" i="8"/>
  <c r="V237" i="8"/>
  <c r="V238" i="8"/>
  <c r="V239" i="8"/>
  <c r="V240" i="8"/>
  <c r="V241" i="8"/>
  <c r="V242" i="8"/>
  <c r="V243" i="8"/>
  <c r="V244" i="8"/>
  <c r="V245" i="8"/>
  <c r="V246" i="8"/>
  <c r="V2" i="8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69" i="8"/>
  <c r="U70" i="8"/>
  <c r="U71" i="8"/>
  <c r="U72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U112" i="8"/>
  <c r="U113" i="8"/>
  <c r="U114" i="8"/>
  <c r="U115" i="8"/>
  <c r="U116" i="8"/>
  <c r="U117" i="8"/>
  <c r="U118" i="8"/>
  <c r="U119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2" i="8"/>
  <c r="U133" i="8"/>
  <c r="U134" i="8"/>
  <c r="U135" i="8"/>
  <c r="U136" i="8"/>
  <c r="U137" i="8"/>
  <c r="U138" i="8"/>
  <c r="U139" i="8"/>
  <c r="U140" i="8"/>
  <c r="U141" i="8"/>
  <c r="U142" i="8"/>
  <c r="U143" i="8"/>
  <c r="U144" i="8"/>
  <c r="U145" i="8"/>
  <c r="U146" i="8"/>
  <c r="U147" i="8"/>
  <c r="U148" i="8"/>
  <c r="U149" i="8"/>
  <c r="U150" i="8"/>
  <c r="U151" i="8"/>
  <c r="U152" i="8"/>
  <c r="U153" i="8"/>
  <c r="U154" i="8"/>
  <c r="U155" i="8"/>
  <c r="U156" i="8"/>
  <c r="U157" i="8"/>
  <c r="U158" i="8"/>
  <c r="U159" i="8"/>
  <c r="U160" i="8"/>
  <c r="U161" i="8"/>
  <c r="U162" i="8"/>
  <c r="U163" i="8"/>
  <c r="U164" i="8"/>
  <c r="U165" i="8"/>
  <c r="U166" i="8"/>
  <c r="U167" i="8"/>
  <c r="U168" i="8"/>
  <c r="U169" i="8"/>
  <c r="U170" i="8"/>
  <c r="U171" i="8"/>
  <c r="U172" i="8"/>
  <c r="U173" i="8"/>
  <c r="U174" i="8"/>
  <c r="U175" i="8"/>
  <c r="U176" i="8"/>
  <c r="U177" i="8"/>
  <c r="U178" i="8"/>
  <c r="U179" i="8"/>
  <c r="U180" i="8"/>
  <c r="U181" i="8"/>
  <c r="U182" i="8"/>
  <c r="U183" i="8"/>
  <c r="U184" i="8"/>
  <c r="U185" i="8"/>
  <c r="U186" i="8"/>
  <c r="U187" i="8"/>
  <c r="U188" i="8"/>
  <c r="U189" i="8"/>
  <c r="U190" i="8"/>
  <c r="U191" i="8"/>
  <c r="U192" i="8"/>
  <c r="U193" i="8"/>
  <c r="U194" i="8"/>
  <c r="U195" i="8"/>
  <c r="U196" i="8"/>
  <c r="U197" i="8"/>
  <c r="U198" i="8"/>
  <c r="U199" i="8"/>
  <c r="U200" i="8"/>
  <c r="U201" i="8"/>
  <c r="U202" i="8"/>
  <c r="U203" i="8"/>
  <c r="U204" i="8"/>
  <c r="U205" i="8"/>
  <c r="U206" i="8"/>
  <c r="U207" i="8"/>
  <c r="U208" i="8"/>
  <c r="U209" i="8"/>
  <c r="U210" i="8"/>
  <c r="U211" i="8"/>
  <c r="U212" i="8"/>
  <c r="U213" i="8"/>
  <c r="U214" i="8"/>
  <c r="U215" i="8"/>
  <c r="U216" i="8"/>
  <c r="U217" i="8"/>
  <c r="U218" i="8"/>
  <c r="U219" i="8"/>
  <c r="U220" i="8"/>
  <c r="U221" i="8"/>
  <c r="U222" i="8"/>
  <c r="U223" i="8"/>
  <c r="U224" i="8"/>
  <c r="U225" i="8"/>
  <c r="U226" i="8"/>
  <c r="U227" i="8"/>
  <c r="U228" i="8"/>
  <c r="U229" i="8"/>
  <c r="U230" i="8"/>
  <c r="U231" i="8"/>
  <c r="U232" i="8"/>
  <c r="U233" i="8"/>
  <c r="U234" i="8"/>
  <c r="U235" i="8"/>
  <c r="U236" i="8"/>
  <c r="U237" i="8"/>
  <c r="U238" i="8"/>
  <c r="U239" i="8"/>
  <c r="U240" i="8"/>
  <c r="U241" i="8"/>
  <c r="U242" i="8"/>
  <c r="U243" i="8"/>
  <c r="U244" i="8"/>
  <c r="U245" i="8"/>
  <c r="U246" i="8"/>
  <c r="U2" i="8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T33" i="8"/>
  <c r="T34" i="8"/>
  <c r="T35" i="8"/>
  <c r="T36" i="8"/>
  <c r="T37" i="8"/>
  <c r="T38" i="8"/>
  <c r="T39" i="8"/>
  <c r="T40" i="8"/>
  <c r="T41" i="8"/>
  <c r="T42" i="8"/>
  <c r="T43" i="8"/>
  <c r="T44" i="8"/>
  <c r="T45" i="8"/>
  <c r="T46" i="8"/>
  <c r="T47" i="8"/>
  <c r="T48" i="8"/>
  <c r="T49" i="8"/>
  <c r="T50" i="8"/>
  <c r="T51" i="8"/>
  <c r="T52" i="8"/>
  <c r="T53" i="8"/>
  <c r="T54" i="8"/>
  <c r="T55" i="8"/>
  <c r="T56" i="8"/>
  <c r="T57" i="8"/>
  <c r="T58" i="8"/>
  <c r="T59" i="8"/>
  <c r="T60" i="8"/>
  <c r="T61" i="8"/>
  <c r="T62" i="8"/>
  <c r="T63" i="8"/>
  <c r="T64" i="8"/>
  <c r="T65" i="8"/>
  <c r="T66" i="8"/>
  <c r="T67" i="8"/>
  <c r="T68" i="8"/>
  <c r="T69" i="8"/>
  <c r="T70" i="8"/>
  <c r="T71" i="8"/>
  <c r="T72" i="8"/>
  <c r="T73" i="8"/>
  <c r="T74" i="8"/>
  <c r="T75" i="8"/>
  <c r="T76" i="8"/>
  <c r="T77" i="8"/>
  <c r="T78" i="8"/>
  <c r="T79" i="8"/>
  <c r="T80" i="8"/>
  <c r="T81" i="8"/>
  <c r="T82" i="8"/>
  <c r="T83" i="8"/>
  <c r="T84" i="8"/>
  <c r="T85" i="8"/>
  <c r="T86" i="8"/>
  <c r="T87" i="8"/>
  <c r="T88" i="8"/>
  <c r="T89" i="8"/>
  <c r="T90" i="8"/>
  <c r="T91" i="8"/>
  <c r="T92" i="8"/>
  <c r="T93" i="8"/>
  <c r="T94" i="8"/>
  <c r="T95" i="8"/>
  <c r="T96" i="8"/>
  <c r="T97" i="8"/>
  <c r="T98" i="8"/>
  <c r="T99" i="8"/>
  <c r="T100" i="8"/>
  <c r="T101" i="8"/>
  <c r="T102" i="8"/>
  <c r="T103" i="8"/>
  <c r="T104" i="8"/>
  <c r="T105" i="8"/>
  <c r="T106" i="8"/>
  <c r="T107" i="8"/>
  <c r="T108" i="8"/>
  <c r="T109" i="8"/>
  <c r="T110" i="8"/>
  <c r="T111" i="8"/>
  <c r="T112" i="8"/>
  <c r="T113" i="8"/>
  <c r="T114" i="8"/>
  <c r="T115" i="8"/>
  <c r="T116" i="8"/>
  <c r="T117" i="8"/>
  <c r="T118" i="8"/>
  <c r="T119" i="8"/>
  <c r="T120" i="8"/>
  <c r="T121" i="8"/>
  <c r="T122" i="8"/>
  <c r="T123" i="8"/>
  <c r="T124" i="8"/>
  <c r="T125" i="8"/>
  <c r="T126" i="8"/>
  <c r="T127" i="8"/>
  <c r="T128" i="8"/>
  <c r="T129" i="8"/>
  <c r="T130" i="8"/>
  <c r="T131" i="8"/>
  <c r="T132" i="8"/>
  <c r="T133" i="8"/>
  <c r="T134" i="8"/>
  <c r="T135" i="8"/>
  <c r="T136" i="8"/>
  <c r="T137" i="8"/>
  <c r="T138" i="8"/>
  <c r="T139" i="8"/>
  <c r="T140" i="8"/>
  <c r="T141" i="8"/>
  <c r="T142" i="8"/>
  <c r="T143" i="8"/>
  <c r="T144" i="8"/>
  <c r="T145" i="8"/>
  <c r="T146" i="8"/>
  <c r="T147" i="8"/>
  <c r="T148" i="8"/>
  <c r="T149" i="8"/>
  <c r="T150" i="8"/>
  <c r="T151" i="8"/>
  <c r="T152" i="8"/>
  <c r="T153" i="8"/>
  <c r="T154" i="8"/>
  <c r="T155" i="8"/>
  <c r="T156" i="8"/>
  <c r="T157" i="8"/>
  <c r="T158" i="8"/>
  <c r="T159" i="8"/>
  <c r="T160" i="8"/>
  <c r="T161" i="8"/>
  <c r="T162" i="8"/>
  <c r="T163" i="8"/>
  <c r="T164" i="8"/>
  <c r="T165" i="8"/>
  <c r="T166" i="8"/>
  <c r="T167" i="8"/>
  <c r="T168" i="8"/>
  <c r="T169" i="8"/>
  <c r="T170" i="8"/>
  <c r="T171" i="8"/>
  <c r="T172" i="8"/>
  <c r="T173" i="8"/>
  <c r="T174" i="8"/>
  <c r="T175" i="8"/>
  <c r="T176" i="8"/>
  <c r="T177" i="8"/>
  <c r="T178" i="8"/>
  <c r="T179" i="8"/>
  <c r="T180" i="8"/>
  <c r="T181" i="8"/>
  <c r="T182" i="8"/>
  <c r="T183" i="8"/>
  <c r="T184" i="8"/>
  <c r="T185" i="8"/>
  <c r="T186" i="8"/>
  <c r="T187" i="8"/>
  <c r="T188" i="8"/>
  <c r="T189" i="8"/>
  <c r="T190" i="8"/>
  <c r="T191" i="8"/>
  <c r="T192" i="8"/>
  <c r="T193" i="8"/>
  <c r="T194" i="8"/>
  <c r="T195" i="8"/>
  <c r="T196" i="8"/>
  <c r="T197" i="8"/>
  <c r="T198" i="8"/>
  <c r="T199" i="8"/>
  <c r="T200" i="8"/>
  <c r="T201" i="8"/>
  <c r="T202" i="8"/>
  <c r="T203" i="8"/>
  <c r="T204" i="8"/>
  <c r="T205" i="8"/>
  <c r="T206" i="8"/>
  <c r="T207" i="8"/>
  <c r="T208" i="8"/>
  <c r="T209" i="8"/>
  <c r="T210" i="8"/>
  <c r="T211" i="8"/>
  <c r="T212" i="8"/>
  <c r="T213" i="8"/>
  <c r="T214" i="8"/>
  <c r="T215" i="8"/>
  <c r="T216" i="8"/>
  <c r="T217" i="8"/>
  <c r="T218" i="8"/>
  <c r="T219" i="8"/>
  <c r="T220" i="8"/>
  <c r="T221" i="8"/>
  <c r="T222" i="8"/>
  <c r="T223" i="8"/>
  <c r="T224" i="8"/>
  <c r="T225" i="8"/>
  <c r="T226" i="8"/>
  <c r="T227" i="8"/>
  <c r="T228" i="8"/>
  <c r="T229" i="8"/>
  <c r="T230" i="8"/>
  <c r="T231" i="8"/>
  <c r="T232" i="8"/>
  <c r="T233" i="8"/>
  <c r="T234" i="8"/>
  <c r="T235" i="8"/>
  <c r="T236" i="8"/>
  <c r="T237" i="8"/>
  <c r="T238" i="8"/>
  <c r="T239" i="8"/>
  <c r="T240" i="8"/>
  <c r="T241" i="8"/>
  <c r="T242" i="8"/>
  <c r="T243" i="8"/>
  <c r="T244" i="8"/>
  <c r="T245" i="8"/>
  <c r="T246" i="8"/>
  <c r="S2" i="8"/>
  <c r="T2" i="8"/>
  <c r="S247" i="8"/>
  <c r="S248" i="8"/>
  <c r="S249" i="8"/>
  <c r="S250" i="8"/>
  <c r="S251" i="8"/>
  <c r="S252" i="8"/>
  <c r="S253" i="8"/>
  <c r="S254" i="8"/>
  <c r="S255" i="8"/>
  <c r="S256" i="8"/>
  <c r="S257" i="8"/>
  <c r="S258" i="8"/>
  <c r="S259" i="8"/>
  <c r="S260" i="8"/>
  <c r="S261" i="8"/>
  <c r="S262" i="8"/>
  <c r="S263" i="8"/>
  <c r="S264" i="8"/>
  <c r="S265" i="8"/>
  <c r="S266" i="8"/>
  <c r="S267" i="8"/>
  <c r="S268" i="8"/>
  <c r="S269" i="8"/>
  <c r="S270" i="8"/>
  <c r="S271" i="8"/>
  <c r="S272" i="8"/>
  <c r="S273" i="8"/>
  <c r="S274" i="8"/>
  <c r="S275" i="8"/>
  <c r="S276" i="8"/>
  <c r="S277" i="8"/>
  <c r="S278" i="8"/>
  <c r="S279" i="8"/>
  <c r="S280" i="8"/>
  <c r="S281" i="8"/>
  <c r="S282" i="8"/>
  <c r="S283" i="8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165" i="8"/>
  <c r="S166" i="8"/>
  <c r="S167" i="8"/>
  <c r="S168" i="8"/>
  <c r="S169" i="8"/>
  <c r="S170" i="8"/>
  <c r="S171" i="8"/>
  <c r="S172" i="8"/>
  <c r="S173" i="8"/>
  <c r="S174" i="8"/>
  <c r="S175" i="8"/>
  <c r="S176" i="8"/>
  <c r="S177" i="8"/>
  <c r="S178" i="8"/>
  <c r="S179" i="8"/>
  <c r="S180" i="8"/>
  <c r="S181" i="8"/>
  <c r="S182" i="8"/>
  <c r="S183" i="8"/>
  <c r="S184" i="8"/>
  <c r="S185" i="8"/>
  <c r="S186" i="8"/>
  <c r="S187" i="8"/>
  <c r="S188" i="8"/>
  <c r="S189" i="8"/>
  <c r="S190" i="8"/>
  <c r="S191" i="8"/>
  <c r="S192" i="8"/>
  <c r="S193" i="8"/>
  <c r="S194" i="8"/>
  <c r="S195" i="8"/>
  <c r="S196" i="8"/>
  <c r="S197" i="8"/>
  <c r="S198" i="8"/>
  <c r="S199" i="8"/>
  <c r="S200" i="8"/>
  <c r="S201" i="8"/>
  <c r="S202" i="8"/>
  <c r="S203" i="8"/>
  <c r="S204" i="8"/>
  <c r="S205" i="8"/>
  <c r="S206" i="8"/>
  <c r="S207" i="8"/>
  <c r="S208" i="8"/>
  <c r="S209" i="8"/>
  <c r="S210" i="8"/>
  <c r="S211" i="8"/>
  <c r="S212" i="8"/>
  <c r="S213" i="8"/>
  <c r="S214" i="8"/>
  <c r="S215" i="8"/>
  <c r="S216" i="8"/>
  <c r="S217" i="8"/>
  <c r="S218" i="8"/>
  <c r="S219" i="8"/>
  <c r="S220" i="8"/>
  <c r="S221" i="8"/>
  <c r="S222" i="8"/>
  <c r="S223" i="8"/>
  <c r="S224" i="8"/>
  <c r="S225" i="8"/>
  <c r="S226" i="8"/>
  <c r="S227" i="8"/>
  <c r="S228" i="8"/>
  <c r="S229" i="8"/>
  <c r="S230" i="8"/>
  <c r="S231" i="8"/>
  <c r="S232" i="8"/>
  <c r="S233" i="8"/>
  <c r="S234" i="8"/>
  <c r="S235" i="8"/>
  <c r="S236" i="8"/>
  <c r="S237" i="8"/>
  <c r="S238" i="8"/>
  <c r="S239" i="8"/>
  <c r="S240" i="8"/>
  <c r="S241" i="8"/>
  <c r="S242" i="8"/>
  <c r="S243" i="8"/>
  <c r="S244" i="8"/>
  <c r="S245" i="8"/>
  <c r="S246" i="8"/>
  <c r="R247" i="8"/>
  <c r="R248" i="8"/>
  <c r="R249" i="8"/>
  <c r="R250" i="8"/>
  <c r="R251" i="8"/>
  <c r="R252" i="8"/>
  <c r="R253" i="8"/>
  <c r="R254" i="8"/>
  <c r="R255" i="8"/>
  <c r="R256" i="8"/>
  <c r="R257" i="8"/>
  <c r="R258" i="8"/>
  <c r="R259" i="8"/>
  <c r="R260" i="8"/>
  <c r="R261" i="8"/>
  <c r="R262" i="8"/>
  <c r="R263" i="8"/>
  <c r="R264" i="8"/>
  <c r="R265" i="8"/>
  <c r="R266" i="8"/>
  <c r="R267" i="8"/>
  <c r="R268" i="8"/>
  <c r="R269" i="8"/>
  <c r="R270" i="8"/>
  <c r="R271" i="8"/>
  <c r="R272" i="8"/>
  <c r="R273" i="8"/>
  <c r="R274" i="8"/>
  <c r="R275" i="8"/>
  <c r="R276" i="8"/>
  <c r="R277" i="8"/>
  <c r="R278" i="8"/>
  <c r="R279" i="8"/>
  <c r="R280" i="8"/>
  <c r="R281" i="8"/>
  <c r="R282" i="8"/>
  <c r="R283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R81" i="8"/>
  <c r="R82" i="8"/>
  <c r="R83" i="8"/>
  <c r="R84" i="8"/>
  <c r="R85" i="8"/>
  <c r="R86" i="8"/>
  <c r="R87" i="8"/>
  <c r="R88" i="8"/>
  <c r="R89" i="8"/>
  <c r="R90" i="8"/>
  <c r="R91" i="8"/>
  <c r="R92" i="8"/>
  <c r="R93" i="8"/>
  <c r="R94" i="8"/>
  <c r="R95" i="8"/>
  <c r="R96" i="8"/>
  <c r="R97" i="8"/>
  <c r="R98" i="8"/>
  <c r="R99" i="8"/>
  <c r="R100" i="8"/>
  <c r="R101" i="8"/>
  <c r="R102" i="8"/>
  <c r="R103" i="8"/>
  <c r="R104" i="8"/>
  <c r="R105" i="8"/>
  <c r="R106" i="8"/>
  <c r="R107" i="8"/>
  <c r="R108" i="8"/>
  <c r="R109" i="8"/>
  <c r="R110" i="8"/>
  <c r="R111" i="8"/>
  <c r="R112" i="8"/>
  <c r="R113" i="8"/>
  <c r="R114" i="8"/>
  <c r="R115" i="8"/>
  <c r="R116" i="8"/>
  <c r="R117" i="8"/>
  <c r="R118" i="8"/>
  <c r="R119" i="8"/>
  <c r="R120" i="8"/>
  <c r="R121" i="8"/>
  <c r="R122" i="8"/>
  <c r="R123" i="8"/>
  <c r="R124" i="8"/>
  <c r="R125" i="8"/>
  <c r="R126" i="8"/>
  <c r="R127" i="8"/>
  <c r="R128" i="8"/>
  <c r="R129" i="8"/>
  <c r="R130" i="8"/>
  <c r="R131" i="8"/>
  <c r="R132" i="8"/>
  <c r="R133" i="8"/>
  <c r="R134" i="8"/>
  <c r="R135" i="8"/>
  <c r="R136" i="8"/>
  <c r="R137" i="8"/>
  <c r="R138" i="8"/>
  <c r="R139" i="8"/>
  <c r="R140" i="8"/>
  <c r="R141" i="8"/>
  <c r="R142" i="8"/>
  <c r="R143" i="8"/>
  <c r="R144" i="8"/>
  <c r="R145" i="8"/>
  <c r="R146" i="8"/>
  <c r="R147" i="8"/>
  <c r="R148" i="8"/>
  <c r="R149" i="8"/>
  <c r="R150" i="8"/>
  <c r="R151" i="8"/>
  <c r="R152" i="8"/>
  <c r="R153" i="8"/>
  <c r="R154" i="8"/>
  <c r="R155" i="8"/>
  <c r="R156" i="8"/>
  <c r="R157" i="8"/>
  <c r="R158" i="8"/>
  <c r="R159" i="8"/>
  <c r="R160" i="8"/>
  <c r="R161" i="8"/>
  <c r="R162" i="8"/>
  <c r="R163" i="8"/>
  <c r="R164" i="8"/>
  <c r="R165" i="8"/>
  <c r="R166" i="8"/>
  <c r="R167" i="8"/>
  <c r="R168" i="8"/>
  <c r="R169" i="8"/>
  <c r="R170" i="8"/>
  <c r="R171" i="8"/>
  <c r="R172" i="8"/>
  <c r="R173" i="8"/>
  <c r="R174" i="8"/>
  <c r="R175" i="8"/>
  <c r="R176" i="8"/>
  <c r="R177" i="8"/>
  <c r="R178" i="8"/>
  <c r="R179" i="8"/>
  <c r="R180" i="8"/>
  <c r="R181" i="8"/>
  <c r="R182" i="8"/>
  <c r="R183" i="8"/>
  <c r="R184" i="8"/>
  <c r="R185" i="8"/>
  <c r="R186" i="8"/>
  <c r="R187" i="8"/>
  <c r="R188" i="8"/>
  <c r="R189" i="8"/>
  <c r="R190" i="8"/>
  <c r="R191" i="8"/>
  <c r="R192" i="8"/>
  <c r="R193" i="8"/>
  <c r="R194" i="8"/>
  <c r="R195" i="8"/>
  <c r="R196" i="8"/>
  <c r="R197" i="8"/>
  <c r="R198" i="8"/>
  <c r="R199" i="8"/>
  <c r="R200" i="8"/>
  <c r="R201" i="8"/>
  <c r="R202" i="8"/>
  <c r="R203" i="8"/>
  <c r="R204" i="8"/>
  <c r="R205" i="8"/>
  <c r="R206" i="8"/>
  <c r="R207" i="8"/>
  <c r="R208" i="8"/>
  <c r="R209" i="8"/>
  <c r="R210" i="8"/>
  <c r="R211" i="8"/>
  <c r="R212" i="8"/>
  <c r="R213" i="8"/>
  <c r="R214" i="8"/>
  <c r="R215" i="8"/>
  <c r="R216" i="8"/>
  <c r="R217" i="8"/>
  <c r="R218" i="8"/>
  <c r="R219" i="8"/>
  <c r="R220" i="8"/>
  <c r="R221" i="8"/>
  <c r="R222" i="8"/>
  <c r="R223" i="8"/>
  <c r="R224" i="8"/>
  <c r="R225" i="8"/>
  <c r="R226" i="8"/>
  <c r="R227" i="8"/>
  <c r="R228" i="8"/>
  <c r="R229" i="8"/>
  <c r="R230" i="8"/>
  <c r="R231" i="8"/>
  <c r="R232" i="8"/>
  <c r="R233" i="8"/>
  <c r="R234" i="8"/>
  <c r="R235" i="8"/>
  <c r="R236" i="8"/>
  <c r="R237" i="8"/>
  <c r="R238" i="8"/>
  <c r="R239" i="8"/>
  <c r="R240" i="8"/>
  <c r="R241" i="8"/>
  <c r="R242" i="8"/>
  <c r="R243" i="8"/>
  <c r="R244" i="8"/>
  <c r="R245" i="8"/>
  <c r="R246" i="8"/>
  <c r="Q247" i="8"/>
  <c r="Q248" i="8"/>
  <c r="Q249" i="8"/>
  <c r="Q250" i="8"/>
  <c r="Q251" i="8"/>
  <c r="Q252" i="8"/>
  <c r="Q253" i="8"/>
  <c r="Q254" i="8"/>
  <c r="Q255" i="8"/>
  <c r="Q256" i="8"/>
  <c r="Q257" i="8"/>
  <c r="Q258" i="8"/>
  <c r="Q259" i="8"/>
  <c r="Q260" i="8"/>
  <c r="Q261" i="8"/>
  <c r="Q262" i="8"/>
  <c r="Q263" i="8"/>
  <c r="Q264" i="8"/>
  <c r="Q265" i="8"/>
  <c r="Q266" i="8"/>
  <c r="Q267" i="8"/>
  <c r="Q268" i="8"/>
  <c r="Q269" i="8"/>
  <c r="Q270" i="8"/>
  <c r="Q271" i="8"/>
  <c r="Q272" i="8"/>
  <c r="Q273" i="8"/>
  <c r="Q274" i="8"/>
  <c r="Q275" i="8"/>
  <c r="Q276" i="8"/>
  <c r="Q277" i="8"/>
  <c r="Q278" i="8"/>
  <c r="Q279" i="8"/>
  <c r="Q280" i="8"/>
  <c r="Q281" i="8"/>
  <c r="Q282" i="8"/>
  <c r="Q283" i="8"/>
  <c r="R17" i="8"/>
  <c r="R16" i="8"/>
  <c r="R15" i="8"/>
  <c r="R14" i="8"/>
  <c r="R13" i="8"/>
  <c r="R12" i="8"/>
  <c r="R11" i="8"/>
  <c r="R10" i="8"/>
  <c r="R9" i="8"/>
  <c r="R8" i="8"/>
  <c r="R7" i="8"/>
  <c r="R6" i="8"/>
  <c r="R5" i="8"/>
  <c r="R4" i="8"/>
  <c r="R3" i="8"/>
  <c r="R2" i="8"/>
  <c r="Q240" i="8"/>
  <c r="Q3" i="8"/>
  <c r="Q2" i="8"/>
  <c r="Q245" i="8"/>
  <c r="Q246" i="8"/>
  <c r="Q243" i="8"/>
  <c r="Q244" i="8"/>
  <c r="Q241" i="8"/>
  <c r="Q242" i="8"/>
  <c r="Q238" i="8"/>
  <c r="Q239" i="8"/>
  <c r="Q235" i="8"/>
  <c r="Q236" i="8"/>
  <c r="Q237" i="8"/>
  <c r="Q232" i="8"/>
  <c r="Q233" i="8"/>
  <c r="Q234" i="8"/>
  <c r="Q228" i="8"/>
  <c r="Q229" i="8"/>
  <c r="Q230" i="8"/>
  <c r="Q231" i="8"/>
  <c r="Q216" i="8"/>
  <c r="Q217" i="8"/>
  <c r="Q218" i="8"/>
  <c r="Q219" i="8"/>
  <c r="Q220" i="8"/>
  <c r="Q221" i="8"/>
  <c r="Q222" i="8"/>
  <c r="Q223" i="8"/>
  <c r="Q224" i="8"/>
  <c r="Q225" i="8"/>
  <c r="Q226" i="8"/>
  <c r="Q227" i="8"/>
  <c r="Q63" i="8"/>
  <c r="Q64" i="8"/>
  <c r="Q65" i="8"/>
  <c r="Q66" i="8"/>
  <c r="Q67" i="8"/>
  <c r="Q68" i="8"/>
  <c r="Q69" i="8"/>
  <c r="Q70" i="8"/>
  <c r="Q71" i="8"/>
  <c r="Q72" i="8"/>
  <c r="Q73" i="8"/>
  <c r="Q74" i="8"/>
  <c r="Q75" i="8"/>
  <c r="Q76" i="8"/>
  <c r="Q77" i="8"/>
  <c r="Q78" i="8"/>
  <c r="Q79" i="8"/>
  <c r="Q80" i="8"/>
  <c r="Q81" i="8"/>
  <c r="Q82" i="8"/>
  <c r="Q83" i="8"/>
  <c r="Q84" i="8"/>
  <c r="Q85" i="8"/>
  <c r="Q86" i="8"/>
  <c r="Q87" i="8"/>
  <c r="Q88" i="8"/>
  <c r="Q89" i="8"/>
  <c r="Q90" i="8"/>
  <c r="Q91" i="8"/>
  <c r="Q92" i="8"/>
  <c r="Q93" i="8"/>
  <c r="Q94" i="8"/>
  <c r="Q95" i="8"/>
  <c r="Q96" i="8"/>
  <c r="Q97" i="8"/>
  <c r="Q98" i="8"/>
  <c r="Q99" i="8"/>
  <c r="Q100" i="8"/>
  <c r="Q101" i="8"/>
  <c r="Q102" i="8"/>
  <c r="Q103" i="8"/>
  <c r="Q104" i="8"/>
  <c r="Q105" i="8"/>
  <c r="Q106" i="8"/>
  <c r="Q107" i="8"/>
  <c r="Q108" i="8"/>
  <c r="Q109" i="8"/>
  <c r="Q110" i="8"/>
  <c r="Q111" i="8"/>
  <c r="Q112" i="8"/>
  <c r="Q113" i="8"/>
  <c r="Q114" i="8"/>
  <c r="Q115" i="8"/>
  <c r="Q116" i="8"/>
  <c r="Q117" i="8"/>
  <c r="Q118" i="8"/>
  <c r="Q119" i="8"/>
  <c r="Q120" i="8"/>
  <c r="Q121" i="8"/>
  <c r="Q122" i="8"/>
  <c r="Q123" i="8"/>
  <c r="Q124" i="8"/>
  <c r="Q125" i="8"/>
  <c r="Q126" i="8"/>
  <c r="Q127" i="8"/>
  <c r="Q128" i="8"/>
  <c r="Q129" i="8"/>
  <c r="Q130" i="8"/>
  <c r="Q131" i="8"/>
  <c r="Q132" i="8"/>
  <c r="Q133" i="8"/>
  <c r="Q134" i="8"/>
  <c r="Q135" i="8"/>
  <c r="Q136" i="8"/>
  <c r="Q137" i="8"/>
  <c r="Q138" i="8"/>
  <c r="Q139" i="8"/>
  <c r="Q140" i="8"/>
  <c r="Q141" i="8"/>
  <c r="Q142" i="8"/>
  <c r="Q143" i="8"/>
  <c r="Q144" i="8"/>
  <c r="Q145" i="8"/>
  <c r="Q146" i="8"/>
  <c r="Q147" i="8"/>
  <c r="Q148" i="8"/>
  <c r="Q149" i="8"/>
  <c r="Q150" i="8"/>
  <c r="Q151" i="8"/>
  <c r="Q152" i="8"/>
  <c r="Q153" i="8"/>
  <c r="Q154" i="8"/>
  <c r="Q155" i="8"/>
  <c r="Q156" i="8"/>
  <c r="Q157" i="8"/>
  <c r="Q158" i="8"/>
  <c r="Q159" i="8"/>
  <c r="Q160" i="8"/>
  <c r="Q161" i="8"/>
  <c r="Q162" i="8"/>
  <c r="Q163" i="8"/>
  <c r="Q164" i="8"/>
  <c r="Q165" i="8"/>
  <c r="Q166" i="8"/>
  <c r="Q167" i="8"/>
  <c r="Q168" i="8"/>
  <c r="Q169" i="8"/>
  <c r="Q170" i="8"/>
  <c r="Q171" i="8"/>
  <c r="Q172" i="8"/>
  <c r="Q173" i="8"/>
  <c r="Q174" i="8"/>
  <c r="Q175" i="8"/>
  <c r="Q176" i="8"/>
  <c r="Q177" i="8"/>
  <c r="Q178" i="8"/>
  <c r="Q179" i="8"/>
  <c r="Q180" i="8"/>
  <c r="Q181" i="8"/>
  <c r="Q182" i="8"/>
  <c r="Q183" i="8"/>
  <c r="Q184" i="8"/>
  <c r="Q185" i="8"/>
  <c r="Q186" i="8"/>
  <c r="Q187" i="8"/>
  <c r="Q188" i="8"/>
  <c r="Q189" i="8"/>
  <c r="Q190" i="8"/>
  <c r="Q191" i="8"/>
  <c r="Q192" i="8"/>
  <c r="Q193" i="8"/>
  <c r="Q194" i="8"/>
  <c r="Q195" i="8"/>
  <c r="Q196" i="8"/>
  <c r="Q197" i="8"/>
  <c r="Q198" i="8"/>
  <c r="Q199" i="8"/>
  <c r="Q200" i="8"/>
  <c r="Q201" i="8"/>
  <c r="Q202" i="8"/>
  <c r="Q203" i="8"/>
  <c r="Q204" i="8"/>
  <c r="Q205" i="8"/>
  <c r="Q206" i="8"/>
  <c r="Q207" i="8"/>
  <c r="Q208" i="8"/>
  <c r="Q209" i="8"/>
  <c r="Q210" i="8"/>
  <c r="Q211" i="8"/>
  <c r="Q212" i="8"/>
  <c r="Q213" i="8"/>
  <c r="Q214" i="8"/>
  <c r="Q215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Q33" i="8"/>
  <c r="Q34" i="8"/>
  <c r="Q35" i="8"/>
  <c r="Q36" i="8"/>
  <c r="Q37" i="8"/>
  <c r="Q38" i="8"/>
  <c r="Q39" i="8"/>
  <c r="Q40" i="8"/>
  <c r="Q41" i="8"/>
  <c r="Q42" i="8"/>
  <c r="Q43" i="8"/>
  <c r="Q44" i="8"/>
  <c r="Q45" i="8"/>
  <c r="Q46" i="8"/>
  <c r="Q47" i="8"/>
  <c r="Q48" i="8"/>
  <c r="Q49" i="8"/>
  <c r="Q50" i="8"/>
  <c r="Q51" i="8"/>
  <c r="Q52" i="8"/>
  <c r="Q53" i="8"/>
  <c r="Q54" i="8"/>
  <c r="Q55" i="8"/>
  <c r="Q56" i="8"/>
  <c r="Q57" i="8"/>
  <c r="Q58" i="8"/>
  <c r="Q59" i="8"/>
  <c r="Q60" i="8"/>
  <c r="Q61" i="8"/>
  <c r="Q62" i="8"/>
  <c r="Q8" i="8"/>
  <c r="Q9" i="8"/>
  <c r="Q10" i="8"/>
  <c r="Q11" i="8"/>
  <c r="Q12" i="8"/>
  <c r="Q13" i="8"/>
  <c r="Q14" i="8"/>
  <c r="Q15" i="8"/>
  <c r="Q16" i="8"/>
  <c r="Q17" i="8"/>
  <c r="Q18" i="8"/>
  <c r="Q19" i="8"/>
  <c r="Q4" i="8"/>
  <c r="Q5" i="8"/>
  <c r="Q6" i="8"/>
  <c r="Q7" i="8"/>
  <c r="P2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P65" i="8"/>
  <c r="P66" i="8"/>
  <c r="P67" i="8"/>
  <c r="P68" i="8"/>
  <c r="P69" i="8"/>
  <c r="P70" i="8"/>
  <c r="P71" i="8"/>
  <c r="P72" i="8"/>
  <c r="P73" i="8"/>
  <c r="P74" i="8"/>
  <c r="P75" i="8"/>
  <c r="P76" i="8"/>
  <c r="P77" i="8"/>
  <c r="P78" i="8"/>
  <c r="P79" i="8"/>
  <c r="P80" i="8"/>
  <c r="P81" i="8"/>
  <c r="P82" i="8"/>
  <c r="P83" i="8"/>
  <c r="P84" i="8"/>
  <c r="P85" i="8"/>
  <c r="P86" i="8"/>
  <c r="P87" i="8"/>
  <c r="P88" i="8"/>
  <c r="P89" i="8"/>
  <c r="P90" i="8"/>
  <c r="P91" i="8"/>
  <c r="P92" i="8"/>
  <c r="P93" i="8"/>
  <c r="P94" i="8"/>
  <c r="P95" i="8"/>
  <c r="P96" i="8"/>
  <c r="P97" i="8"/>
  <c r="P98" i="8"/>
  <c r="P99" i="8"/>
  <c r="P100" i="8"/>
  <c r="P101" i="8"/>
  <c r="P102" i="8"/>
  <c r="P103" i="8"/>
  <c r="P104" i="8"/>
  <c r="P105" i="8"/>
  <c r="P106" i="8"/>
  <c r="P107" i="8"/>
  <c r="P108" i="8"/>
  <c r="P109" i="8"/>
  <c r="P110" i="8"/>
  <c r="P111" i="8"/>
  <c r="P112" i="8"/>
  <c r="P113" i="8"/>
  <c r="P114" i="8"/>
  <c r="P115" i="8"/>
  <c r="P116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6" i="8"/>
  <c r="P147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O2" i="7" a="1"/>
  <c r="O2" i="7" s="1"/>
  <c r="N2" i="7" a="1"/>
  <c r="N2" i="7" s="1"/>
  <c r="M2" i="7" a="1"/>
  <c r="M2" i="7" s="1"/>
  <c r="L2" i="7" a="1"/>
  <c r="L2" i="7" s="1"/>
  <c r="K2" i="7" a="1"/>
  <c r="J22" i="7" s="1"/>
  <c r="Q22" i="7" s="1"/>
  <c r="K2" i="11" l="1"/>
  <c r="D263" i="11"/>
  <c r="F263" i="11" s="1"/>
  <c r="D274" i="11"/>
  <c r="F274" i="11" s="1"/>
  <c r="D156" i="11"/>
  <c r="F156" i="11" s="1"/>
  <c r="D96" i="11"/>
  <c r="F96" i="11" s="1"/>
  <c r="D72" i="11"/>
  <c r="F72" i="11" s="1"/>
  <c r="D12" i="11"/>
  <c r="F12" i="11" s="1"/>
  <c r="D272" i="11"/>
  <c r="F272" i="11" s="1"/>
  <c r="D275" i="11"/>
  <c r="F275" i="11" s="1"/>
  <c r="D191" i="11"/>
  <c r="F191" i="11" s="1"/>
  <c r="D155" i="11"/>
  <c r="F155" i="11" s="1"/>
  <c r="D131" i="11"/>
  <c r="F131" i="11" s="1"/>
  <c r="D95" i="11"/>
  <c r="F95" i="11" s="1"/>
  <c r="D71" i="11"/>
  <c r="F71" i="11" s="1"/>
  <c r="D11" i="11"/>
  <c r="F11" i="11" s="1"/>
  <c r="D264" i="11"/>
  <c r="F264" i="11" s="1"/>
  <c r="D262" i="11"/>
  <c r="F262" i="11" s="1"/>
  <c r="D189" i="11"/>
  <c r="F189" i="11" s="1"/>
  <c r="D105" i="11"/>
  <c r="F105" i="11" s="1"/>
  <c r="D260" i="11"/>
  <c r="F260" i="11" s="1"/>
  <c r="D248" i="11"/>
  <c r="F248" i="11" s="1"/>
  <c r="D236" i="11"/>
  <c r="F236" i="11" s="1"/>
  <c r="D224" i="11"/>
  <c r="F224" i="11" s="1"/>
  <c r="D212" i="11"/>
  <c r="F212" i="11" s="1"/>
  <c r="D200" i="11"/>
  <c r="F200" i="11" s="1"/>
  <c r="D188" i="11"/>
  <c r="F188" i="11" s="1"/>
  <c r="D176" i="11"/>
  <c r="F176" i="11" s="1"/>
  <c r="D164" i="11"/>
  <c r="F164" i="11" s="1"/>
  <c r="D152" i="11"/>
  <c r="F152" i="11" s="1"/>
  <c r="D140" i="11"/>
  <c r="F140" i="11" s="1"/>
  <c r="D128" i="11"/>
  <c r="F128" i="11" s="1"/>
  <c r="D116" i="11"/>
  <c r="F116" i="11" s="1"/>
  <c r="D104" i="11"/>
  <c r="F104" i="11" s="1"/>
  <c r="D92" i="11"/>
  <c r="F92" i="11" s="1"/>
  <c r="D80" i="11"/>
  <c r="F80" i="11" s="1"/>
  <c r="D68" i="11"/>
  <c r="F68" i="11" s="1"/>
  <c r="D56" i="11"/>
  <c r="F56" i="11" s="1"/>
  <c r="D44" i="11"/>
  <c r="F44" i="11" s="1"/>
  <c r="D32" i="11"/>
  <c r="F32" i="11" s="1"/>
  <c r="D20" i="11"/>
  <c r="F20" i="11" s="1"/>
  <c r="D282" i="11"/>
  <c r="F282" i="11" s="1"/>
  <c r="D187" i="11"/>
  <c r="F187" i="11" s="1"/>
  <c r="D271" i="11"/>
  <c r="F271" i="11" s="1"/>
  <c r="D107" i="11"/>
  <c r="F107" i="11" s="1"/>
  <c r="D283" i="11"/>
  <c r="F283" i="11" s="1"/>
  <c r="D270" i="11"/>
  <c r="F270" i="11" s="1"/>
  <c r="D269" i="11"/>
  <c r="F269" i="11" s="1"/>
  <c r="D281" i="11"/>
  <c r="F281" i="11" s="1"/>
  <c r="D253" i="11"/>
  <c r="F253" i="11" s="1"/>
  <c r="D241" i="11"/>
  <c r="F241" i="11" s="1"/>
  <c r="D229" i="11"/>
  <c r="F229" i="11" s="1"/>
  <c r="D217" i="11"/>
  <c r="F217" i="11" s="1"/>
  <c r="D205" i="11"/>
  <c r="F205" i="11" s="1"/>
  <c r="D193" i="11"/>
  <c r="F193" i="11" s="1"/>
  <c r="D181" i="11"/>
  <c r="F181" i="11" s="1"/>
  <c r="D169" i="11"/>
  <c r="F169" i="11" s="1"/>
  <c r="D157" i="11"/>
  <c r="F157" i="11" s="1"/>
  <c r="D145" i="11"/>
  <c r="F145" i="11" s="1"/>
  <c r="D133" i="11"/>
  <c r="F133" i="11" s="1"/>
  <c r="D121" i="11"/>
  <c r="F121" i="11" s="1"/>
  <c r="D109" i="11"/>
  <c r="F109" i="11" s="1"/>
  <c r="D97" i="11"/>
  <c r="F97" i="11" s="1"/>
  <c r="D85" i="11"/>
  <c r="F85" i="11" s="1"/>
  <c r="D73" i="11"/>
  <c r="F73" i="11" s="1"/>
  <c r="D61" i="11"/>
  <c r="F61" i="11" s="1"/>
  <c r="D49" i="11"/>
  <c r="F49" i="11" s="1"/>
  <c r="D37" i="11"/>
  <c r="F37" i="11" s="1"/>
  <c r="D25" i="11"/>
  <c r="F25" i="11" s="1"/>
  <c r="D13" i="11"/>
  <c r="F13" i="11" s="1"/>
  <c r="D252" i="11"/>
  <c r="F252" i="11" s="1"/>
  <c r="D240" i="11"/>
  <c r="F240" i="11" s="1"/>
  <c r="D228" i="11"/>
  <c r="F228" i="11" s="1"/>
  <c r="D216" i="11"/>
  <c r="F216" i="11" s="1"/>
  <c r="D204" i="11"/>
  <c r="F204" i="11" s="1"/>
  <c r="D273" i="11"/>
  <c r="F273" i="11" s="1"/>
  <c r="D199" i="11"/>
  <c r="F199" i="11" s="1"/>
  <c r="D175" i="11"/>
  <c r="F175" i="11" s="1"/>
  <c r="D163" i="11"/>
  <c r="F163" i="11" s="1"/>
  <c r="D151" i="11"/>
  <c r="F151" i="11" s="1"/>
  <c r="D139" i="11"/>
  <c r="F139" i="11" s="1"/>
  <c r="D127" i="11"/>
  <c r="F127" i="11" s="1"/>
  <c r="D115" i="11"/>
  <c r="F115" i="11" s="1"/>
  <c r="D103" i="11"/>
  <c r="F103" i="11" s="1"/>
  <c r="D91" i="11"/>
  <c r="F91" i="11" s="1"/>
  <c r="D79" i="11"/>
  <c r="F79" i="11" s="1"/>
  <c r="D67" i="11"/>
  <c r="F67" i="11" s="1"/>
  <c r="D55" i="11"/>
  <c r="F55" i="11" s="1"/>
  <c r="D43" i="11"/>
  <c r="F43" i="11" s="1"/>
  <c r="D31" i="11"/>
  <c r="F31" i="11" s="1"/>
  <c r="D19" i="11"/>
  <c r="F19" i="11" s="1"/>
  <c r="D7" i="11"/>
  <c r="F7" i="11" s="1"/>
  <c r="D192" i="11"/>
  <c r="F192" i="11" s="1"/>
  <c r="D180" i="11"/>
  <c r="F180" i="11" s="1"/>
  <c r="D168" i="11"/>
  <c r="F168" i="11" s="1"/>
  <c r="D144" i="11"/>
  <c r="F144" i="11" s="1"/>
  <c r="D132" i="11"/>
  <c r="F132" i="11" s="1"/>
  <c r="D120" i="11"/>
  <c r="F120" i="11" s="1"/>
  <c r="D108" i="11"/>
  <c r="F108" i="11" s="1"/>
  <c r="D84" i="11"/>
  <c r="F84" i="11" s="1"/>
  <c r="D60" i="11"/>
  <c r="F60" i="11" s="1"/>
  <c r="D48" i="11"/>
  <c r="F48" i="11" s="1"/>
  <c r="D36" i="11"/>
  <c r="F36" i="11" s="1"/>
  <c r="D24" i="11"/>
  <c r="F24" i="11" s="1"/>
  <c r="D251" i="11"/>
  <c r="F251" i="11" s="1"/>
  <c r="D239" i="11"/>
  <c r="F239" i="11" s="1"/>
  <c r="D227" i="11"/>
  <c r="F227" i="11" s="1"/>
  <c r="D215" i="11"/>
  <c r="F215" i="11" s="1"/>
  <c r="D203" i="11"/>
  <c r="F203" i="11" s="1"/>
  <c r="D179" i="11"/>
  <c r="F179" i="11" s="1"/>
  <c r="D167" i="11"/>
  <c r="F167" i="11" s="1"/>
  <c r="D143" i="11"/>
  <c r="F143" i="11" s="1"/>
  <c r="D119" i="11"/>
  <c r="F119" i="11" s="1"/>
  <c r="D83" i="11"/>
  <c r="F83" i="11" s="1"/>
  <c r="D59" i="11"/>
  <c r="F59" i="11" s="1"/>
  <c r="D47" i="11"/>
  <c r="F47" i="11" s="1"/>
  <c r="D35" i="11"/>
  <c r="F35" i="11" s="1"/>
  <c r="D23" i="11"/>
  <c r="F23" i="11" s="1"/>
  <c r="D250" i="11"/>
  <c r="F250" i="11" s="1"/>
  <c r="D238" i="11"/>
  <c r="F238" i="11" s="1"/>
  <c r="D226" i="11"/>
  <c r="F226" i="11" s="1"/>
  <c r="D214" i="11"/>
  <c r="F214" i="11" s="1"/>
  <c r="D197" i="11"/>
  <c r="F197" i="11" s="1"/>
  <c r="D185" i="11"/>
  <c r="F185" i="11" s="1"/>
  <c r="D173" i="11"/>
  <c r="F173" i="11" s="1"/>
  <c r="D161" i="11"/>
  <c r="F161" i="11" s="1"/>
  <c r="D149" i="11"/>
  <c r="F149" i="11" s="1"/>
  <c r="D137" i="11"/>
  <c r="F137" i="11" s="1"/>
  <c r="D125" i="11"/>
  <c r="F125" i="11" s="1"/>
  <c r="D113" i="11"/>
  <c r="F113" i="11" s="1"/>
  <c r="D101" i="11"/>
  <c r="F101" i="11" s="1"/>
  <c r="D89" i="11"/>
  <c r="F89" i="11" s="1"/>
  <c r="D77" i="11"/>
  <c r="F77" i="11" s="1"/>
  <c r="D65" i="11"/>
  <c r="F65" i="11" s="1"/>
  <c r="D53" i="11"/>
  <c r="F53" i="11" s="1"/>
  <c r="D41" i="11"/>
  <c r="F41" i="11" s="1"/>
  <c r="D29" i="11"/>
  <c r="F29" i="11" s="1"/>
  <c r="D17" i="11"/>
  <c r="F17" i="11" s="1"/>
  <c r="D265" i="11"/>
  <c r="F265" i="11" s="1"/>
  <c r="D202" i="11"/>
  <c r="F202" i="11" s="1"/>
  <c r="D190" i="11"/>
  <c r="F190" i="11" s="1"/>
  <c r="D178" i="11"/>
  <c r="F178" i="11" s="1"/>
  <c r="D166" i="11"/>
  <c r="F166" i="11" s="1"/>
  <c r="D154" i="11"/>
  <c r="F154" i="11" s="1"/>
  <c r="D142" i="11"/>
  <c r="F142" i="11" s="1"/>
  <c r="D130" i="11"/>
  <c r="F130" i="11" s="1"/>
  <c r="D118" i="11"/>
  <c r="F118" i="11" s="1"/>
  <c r="D106" i="11"/>
  <c r="F106" i="11" s="1"/>
  <c r="D94" i="11"/>
  <c r="F94" i="11" s="1"/>
  <c r="D82" i="11"/>
  <c r="F82" i="11" s="1"/>
  <c r="D70" i="11"/>
  <c r="F70" i="11" s="1"/>
  <c r="D58" i="11"/>
  <c r="F58" i="11" s="1"/>
  <c r="D46" i="11"/>
  <c r="F46" i="11" s="1"/>
  <c r="D34" i="11"/>
  <c r="F34" i="11" s="1"/>
  <c r="D22" i="11"/>
  <c r="F22" i="11" s="1"/>
  <c r="D261" i="11"/>
  <c r="F261" i="11" s="1"/>
  <c r="D249" i="11"/>
  <c r="F249" i="11" s="1"/>
  <c r="D237" i="11"/>
  <c r="F237" i="11" s="1"/>
  <c r="D225" i="11"/>
  <c r="F225" i="11" s="1"/>
  <c r="D213" i="11"/>
  <c r="F213" i="11" s="1"/>
  <c r="D201" i="11"/>
  <c r="F201" i="11" s="1"/>
  <c r="D177" i="11"/>
  <c r="F177" i="11" s="1"/>
  <c r="D165" i="11"/>
  <c r="F165" i="11" s="1"/>
  <c r="D153" i="11"/>
  <c r="F153" i="11" s="1"/>
  <c r="D141" i="11"/>
  <c r="F141" i="11" s="1"/>
  <c r="D129" i="11"/>
  <c r="F129" i="11" s="1"/>
  <c r="D117" i="11"/>
  <c r="F117" i="11" s="1"/>
  <c r="D93" i="11"/>
  <c r="F93" i="11" s="1"/>
  <c r="D81" i="11"/>
  <c r="F81" i="11" s="1"/>
  <c r="D69" i="11"/>
  <c r="F69" i="11" s="1"/>
  <c r="D57" i="11"/>
  <c r="F57" i="11" s="1"/>
  <c r="D45" i="11"/>
  <c r="F45" i="11" s="1"/>
  <c r="D33" i="11"/>
  <c r="F33" i="11" s="1"/>
  <c r="D21" i="11"/>
  <c r="F21" i="11" s="1"/>
  <c r="D279" i="11"/>
  <c r="F279" i="11" s="1"/>
  <c r="D267" i="11"/>
  <c r="F267" i="11" s="1"/>
  <c r="D195" i="11"/>
  <c r="F195" i="11" s="1"/>
  <c r="D183" i="11"/>
  <c r="F183" i="11" s="1"/>
  <c r="D171" i="11"/>
  <c r="F171" i="11" s="1"/>
  <c r="D159" i="11"/>
  <c r="F159" i="11" s="1"/>
  <c r="D147" i="11"/>
  <c r="F147" i="11" s="1"/>
  <c r="D135" i="11"/>
  <c r="F135" i="11" s="1"/>
  <c r="D123" i="11"/>
  <c r="F123" i="11" s="1"/>
  <c r="D111" i="11"/>
  <c r="F111" i="11" s="1"/>
  <c r="D99" i="11"/>
  <c r="F99" i="11" s="1"/>
  <c r="D87" i="11"/>
  <c r="F87" i="11" s="1"/>
  <c r="D75" i="11"/>
  <c r="F75" i="11" s="1"/>
  <c r="D63" i="11"/>
  <c r="F63" i="11" s="1"/>
  <c r="D51" i="11"/>
  <c r="F51" i="11" s="1"/>
  <c r="D39" i="11"/>
  <c r="F39" i="11" s="1"/>
  <c r="D27" i="11"/>
  <c r="F27" i="11" s="1"/>
  <c r="D15" i="11"/>
  <c r="F15" i="11" s="1"/>
  <c r="D277" i="11"/>
  <c r="F277" i="11" s="1"/>
  <c r="D259" i="11"/>
  <c r="F259" i="11" s="1"/>
  <c r="D247" i="11"/>
  <c r="F247" i="11" s="1"/>
  <c r="D235" i="11"/>
  <c r="F235" i="11" s="1"/>
  <c r="D223" i="11"/>
  <c r="F223" i="11" s="1"/>
  <c r="D211" i="11"/>
  <c r="F211" i="11" s="1"/>
  <c r="D246" i="11"/>
  <c r="F246" i="11" s="1"/>
  <c r="D210" i="11"/>
  <c r="F210" i="11" s="1"/>
  <c r="D198" i="11"/>
  <c r="F198" i="11" s="1"/>
  <c r="D186" i="11"/>
  <c r="F186" i="11" s="1"/>
  <c r="D174" i="11"/>
  <c r="F174" i="11" s="1"/>
  <c r="D162" i="11"/>
  <c r="F162" i="11" s="1"/>
  <c r="D150" i="11"/>
  <c r="F150" i="11" s="1"/>
  <c r="D138" i="11"/>
  <c r="F138" i="11" s="1"/>
  <c r="D126" i="11"/>
  <c r="F126" i="11" s="1"/>
  <c r="D114" i="11"/>
  <c r="F114" i="11" s="1"/>
  <c r="D102" i="11"/>
  <c r="F102" i="11" s="1"/>
  <c r="D90" i="11"/>
  <c r="F90" i="11" s="1"/>
  <c r="D78" i="11"/>
  <c r="F78" i="11" s="1"/>
  <c r="D66" i="11"/>
  <c r="F66" i="11" s="1"/>
  <c r="D54" i="11"/>
  <c r="F54" i="11" s="1"/>
  <c r="D42" i="11"/>
  <c r="F42" i="11" s="1"/>
  <c r="D30" i="11"/>
  <c r="F30" i="11" s="1"/>
  <c r="D18" i="11"/>
  <c r="F18" i="11" s="1"/>
  <c r="D257" i="11"/>
  <c r="F257" i="11" s="1"/>
  <c r="D245" i="11"/>
  <c r="F245" i="11" s="1"/>
  <c r="D233" i="11"/>
  <c r="F233" i="11" s="1"/>
  <c r="D221" i="11"/>
  <c r="F221" i="11" s="1"/>
  <c r="D209" i="11"/>
  <c r="F209" i="11" s="1"/>
  <c r="D278" i="11"/>
  <c r="F278" i="11" s="1"/>
  <c r="D266" i="11"/>
  <c r="F266" i="11" s="1"/>
  <c r="D256" i="11"/>
  <c r="F256" i="11" s="1"/>
  <c r="D244" i="11"/>
  <c r="F244" i="11" s="1"/>
  <c r="D232" i="11"/>
  <c r="F232" i="11" s="1"/>
  <c r="D220" i="11"/>
  <c r="F220" i="11" s="1"/>
  <c r="D208" i="11"/>
  <c r="F208" i="11" s="1"/>
  <c r="D258" i="11"/>
  <c r="F258" i="11" s="1"/>
  <c r="D234" i="11"/>
  <c r="F234" i="11" s="1"/>
  <c r="D222" i="11"/>
  <c r="F222" i="11" s="1"/>
  <c r="D196" i="11"/>
  <c r="F196" i="11" s="1"/>
  <c r="D172" i="11"/>
  <c r="F172" i="11" s="1"/>
  <c r="D148" i="11"/>
  <c r="F148" i="11" s="1"/>
  <c r="D124" i="11"/>
  <c r="F124" i="11" s="1"/>
  <c r="D100" i="11"/>
  <c r="F100" i="11" s="1"/>
  <c r="D76" i="11"/>
  <c r="F76" i="11" s="1"/>
  <c r="D52" i="11"/>
  <c r="F52" i="11" s="1"/>
  <c r="D16" i="11"/>
  <c r="F16" i="11" s="1"/>
  <c r="D231" i="11"/>
  <c r="F231" i="11" s="1"/>
  <c r="D268" i="11"/>
  <c r="F268" i="11" s="1"/>
  <c r="D184" i="11"/>
  <c r="F184" i="11" s="1"/>
  <c r="D160" i="11"/>
  <c r="F160" i="11" s="1"/>
  <c r="D136" i="11"/>
  <c r="F136" i="11" s="1"/>
  <c r="D112" i="11"/>
  <c r="F112" i="11" s="1"/>
  <c r="D88" i="11"/>
  <c r="F88" i="11" s="1"/>
  <c r="D64" i="11"/>
  <c r="F64" i="11" s="1"/>
  <c r="D40" i="11"/>
  <c r="F40" i="11" s="1"/>
  <c r="D28" i="11"/>
  <c r="F28" i="11" s="1"/>
  <c r="D255" i="11"/>
  <c r="F255" i="11" s="1"/>
  <c r="D243" i="11"/>
  <c r="F243" i="11" s="1"/>
  <c r="D219" i="11"/>
  <c r="F219" i="11" s="1"/>
  <c r="D207" i="11"/>
  <c r="F207" i="11" s="1"/>
  <c r="D254" i="11"/>
  <c r="F254" i="11" s="1"/>
  <c r="D242" i="11"/>
  <c r="F242" i="11" s="1"/>
  <c r="D230" i="11"/>
  <c r="F230" i="11" s="1"/>
  <c r="D218" i="11"/>
  <c r="F218" i="11" s="1"/>
  <c r="D206" i="11"/>
  <c r="F206" i="11" s="1"/>
  <c r="D6" i="11"/>
  <c r="F6" i="11" s="1"/>
  <c r="D194" i="11"/>
  <c r="F194" i="11" s="1"/>
  <c r="D182" i="11"/>
  <c r="F182" i="11" s="1"/>
  <c r="D170" i="11"/>
  <c r="F170" i="11" s="1"/>
  <c r="D158" i="11"/>
  <c r="F158" i="11" s="1"/>
  <c r="D146" i="11"/>
  <c r="F146" i="11" s="1"/>
  <c r="D134" i="11"/>
  <c r="F134" i="11" s="1"/>
  <c r="D122" i="11"/>
  <c r="F122" i="11" s="1"/>
  <c r="D110" i="11"/>
  <c r="F110" i="11" s="1"/>
  <c r="D98" i="11"/>
  <c r="F98" i="11" s="1"/>
  <c r="D86" i="11"/>
  <c r="F86" i="11" s="1"/>
  <c r="D74" i="11"/>
  <c r="F74" i="11" s="1"/>
  <c r="D62" i="11"/>
  <c r="F62" i="11" s="1"/>
  <c r="D50" i="11"/>
  <c r="F50" i="11" s="1"/>
  <c r="D38" i="11"/>
  <c r="F38" i="11" s="1"/>
  <c r="D26" i="11"/>
  <c r="F26" i="11" s="1"/>
  <c r="D14" i="11"/>
  <c r="F14" i="11" s="1"/>
  <c r="D280" i="11"/>
  <c r="F280" i="11" s="1"/>
  <c r="D4" i="11"/>
  <c r="F4" i="11" s="1"/>
  <c r="D3" i="11"/>
  <c r="F3" i="11" s="1"/>
  <c r="D2" i="11"/>
  <c r="F2" i="11" s="1"/>
  <c r="J298" i="7"/>
  <c r="Q298" i="7" s="1"/>
  <c r="J272" i="7"/>
  <c r="Q272" i="7" s="1"/>
  <c r="J246" i="7"/>
  <c r="Q246" i="7" s="1"/>
  <c r="J220" i="7"/>
  <c r="Q220" i="7" s="1"/>
  <c r="J199" i="7"/>
  <c r="Q199" i="7" s="1"/>
  <c r="J173" i="7"/>
  <c r="Q173" i="7" s="1"/>
  <c r="J118" i="7"/>
  <c r="Q118" i="7" s="1"/>
  <c r="J96" i="7"/>
  <c r="Q96" i="7" s="1"/>
  <c r="J69" i="7"/>
  <c r="Q69" i="7" s="1"/>
  <c r="J8" i="7"/>
  <c r="Q8" i="7" s="1"/>
  <c r="J271" i="7"/>
  <c r="Q271" i="7" s="1"/>
  <c r="J217" i="7"/>
  <c r="Q217" i="7" s="1"/>
  <c r="J144" i="7"/>
  <c r="Q144" i="7" s="1"/>
  <c r="J90" i="7"/>
  <c r="Q90" i="7" s="1"/>
  <c r="J7" i="7"/>
  <c r="J216" i="7"/>
  <c r="Q216" i="7" s="1"/>
  <c r="J143" i="7"/>
  <c r="Q143" i="7" s="1"/>
  <c r="J59" i="7"/>
  <c r="Q59" i="7" s="1"/>
  <c r="J288" i="7"/>
  <c r="Q288" i="7" s="1"/>
  <c r="J215" i="7"/>
  <c r="Q215" i="7" s="1"/>
  <c r="J115" i="7"/>
  <c r="Q115" i="7" s="1"/>
  <c r="J29" i="7"/>
  <c r="Q29" i="7" s="1"/>
  <c r="J240" i="7"/>
  <c r="Q240" i="7" s="1"/>
  <c r="J162" i="7"/>
  <c r="Q162" i="7" s="1"/>
  <c r="J85" i="7"/>
  <c r="Q85" i="7" s="1"/>
  <c r="J25" i="7"/>
  <c r="Q25" i="7" s="1"/>
  <c r="J286" i="7"/>
  <c r="Q286" i="7" s="1"/>
  <c r="J260" i="7"/>
  <c r="Q260" i="7" s="1"/>
  <c r="J213" i="7"/>
  <c r="Q213" i="7" s="1"/>
  <c r="J187" i="7"/>
  <c r="Q187" i="7" s="1"/>
  <c r="J161" i="7"/>
  <c r="Q161" i="7" s="1"/>
  <c r="J140" i="7"/>
  <c r="Q140" i="7" s="1"/>
  <c r="J113" i="7"/>
  <c r="Q113" i="7" s="1"/>
  <c r="J84" i="7"/>
  <c r="Q84" i="7" s="1"/>
  <c r="J56" i="7"/>
  <c r="Q56" i="7" s="1"/>
  <c r="J24" i="7"/>
  <c r="Q24" i="7" s="1"/>
  <c r="J306" i="7"/>
  <c r="Q306" i="7" s="1"/>
  <c r="J285" i="7"/>
  <c r="Q285" i="7" s="1"/>
  <c r="J259" i="7"/>
  <c r="Q259" i="7" s="1"/>
  <c r="J233" i="7"/>
  <c r="Q233" i="7" s="1"/>
  <c r="J212" i="7"/>
  <c r="Q212" i="7" s="1"/>
  <c r="J186" i="7"/>
  <c r="Q186" i="7" s="1"/>
  <c r="J160" i="7"/>
  <c r="Q160" i="7" s="1"/>
  <c r="J132" i="7"/>
  <c r="Q132" i="7" s="1"/>
  <c r="J104" i="7"/>
  <c r="Q104" i="7" s="1"/>
  <c r="J83" i="7"/>
  <c r="Q83" i="7" s="1"/>
  <c r="J55" i="7"/>
  <c r="Q55" i="7" s="1"/>
  <c r="J23" i="7"/>
  <c r="Q23" i="7" s="1"/>
  <c r="J292" i="7"/>
  <c r="Q292" i="7" s="1"/>
  <c r="J198" i="7"/>
  <c r="Q198" i="7" s="1"/>
  <c r="J37" i="7"/>
  <c r="Q37" i="7" s="1"/>
  <c r="J262" i="7"/>
  <c r="Q262" i="7" s="1"/>
  <c r="J168" i="7"/>
  <c r="Q168" i="7" s="1"/>
  <c r="J234" i="7"/>
  <c r="Q234" i="7" s="1"/>
  <c r="J305" i="7"/>
  <c r="Q305" i="7" s="1"/>
  <c r="J284" i="7"/>
  <c r="Q284" i="7" s="1"/>
  <c r="J258" i="7"/>
  <c r="Q258" i="7" s="1"/>
  <c r="J232" i="7"/>
  <c r="Q232" i="7" s="1"/>
  <c r="J204" i="7"/>
  <c r="Q204" i="7" s="1"/>
  <c r="J185" i="7"/>
  <c r="Q185" i="7" s="1"/>
  <c r="J157" i="7"/>
  <c r="Q157" i="7" s="1"/>
  <c r="J131" i="7"/>
  <c r="Q131" i="7" s="1"/>
  <c r="J103" i="7"/>
  <c r="Q103" i="7" s="1"/>
  <c r="J76" i="7"/>
  <c r="Q76" i="7" s="1"/>
  <c r="J54" i="7"/>
  <c r="Q54" i="7" s="1"/>
  <c r="K2" i="7"/>
  <c r="J2" i="7" s="1"/>
  <c r="J13" i="7"/>
  <c r="Q13" i="7" s="1"/>
  <c r="J31" i="7"/>
  <c r="Q31" i="7" s="1"/>
  <c r="J46" i="7"/>
  <c r="Q46" i="7" s="1"/>
  <c r="J61" i="7"/>
  <c r="Q61" i="7" s="1"/>
  <c r="J77" i="7"/>
  <c r="Q77" i="7" s="1"/>
  <c r="J91" i="7"/>
  <c r="Q91" i="7" s="1"/>
  <c r="J105" i="7"/>
  <c r="Q105" i="7" s="1"/>
  <c r="J119" i="7"/>
  <c r="Q119" i="7" s="1"/>
  <c r="J133" i="7"/>
  <c r="Q133" i="7" s="1"/>
  <c r="J149" i="7"/>
  <c r="Q149" i="7" s="1"/>
  <c r="J163" i="7"/>
  <c r="Q163" i="7" s="1"/>
  <c r="J177" i="7"/>
  <c r="Q177" i="7" s="1"/>
  <c r="J191" i="7"/>
  <c r="Q191" i="7" s="1"/>
  <c r="J205" i="7"/>
  <c r="Q205" i="7" s="1"/>
  <c r="J221" i="7"/>
  <c r="Q221" i="7" s="1"/>
  <c r="J235" i="7"/>
  <c r="Q235" i="7" s="1"/>
  <c r="J249" i="7"/>
  <c r="Q249" i="7" s="1"/>
  <c r="J263" i="7"/>
  <c r="Q263" i="7" s="1"/>
  <c r="J277" i="7"/>
  <c r="Q277" i="7" s="1"/>
  <c r="J293" i="7"/>
  <c r="Q293" i="7" s="1"/>
  <c r="J307" i="7"/>
  <c r="Q307" i="7" s="1"/>
  <c r="J208" i="7"/>
  <c r="Q208" i="7" s="1"/>
  <c r="J236" i="7"/>
  <c r="Q236" i="7" s="1"/>
  <c r="J264" i="7"/>
  <c r="Q264" i="7" s="1"/>
  <c r="J294" i="7"/>
  <c r="Q294" i="7" s="1"/>
  <c r="J153" i="7"/>
  <c r="Q153" i="7" s="1"/>
  <c r="J197" i="7"/>
  <c r="Q197" i="7" s="1"/>
  <c r="J239" i="7"/>
  <c r="Q239" i="7" s="1"/>
  <c r="J269" i="7"/>
  <c r="Q269" i="7" s="1"/>
  <c r="J297" i="7"/>
  <c r="Q297" i="7" s="1"/>
  <c r="J17" i="7"/>
  <c r="Q17" i="7" s="1"/>
  <c r="J32" i="7"/>
  <c r="Q32" i="7" s="1"/>
  <c r="J47" i="7"/>
  <c r="Q47" i="7" s="1"/>
  <c r="J64" i="7"/>
  <c r="Q64" i="7" s="1"/>
  <c r="J78" i="7"/>
  <c r="Q78" i="7" s="1"/>
  <c r="J92" i="7"/>
  <c r="Q92" i="7" s="1"/>
  <c r="J106" i="7"/>
  <c r="Q106" i="7" s="1"/>
  <c r="J120" i="7"/>
  <c r="Q120" i="7" s="1"/>
  <c r="J136" i="7"/>
  <c r="Q136" i="7" s="1"/>
  <c r="J150" i="7"/>
  <c r="Q150" i="7" s="1"/>
  <c r="J164" i="7"/>
  <c r="Q164" i="7" s="1"/>
  <c r="J178" i="7"/>
  <c r="Q178" i="7" s="1"/>
  <c r="J192" i="7"/>
  <c r="Q192" i="7" s="1"/>
  <c r="J222" i="7"/>
  <c r="Q222" i="7" s="1"/>
  <c r="J250" i="7"/>
  <c r="Q250" i="7" s="1"/>
  <c r="J280" i="7"/>
  <c r="Q280" i="7" s="1"/>
  <c r="J308" i="7"/>
  <c r="Q308" i="7" s="1"/>
  <c r="J95" i="7"/>
  <c r="Q95" i="7" s="1"/>
  <c r="J167" i="7"/>
  <c r="Q167" i="7" s="1"/>
  <c r="J211" i="7"/>
  <c r="Q211" i="7" s="1"/>
  <c r="J253" i="7"/>
  <c r="Q253" i="7" s="1"/>
  <c r="J18" i="7"/>
  <c r="Q18" i="7" s="1"/>
  <c r="J33" i="7"/>
  <c r="Q33" i="7" s="1"/>
  <c r="J48" i="7"/>
  <c r="Q48" i="7" s="1"/>
  <c r="J65" i="7"/>
  <c r="Q65" i="7" s="1"/>
  <c r="J79" i="7"/>
  <c r="Q79" i="7" s="1"/>
  <c r="J93" i="7"/>
  <c r="Q93" i="7" s="1"/>
  <c r="J107" i="7"/>
  <c r="Q107" i="7" s="1"/>
  <c r="J121" i="7"/>
  <c r="Q121" i="7" s="1"/>
  <c r="J137" i="7"/>
  <c r="Q137" i="7" s="1"/>
  <c r="J151" i="7"/>
  <c r="Q151" i="7" s="1"/>
  <c r="J165" i="7"/>
  <c r="Q165" i="7" s="1"/>
  <c r="J179" i="7"/>
  <c r="Q179" i="7" s="1"/>
  <c r="J193" i="7"/>
  <c r="Q193" i="7" s="1"/>
  <c r="J209" i="7"/>
  <c r="Q209" i="7" s="1"/>
  <c r="J223" i="7"/>
  <c r="Q223" i="7" s="1"/>
  <c r="J237" i="7"/>
  <c r="Q237" i="7" s="1"/>
  <c r="J251" i="7"/>
  <c r="Q251" i="7" s="1"/>
  <c r="J265" i="7"/>
  <c r="Q265" i="7" s="1"/>
  <c r="J281" i="7"/>
  <c r="Q281" i="7" s="1"/>
  <c r="J295" i="7"/>
  <c r="Q295" i="7" s="1"/>
  <c r="J19" i="7"/>
  <c r="Q19" i="7" s="1"/>
  <c r="J34" i="7"/>
  <c r="Q34" i="7" s="1"/>
  <c r="J49" i="7"/>
  <c r="Q49" i="7" s="1"/>
  <c r="J66" i="7"/>
  <c r="Q66" i="7" s="1"/>
  <c r="J80" i="7"/>
  <c r="Q80" i="7" s="1"/>
  <c r="J94" i="7"/>
  <c r="Q94" i="7" s="1"/>
  <c r="J108" i="7"/>
  <c r="Q108" i="7" s="1"/>
  <c r="J124" i="7"/>
  <c r="Q124" i="7" s="1"/>
  <c r="J138" i="7"/>
  <c r="Q138" i="7" s="1"/>
  <c r="J152" i="7"/>
  <c r="Q152" i="7" s="1"/>
  <c r="J166" i="7"/>
  <c r="Q166" i="7" s="1"/>
  <c r="J180" i="7"/>
  <c r="Q180" i="7" s="1"/>
  <c r="J196" i="7"/>
  <c r="Q196" i="7" s="1"/>
  <c r="J210" i="7"/>
  <c r="Q210" i="7" s="1"/>
  <c r="J224" i="7"/>
  <c r="Q224" i="7" s="1"/>
  <c r="J238" i="7"/>
  <c r="Q238" i="7" s="1"/>
  <c r="J252" i="7"/>
  <c r="Q252" i="7" s="1"/>
  <c r="J268" i="7"/>
  <c r="Q268" i="7" s="1"/>
  <c r="J282" i="7"/>
  <c r="Q282" i="7" s="1"/>
  <c r="J296" i="7"/>
  <c r="Q296" i="7" s="1"/>
  <c r="J5" i="7"/>
  <c r="J20" i="7"/>
  <c r="Q20" i="7" s="1"/>
  <c r="J35" i="7"/>
  <c r="Q35" i="7" s="1"/>
  <c r="J53" i="7"/>
  <c r="Q53" i="7" s="1"/>
  <c r="J67" i="7"/>
  <c r="Q67" i="7" s="1"/>
  <c r="J81" i="7"/>
  <c r="Q81" i="7" s="1"/>
  <c r="J109" i="7"/>
  <c r="Q109" i="7" s="1"/>
  <c r="J125" i="7"/>
  <c r="Q125" i="7" s="1"/>
  <c r="J139" i="7"/>
  <c r="Q139" i="7" s="1"/>
  <c r="J181" i="7"/>
  <c r="Q181" i="7" s="1"/>
  <c r="J225" i="7"/>
  <c r="Q225" i="7" s="1"/>
  <c r="J283" i="7"/>
  <c r="Q283" i="7" s="1"/>
  <c r="J6" i="7"/>
  <c r="J21" i="7"/>
  <c r="Q21" i="7" s="1"/>
  <c r="J36" i="7"/>
  <c r="Q36" i="7" s="1"/>
  <c r="J68" i="7"/>
  <c r="Q68" i="7" s="1"/>
  <c r="J82" i="7"/>
  <c r="Q82" i="7" s="1"/>
  <c r="J112" i="7"/>
  <c r="Q112" i="7" s="1"/>
  <c r="J126" i="7"/>
  <c r="Q126" i="7" s="1"/>
  <c r="J245" i="7"/>
  <c r="Q245" i="7" s="1"/>
  <c r="J172" i="7"/>
  <c r="Q172" i="7" s="1"/>
  <c r="J117" i="7"/>
  <c r="Q117" i="7" s="1"/>
  <c r="J60" i="7"/>
  <c r="Q60" i="7" s="1"/>
  <c r="J244" i="7"/>
  <c r="Q244" i="7" s="1"/>
  <c r="J116" i="7"/>
  <c r="Q116" i="7" s="1"/>
  <c r="J30" i="7"/>
  <c r="Q30" i="7" s="1"/>
  <c r="J241" i="7"/>
  <c r="Q241" i="7" s="1"/>
  <c r="J142" i="7"/>
  <c r="Q142" i="7" s="1"/>
  <c r="J58" i="7"/>
  <c r="Q58" i="7" s="1"/>
  <c r="J287" i="7"/>
  <c r="Q287" i="7" s="1"/>
  <c r="J214" i="7"/>
  <c r="Q214" i="7" s="1"/>
  <c r="J114" i="7"/>
  <c r="Q114" i="7" s="1"/>
  <c r="J57" i="7"/>
  <c r="Q57" i="7" s="1"/>
  <c r="J304" i="7"/>
  <c r="Q304" i="7" s="1"/>
  <c r="J276" i="7"/>
  <c r="Q276" i="7" s="1"/>
  <c r="J257" i="7"/>
  <c r="Q257" i="7" s="1"/>
  <c r="J229" i="7"/>
  <c r="Q229" i="7" s="1"/>
  <c r="J203" i="7"/>
  <c r="Q203" i="7" s="1"/>
  <c r="J184" i="7"/>
  <c r="Q184" i="7" s="1"/>
  <c r="J156" i="7"/>
  <c r="Q156" i="7" s="1"/>
  <c r="J130" i="7"/>
  <c r="Q130" i="7" s="1"/>
  <c r="J102" i="7"/>
  <c r="Q102" i="7" s="1"/>
  <c r="J73" i="7"/>
  <c r="Q73" i="7" s="1"/>
  <c r="J45" i="7"/>
  <c r="Q45" i="7" s="1"/>
  <c r="J12" i="7"/>
  <c r="Q12" i="7" s="1"/>
  <c r="J301" i="7"/>
  <c r="Q301" i="7" s="1"/>
  <c r="J256" i="7"/>
  <c r="Q256" i="7" s="1"/>
  <c r="J228" i="7"/>
  <c r="Q228" i="7" s="1"/>
  <c r="J176" i="7"/>
  <c r="Q176" i="7" s="1"/>
  <c r="J155" i="7"/>
  <c r="Q155" i="7" s="1"/>
  <c r="J101" i="7"/>
  <c r="Q101" i="7" s="1"/>
  <c r="J72" i="7"/>
  <c r="Q72" i="7" s="1"/>
  <c r="J11" i="7"/>
  <c r="J145" i="7"/>
  <c r="Q145" i="7" s="1"/>
  <c r="J270" i="7"/>
  <c r="Q270" i="7" s="1"/>
  <c r="J169" i="7"/>
  <c r="Q169" i="7" s="1"/>
  <c r="J89" i="7"/>
  <c r="Q89" i="7" s="1"/>
  <c r="J88" i="7"/>
  <c r="Q88" i="7" s="1"/>
  <c r="J261" i="7"/>
  <c r="Q261" i="7" s="1"/>
  <c r="J141" i="7"/>
  <c r="Q141" i="7" s="1"/>
  <c r="J300" i="7"/>
  <c r="Q300" i="7" s="1"/>
  <c r="J274" i="7"/>
  <c r="Q274" i="7" s="1"/>
  <c r="J248" i="7"/>
  <c r="Q248" i="7" s="1"/>
  <c r="J227" i="7"/>
  <c r="Q227" i="7" s="1"/>
  <c r="J201" i="7"/>
  <c r="Q201" i="7" s="1"/>
  <c r="J175" i="7"/>
  <c r="Q175" i="7" s="1"/>
  <c r="J154" i="7"/>
  <c r="Q154" i="7" s="1"/>
  <c r="J128" i="7"/>
  <c r="Q128" i="7" s="1"/>
  <c r="J100" i="7"/>
  <c r="Q100" i="7" s="1"/>
  <c r="J71" i="7"/>
  <c r="Q71" i="7" s="1"/>
  <c r="J43" i="7"/>
  <c r="Q43" i="7" s="1"/>
  <c r="J10" i="7"/>
  <c r="J41" i="7"/>
  <c r="Q41" i="7" s="1"/>
  <c r="J289" i="7"/>
  <c r="Q289" i="7" s="1"/>
  <c r="J190" i="7"/>
  <c r="Q190" i="7" s="1"/>
  <c r="J189" i="7"/>
  <c r="Q189" i="7" s="1"/>
  <c r="J188" i="7"/>
  <c r="Q188" i="7" s="1"/>
  <c r="J275" i="7"/>
  <c r="Q275" i="7" s="1"/>
  <c r="J202" i="7"/>
  <c r="Q202" i="7" s="1"/>
  <c r="J129" i="7"/>
  <c r="Q129" i="7" s="1"/>
  <c r="J44" i="7"/>
  <c r="Q44" i="7" s="1"/>
  <c r="J299" i="7"/>
  <c r="Q299" i="7" s="1"/>
  <c r="J273" i="7"/>
  <c r="Q273" i="7" s="1"/>
  <c r="J247" i="7"/>
  <c r="Q247" i="7" s="1"/>
  <c r="J226" i="7"/>
  <c r="Q226" i="7" s="1"/>
  <c r="J200" i="7"/>
  <c r="Q200" i="7" s="1"/>
  <c r="J174" i="7"/>
  <c r="Q174" i="7" s="1"/>
  <c r="J148" i="7"/>
  <c r="Q148" i="7" s="1"/>
  <c r="J127" i="7"/>
  <c r="Q127" i="7" s="1"/>
  <c r="J97" i="7"/>
  <c r="Q97" i="7" s="1"/>
  <c r="J70" i="7"/>
  <c r="Q70" i="7" s="1"/>
  <c r="J42" i="7"/>
  <c r="Q42" i="7" s="1"/>
  <c r="J9" i="7"/>
  <c r="Q9" i="7" s="1"/>
  <c r="Q2" i="7"/>
  <c r="Q11" i="7"/>
  <c r="Q10" i="7"/>
  <c r="Q7" i="7"/>
  <c r="Q5" i="7"/>
  <c r="Q6" i="7"/>
  <c r="J52" i="7"/>
  <c r="Q52" i="7" s="1"/>
  <c r="J40" i="7"/>
  <c r="Q40" i="7" s="1"/>
  <c r="J28" i="7"/>
  <c r="Q28" i="7" s="1"/>
  <c r="J16" i="7"/>
  <c r="Q16" i="7" s="1"/>
  <c r="J4" i="7"/>
  <c r="J303" i="7"/>
  <c r="Q303" i="7" s="1"/>
  <c r="J291" i="7"/>
  <c r="Q291" i="7" s="1"/>
  <c r="J279" i="7"/>
  <c r="Q279" i="7" s="1"/>
  <c r="J267" i="7"/>
  <c r="Q267" i="7" s="1"/>
  <c r="J255" i="7"/>
  <c r="Q255" i="7" s="1"/>
  <c r="J243" i="7"/>
  <c r="Q243" i="7" s="1"/>
  <c r="J231" i="7"/>
  <c r="Q231" i="7" s="1"/>
  <c r="J219" i="7"/>
  <c r="Q219" i="7" s="1"/>
  <c r="J207" i="7"/>
  <c r="Q207" i="7" s="1"/>
  <c r="J195" i="7"/>
  <c r="Q195" i="7" s="1"/>
  <c r="J183" i="7"/>
  <c r="Q183" i="7" s="1"/>
  <c r="J171" i="7"/>
  <c r="Q171" i="7" s="1"/>
  <c r="J159" i="7"/>
  <c r="Q159" i="7" s="1"/>
  <c r="J147" i="7"/>
  <c r="Q147" i="7" s="1"/>
  <c r="J135" i="7"/>
  <c r="Q135" i="7" s="1"/>
  <c r="J123" i="7"/>
  <c r="Q123" i="7" s="1"/>
  <c r="J111" i="7"/>
  <c r="Q111" i="7" s="1"/>
  <c r="J99" i="7"/>
  <c r="Q99" i="7" s="1"/>
  <c r="J87" i="7"/>
  <c r="Q87" i="7" s="1"/>
  <c r="J75" i="7"/>
  <c r="Q75" i="7" s="1"/>
  <c r="J63" i="7"/>
  <c r="Q63" i="7" s="1"/>
  <c r="J51" i="7"/>
  <c r="Q51" i="7" s="1"/>
  <c r="J39" i="7"/>
  <c r="Q39" i="7" s="1"/>
  <c r="J27" i="7"/>
  <c r="Q27" i="7" s="1"/>
  <c r="J15" i="7"/>
  <c r="Q15" i="7" s="1"/>
  <c r="J3" i="7"/>
  <c r="J302" i="7"/>
  <c r="Q302" i="7" s="1"/>
  <c r="J290" i="7"/>
  <c r="Q290" i="7" s="1"/>
  <c r="J278" i="7"/>
  <c r="Q278" i="7" s="1"/>
  <c r="J266" i="7"/>
  <c r="Q266" i="7" s="1"/>
  <c r="J254" i="7"/>
  <c r="Q254" i="7" s="1"/>
  <c r="J242" i="7"/>
  <c r="Q242" i="7" s="1"/>
  <c r="J230" i="7"/>
  <c r="Q230" i="7" s="1"/>
  <c r="J218" i="7"/>
  <c r="Q218" i="7" s="1"/>
  <c r="J206" i="7"/>
  <c r="Q206" i="7" s="1"/>
  <c r="J194" i="7"/>
  <c r="Q194" i="7" s="1"/>
  <c r="J182" i="7"/>
  <c r="Q182" i="7" s="1"/>
  <c r="J170" i="7"/>
  <c r="Q170" i="7" s="1"/>
  <c r="J158" i="7"/>
  <c r="Q158" i="7" s="1"/>
  <c r="J146" i="7"/>
  <c r="Q146" i="7" s="1"/>
  <c r="J134" i="7"/>
  <c r="Q134" i="7" s="1"/>
  <c r="J122" i="7"/>
  <c r="Q122" i="7" s="1"/>
  <c r="J110" i="7"/>
  <c r="Q110" i="7" s="1"/>
  <c r="J98" i="7"/>
  <c r="Q98" i="7" s="1"/>
  <c r="J86" i="7"/>
  <c r="Q86" i="7" s="1"/>
  <c r="J74" i="7"/>
  <c r="Q74" i="7" s="1"/>
  <c r="J62" i="7"/>
  <c r="Q62" i="7" s="1"/>
  <c r="J50" i="7"/>
  <c r="Q50" i="7" s="1"/>
  <c r="J38" i="7"/>
  <c r="Q38" i="7" s="1"/>
  <c r="J26" i="7"/>
  <c r="Q26" i="7" s="1"/>
  <c r="J14" i="7"/>
  <c r="Q14" i="7" s="1"/>
  <c r="J309" i="7"/>
  <c r="Q309" i="7" s="1"/>
  <c r="Q3" i="7" l="1"/>
  <c r="Q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<sst xmlns="http://schemas.openxmlformats.org/spreadsheetml/2006/main" count="5104" uniqueCount="422">
  <si>
    <t>Advanced</t>
  </si>
  <si>
    <t>Basic</t>
  </si>
  <si>
    <t>Total</t>
  </si>
  <si>
    <t>Percentage</t>
  </si>
  <si>
    <t>Ankit Sahu</t>
  </si>
  <si>
    <t>Ritvik Aggarwal</t>
  </si>
  <si>
    <t>Kavya Reddy Y</t>
  </si>
  <si>
    <t xml:space="preserve">Sania Almeida </t>
  </si>
  <si>
    <t>Dhyanesh Sudhir Dikkar</t>
  </si>
  <si>
    <t>Naman Jain</t>
  </si>
  <si>
    <t>Sheth Mili D.</t>
  </si>
  <si>
    <t>Dhruv Rishikesh Janakala</t>
  </si>
  <si>
    <t>RUTHVIK</t>
  </si>
  <si>
    <t xml:space="preserve">Shreya Sathyanarayanan </t>
  </si>
  <si>
    <t xml:space="preserve">Hitesh Badhan </t>
  </si>
  <si>
    <t>Nabeel Ghalib</t>
  </si>
  <si>
    <t>Hemashree M S</t>
  </si>
  <si>
    <t>Shiva Krishna Reddy Burra</t>
  </si>
  <si>
    <t>Anshika Sharma</t>
  </si>
  <si>
    <t>Rajni Kant</t>
  </si>
  <si>
    <t xml:space="preserve">Anay Pund </t>
  </si>
  <si>
    <t>Daksh Sankhla</t>
  </si>
  <si>
    <t>Gayatri Rane</t>
  </si>
  <si>
    <t>Prince</t>
  </si>
  <si>
    <t>Diya Shah</t>
  </si>
  <si>
    <t>Paridhi Gupta</t>
  </si>
  <si>
    <t>Mitali</t>
  </si>
  <si>
    <t>Pratibha Yaduvanshi</t>
  </si>
  <si>
    <t>Ayush Gour</t>
  </si>
  <si>
    <t>Ujjal Roy</t>
  </si>
  <si>
    <t xml:space="preserve">Saumitra Chaubey </t>
  </si>
  <si>
    <t>Dinesh Kumar</t>
  </si>
  <si>
    <t xml:space="preserve">Samruddhi Jha </t>
  </si>
  <si>
    <t>Timestamp</t>
  </si>
  <si>
    <t>Email Address</t>
  </si>
  <si>
    <r>
      <rPr>
        <b/>
        <sz val="10"/>
        <color theme="1"/>
        <rFont val="Arial"/>
      </rPr>
      <t>Question1:</t>
    </r>
    <r>
      <rPr>
        <sz val="10"/>
        <color theme="1"/>
        <rFont val="Arial"/>
      </rPr>
      <t xml:space="preserve"> When considering enrolling in a new course or program, what is your primary motivation?  </t>
    </r>
  </si>
  <si>
    <r>
      <rPr>
        <b/>
        <sz val="10"/>
        <color theme="1"/>
        <rFont val="Arial"/>
      </rPr>
      <t>Question2:</t>
    </r>
    <r>
      <rPr>
        <sz val="10"/>
        <color theme="1"/>
        <rFont val="Arial"/>
      </rPr>
      <t xml:space="preserve"> How do you view opportunities for exposure to new ideas and experiences?  </t>
    </r>
  </si>
  <si>
    <r>
      <rPr>
        <b/>
        <sz val="10"/>
        <color theme="1"/>
        <rFont val="Arial"/>
      </rPr>
      <t>Question3:</t>
    </r>
    <r>
      <rPr>
        <sz val="10"/>
        <color theme="1"/>
        <rFont val="Arial"/>
      </rPr>
      <t xml:space="preserve"> How much time are you willing to dedicate weekly to a course that prepares you for internships?  </t>
    </r>
  </si>
  <si>
    <r>
      <rPr>
        <b/>
        <sz val="10"/>
        <color theme="1"/>
        <rFont val="Arial"/>
      </rPr>
      <t>Question4:</t>
    </r>
    <r>
      <rPr>
        <sz val="10"/>
        <color theme="1"/>
        <rFont val="Arial"/>
      </rPr>
      <t xml:space="preserve"> How do you handle a situation when a lot of people discourage you around a project that you are doing with a lot of interest</t>
    </r>
  </si>
  <si>
    <r>
      <rPr>
        <b/>
        <sz val="10"/>
        <color theme="1"/>
        <rFont val="Arial"/>
      </rPr>
      <t>Question5:</t>
    </r>
    <r>
      <rPr>
        <sz val="10"/>
        <color theme="1"/>
        <rFont val="Arial"/>
      </rPr>
      <t xml:space="preserve"> Do you wish to standout from your peers?</t>
    </r>
  </si>
  <si>
    <t>Name</t>
  </si>
  <si>
    <t>Contact Number</t>
  </si>
  <si>
    <t>Q1</t>
  </si>
  <si>
    <t>Q2</t>
  </si>
  <si>
    <t>Q3</t>
  </si>
  <si>
    <t>Q4</t>
  </si>
  <si>
    <t>Q5</t>
  </si>
  <si>
    <t>Option B: To explore a subject I’m passionate about and deepen my understanding.</t>
  </si>
  <si>
    <t>Option A: I actively seek out new experiences and ideas because they broaden my perspective and help me grow.</t>
  </si>
  <si>
    <t>Option A: I can easily spend 2hours per day, since this is the main agenda of college life</t>
  </si>
  <si>
    <t>Option D: I listen to them gently and continue doing my work. But if they persist, I would explain them my thought process and reduce friction</t>
  </si>
  <si>
    <t>OptionA: I would like to be myself, working on areas for improvement</t>
  </si>
  <si>
    <t>Option A: To gain new skills and knowledge that will benefit my future career.</t>
  </si>
  <si>
    <t>Option B: I can spend about 5-6 hours per week, I will prioritize learning and internship readiness, while balancing academics.</t>
  </si>
  <si>
    <t xml:space="preserve">Lakshya </t>
  </si>
  <si>
    <t>OptionB: I am very competitive, I would like to be ahead of my peers and build a good career</t>
  </si>
  <si>
    <t>Option B: I would talk to more friends and faculty and get feedback if I am doing the right thing.</t>
  </si>
  <si>
    <t>Ruthvik</t>
  </si>
  <si>
    <t>Option B: I value exposure to new ideas but prefer to balance it with familiar activities to avoid feeling overwhelmed.</t>
  </si>
  <si>
    <t>Option C: I prefer to stick to what I know and only occasionally try new things if necessary</t>
  </si>
  <si>
    <t>Option C: To get a certificate that will enhance my resume.</t>
  </si>
  <si>
    <t>Option C: I can allocate 2-3 hours per week for self learning on weekends, since I have a packed schedule</t>
  </si>
  <si>
    <t>Option C: I stop listening to them and continue doing my work.</t>
  </si>
  <si>
    <t>Sahil Singh</t>
  </si>
  <si>
    <t>Aarzoo Baliyan</t>
  </si>
  <si>
    <t>Malaika khan</t>
  </si>
  <si>
    <t>Gamini Sai Mahindra</t>
  </si>
  <si>
    <t>Option A: Pause the project for sometime and resume it once I am in a better state</t>
  </si>
  <si>
    <t>MADHAV SHARMA .</t>
  </si>
  <si>
    <t xml:space="preserve">Keerthana Elsa Mammen </t>
  </si>
  <si>
    <t>Sanjana Siva Shankar</t>
  </si>
  <si>
    <t>Mitra Gopal</t>
  </si>
  <si>
    <t>Siddhi Vilas Shilkar</t>
  </si>
  <si>
    <t>Rishav Kumar Patel</t>
  </si>
  <si>
    <t xml:space="preserve">Aditya Sharma </t>
  </si>
  <si>
    <t xml:space="preserve">Kanishk Singhania </t>
  </si>
  <si>
    <t xml:space="preserve">Niyati </t>
  </si>
  <si>
    <t>Shailly Sahay</t>
  </si>
  <si>
    <t>Divyanshu</t>
  </si>
  <si>
    <t>VISHESH TRIPATHI</t>
  </si>
  <si>
    <t>Kausik Pattanaik</t>
  </si>
  <si>
    <t>Sneha U Shet</t>
  </si>
  <si>
    <t>priyanka neogi</t>
  </si>
  <si>
    <t>Yash Patel</t>
  </si>
  <si>
    <t>Rakhi Kamboj</t>
  </si>
  <si>
    <t>Gokul Singh Shah</t>
  </si>
  <si>
    <t xml:space="preserve">Sakshi </t>
  </si>
  <si>
    <t>Shankar Kumar Nanda</t>
  </si>
  <si>
    <t>Puja nahak</t>
  </si>
  <si>
    <t>Saumya Chandra</t>
  </si>
  <si>
    <t>KAPADIYA JAINY MANOJBHAI</t>
  </si>
  <si>
    <t>RAHUL RAJ ABHISHEK</t>
  </si>
  <si>
    <t xml:space="preserve">Shivam Chavan </t>
  </si>
  <si>
    <t>Sandeep Singh</t>
  </si>
  <si>
    <t>Sayyada Ifrah</t>
  </si>
  <si>
    <t>Gaurav Somnath  Bombale</t>
  </si>
  <si>
    <t>Prithvi Srivastava</t>
  </si>
  <si>
    <t>Priyanshu</t>
  </si>
  <si>
    <t>Shashikant Chaudhary</t>
  </si>
  <si>
    <t xml:space="preserve">Rishvanth G V </t>
  </si>
  <si>
    <t>Fatmi Tahir</t>
  </si>
  <si>
    <t xml:space="preserve">Ravinder </t>
  </si>
  <si>
    <t xml:space="preserve">Saksham Tyagi </t>
  </si>
  <si>
    <t xml:space="preserve">Abhishek Maurya </t>
  </si>
  <si>
    <t xml:space="preserve">Chandra lekha </t>
  </si>
  <si>
    <t>Shravan Pandurang Padale</t>
  </si>
  <si>
    <t xml:space="preserve">Shavi Sharma </t>
  </si>
  <si>
    <t>Ashvi jain</t>
  </si>
  <si>
    <t xml:space="preserve">Samikshya Priyadarshini Swain </t>
  </si>
  <si>
    <t>Prasad Raut</t>
  </si>
  <si>
    <t>Anshika mittal</t>
  </si>
  <si>
    <t>Hariharasudhan M</t>
  </si>
  <si>
    <t>Charu Bisht</t>
  </si>
  <si>
    <t>Fareesa Masroor</t>
  </si>
  <si>
    <t>OptionC: I am still adapting to college right now, I would need some time to get started.</t>
  </si>
  <si>
    <t xml:space="preserve">Jasmitha </t>
  </si>
  <si>
    <t xml:space="preserve">Tanisha Tijare </t>
  </si>
  <si>
    <t>Muhammed Ayman Kamel</t>
  </si>
  <si>
    <t>Varsha</t>
  </si>
  <si>
    <t xml:space="preserve">Sakshi Singh </t>
  </si>
  <si>
    <t xml:space="preserve">Shardul vanage </t>
  </si>
  <si>
    <t>Apoorva Oyshee</t>
  </si>
  <si>
    <t>Dushyant Singh</t>
  </si>
  <si>
    <t>PRITISH PRIYADARSHI PATRA</t>
  </si>
  <si>
    <t xml:space="preserve">Sahitya bisht </t>
  </si>
  <si>
    <t>Maitri Soni</t>
  </si>
  <si>
    <t>Sandali Kishore</t>
  </si>
  <si>
    <t>Harshith</t>
  </si>
  <si>
    <t>Priyanshu Sharma</t>
  </si>
  <si>
    <t xml:space="preserve">Amitesh Tiwari </t>
  </si>
  <si>
    <t>Deepanshu Sharma</t>
  </si>
  <si>
    <t xml:space="preserve">Siddhi Jaiswal </t>
  </si>
  <si>
    <t>Amruta M Joshi</t>
  </si>
  <si>
    <t>Akash kumar soni</t>
  </si>
  <si>
    <t>Sanjeet Kumar</t>
  </si>
  <si>
    <t xml:space="preserve">Mili Shandilya </t>
  </si>
  <si>
    <t xml:space="preserve">Rajan kumar chaudhary </t>
  </si>
  <si>
    <t xml:space="preserve">Vaishnavi Vishvnath Kanade </t>
  </si>
  <si>
    <t xml:space="preserve">Mayank Joshi </t>
  </si>
  <si>
    <t xml:space="preserve">Laiba Mahrukh Ansari </t>
  </si>
  <si>
    <t>Prakriti Jha</t>
  </si>
  <si>
    <t xml:space="preserve">Santosh Saroj </t>
  </si>
  <si>
    <t>Kabyashree Hazarika</t>
  </si>
  <si>
    <t>ADARSH GUPTA</t>
  </si>
  <si>
    <t xml:space="preserve">Kalagotla Shiva Reddy </t>
  </si>
  <si>
    <t>OptionD: I have taken admission in a good college, they have good placement, I will concentrate on academics in the first year</t>
  </si>
  <si>
    <t xml:space="preserve">Sathvik reddy </t>
  </si>
  <si>
    <t xml:space="preserve">YASAR ARAFATH M </t>
  </si>
  <si>
    <t>Afsan Idrisi</t>
  </si>
  <si>
    <t xml:space="preserve">Rutvi Menpara </t>
  </si>
  <si>
    <t xml:space="preserve">Namrata Chaudhari </t>
  </si>
  <si>
    <t>Rakesh Vanam</t>
  </si>
  <si>
    <t>Ekta Rani</t>
  </si>
  <si>
    <t xml:space="preserve">Jiya Khurana </t>
  </si>
  <si>
    <t>Krish</t>
  </si>
  <si>
    <t>Gampa Sathwik</t>
  </si>
  <si>
    <t>Nandini</t>
  </si>
  <si>
    <t>Sudipta Hazra</t>
  </si>
  <si>
    <t>Talika Bajaj</t>
  </si>
  <si>
    <t>Vrushti Vyas</t>
  </si>
  <si>
    <t>Dakshita Garg</t>
  </si>
  <si>
    <t>Rahul Sen</t>
  </si>
  <si>
    <t xml:space="preserve">Anshika Chaturvedi </t>
  </si>
  <si>
    <t xml:space="preserve">Tanishq Sharma </t>
  </si>
  <si>
    <t>Ashirwad Kumar</t>
  </si>
  <si>
    <t>Ritik Kumar Gupta</t>
  </si>
  <si>
    <t>Sobhit Singhal</t>
  </si>
  <si>
    <t>Archana Nayaka A M</t>
  </si>
  <si>
    <t>PREMKUMAR M</t>
  </si>
  <si>
    <t>Shekinah.A</t>
  </si>
  <si>
    <t xml:space="preserve">Ansh Malhotra </t>
  </si>
  <si>
    <t xml:space="preserve">Satakshi Gupta </t>
  </si>
  <si>
    <t>Chitransh Srivastava</t>
  </si>
  <si>
    <t>Option D: I usually wait for opportunities to come to me rather than actively seeking them out.</t>
  </si>
  <si>
    <t>G Himavanth Reddy</t>
  </si>
  <si>
    <t xml:space="preserve">Harsh Sindhwal </t>
  </si>
  <si>
    <t xml:space="preserve">Madiha Fatema </t>
  </si>
  <si>
    <t>GAURAV SONI</t>
  </si>
  <si>
    <t xml:space="preserve">GAURAV SONI </t>
  </si>
  <si>
    <t>Option D: I would like to focus on academics in the first year, I have been told to start thinking of internships in the third year</t>
  </si>
  <si>
    <t>Aaron Pammi</t>
  </si>
  <si>
    <t xml:space="preserve">Atharv aggrawal </t>
  </si>
  <si>
    <t xml:space="preserve">Nandhini. J </t>
  </si>
  <si>
    <t xml:space="preserve">Shashwat Rai </t>
  </si>
  <si>
    <t>Manikanta</t>
  </si>
  <si>
    <t xml:space="preserve">Seyram Dorgbetor </t>
  </si>
  <si>
    <t>Sarah</t>
  </si>
  <si>
    <t xml:space="preserve">Kritika Tekchandani </t>
  </si>
  <si>
    <t xml:space="preserve">Divyanidhi Dubey </t>
  </si>
  <si>
    <t>Rohit Negi</t>
  </si>
  <si>
    <t>Shekhar Thapa</t>
  </si>
  <si>
    <t xml:space="preserve">Aryan sanjay </t>
  </si>
  <si>
    <t>Dhanwanth Krisha D</t>
  </si>
  <si>
    <t>Narravula Rohith</t>
  </si>
  <si>
    <t xml:space="preserve">Anshika Mandwarya </t>
  </si>
  <si>
    <t>Paluru Harshita Vasavi</t>
  </si>
  <si>
    <t xml:space="preserve">Mahak </t>
  </si>
  <si>
    <t>Khushmeet Singh</t>
  </si>
  <si>
    <t xml:space="preserve">Kanikaa gupta </t>
  </si>
  <si>
    <t>Rishika srivastava</t>
  </si>
  <si>
    <t xml:space="preserve">Misha Srivastava </t>
  </si>
  <si>
    <t>Muhammad Anas</t>
  </si>
  <si>
    <t xml:space="preserve">Aditya Kumar </t>
  </si>
  <si>
    <t>Anjali Kumari</t>
  </si>
  <si>
    <t xml:space="preserve">Arhama Saba </t>
  </si>
  <si>
    <t>Asmita Lohia</t>
  </si>
  <si>
    <t>Keerthana R</t>
  </si>
  <si>
    <t>Appana p g s s m jayaraj</t>
  </si>
  <si>
    <t>Rishik Chaudhary</t>
  </si>
  <si>
    <t>Abyalew Teklu</t>
  </si>
  <si>
    <t xml:space="preserve">Simran Tiwari </t>
  </si>
  <si>
    <t xml:space="preserve">Maitri Patel </t>
  </si>
  <si>
    <t>Jotiba Ashok Jadhav</t>
  </si>
  <si>
    <t>Sakhi Chatterjee</t>
  </si>
  <si>
    <t>Mannuru Tejaswani</t>
  </si>
  <si>
    <t>Khushi Chadha</t>
  </si>
  <si>
    <t>B.Shiva Sathvik</t>
  </si>
  <si>
    <t>Himanjit Choudhury</t>
  </si>
  <si>
    <t xml:space="preserve">Vishesh kataria </t>
  </si>
  <si>
    <t xml:space="preserve">Ashok Kumar </t>
  </si>
  <si>
    <t>Amit Kumar</t>
  </si>
  <si>
    <t xml:space="preserve">Prasannakumar </t>
  </si>
  <si>
    <t xml:space="preserve">Surendra Bheemanathini </t>
  </si>
  <si>
    <t>Erukonda Saikiran</t>
  </si>
  <si>
    <t>Surya Pillalamarri</t>
  </si>
  <si>
    <t>Aniket Bihana</t>
  </si>
  <si>
    <t>Abhishek Kansal</t>
  </si>
  <si>
    <t>Kanta Sai Dhanush</t>
  </si>
  <si>
    <t>Vaibhav Ambadas Waghmare</t>
  </si>
  <si>
    <t xml:space="preserve">Nishanth Pragnesh B </t>
  </si>
  <si>
    <t>Hardik Giri Goswami</t>
  </si>
  <si>
    <t xml:space="preserve">Gayatri yadav </t>
  </si>
  <si>
    <t>Aditya Naik</t>
  </si>
  <si>
    <t>Hemant Singh Parihar</t>
  </si>
  <si>
    <t>Devhuti Mahore</t>
  </si>
  <si>
    <t xml:space="preserve">Anoushka Khemani </t>
  </si>
  <si>
    <t>Aisha Jaiswal</t>
  </si>
  <si>
    <t xml:space="preserve">Mounika Gannamanthi </t>
  </si>
  <si>
    <t>Sparsh S. Pradhan</t>
  </si>
  <si>
    <t>Saicharitha Yanambakam</t>
  </si>
  <si>
    <t xml:space="preserve">Dadvaiah Pavan </t>
  </si>
  <si>
    <t>Tushar Tiwari</t>
  </si>
  <si>
    <t>kashish kamra</t>
  </si>
  <si>
    <t>Sejal Mahesh Vetkar</t>
  </si>
  <si>
    <t>Prathamesh Patil</t>
  </si>
  <si>
    <t xml:space="preserve">SUSHANT </t>
  </si>
  <si>
    <t>Debnandini Kar</t>
  </si>
  <si>
    <t>Ashna Tuli</t>
  </si>
  <si>
    <t>Lokesh</t>
  </si>
  <si>
    <t xml:space="preserve">Dr. Shifa Sami </t>
  </si>
  <si>
    <t>Charmie J Jain</t>
  </si>
  <si>
    <t>Vikanshi singh</t>
  </si>
  <si>
    <t xml:space="preserve">Ambreen Siddiqui </t>
  </si>
  <si>
    <t>Havilah Bodde</t>
  </si>
  <si>
    <t xml:space="preserve">Nunavath Akhila </t>
  </si>
  <si>
    <t>M.Ramani</t>
  </si>
  <si>
    <t xml:space="preserve">Sudarshan Amol Saraswat </t>
  </si>
  <si>
    <t>Yash Tiwari</t>
  </si>
  <si>
    <t>Harish A</t>
  </si>
  <si>
    <t xml:space="preserve">Keerthika tangirala </t>
  </si>
  <si>
    <t>Ezak Victory</t>
  </si>
  <si>
    <t>Ranjith kumar v</t>
  </si>
  <si>
    <t>Gayatri choudhary</t>
  </si>
  <si>
    <t>Sanjana Jayaraj</t>
  </si>
  <si>
    <t>Vinodhini S</t>
  </si>
  <si>
    <t>kuheli sen</t>
  </si>
  <si>
    <t>Ibrahim Bhaila</t>
  </si>
  <si>
    <t>Dhruv Bhut</t>
  </si>
  <si>
    <t>Deepak kushwaha</t>
  </si>
  <si>
    <t>Rimpi Saikia</t>
  </si>
  <si>
    <t xml:space="preserve">Pranav Matkar </t>
  </si>
  <si>
    <t xml:space="preserve">Deva Rugved </t>
  </si>
  <si>
    <t>Anchal Dubey</t>
  </si>
  <si>
    <t>ADARSH  T</t>
  </si>
  <si>
    <t xml:space="preserve">Gayatri Choudhary </t>
  </si>
  <si>
    <t>Shashi Kumar</t>
  </si>
  <si>
    <t xml:space="preserve">Bhoomika aggarwal </t>
  </si>
  <si>
    <t xml:space="preserve">Gurudayal Maurya </t>
  </si>
  <si>
    <t xml:space="preserve">Sourajit Deb </t>
  </si>
  <si>
    <t>Fadeela Naqash</t>
  </si>
  <si>
    <t>Nimanpreet Kaur</t>
  </si>
  <si>
    <t>Aryan Khare</t>
  </si>
  <si>
    <t>Nithya sree B</t>
  </si>
  <si>
    <t xml:space="preserve">Akshay Kumar </t>
  </si>
  <si>
    <t>Mani sathwik Barigela</t>
  </si>
  <si>
    <t xml:space="preserve">Kunal Pal </t>
  </si>
  <si>
    <t>Bhavik Vimal Prajapati</t>
  </si>
  <si>
    <t>Kamble Rutik</t>
  </si>
  <si>
    <t>Humma Irshad</t>
  </si>
  <si>
    <t>Ayush Ajay Singh</t>
  </si>
  <si>
    <t>Shireen Samir Momin</t>
  </si>
  <si>
    <t xml:space="preserve">Abdul Al Islam </t>
  </si>
  <si>
    <t xml:space="preserve">Yamini Singh </t>
  </si>
  <si>
    <t>Anuj Kumar Tiwari</t>
  </si>
  <si>
    <t>Narendrakumar Kumawat</t>
  </si>
  <si>
    <t>RUDRA KAUSHIK</t>
  </si>
  <si>
    <t xml:space="preserve">Athinamilagi A Vignesh K </t>
  </si>
  <si>
    <t xml:space="preserve">Srikumar sahoo </t>
  </si>
  <si>
    <t xml:space="preserve">KANDULA V UMADEEKSHITH REDDY </t>
  </si>
  <si>
    <t>Younus Md</t>
  </si>
  <si>
    <t xml:space="preserve">Vaibhav Agrahari </t>
  </si>
  <si>
    <t>Khushi Raj</t>
  </si>
  <si>
    <t xml:space="preserve">MARIYALA MADHU </t>
  </si>
  <si>
    <t xml:space="preserve">Jayeta Nandi </t>
  </si>
  <si>
    <t>R.Vijay Vikas</t>
  </si>
  <si>
    <t>Aishwarya Kande</t>
  </si>
  <si>
    <t>Sundaram Singh</t>
  </si>
  <si>
    <t>Yash Bodade</t>
  </si>
  <si>
    <t>Sweta Maurya</t>
  </si>
  <si>
    <t xml:space="preserve">Laukik sanjay Kande </t>
  </si>
  <si>
    <t>Tanisha Dhasmana</t>
  </si>
  <si>
    <t xml:space="preserve">Venkata Gopi Gowravarapu </t>
  </si>
  <si>
    <t xml:space="preserve">Fatima Shafique </t>
  </si>
  <si>
    <t>P.R.POOJA</t>
  </si>
  <si>
    <t>Suhana yadav</t>
  </si>
  <si>
    <t>K.Kaviya</t>
  </si>
  <si>
    <t xml:space="preserve">Raju chitte </t>
  </si>
  <si>
    <t>Anu Somy</t>
  </si>
  <si>
    <t xml:space="preserve">Poornima Gadipati </t>
  </si>
  <si>
    <t>Shubham</t>
  </si>
  <si>
    <t xml:space="preserve">Aditya Pattnaik </t>
  </si>
  <si>
    <t>Achu Abraham</t>
  </si>
  <si>
    <t xml:space="preserve">Boini sushmitha </t>
  </si>
  <si>
    <t>Thejas Bhat P</t>
  </si>
  <si>
    <t xml:space="preserve">Pandiri Chaitanya Prakash </t>
  </si>
  <si>
    <t>Bhumika Tiwari</t>
  </si>
  <si>
    <t>Abhishek Kumar Srivastava</t>
  </si>
  <si>
    <t>Manoj</t>
  </si>
  <si>
    <t>Vishnu S Menon</t>
  </si>
  <si>
    <t>Anamitra Bagchi</t>
  </si>
  <si>
    <t xml:space="preserve">Nimmarasi Rahul Yadav </t>
  </si>
  <si>
    <t xml:space="preserve">Palakuri Akshay goud </t>
  </si>
  <si>
    <t>Himavamshi</t>
  </si>
  <si>
    <t xml:space="preserve">Batool Amina </t>
  </si>
  <si>
    <t>Yashpreet Singh Pannu</t>
  </si>
  <si>
    <t xml:space="preserve">Umang Rupesh Modak </t>
  </si>
  <si>
    <t xml:space="preserve">Mathesh Sankar K </t>
  </si>
  <si>
    <t>Abish Kamran</t>
  </si>
  <si>
    <t>Vishal Singh</t>
  </si>
  <si>
    <t xml:space="preserve">PEDDAKOTLA RAHUL </t>
  </si>
  <si>
    <t>K N Navaneet Singh</t>
  </si>
  <si>
    <t>Email address</t>
  </si>
  <si>
    <t xml:space="preserve">  Q1: Which of the following best identifies you?  </t>
  </si>
  <si>
    <t xml:space="preserve">Q2: Which of the following scenarios best reflects your sense of achievement?  </t>
  </si>
  <si>
    <t xml:space="preserve">Q3: Which of the following best describes how you handle decision-making in your daily life? </t>
  </si>
  <si>
    <t xml:space="preserve">Q4: Which of the following best describes how you handle situations that require patience? </t>
  </si>
  <si>
    <t xml:space="preserve">Q5: Which of the following best describes how you view and understand yourself? </t>
  </si>
  <si>
    <r>
      <rPr>
        <b/>
        <sz val="10"/>
        <color theme="1"/>
        <rFont val="Arial"/>
      </rPr>
      <t xml:space="preserve">Situation1: </t>
    </r>
    <r>
      <rPr>
        <sz val="10"/>
        <color theme="1"/>
        <rFont val="Arial"/>
      </rPr>
      <t>You are offered an internship with a decision-maker in a startup. The internship involves working on an ambiguous project with minimal guidance. Your primary goal is to gain valuable experience, but you also have upcoming placement interviews.</t>
    </r>
  </si>
  <si>
    <r>
      <rPr>
        <b/>
        <sz val="10"/>
        <color theme="1"/>
        <rFont val="Arial"/>
      </rPr>
      <t xml:space="preserve">Situation2: </t>
    </r>
    <r>
      <rPr>
        <sz val="10"/>
        <color theme="1"/>
        <rFont val="Arial"/>
      </rPr>
      <t>You are given a challenging project in your internship that requires solving a complex problem with no clear instructions. The success of the project depends on how you approach and break down the problem.</t>
    </r>
  </si>
  <si>
    <r>
      <rPr>
        <b/>
        <sz val="10"/>
        <color theme="1"/>
        <rFont val="Arial"/>
      </rPr>
      <t>Situation3:</t>
    </r>
    <r>
      <rPr>
        <sz val="10"/>
        <color theme="1"/>
        <rFont val="Arial"/>
      </rPr>
      <t xml:space="preserve"> Your college is offering a semester-long elective course that will require significant time and effort but offers no immediate grade or credit benefit. How do you decide whether to enroll?  </t>
    </r>
  </si>
  <si>
    <r>
      <rPr>
        <b/>
        <sz val="10"/>
        <color theme="1"/>
        <rFont val="Arial"/>
      </rPr>
      <t xml:space="preserve">Situation4: </t>
    </r>
    <r>
      <rPr>
        <sz val="10"/>
        <color theme="1"/>
        <rFont val="Arial"/>
      </rPr>
      <t>You are offered an internship that provides significant hands-on experience and learning opportunities, but it does not come with an official certificate. You have the chance to work closely with decision-makers on real projects.</t>
    </r>
  </si>
  <si>
    <r>
      <rPr>
        <b/>
        <sz val="10"/>
        <color theme="1"/>
        <rFont val="Arial"/>
      </rPr>
      <t xml:space="preserve">Situation5: </t>
    </r>
    <r>
      <rPr>
        <sz val="10"/>
        <color theme="1"/>
        <rFont val="Arial"/>
      </rPr>
      <t>You are involved in an internship project that requires ongoing effort and iteration. The project will not show immediate results, and it requires a focus on the process rather than expecting quick outcomes.</t>
    </r>
  </si>
  <si>
    <t>Name (Pls enter the same name as you did in preliminary screening- we have an automation in place, so you'd have to enter the same name)</t>
  </si>
  <si>
    <t>Role Applied to</t>
  </si>
  <si>
    <t>Q6</t>
  </si>
  <si>
    <t>Q7</t>
  </si>
  <si>
    <t>Q8</t>
  </si>
  <si>
    <t>Q9</t>
  </si>
  <si>
    <t>Q10</t>
  </si>
  <si>
    <t>Option D: I’m open to traveling to new destinations, but I usually do thorough research and plan ahead to minimize any potential risks or uncertainties.</t>
  </si>
  <si>
    <t>Option B: Receiving compliments and recognition from friends or family for something you've accomplished.</t>
  </si>
  <si>
    <t>Option D: I usually gather a lot of information and consider others' opinions but ultimately trust my own judgment to make the final decision.</t>
  </si>
  <si>
    <t>Option C: I often seek out activities where I can see incremental progress, as it helps me stay patient and motivated over time.</t>
  </si>
  <si>
    <t>Option C: I sometimes think about my strengths and weaknesses, but I often rely on feedback from others to understand myself better.</t>
  </si>
  <si>
    <t>Option D: Use the internship to network and gain recommendations from the decision-maker, hoping it will directly improve your placement prospects.</t>
  </si>
  <si>
    <t>Option B: Rely on first principles reasoning, breaking the problem down to its most basic elements and building up your understanding from there.</t>
  </si>
  <si>
    <t>Option A: Accept the internship to gain hands-on experience and valuable learning opportunities, without worrying about formal recognition.</t>
  </si>
  <si>
    <t>Option D: Regularly seek feedback from your mentor to ensure you are on the right track and adjust your efforts accordingly to see quicker progress.</t>
  </si>
  <si>
    <t>Option A: Finishing daily tasks quickly and efficiently, allowing you to feel productive and move on to other activities.</t>
  </si>
  <si>
    <t>Option A: I make decisions on my own but like to have some guidelines or a framework to follow to feel more confident.</t>
  </si>
  <si>
    <t>Option B: I often seek advice and approval from others before making a decision to ensure I’m on the right track.</t>
  </si>
  <si>
    <t>Option D: I am aware of my strengths and weaknesses but prefer to focus on my strengths to stay motivated and positive.</t>
  </si>
  <si>
    <t>Option D: Use this opportunity to network and seek advice from others who have solved similar problems, hoping to gather enough information to complete the project successfully.</t>
  </si>
  <si>
    <t>Option C: I enjoy exploring new places, but I like to have a detailed itinerary and some certainty about what I will be doing each day.</t>
  </si>
  <si>
    <t>Option D: Learning a new skill or hobby and overcoming difficulties along the way, regardless of how well you master it in the end.</t>
  </si>
  <si>
    <t>Option D: I enjoy activities like gardening or practicing a musical instrument, even if progress is slow.</t>
  </si>
  <si>
    <t>Option A: I focus more on getting things done and I feel that I'd overthink if I think about my strength and weakness</t>
  </si>
  <si>
    <t>Option C: Seek a balance between structured thinking and first principles reasoning, using frameworks where they fit and breaking down elements from scratch when needed.</t>
  </si>
  <si>
    <t>Option B: Accept the internship and emphasize to everyone how it will contribute to your self-development and long-term career growth, even without a certificate.</t>
  </si>
  <si>
    <t>Option C: Balance your approach by setting short-term goals to achieve quick wins while keeping the long-term process in mind.</t>
  </si>
  <si>
    <t>Option A: Prioritize placement preparation, requesting more structured guidance in the internship to save time for your interview preparations.</t>
  </si>
  <si>
    <t>Option A: Focus on learning and applying established frameworks and structured thinking methods to systematically approach the problem.</t>
  </si>
  <si>
    <t>Option B: Focus on the aspects of the project that provide immediate feedback and visible results, as this keeps you motivated.</t>
  </si>
  <si>
    <t>Option B: When faced with the chance to travel to a completely new place with no set plans, I get excited about the unknown and the potential for unexpected adventures.</t>
  </si>
  <si>
    <t>Option C: Completing a challenging workout or training regimen that you've been working on for weeks.</t>
  </si>
  <si>
    <t>Option B: I regularly reflect on my strengths and weaknesses, using this self-awareness to set personal goals and improve myself.</t>
  </si>
  <si>
    <t>Option C: Balance both the internship and placement preparation by setting a strict schedule, ensuring you give adequate time to both without compromising on either.</t>
  </si>
  <si>
    <t>Option D: Take the internship but request a letter of recommendation or some form of written acknowledgment from the decision-makers as an alternative to a certificate.</t>
  </si>
  <si>
    <t>Option C: Request detailed instructions and specific guidelines from your mentor to ensure you understand exactly what needs to be done.</t>
  </si>
  <si>
    <t>Option C: When faced with a decision, I prefer to rely on my own judgment and instincts, even if it means making mistakes along the way.</t>
  </si>
  <si>
    <t>Option A: Dive into the detailed aspects of the project, track markers for measurement, it might take a long time before you see any significant results.</t>
  </si>
  <si>
    <t>Option B: Enroll in the course because I am genuinely interested in the subject and see long-term benefits.</t>
  </si>
  <si>
    <t>Option C: Only enroll if it fits easily into my schedule and does not interfere with my other activities.</t>
  </si>
  <si>
    <t>Option A: Enroll in the course because it will help me stay competitive and not fall behind my peers.</t>
  </si>
  <si>
    <t>Option A: I prefer tasks that show quick results and tend to get frustrated if I don’t see immediate progress.</t>
  </si>
  <si>
    <t>Option B: Fully commit to the internship, knowing that your placement preparation will be compromised significantly.</t>
  </si>
  <si>
    <t>Priyanka Neogi</t>
  </si>
  <si>
    <t xml:space="preserve">SAKSHAM TYAGI </t>
  </si>
  <si>
    <t xml:space="preserve">Sahitya Bisht </t>
  </si>
  <si>
    <t>Option D: Skip the course because I prefer to focus on activities that provide immediate benefits like grades or credits.</t>
  </si>
  <si>
    <t>Ashirwad kumar</t>
  </si>
  <si>
    <t>chitransh srivastava</t>
  </si>
  <si>
    <t>KEERTHANA R</t>
  </si>
  <si>
    <t xml:space="preserve">Sushant </t>
  </si>
  <si>
    <t>Option C: Decline the internship because the absence of an official certificate means you won't have formal recognition for your efforts.</t>
  </si>
  <si>
    <t>Option A: I prefer vacationing in familiar destinations where I know what to expect and can reduce any surprises.</t>
  </si>
  <si>
    <t>Gayatri Choudhary</t>
  </si>
  <si>
    <t>Kuheli sen</t>
  </si>
  <si>
    <t>Software Developer</t>
  </si>
  <si>
    <t>Suhana Yadav</t>
  </si>
  <si>
    <t>UI Designer</t>
  </si>
  <si>
    <t>Pharma Project Manager / Chief of Staff</t>
  </si>
  <si>
    <t>Product Manager/Business Analyst</t>
  </si>
  <si>
    <t>Data Champion</t>
  </si>
  <si>
    <t>Pandiri Chaitanya Prakash</t>
  </si>
  <si>
    <t xml:space="preserve">Abish Kamran </t>
  </si>
  <si>
    <t xml:space="preserve">Vishal Singh </t>
  </si>
  <si>
    <t>Option D: To fulfill a requirement or because it fits easily into my schedule.</t>
  </si>
  <si>
    <t xml:space="preserve">OptionA: I would like to be myself, working on areas for improvement </t>
  </si>
  <si>
    <t>Yellow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</si>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</sst>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1"/>
      <color rgb="FF202124"/>
      <name val="Roboto"/>
    </font>
    <font>
      <b/>
      <sz val="10"/>
      <color theme="1"/>
      <name val="Arial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7" tint="0.3999755851924192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ADCE0"/>
        <bgColor rgb="FFDADC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26"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outlinePr summaryBelow="0" summaryRight="0"/>
  </sheetPr>
  <dimension ref="A1:R421"/>
  <sheetViews>
    <sheetView topLeftCell="D1" zoomScale="85" workbookViewId="0">
      <pane ySplit="1" topLeftCell="A11" activePane="bottomLeft" state="frozen"/>
      <selection pane="bottomLeft" activeCell="J12" sqref="J12"/>
    </sheetView>
  </sheetViews>
  <sheetFormatPr defaultColWidth="12.6640625" defaultRowHeight="15.75" customHeight="1" x14ac:dyDescent="0.25"/>
  <cols>
    <col min="1" max="2" width="18.88671875" customWidth="1"/>
    <col min="3" max="3" width="17.88671875" customWidth="1"/>
    <col min="4" max="4" width="35" customWidth="1"/>
    <col min="5" max="5" width="34.77734375" customWidth="1"/>
    <col min="6" max="6" width="50" customWidth="1"/>
    <col min="7" max="7" width="30" customWidth="1"/>
    <col min="8" max="8" width="33.5546875" customWidth="1"/>
    <col min="9" max="9" width="26.33203125" customWidth="1"/>
    <col min="10" max="15" width="18.88671875" customWidth="1"/>
    <col min="17" max="17" width="13.6640625" customWidth="1"/>
  </cols>
  <sheetData>
    <row r="1" spans="1:18" ht="13.2" x14ac:dyDescent="0.25">
      <c r="A1" s="1" t="s">
        <v>33</v>
      </c>
      <c r="B1" s="1" t="s">
        <v>34</v>
      </c>
      <c r="C1" s="5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2</v>
      </c>
      <c r="K1" s="1" t="s">
        <v>42</v>
      </c>
      <c r="L1" s="6" t="s">
        <v>43</v>
      </c>
      <c r="M1" s="1" t="s">
        <v>44</v>
      </c>
      <c r="N1" s="1" t="s">
        <v>45</v>
      </c>
      <c r="O1" s="6" t="s">
        <v>46</v>
      </c>
      <c r="Q1" s="6" t="s">
        <v>3</v>
      </c>
    </row>
    <row r="2" spans="1:18" ht="13.2" x14ac:dyDescent="0.25">
      <c r="A2" s="2">
        <v>45491.626083194446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418</v>
      </c>
      <c r="H2" s="1" t="s">
        <v>5</v>
      </c>
      <c r="J2" s="1">
        <f>SUM(K2:O2)</f>
        <v>10</v>
      </c>
      <c r="K2" s="1" cm="1">
        <f t="array" ref="K2:K309">IF(ISNUMBER(SEARCH("Option A", C2:C309)), 1,
   IF(ISNUMBER(SEARCH("Option B", C2:C309)), 2,
   IF(ISNUMBER(SEARCH("Option C", C2:C309)), -1,
   IF(ISNUMBER(SEARCH("Option D", C2:C309)), 0, "Not Found"))))</f>
        <v>2</v>
      </c>
      <c r="L2" s="1" cm="1">
        <f t="array" ref="L2:L309">IF(ISNUMBER(SEARCH("Option A", D2:D309)), 2,
   IF(ISNUMBER(SEARCH("Option B", D2:D309)), 1,
   IF(ISNUMBER(SEARCH("Option C", D2:D309)), 0,
   IF(ISNUMBER(SEARCH("Option D", D2:D309)), -1, "Not Found"))))</f>
        <v>2</v>
      </c>
      <c r="M2" s="1" cm="1">
        <f t="array" ref="M2:M309">IF(ISNUMBER(SEARCH("Option A", E2:E309)), 2,
   IF(ISNUMBER(SEARCH("Option B", E2:E309)), 1,
   IF(ISNUMBER(SEARCH("Option C", E2:E309)), 0,
   IF(ISNUMBER(SEARCH("Option D", E2:E309)), -1, "Not Found"))))</f>
        <v>2</v>
      </c>
      <c r="N2" s="1" cm="1">
        <f t="array" ref="N2:N309">IF(ISNUMBER(SEARCH("Option A", F2:F309)), -1,
   IF(ISNUMBER(SEARCH("Option B", F2:F309)), 0,
   IF(ISNUMBER(SEARCH("Option C", F2:F309)), 1,
   IF(ISNUMBER(SEARCH("Option D", F2:F309)), 2, "Not Found"))))</f>
        <v>2</v>
      </c>
      <c r="O2" s="1" cm="1">
        <f t="array" ref="O2:O309">IF(ISNUMBER(SEARCH("OptionA", G2:G309)), 2,
   IF(ISNUMBER(SEARCH("OptionB", G2:G309)), 1,
   IF(ISNUMBER(SEARCH("OptionC", G2:G309)), 0,
   IF(ISNUMBER(SEARCH("OptionD", G2:G309)), -1, "Not Found"))))</f>
        <v>2</v>
      </c>
      <c r="Q2">
        <f>(J2/10)*100</f>
        <v>100</v>
      </c>
      <c r="R2">
        <f>_xlfn.RANK.AVG(J2,J:J,0)</f>
        <v>6.5</v>
      </c>
    </row>
    <row r="3" spans="1:18" ht="13.2" x14ac:dyDescent="0.25">
      <c r="A3" s="2">
        <v>45491.627420150464</v>
      </c>
      <c r="C3" s="1" t="s">
        <v>52</v>
      </c>
      <c r="D3" s="1" t="s">
        <v>48</v>
      </c>
      <c r="E3" s="1" t="s">
        <v>53</v>
      </c>
      <c r="F3" s="1" t="s">
        <v>50</v>
      </c>
      <c r="G3" s="1" t="s">
        <v>51</v>
      </c>
      <c r="H3" s="1" t="s">
        <v>54</v>
      </c>
      <c r="J3" s="1">
        <f t="shared" ref="J3:J66" si="0">SUM(K3:O3)</f>
        <v>8</v>
      </c>
      <c r="K3" s="1">
        <v>1</v>
      </c>
      <c r="L3" s="1">
        <v>2</v>
      </c>
      <c r="M3" s="1">
        <v>1</v>
      </c>
      <c r="N3" s="1">
        <v>2</v>
      </c>
      <c r="O3" s="1">
        <v>2</v>
      </c>
      <c r="Q3">
        <f t="shared" ref="Q3:Q66" si="1">(J3/10)*100</f>
        <v>80</v>
      </c>
    </row>
    <row r="4" spans="1:18" ht="13.2" x14ac:dyDescent="0.25">
      <c r="A4" s="2">
        <v>45491.631105057866</v>
      </c>
      <c r="C4" s="1" t="s">
        <v>52</v>
      </c>
      <c r="D4" s="1" t="s">
        <v>48</v>
      </c>
      <c r="E4" s="1" t="s">
        <v>53</v>
      </c>
      <c r="F4" s="1" t="s">
        <v>50</v>
      </c>
      <c r="G4" s="1" t="s">
        <v>51</v>
      </c>
      <c r="H4" s="1" t="s">
        <v>7</v>
      </c>
      <c r="J4" s="1">
        <f t="shared" si="0"/>
        <v>8</v>
      </c>
      <c r="K4" s="1">
        <v>1</v>
      </c>
      <c r="L4" s="1">
        <v>2</v>
      </c>
      <c r="M4" s="1">
        <v>1</v>
      </c>
      <c r="N4" s="1">
        <v>2</v>
      </c>
      <c r="O4" s="1">
        <v>2</v>
      </c>
      <c r="Q4">
        <f t="shared" si="1"/>
        <v>80</v>
      </c>
    </row>
    <row r="5" spans="1:18" ht="13.2" x14ac:dyDescent="0.25">
      <c r="A5" s="2">
        <v>45491.632177430554</v>
      </c>
      <c r="C5" s="1" t="s">
        <v>47</v>
      </c>
      <c r="D5" s="1" t="s">
        <v>48</v>
      </c>
      <c r="E5" s="1" t="s">
        <v>53</v>
      </c>
      <c r="F5" s="1" t="s">
        <v>50</v>
      </c>
      <c r="G5" s="1" t="s">
        <v>51</v>
      </c>
      <c r="H5" s="1" t="s">
        <v>8</v>
      </c>
      <c r="J5" s="1">
        <f t="shared" si="0"/>
        <v>9</v>
      </c>
      <c r="K5" s="1">
        <v>2</v>
      </c>
      <c r="L5" s="1">
        <v>2</v>
      </c>
      <c r="M5" s="1">
        <v>1</v>
      </c>
      <c r="N5" s="1">
        <v>2</v>
      </c>
      <c r="O5" s="1">
        <v>2</v>
      </c>
      <c r="Q5">
        <f t="shared" si="1"/>
        <v>90</v>
      </c>
    </row>
    <row r="6" spans="1:18" ht="13.2" x14ac:dyDescent="0.25">
      <c r="A6" s="2">
        <v>45491.64127954861</v>
      </c>
      <c r="C6" s="1" t="s">
        <v>52</v>
      </c>
      <c r="D6" s="1" t="s">
        <v>48</v>
      </c>
      <c r="E6" s="1" t="s">
        <v>53</v>
      </c>
      <c r="F6" s="1" t="s">
        <v>50</v>
      </c>
      <c r="G6" s="1" t="s">
        <v>55</v>
      </c>
      <c r="H6" s="1" t="s">
        <v>4</v>
      </c>
      <c r="J6" s="1">
        <f t="shared" si="0"/>
        <v>7</v>
      </c>
      <c r="K6" s="1">
        <v>1</v>
      </c>
      <c r="L6" s="1">
        <v>2</v>
      </c>
      <c r="M6" s="1">
        <v>1</v>
      </c>
      <c r="N6" s="1">
        <v>2</v>
      </c>
      <c r="O6" s="1">
        <v>1</v>
      </c>
      <c r="Q6">
        <f t="shared" si="1"/>
        <v>70</v>
      </c>
    </row>
    <row r="7" spans="1:18" ht="13.2" x14ac:dyDescent="0.25">
      <c r="A7" s="2">
        <v>45491.646488217593</v>
      </c>
      <c r="C7" s="1" t="s">
        <v>47</v>
      </c>
      <c r="D7" s="1" t="s">
        <v>48</v>
      </c>
      <c r="E7" s="1" t="s">
        <v>53</v>
      </c>
      <c r="F7" s="1" t="s">
        <v>50</v>
      </c>
      <c r="G7" s="1" t="s">
        <v>51</v>
      </c>
      <c r="H7" s="1" t="s">
        <v>6</v>
      </c>
      <c r="J7" s="1">
        <f t="shared" si="0"/>
        <v>9</v>
      </c>
      <c r="K7" s="1">
        <v>2</v>
      </c>
      <c r="L7" s="1">
        <v>2</v>
      </c>
      <c r="M7">
        <v>1</v>
      </c>
      <c r="N7" s="1">
        <v>2</v>
      </c>
      <c r="O7">
        <v>2</v>
      </c>
      <c r="Q7">
        <f t="shared" si="1"/>
        <v>90</v>
      </c>
    </row>
    <row r="8" spans="1:18" ht="13.2" x14ac:dyDescent="0.25">
      <c r="A8" s="2">
        <v>45491.660698611115</v>
      </c>
      <c r="C8" s="1" t="s">
        <v>47</v>
      </c>
      <c r="D8" s="1" t="s">
        <v>48</v>
      </c>
      <c r="E8" s="1" t="s">
        <v>49</v>
      </c>
      <c r="F8" s="1" t="s">
        <v>56</v>
      </c>
      <c r="G8" s="1" t="s">
        <v>55</v>
      </c>
      <c r="H8" s="1" t="s">
        <v>9</v>
      </c>
      <c r="J8" s="1">
        <f t="shared" si="0"/>
        <v>7</v>
      </c>
      <c r="K8" s="1">
        <v>2</v>
      </c>
      <c r="L8" s="1">
        <v>2</v>
      </c>
      <c r="M8">
        <v>2</v>
      </c>
      <c r="N8" s="1">
        <v>0</v>
      </c>
      <c r="O8">
        <v>1</v>
      </c>
      <c r="Q8">
        <f t="shared" si="1"/>
        <v>70</v>
      </c>
    </row>
    <row r="9" spans="1:18" ht="13.2" x14ac:dyDescent="0.25">
      <c r="A9" s="2">
        <v>45491.661177557871</v>
      </c>
      <c r="C9" s="1" t="s">
        <v>47</v>
      </c>
      <c r="D9" s="1" t="s">
        <v>48</v>
      </c>
      <c r="E9" s="1" t="s">
        <v>53</v>
      </c>
      <c r="F9" s="1" t="s">
        <v>56</v>
      </c>
      <c r="G9" s="1" t="s">
        <v>51</v>
      </c>
      <c r="H9" s="1" t="s">
        <v>10</v>
      </c>
      <c r="J9" s="1">
        <f t="shared" si="0"/>
        <v>7</v>
      </c>
      <c r="K9" s="1">
        <v>2</v>
      </c>
      <c r="L9" s="1">
        <v>2</v>
      </c>
      <c r="M9">
        <v>1</v>
      </c>
      <c r="N9" s="1">
        <v>0</v>
      </c>
      <c r="O9">
        <v>2</v>
      </c>
      <c r="Q9">
        <f t="shared" si="1"/>
        <v>70</v>
      </c>
    </row>
    <row r="10" spans="1:18" ht="13.2" x14ac:dyDescent="0.25">
      <c r="A10" s="2">
        <v>45491.666777523147</v>
      </c>
      <c r="C10" s="1" t="s">
        <v>47</v>
      </c>
      <c r="D10" s="1" t="s">
        <v>48</v>
      </c>
      <c r="E10" s="1" t="s">
        <v>53</v>
      </c>
      <c r="F10" s="1" t="s">
        <v>50</v>
      </c>
      <c r="G10" s="1" t="s">
        <v>55</v>
      </c>
      <c r="H10" s="1" t="s">
        <v>11</v>
      </c>
      <c r="J10" s="1">
        <f t="shared" si="0"/>
        <v>8</v>
      </c>
      <c r="K10" s="1">
        <v>2</v>
      </c>
      <c r="L10" s="1">
        <v>2</v>
      </c>
      <c r="M10">
        <v>1</v>
      </c>
      <c r="N10" s="1">
        <v>2</v>
      </c>
      <c r="O10">
        <v>1</v>
      </c>
      <c r="Q10">
        <f t="shared" si="1"/>
        <v>80</v>
      </c>
    </row>
    <row r="11" spans="1:18" ht="13.2" x14ac:dyDescent="0.25">
      <c r="A11" s="2">
        <v>45491.670356759263</v>
      </c>
      <c r="C11" s="1" t="s">
        <v>47</v>
      </c>
      <c r="D11" s="1" t="s">
        <v>48</v>
      </c>
      <c r="E11" s="1" t="s">
        <v>49</v>
      </c>
      <c r="F11" s="1" t="s">
        <v>50</v>
      </c>
      <c r="G11" s="1" t="s">
        <v>55</v>
      </c>
      <c r="H11" s="1" t="s">
        <v>57</v>
      </c>
      <c r="J11" s="1">
        <f t="shared" si="0"/>
        <v>9</v>
      </c>
      <c r="K11" s="1">
        <v>2</v>
      </c>
      <c r="L11" s="1">
        <v>2</v>
      </c>
      <c r="M11">
        <v>2</v>
      </c>
      <c r="N11">
        <v>2</v>
      </c>
      <c r="O11">
        <v>1</v>
      </c>
      <c r="Q11">
        <f t="shared" si="1"/>
        <v>90</v>
      </c>
    </row>
    <row r="12" spans="1:18" ht="13.2" x14ac:dyDescent="0.25">
      <c r="A12" s="2">
        <v>45491.685588622684</v>
      </c>
      <c r="C12" s="1" t="s">
        <v>52</v>
      </c>
      <c r="D12" s="1" t="s">
        <v>58</v>
      </c>
      <c r="E12" s="1" t="s">
        <v>53</v>
      </c>
      <c r="F12" s="1" t="s">
        <v>50</v>
      </c>
      <c r="G12" s="1" t="s">
        <v>51</v>
      </c>
      <c r="H12" s="1" t="s">
        <v>13</v>
      </c>
      <c r="J12" s="1">
        <f t="shared" si="0"/>
        <v>7</v>
      </c>
      <c r="K12" s="1">
        <v>1</v>
      </c>
      <c r="L12" s="1">
        <v>1</v>
      </c>
      <c r="M12">
        <v>1</v>
      </c>
      <c r="N12">
        <v>2</v>
      </c>
      <c r="O12">
        <v>2</v>
      </c>
      <c r="Q12">
        <f t="shared" si="1"/>
        <v>70</v>
      </c>
    </row>
    <row r="13" spans="1:18" ht="13.2" x14ac:dyDescent="0.25">
      <c r="A13" s="2">
        <v>45491.694366712967</v>
      </c>
      <c r="C13" s="1" t="s">
        <v>47</v>
      </c>
      <c r="D13" s="1" t="s">
        <v>59</v>
      </c>
      <c r="E13" s="1" t="s">
        <v>53</v>
      </c>
      <c r="F13" s="1" t="s">
        <v>50</v>
      </c>
      <c r="G13" s="1" t="s">
        <v>51</v>
      </c>
      <c r="H13" s="1" t="s">
        <v>20</v>
      </c>
      <c r="J13" s="1">
        <f t="shared" si="0"/>
        <v>7</v>
      </c>
      <c r="K13" s="1">
        <v>2</v>
      </c>
      <c r="L13" s="1">
        <v>0</v>
      </c>
      <c r="M13">
        <v>1</v>
      </c>
      <c r="N13">
        <v>2</v>
      </c>
      <c r="O13">
        <v>2</v>
      </c>
      <c r="Q13">
        <f t="shared" si="1"/>
        <v>70</v>
      </c>
    </row>
    <row r="14" spans="1:18" ht="13.2" x14ac:dyDescent="0.25">
      <c r="A14" s="2">
        <v>45491.694714479163</v>
      </c>
      <c r="C14" s="1" t="s">
        <v>47</v>
      </c>
      <c r="D14" s="1" t="s">
        <v>48</v>
      </c>
      <c r="E14" s="1" t="s">
        <v>49</v>
      </c>
      <c r="F14" s="1" t="s">
        <v>50</v>
      </c>
      <c r="G14" s="1" t="s">
        <v>51</v>
      </c>
      <c r="H14" s="1" t="s">
        <v>14</v>
      </c>
      <c r="J14" s="1">
        <f t="shared" si="0"/>
        <v>10</v>
      </c>
      <c r="K14" s="1">
        <v>2</v>
      </c>
      <c r="L14" s="1">
        <v>2</v>
      </c>
      <c r="M14">
        <v>2</v>
      </c>
      <c r="N14">
        <v>2</v>
      </c>
      <c r="O14">
        <v>2</v>
      </c>
      <c r="Q14">
        <f t="shared" si="1"/>
        <v>100</v>
      </c>
    </row>
    <row r="15" spans="1:18" ht="13.2" x14ac:dyDescent="0.25">
      <c r="A15" s="2">
        <v>45491.703824502314</v>
      </c>
      <c r="C15" s="1" t="s">
        <v>52</v>
      </c>
      <c r="D15" s="1" t="s">
        <v>58</v>
      </c>
      <c r="E15" s="1" t="s">
        <v>53</v>
      </c>
      <c r="F15" s="1" t="s">
        <v>56</v>
      </c>
      <c r="G15" s="1" t="s">
        <v>51</v>
      </c>
      <c r="H15" s="1" t="s">
        <v>15</v>
      </c>
      <c r="J15" s="1">
        <f t="shared" si="0"/>
        <v>5</v>
      </c>
      <c r="K15" s="1">
        <v>1</v>
      </c>
      <c r="L15" s="1">
        <v>1</v>
      </c>
      <c r="M15">
        <v>1</v>
      </c>
      <c r="N15">
        <v>0</v>
      </c>
      <c r="O15">
        <v>2</v>
      </c>
      <c r="Q15">
        <f t="shared" si="1"/>
        <v>50</v>
      </c>
    </row>
    <row r="16" spans="1:18" ht="13.2" x14ac:dyDescent="0.25">
      <c r="A16" s="2">
        <v>45491.717251203707</v>
      </c>
      <c r="C16" s="1" t="s">
        <v>52</v>
      </c>
      <c r="D16" s="1" t="s">
        <v>48</v>
      </c>
      <c r="E16" s="1" t="s">
        <v>49</v>
      </c>
      <c r="F16" s="1" t="s">
        <v>56</v>
      </c>
      <c r="G16" s="1" t="s">
        <v>51</v>
      </c>
      <c r="H16" s="1" t="s">
        <v>16</v>
      </c>
      <c r="J16" s="1">
        <f t="shared" si="0"/>
        <v>7</v>
      </c>
      <c r="K16" s="1">
        <v>1</v>
      </c>
      <c r="L16" s="1">
        <v>2</v>
      </c>
      <c r="M16">
        <v>2</v>
      </c>
      <c r="N16">
        <v>0</v>
      </c>
      <c r="O16">
        <v>2</v>
      </c>
      <c r="Q16">
        <f t="shared" si="1"/>
        <v>70</v>
      </c>
    </row>
    <row r="17" spans="1:17" ht="13.2" x14ac:dyDescent="0.25">
      <c r="A17" s="2">
        <v>45491.720137824072</v>
      </c>
      <c r="C17" s="1" t="s">
        <v>60</v>
      </c>
      <c r="D17" s="1" t="s">
        <v>48</v>
      </c>
      <c r="E17" s="1" t="s">
        <v>61</v>
      </c>
      <c r="F17" s="1" t="s">
        <v>50</v>
      </c>
      <c r="G17" s="1" t="s">
        <v>51</v>
      </c>
      <c r="H17" s="1" t="s">
        <v>17</v>
      </c>
      <c r="J17" s="1">
        <f t="shared" si="0"/>
        <v>5</v>
      </c>
      <c r="K17" s="1">
        <v>-1</v>
      </c>
      <c r="L17" s="1">
        <v>2</v>
      </c>
      <c r="M17">
        <v>0</v>
      </c>
      <c r="N17">
        <v>2</v>
      </c>
      <c r="O17">
        <v>2</v>
      </c>
      <c r="Q17">
        <f t="shared" si="1"/>
        <v>50</v>
      </c>
    </row>
    <row r="18" spans="1:17" ht="13.2" x14ac:dyDescent="0.25">
      <c r="A18" s="2">
        <v>45491.720505046294</v>
      </c>
      <c r="C18" s="1" t="s">
        <v>47</v>
      </c>
      <c r="D18" s="1" t="s">
        <v>48</v>
      </c>
      <c r="E18" s="1" t="s">
        <v>53</v>
      </c>
      <c r="F18" s="1" t="s">
        <v>50</v>
      </c>
      <c r="G18" s="1" t="s">
        <v>51</v>
      </c>
      <c r="H18" s="1" t="s">
        <v>18</v>
      </c>
      <c r="J18" s="1">
        <f t="shared" si="0"/>
        <v>9</v>
      </c>
      <c r="K18" s="1">
        <v>2</v>
      </c>
      <c r="L18" s="1">
        <v>2</v>
      </c>
      <c r="M18">
        <v>1</v>
      </c>
      <c r="N18">
        <v>2</v>
      </c>
      <c r="O18">
        <v>2</v>
      </c>
      <c r="Q18">
        <f t="shared" si="1"/>
        <v>90</v>
      </c>
    </row>
    <row r="19" spans="1:17" ht="13.2" x14ac:dyDescent="0.25">
      <c r="A19" s="2">
        <v>45491.721047974541</v>
      </c>
      <c r="C19" s="1" t="s">
        <v>52</v>
      </c>
      <c r="D19" s="1" t="s">
        <v>58</v>
      </c>
      <c r="E19" s="1" t="s">
        <v>53</v>
      </c>
      <c r="F19" s="1" t="s">
        <v>56</v>
      </c>
      <c r="G19" s="1" t="s">
        <v>55</v>
      </c>
      <c r="H19" s="1" t="s">
        <v>19</v>
      </c>
      <c r="J19" s="1">
        <f t="shared" si="0"/>
        <v>4</v>
      </c>
      <c r="K19" s="1">
        <v>1</v>
      </c>
      <c r="L19" s="1">
        <v>1</v>
      </c>
      <c r="M19">
        <v>1</v>
      </c>
      <c r="N19">
        <v>0</v>
      </c>
      <c r="O19">
        <v>1</v>
      </c>
      <c r="Q19">
        <f t="shared" si="1"/>
        <v>40</v>
      </c>
    </row>
    <row r="20" spans="1:17" ht="13.2" x14ac:dyDescent="0.25">
      <c r="A20" s="2">
        <v>45491.721498275467</v>
      </c>
      <c r="C20" s="1" t="s">
        <v>52</v>
      </c>
      <c r="D20" s="1" t="s">
        <v>58</v>
      </c>
      <c r="E20" s="1" t="s">
        <v>53</v>
      </c>
      <c r="F20" s="1" t="s">
        <v>50</v>
      </c>
      <c r="G20" s="1" t="s">
        <v>51</v>
      </c>
      <c r="H20" s="1" t="s">
        <v>26</v>
      </c>
      <c r="J20" s="1">
        <f t="shared" si="0"/>
        <v>7</v>
      </c>
      <c r="K20" s="1">
        <v>1</v>
      </c>
      <c r="L20" s="1">
        <v>1</v>
      </c>
      <c r="M20">
        <v>1</v>
      </c>
      <c r="N20">
        <v>2</v>
      </c>
      <c r="O20">
        <v>2</v>
      </c>
      <c r="Q20">
        <f t="shared" si="1"/>
        <v>70</v>
      </c>
    </row>
    <row r="21" spans="1:17" ht="13.2" x14ac:dyDescent="0.25">
      <c r="A21" s="2">
        <v>45491.721991099534</v>
      </c>
      <c r="C21" s="1" t="s">
        <v>47</v>
      </c>
      <c r="D21" s="1" t="s">
        <v>48</v>
      </c>
      <c r="E21" s="1" t="s">
        <v>49</v>
      </c>
      <c r="F21" s="1" t="s">
        <v>50</v>
      </c>
      <c r="G21" s="1" t="s">
        <v>51</v>
      </c>
      <c r="H21" s="1" t="s">
        <v>22</v>
      </c>
      <c r="J21" s="1">
        <f t="shared" si="0"/>
        <v>10</v>
      </c>
      <c r="K21" s="1">
        <v>2</v>
      </c>
      <c r="L21" s="1">
        <v>2</v>
      </c>
      <c r="M21">
        <v>2</v>
      </c>
      <c r="N21">
        <v>2</v>
      </c>
      <c r="O21">
        <v>2</v>
      </c>
      <c r="Q21">
        <f t="shared" si="1"/>
        <v>100</v>
      </c>
    </row>
    <row r="22" spans="1:17" ht="13.2" x14ac:dyDescent="0.25">
      <c r="A22" s="2">
        <v>45491.722309155091</v>
      </c>
      <c r="C22" s="1" t="s">
        <v>52</v>
      </c>
      <c r="D22" s="1" t="s">
        <v>48</v>
      </c>
      <c r="E22" s="1" t="s">
        <v>53</v>
      </c>
      <c r="F22" s="1" t="s">
        <v>50</v>
      </c>
      <c r="G22" s="1" t="s">
        <v>51</v>
      </c>
      <c r="H22" s="1" t="s">
        <v>23</v>
      </c>
      <c r="J22" s="1">
        <f t="shared" si="0"/>
        <v>8</v>
      </c>
      <c r="K22" s="1">
        <v>1</v>
      </c>
      <c r="L22" s="1">
        <v>2</v>
      </c>
      <c r="M22">
        <v>1</v>
      </c>
      <c r="N22">
        <v>2</v>
      </c>
      <c r="O22">
        <v>2</v>
      </c>
      <c r="Q22">
        <f t="shared" si="1"/>
        <v>80</v>
      </c>
    </row>
    <row r="23" spans="1:17" ht="13.2" x14ac:dyDescent="0.25">
      <c r="A23" s="2">
        <v>45491.722573043982</v>
      </c>
      <c r="C23" s="1" t="s">
        <v>47</v>
      </c>
      <c r="D23" s="1" t="s">
        <v>58</v>
      </c>
      <c r="E23" s="1" t="s">
        <v>49</v>
      </c>
      <c r="F23" s="1" t="s">
        <v>50</v>
      </c>
      <c r="G23" s="1" t="s">
        <v>55</v>
      </c>
      <c r="H23" s="1" t="s">
        <v>24</v>
      </c>
      <c r="J23" s="1">
        <f t="shared" si="0"/>
        <v>8</v>
      </c>
      <c r="K23" s="1">
        <v>2</v>
      </c>
      <c r="L23" s="1">
        <v>1</v>
      </c>
      <c r="M23">
        <v>2</v>
      </c>
      <c r="N23">
        <v>2</v>
      </c>
      <c r="O23">
        <v>1</v>
      </c>
      <c r="Q23">
        <f t="shared" si="1"/>
        <v>80</v>
      </c>
    </row>
    <row r="24" spans="1:17" ht="13.2" x14ac:dyDescent="0.25">
      <c r="A24" s="2">
        <v>45491.722921215274</v>
      </c>
      <c r="C24" s="1" t="s">
        <v>47</v>
      </c>
      <c r="D24" s="1" t="s">
        <v>48</v>
      </c>
      <c r="E24" s="1" t="s">
        <v>49</v>
      </c>
      <c r="F24" s="1" t="s">
        <v>50</v>
      </c>
      <c r="G24" s="1" t="s">
        <v>51</v>
      </c>
      <c r="H24" s="1" t="s">
        <v>25</v>
      </c>
      <c r="J24" s="1">
        <f t="shared" si="0"/>
        <v>10</v>
      </c>
      <c r="K24" s="1">
        <v>2</v>
      </c>
      <c r="L24" s="1">
        <v>2</v>
      </c>
      <c r="M24">
        <v>2</v>
      </c>
      <c r="N24">
        <v>2</v>
      </c>
      <c r="O24">
        <v>2</v>
      </c>
      <c r="Q24">
        <f t="shared" si="1"/>
        <v>100</v>
      </c>
    </row>
    <row r="25" spans="1:17" ht="13.2" x14ac:dyDescent="0.25">
      <c r="A25" s="2">
        <v>45491.725259409723</v>
      </c>
      <c r="C25" s="1" t="s">
        <v>47</v>
      </c>
      <c r="D25" s="1" t="s">
        <v>48</v>
      </c>
      <c r="E25" s="1" t="s">
        <v>53</v>
      </c>
      <c r="F25" s="1" t="s">
        <v>56</v>
      </c>
      <c r="G25" s="1" t="s">
        <v>51</v>
      </c>
      <c r="H25" s="1" t="s">
        <v>27</v>
      </c>
      <c r="J25" s="1">
        <f t="shared" si="0"/>
        <v>7</v>
      </c>
      <c r="K25" s="1">
        <v>2</v>
      </c>
      <c r="L25" s="1">
        <v>2</v>
      </c>
      <c r="M25">
        <v>1</v>
      </c>
      <c r="N25">
        <v>0</v>
      </c>
      <c r="O25">
        <v>2</v>
      </c>
      <c r="Q25">
        <f t="shared" si="1"/>
        <v>70</v>
      </c>
    </row>
    <row r="26" spans="1:17" ht="13.2" x14ac:dyDescent="0.25">
      <c r="A26" s="2">
        <v>45491.729523171292</v>
      </c>
      <c r="C26" s="1" t="s">
        <v>52</v>
      </c>
      <c r="D26" s="1" t="s">
        <v>58</v>
      </c>
      <c r="E26" s="1" t="s">
        <v>49</v>
      </c>
      <c r="F26" s="1" t="s">
        <v>56</v>
      </c>
      <c r="G26" s="1" t="s">
        <v>51</v>
      </c>
      <c r="H26" s="1" t="s">
        <v>28</v>
      </c>
      <c r="J26" s="1">
        <f t="shared" si="0"/>
        <v>6</v>
      </c>
      <c r="K26" s="1">
        <v>1</v>
      </c>
      <c r="L26" s="1">
        <v>1</v>
      </c>
      <c r="M26">
        <v>2</v>
      </c>
      <c r="N26">
        <v>0</v>
      </c>
      <c r="O26">
        <v>2</v>
      </c>
      <c r="Q26">
        <f t="shared" si="1"/>
        <v>60</v>
      </c>
    </row>
    <row r="27" spans="1:17" ht="13.2" x14ac:dyDescent="0.25">
      <c r="A27" s="2">
        <v>45491.731451689819</v>
      </c>
      <c r="C27" s="1" t="s">
        <v>52</v>
      </c>
      <c r="D27" s="1" t="s">
        <v>48</v>
      </c>
      <c r="E27" s="1" t="s">
        <v>53</v>
      </c>
      <c r="F27" s="1" t="s">
        <v>50</v>
      </c>
      <c r="G27" s="1" t="s">
        <v>55</v>
      </c>
      <c r="H27" s="1" t="s">
        <v>21</v>
      </c>
      <c r="J27" s="1">
        <f t="shared" si="0"/>
        <v>7</v>
      </c>
      <c r="K27" s="1">
        <v>1</v>
      </c>
      <c r="L27" s="1">
        <v>2</v>
      </c>
      <c r="M27">
        <v>1</v>
      </c>
      <c r="N27">
        <v>2</v>
      </c>
      <c r="O27">
        <v>1</v>
      </c>
      <c r="Q27">
        <f t="shared" si="1"/>
        <v>70</v>
      </c>
    </row>
    <row r="28" spans="1:17" ht="13.2" x14ac:dyDescent="0.25">
      <c r="A28" s="2">
        <v>45491.746763819443</v>
      </c>
      <c r="C28" s="1" t="s">
        <v>47</v>
      </c>
      <c r="D28" s="1" t="s">
        <v>48</v>
      </c>
      <c r="E28" s="1" t="s">
        <v>53</v>
      </c>
      <c r="F28" s="1" t="s">
        <v>62</v>
      </c>
      <c r="G28" s="1" t="s">
        <v>55</v>
      </c>
      <c r="H28" s="1" t="s">
        <v>31</v>
      </c>
      <c r="J28" s="1">
        <f t="shared" si="0"/>
        <v>7</v>
      </c>
      <c r="K28" s="1">
        <v>2</v>
      </c>
      <c r="L28" s="1">
        <v>2</v>
      </c>
      <c r="M28">
        <v>1</v>
      </c>
      <c r="N28">
        <v>1</v>
      </c>
      <c r="O28">
        <v>1</v>
      </c>
      <c r="Q28">
        <f t="shared" si="1"/>
        <v>70</v>
      </c>
    </row>
    <row r="29" spans="1:17" ht="13.2" x14ac:dyDescent="0.25">
      <c r="A29" s="2">
        <v>45491.850505543982</v>
      </c>
      <c r="C29" s="1" t="s">
        <v>47</v>
      </c>
      <c r="D29" s="1" t="s">
        <v>58</v>
      </c>
      <c r="E29" s="1" t="s">
        <v>53</v>
      </c>
      <c r="F29" s="1" t="s">
        <v>50</v>
      </c>
      <c r="G29" s="1" t="s">
        <v>55</v>
      </c>
      <c r="H29" s="1" t="s">
        <v>30</v>
      </c>
      <c r="J29" s="1">
        <f t="shared" si="0"/>
        <v>7</v>
      </c>
      <c r="K29" s="1">
        <v>2</v>
      </c>
      <c r="L29" s="1">
        <v>1</v>
      </c>
      <c r="M29">
        <v>1</v>
      </c>
      <c r="N29">
        <v>2</v>
      </c>
      <c r="O29">
        <v>1</v>
      </c>
      <c r="Q29">
        <f t="shared" si="1"/>
        <v>70</v>
      </c>
    </row>
    <row r="30" spans="1:17" ht="13.2" x14ac:dyDescent="0.25">
      <c r="A30" s="2">
        <v>45491.867125370365</v>
      </c>
      <c r="C30" s="1" t="s">
        <v>52</v>
      </c>
      <c r="D30" s="1" t="s">
        <v>48</v>
      </c>
      <c r="E30" s="1" t="s">
        <v>53</v>
      </c>
      <c r="F30" s="1" t="s">
        <v>56</v>
      </c>
      <c r="G30" s="1" t="s">
        <v>55</v>
      </c>
      <c r="H30" s="1" t="s">
        <v>63</v>
      </c>
      <c r="J30" s="1">
        <f t="shared" si="0"/>
        <v>5</v>
      </c>
      <c r="K30" s="1">
        <v>1</v>
      </c>
      <c r="L30" s="1">
        <v>2</v>
      </c>
      <c r="M30">
        <v>1</v>
      </c>
      <c r="N30">
        <v>0</v>
      </c>
      <c r="O30">
        <v>1</v>
      </c>
      <c r="Q30">
        <f t="shared" si="1"/>
        <v>50</v>
      </c>
    </row>
    <row r="31" spans="1:17" ht="13.2" x14ac:dyDescent="0.25">
      <c r="A31" s="2">
        <v>45491.869005335648</v>
      </c>
      <c r="C31" s="1" t="s">
        <v>47</v>
      </c>
      <c r="D31" s="1" t="s">
        <v>48</v>
      </c>
      <c r="E31" s="1" t="s">
        <v>49</v>
      </c>
      <c r="F31" s="1" t="s">
        <v>50</v>
      </c>
      <c r="G31" s="1" t="s">
        <v>55</v>
      </c>
      <c r="H31" s="1" t="s">
        <v>32</v>
      </c>
      <c r="J31" s="1">
        <f t="shared" si="0"/>
        <v>9</v>
      </c>
      <c r="K31" s="1">
        <v>2</v>
      </c>
      <c r="L31" s="1">
        <v>2</v>
      </c>
      <c r="M31">
        <v>2</v>
      </c>
      <c r="N31">
        <v>2</v>
      </c>
      <c r="O31">
        <v>1</v>
      </c>
      <c r="Q31">
        <f t="shared" si="1"/>
        <v>90</v>
      </c>
    </row>
    <row r="32" spans="1:17" ht="13.2" x14ac:dyDescent="0.25">
      <c r="A32" s="2">
        <v>45491.872050763894</v>
      </c>
      <c r="C32" s="1" t="s">
        <v>52</v>
      </c>
      <c r="D32" s="1" t="s">
        <v>48</v>
      </c>
      <c r="E32" s="1" t="s">
        <v>53</v>
      </c>
      <c r="F32" s="1" t="s">
        <v>50</v>
      </c>
      <c r="G32" s="1" t="s">
        <v>55</v>
      </c>
      <c r="H32" s="1" t="s">
        <v>64</v>
      </c>
      <c r="J32" s="1">
        <f t="shared" si="0"/>
        <v>7</v>
      </c>
      <c r="K32" s="1">
        <v>1</v>
      </c>
      <c r="L32" s="1">
        <v>2</v>
      </c>
      <c r="M32">
        <v>1</v>
      </c>
      <c r="N32">
        <v>2</v>
      </c>
      <c r="O32">
        <v>1</v>
      </c>
      <c r="Q32">
        <f t="shared" si="1"/>
        <v>70</v>
      </c>
    </row>
    <row r="33" spans="1:17" ht="13.2" x14ac:dyDescent="0.25">
      <c r="A33" s="2">
        <v>45491.876246192129</v>
      </c>
      <c r="C33" s="1" t="s">
        <v>52</v>
      </c>
      <c r="D33" s="1" t="s">
        <v>48</v>
      </c>
      <c r="E33" s="1" t="s">
        <v>53</v>
      </c>
      <c r="F33" s="1" t="s">
        <v>50</v>
      </c>
      <c r="G33" s="1" t="s">
        <v>51</v>
      </c>
      <c r="H33" s="1" t="s">
        <v>65</v>
      </c>
      <c r="J33" s="1">
        <f t="shared" si="0"/>
        <v>8</v>
      </c>
      <c r="K33" s="1">
        <v>1</v>
      </c>
      <c r="L33" s="1">
        <v>2</v>
      </c>
      <c r="M33">
        <v>1</v>
      </c>
      <c r="N33">
        <v>2</v>
      </c>
      <c r="O33">
        <v>2</v>
      </c>
      <c r="Q33">
        <f t="shared" si="1"/>
        <v>80</v>
      </c>
    </row>
    <row r="34" spans="1:17" ht="13.2" x14ac:dyDescent="0.25">
      <c r="A34" s="2">
        <v>45491.885932048608</v>
      </c>
      <c r="C34" s="1" t="s">
        <v>47</v>
      </c>
      <c r="D34" s="1" t="s">
        <v>48</v>
      </c>
      <c r="E34" s="1" t="s">
        <v>61</v>
      </c>
      <c r="F34" s="1" t="s">
        <v>56</v>
      </c>
      <c r="G34" s="1" t="s">
        <v>51</v>
      </c>
      <c r="H34" s="1" t="s">
        <v>29</v>
      </c>
      <c r="J34" s="1">
        <f t="shared" si="0"/>
        <v>6</v>
      </c>
      <c r="K34" s="1">
        <v>2</v>
      </c>
      <c r="L34" s="1">
        <v>2</v>
      </c>
      <c r="M34">
        <v>0</v>
      </c>
      <c r="N34">
        <v>0</v>
      </c>
      <c r="O34">
        <v>2</v>
      </c>
      <c r="Q34">
        <f t="shared" si="1"/>
        <v>60</v>
      </c>
    </row>
    <row r="35" spans="1:17" ht="13.2" x14ac:dyDescent="0.25">
      <c r="A35" s="2">
        <v>45491.888595972225</v>
      </c>
      <c r="C35" s="1" t="s">
        <v>52</v>
      </c>
      <c r="D35" s="1" t="s">
        <v>48</v>
      </c>
      <c r="E35" s="1" t="s">
        <v>53</v>
      </c>
      <c r="F35" s="1" t="s">
        <v>62</v>
      </c>
      <c r="G35" s="1" t="s">
        <v>55</v>
      </c>
      <c r="H35" s="1" t="s">
        <v>66</v>
      </c>
      <c r="J35" s="1">
        <f t="shared" si="0"/>
        <v>6</v>
      </c>
      <c r="K35" s="1">
        <v>1</v>
      </c>
      <c r="L35" s="1">
        <v>2</v>
      </c>
      <c r="M35">
        <v>1</v>
      </c>
      <c r="N35">
        <v>1</v>
      </c>
      <c r="O35">
        <v>1</v>
      </c>
      <c r="Q35">
        <f t="shared" si="1"/>
        <v>60</v>
      </c>
    </row>
    <row r="36" spans="1:17" ht="13.2" x14ac:dyDescent="0.25">
      <c r="A36" s="2">
        <v>45491.88941207176</v>
      </c>
      <c r="C36" s="1" t="s">
        <v>60</v>
      </c>
      <c r="D36" s="1" t="s">
        <v>48</v>
      </c>
      <c r="E36" s="1" t="s">
        <v>53</v>
      </c>
      <c r="F36" s="1" t="s">
        <v>67</v>
      </c>
      <c r="G36" s="1" t="s">
        <v>55</v>
      </c>
      <c r="H36" s="1" t="s">
        <v>68</v>
      </c>
      <c r="J36" s="1">
        <f t="shared" si="0"/>
        <v>2</v>
      </c>
      <c r="K36" s="1">
        <v>-1</v>
      </c>
      <c r="L36" s="1">
        <v>2</v>
      </c>
      <c r="M36">
        <v>1</v>
      </c>
      <c r="N36">
        <v>-1</v>
      </c>
      <c r="O36">
        <v>1</v>
      </c>
      <c r="Q36">
        <f t="shared" si="1"/>
        <v>20</v>
      </c>
    </row>
    <row r="37" spans="1:17" ht="13.2" x14ac:dyDescent="0.25">
      <c r="A37" s="2">
        <v>45491.889815787035</v>
      </c>
      <c r="C37" s="1" t="s">
        <v>47</v>
      </c>
      <c r="D37" s="1" t="s">
        <v>48</v>
      </c>
      <c r="E37" s="1" t="s">
        <v>53</v>
      </c>
      <c r="F37" s="1" t="s">
        <v>50</v>
      </c>
      <c r="G37" s="1" t="s">
        <v>51</v>
      </c>
      <c r="H37" s="1" t="s">
        <v>69</v>
      </c>
      <c r="J37" s="1">
        <f t="shared" si="0"/>
        <v>9</v>
      </c>
      <c r="K37" s="1">
        <v>2</v>
      </c>
      <c r="L37" s="1">
        <v>2</v>
      </c>
      <c r="M37">
        <v>1</v>
      </c>
      <c r="N37">
        <v>2</v>
      </c>
      <c r="O37">
        <v>2</v>
      </c>
      <c r="Q37">
        <f t="shared" si="1"/>
        <v>90</v>
      </c>
    </row>
    <row r="38" spans="1:17" ht="13.2" x14ac:dyDescent="0.25">
      <c r="A38" s="2">
        <v>45491.890258750005</v>
      </c>
      <c r="C38" s="1" t="s">
        <v>52</v>
      </c>
      <c r="D38" s="1" t="s">
        <v>58</v>
      </c>
      <c r="E38" s="1" t="s">
        <v>53</v>
      </c>
      <c r="F38" s="1" t="s">
        <v>50</v>
      </c>
      <c r="G38" s="1" t="s">
        <v>51</v>
      </c>
      <c r="H38" s="1" t="s">
        <v>70</v>
      </c>
      <c r="J38" s="1">
        <f t="shared" si="0"/>
        <v>7</v>
      </c>
      <c r="K38" s="1">
        <v>1</v>
      </c>
      <c r="L38" s="1">
        <v>1</v>
      </c>
      <c r="M38">
        <v>1</v>
      </c>
      <c r="N38">
        <v>2</v>
      </c>
      <c r="O38">
        <v>2</v>
      </c>
      <c r="Q38">
        <f t="shared" si="1"/>
        <v>70</v>
      </c>
    </row>
    <row r="39" spans="1:17" ht="13.2" x14ac:dyDescent="0.25">
      <c r="A39" s="2">
        <v>45491.892700011573</v>
      </c>
      <c r="C39" s="1" t="s">
        <v>52</v>
      </c>
      <c r="D39" s="1" t="s">
        <v>48</v>
      </c>
      <c r="E39" s="1" t="s">
        <v>49</v>
      </c>
      <c r="F39" s="1" t="s">
        <v>50</v>
      </c>
      <c r="G39" s="1" t="s">
        <v>51</v>
      </c>
      <c r="H39" s="1" t="s">
        <v>71</v>
      </c>
      <c r="J39" s="1">
        <f t="shared" si="0"/>
        <v>9</v>
      </c>
      <c r="K39" s="1">
        <v>1</v>
      </c>
      <c r="L39" s="1">
        <v>2</v>
      </c>
      <c r="M39">
        <v>2</v>
      </c>
      <c r="N39">
        <v>2</v>
      </c>
      <c r="O39">
        <v>2</v>
      </c>
      <c r="Q39">
        <f t="shared" si="1"/>
        <v>90</v>
      </c>
    </row>
    <row r="40" spans="1:17" ht="13.2" x14ac:dyDescent="0.25">
      <c r="A40" s="2">
        <v>45491.89516861111</v>
      </c>
      <c r="C40" s="1" t="s">
        <v>47</v>
      </c>
      <c r="D40" s="1" t="s">
        <v>48</v>
      </c>
      <c r="E40" s="1" t="s">
        <v>53</v>
      </c>
      <c r="F40" s="1" t="s">
        <v>50</v>
      </c>
      <c r="G40" s="1" t="s">
        <v>51</v>
      </c>
      <c r="H40" s="1" t="s">
        <v>72</v>
      </c>
      <c r="J40" s="1">
        <f t="shared" si="0"/>
        <v>9</v>
      </c>
      <c r="K40" s="1">
        <v>2</v>
      </c>
      <c r="L40" s="1">
        <v>2</v>
      </c>
      <c r="M40">
        <v>1</v>
      </c>
      <c r="N40">
        <v>2</v>
      </c>
      <c r="O40">
        <v>2</v>
      </c>
      <c r="Q40">
        <f t="shared" si="1"/>
        <v>90</v>
      </c>
    </row>
    <row r="41" spans="1:17" ht="13.2" x14ac:dyDescent="0.25">
      <c r="A41" s="2">
        <v>45491.902588460653</v>
      </c>
      <c r="C41" s="1" t="s">
        <v>52</v>
      </c>
      <c r="D41" s="1" t="s">
        <v>48</v>
      </c>
      <c r="E41" s="1" t="s">
        <v>53</v>
      </c>
      <c r="F41" s="1" t="s">
        <v>56</v>
      </c>
      <c r="G41" s="1" t="s">
        <v>51</v>
      </c>
      <c r="H41" s="1" t="s">
        <v>73</v>
      </c>
      <c r="J41" s="1">
        <f t="shared" si="0"/>
        <v>6</v>
      </c>
      <c r="K41" s="1">
        <v>1</v>
      </c>
      <c r="L41" s="1">
        <v>2</v>
      </c>
      <c r="M41">
        <v>1</v>
      </c>
      <c r="N41">
        <v>0</v>
      </c>
      <c r="O41">
        <v>2</v>
      </c>
      <c r="Q41">
        <f t="shared" si="1"/>
        <v>60</v>
      </c>
    </row>
    <row r="42" spans="1:17" ht="13.2" x14ac:dyDescent="0.25">
      <c r="A42" s="2">
        <v>45491.919422210645</v>
      </c>
      <c r="C42" s="1" t="s">
        <v>52</v>
      </c>
      <c r="D42" s="1" t="s">
        <v>58</v>
      </c>
      <c r="E42" s="1" t="s">
        <v>61</v>
      </c>
      <c r="F42" s="1" t="s">
        <v>50</v>
      </c>
      <c r="G42" s="1" t="s">
        <v>51</v>
      </c>
      <c r="H42" s="1" t="s">
        <v>74</v>
      </c>
      <c r="J42" s="1">
        <f t="shared" si="0"/>
        <v>6</v>
      </c>
      <c r="K42" s="1">
        <v>1</v>
      </c>
      <c r="L42" s="1">
        <v>1</v>
      </c>
      <c r="M42">
        <v>0</v>
      </c>
      <c r="N42">
        <v>2</v>
      </c>
      <c r="O42">
        <v>2</v>
      </c>
      <c r="Q42">
        <f t="shared" si="1"/>
        <v>60</v>
      </c>
    </row>
    <row r="43" spans="1:17" ht="13.2" x14ac:dyDescent="0.25">
      <c r="A43" s="2">
        <v>45491.925491099537</v>
      </c>
      <c r="C43" s="1" t="s">
        <v>52</v>
      </c>
      <c r="D43" s="1" t="s">
        <v>48</v>
      </c>
      <c r="E43" s="1" t="s">
        <v>53</v>
      </c>
      <c r="F43" s="1" t="s">
        <v>62</v>
      </c>
      <c r="G43" s="1" t="s">
        <v>55</v>
      </c>
      <c r="H43" s="1" t="s">
        <v>73</v>
      </c>
      <c r="J43" s="1">
        <f t="shared" si="0"/>
        <v>6</v>
      </c>
      <c r="K43" s="1">
        <v>1</v>
      </c>
      <c r="L43" s="1">
        <v>2</v>
      </c>
      <c r="M43">
        <v>1</v>
      </c>
      <c r="N43">
        <v>1</v>
      </c>
      <c r="O43">
        <v>1</v>
      </c>
      <c r="Q43">
        <f t="shared" si="1"/>
        <v>60</v>
      </c>
    </row>
    <row r="44" spans="1:17" ht="13.2" x14ac:dyDescent="0.25">
      <c r="A44" s="2">
        <v>45491.941709814811</v>
      </c>
      <c r="C44" s="1" t="s">
        <v>47</v>
      </c>
      <c r="D44" s="1" t="s">
        <v>58</v>
      </c>
      <c r="E44" s="1" t="s">
        <v>49</v>
      </c>
      <c r="F44" s="1" t="s">
        <v>50</v>
      </c>
      <c r="G44" s="1" t="s">
        <v>55</v>
      </c>
      <c r="H44" s="1" t="s">
        <v>75</v>
      </c>
      <c r="J44" s="1">
        <f t="shared" si="0"/>
        <v>8</v>
      </c>
      <c r="K44" s="1">
        <v>2</v>
      </c>
      <c r="L44" s="1">
        <v>1</v>
      </c>
      <c r="M44">
        <v>2</v>
      </c>
      <c r="N44">
        <v>2</v>
      </c>
      <c r="O44">
        <v>1</v>
      </c>
      <c r="Q44">
        <f t="shared" si="1"/>
        <v>80</v>
      </c>
    </row>
    <row r="45" spans="1:17" ht="13.2" x14ac:dyDescent="0.25">
      <c r="A45" s="2">
        <v>45492.070840231478</v>
      </c>
      <c r="C45" s="1" t="s">
        <v>52</v>
      </c>
      <c r="D45" s="1" t="s">
        <v>48</v>
      </c>
      <c r="E45" s="1" t="s">
        <v>49</v>
      </c>
      <c r="F45" s="1" t="s">
        <v>50</v>
      </c>
      <c r="G45" s="1" t="s">
        <v>51</v>
      </c>
      <c r="H45" s="1" t="s">
        <v>76</v>
      </c>
      <c r="J45" s="1">
        <f t="shared" si="0"/>
        <v>9</v>
      </c>
      <c r="K45" s="1">
        <v>1</v>
      </c>
      <c r="L45" s="1">
        <v>2</v>
      </c>
      <c r="M45">
        <v>2</v>
      </c>
      <c r="N45">
        <v>2</v>
      </c>
      <c r="O45">
        <v>2</v>
      </c>
      <c r="Q45">
        <f t="shared" si="1"/>
        <v>90</v>
      </c>
    </row>
    <row r="46" spans="1:17" ht="13.2" x14ac:dyDescent="0.25">
      <c r="A46" s="2">
        <v>45492.504897557868</v>
      </c>
      <c r="C46" s="1" t="s">
        <v>52</v>
      </c>
      <c r="D46" s="1" t="s">
        <v>48</v>
      </c>
      <c r="E46" s="1" t="s">
        <v>49</v>
      </c>
      <c r="F46" s="1" t="s">
        <v>50</v>
      </c>
      <c r="G46" s="1" t="s">
        <v>51</v>
      </c>
      <c r="H46" s="1" t="s">
        <v>77</v>
      </c>
      <c r="J46" s="1">
        <f t="shared" si="0"/>
        <v>9</v>
      </c>
      <c r="K46" s="1">
        <v>1</v>
      </c>
      <c r="L46" s="1">
        <v>2</v>
      </c>
      <c r="M46">
        <v>2</v>
      </c>
      <c r="N46">
        <v>2</v>
      </c>
      <c r="O46">
        <v>2</v>
      </c>
      <c r="Q46">
        <f t="shared" si="1"/>
        <v>90</v>
      </c>
    </row>
    <row r="47" spans="1:17" ht="13.2" x14ac:dyDescent="0.25">
      <c r="A47" s="2">
        <v>45492.517205821758</v>
      </c>
      <c r="C47" s="1" t="s">
        <v>52</v>
      </c>
      <c r="D47" s="1" t="s">
        <v>48</v>
      </c>
      <c r="E47" s="1" t="s">
        <v>49</v>
      </c>
      <c r="F47" s="1" t="s">
        <v>50</v>
      </c>
      <c r="G47" s="1" t="s">
        <v>55</v>
      </c>
      <c r="H47" s="1" t="s">
        <v>78</v>
      </c>
      <c r="J47" s="1">
        <f t="shared" si="0"/>
        <v>8</v>
      </c>
      <c r="K47" s="1">
        <v>1</v>
      </c>
      <c r="L47" s="1">
        <v>2</v>
      </c>
      <c r="M47">
        <v>2</v>
      </c>
      <c r="N47">
        <v>2</v>
      </c>
      <c r="O47">
        <v>1</v>
      </c>
      <c r="Q47">
        <f t="shared" si="1"/>
        <v>80</v>
      </c>
    </row>
    <row r="48" spans="1:17" ht="13.2" x14ac:dyDescent="0.25">
      <c r="A48" s="2">
        <v>45492.566573634263</v>
      </c>
      <c r="C48" s="1" t="s">
        <v>47</v>
      </c>
      <c r="D48" s="1" t="s">
        <v>48</v>
      </c>
      <c r="E48" s="1" t="s">
        <v>49</v>
      </c>
      <c r="F48" s="1" t="s">
        <v>50</v>
      </c>
      <c r="G48" s="1" t="s">
        <v>55</v>
      </c>
      <c r="H48" s="1" t="s">
        <v>79</v>
      </c>
      <c r="J48" s="1">
        <f t="shared" si="0"/>
        <v>9</v>
      </c>
      <c r="K48" s="1">
        <v>2</v>
      </c>
      <c r="L48" s="1">
        <v>2</v>
      </c>
      <c r="M48">
        <v>2</v>
      </c>
      <c r="N48">
        <v>2</v>
      </c>
      <c r="O48">
        <v>1</v>
      </c>
      <c r="Q48">
        <f t="shared" si="1"/>
        <v>90</v>
      </c>
    </row>
    <row r="49" spans="1:17" ht="13.2" x14ac:dyDescent="0.25">
      <c r="A49" s="2">
        <v>45492.614588414348</v>
      </c>
      <c r="C49" s="1" t="s">
        <v>52</v>
      </c>
      <c r="D49" s="1" t="s">
        <v>58</v>
      </c>
      <c r="E49" s="1" t="s">
        <v>53</v>
      </c>
      <c r="F49" s="1" t="s">
        <v>50</v>
      </c>
      <c r="G49" s="1" t="s">
        <v>55</v>
      </c>
      <c r="H49" s="1" t="s">
        <v>80</v>
      </c>
      <c r="J49" s="1">
        <f t="shared" si="0"/>
        <v>6</v>
      </c>
      <c r="K49" s="1">
        <v>1</v>
      </c>
      <c r="L49" s="1">
        <v>1</v>
      </c>
      <c r="M49">
        <v>1</v>
      </c>
      <c r="N49">
        <v>2</v>
      </c>
      <c r="O49">
        <v>1</v>
      </c>
      <c r="Q49">
        <f t="shared" si="1"/>
        <v>60</v>
      </c>
    </row>
    <row r="50" spans="1:17" ht="13.2" x14ac:dyDescent="0.25">
      <c r="A50" s="2">
        <v>45492.679165636575</v>
      </c>
      <c r="C50" s="1" t="s">
        <v>47</v>
      </c>
      <c r="D50" s="1" t="s">
        <v>48</v>
      </c>
      <c r="E50" s="1" t="s">
        <v>49</v>
      </c>
      <c r="F50" s="1" t="s">
        <v>50</v>
      </c>
      <c r="G50" s="1" t="s">
        <v>51</v>
      </c>
      <c r="H50" s="1" t="s">
        <v>81</v>
      </c>
      <c r="J50" s="1">
        <f t="shared" si="0"/>
        <v>10</v>
      </c>
      <c r="K50" s="1">
        <v>2</v>
      </c>
      <c r="L50" s="1">
        <v>2</v>
      </c>
      <c r="M50">
        <v>2</v>
      </c>
      <c r="N50">
        <v>2</v>
      </c>
      <c r="O50">
        <v>2</v>
      </c>
      <c r="Q50">
        <f t="shared" si="1"/>
        <v>100</v>
      </c>
    </row>
    <row r="51" spans="1:17" ht="13.2" x14ac:dyDescent="0.25">
      <c r="A51" s="2">
        <v>45492.682149849541</v>
      </c>
      <c r="C51" s="1" t="s">
        <v>52</v>
      </c>
      <c r="D51" s="1" t="s">
        <v>48</v>
      </c>
      <c r="E51" s="1" t="s">
        <v>49</v>
      </c>
      <c r="F51" s="1" t="s">
        <v>50</v>
      </c>
      <c r="G51" s="1" t="s">
        <v>55</v>
      </c>
      <c r="H51" s="1" t="s">
        <v>82</v>
      </c>
      <c r="J51" s="1">
        <f t="shared" si="0"/>
        <v>8</v>
      </c>
      <c r="K51" s="1">
        <v>1</v>
      </c>
      <c r="L51" s="1">
        <v>2</v>
      </c>
      <c r="M51">
        <v>2</v>
      </c>
      <c r="N51">
        <v>2</v>
      </c>
      <c r="O51">
        <v>1</v>
      </c>
      <c r="Q51">
        <f t="shared" si="1"/>
        <v>80</v>
      </c>
    </row>
    <row r="52" spans="1:17" ht="13.2" x14ac:dyDescent="0.25">
      <c r="A52" s="2">
        <v>45492.778214699079</v>
      </c>
      <c r="C52" s="1" t="s">
        <v>47</v>
      </c>
      <c r="D52" s="1" t="s">
        <v>48</v>
      </c>
      <c r="E52" s="1" t="s">
        <v>49</v>
      </c>
      <c r="F52" s="1" t="s">
        <v>56</v>
      </c>
      <c r="G52" s="1" t="s">
        <v>55</v>
      </c>
      <c r="H52" s="1" t="s">
        <v>83</v>
      </c>
      <c r="J52" s="1">
        <f t="shared" si="0"/>
        <v>7</v>
      </c>
      <c r="K52" s="1">
        <v>2</v>
      </c>
      <c r="L52" s="1">
        <v>2</v>
      </c>
      <c r="M52">
        <v>2</v>
      </c>
      <c r="N52">
        <v>0</v>
      </c>
      <c r="O52">
        <v>1</v>
      </c>
      <c r="Q52">
        <f t="shared" si="1"/>
        <v>70</v>
      </c>
    </row>
    <row r="53" spans="1:17" ht="13.2" x14ac:dyDescent="0.25">
      <c r="A53" s="2">
        <v>45493.31815259259</v>
      </c>
      <c r="C53" s="1" t="s">
        <v>52</v>
      </c>
      <c r="D53" s="1" t="s">
        <v>48</v>
      </c>
      <c r="E53" s="1" t="s">
        <v>53</v>
      </c>
      <c r="F53" s="1" t="s">
        <v>50</v>
      </c>
      <c r="G53" s="1" t="s">
        <v>51</v>
      </c>
      <c r="H53" s="1" t="s">
        <v>84</v>
      </c>
      <c r="J53" s="1">
        <f t="shared" si="0"/>
        <v>8</v>
      </c>
      <c r="K53" s="1">
        <v>1</v>
      </c>
      <c r="L53" s="1">
        <v>2</v>
      </c>
      <c r="M53">
        <v>1</v>
      </c>
      <c r="N53">
        <v>2</v>
      </c>
      <c r="O53">
        <v>2</v>
      </c>
      <c r="Q53">
        <f t="shared" si="1"/>
        <v>80</v>
      </c>
    </row>
    <row r="54" spans="1:17" ht="13.2" x14ac:dyDescent="0.25">
      <c r="A54" s="2">
        <v>45493.332410567135</v>
      </c>
      <c r="C54" s="1" t="s">
        <v>52</v>
      </c>
      <c r="D54" s="1" t="s">
        <v>48</v>
      </c>
      <c r="E54" s="1" t="s">
        <v>53</v>
      </c>
      <c r="F54" s="1" t="s">
        <v>50</v>
      </c>
      <c r="G54" s="1" t="s">
        <v>51</v>
      </c>
      <c r="H54" s="1" t="s">
        <v>85</v>
      </c>
      <c r="J54" s="1">
        <f t="shared" si="0"/>
        <v>8</v>
      </c>
      <c r="K54" s="1">
        <v>1</v>
      </c>
      <c r="L54" s="1">
        <v>2</v>
      </c>
      <c r="M54">
        <v>1</v>
      </c>
      <c r="N54">
        <v>2</v>
      </c>
      <c r="O54">
        <v>2</v>
      </c>
      <c r="Q54">
        <f t="shared" si="1"/>
        <v>80</v>
      </c>
    </row>
    <row r="55" spans="1:17" ht="13.2" x14ac:dyDescent="0.25">
      <c r="A55" s="2">
        <v>45493.382480798609</v>
      </c>
      <c r="C55" s="1" t="s">
        <v>47</v>
      </c>
      <c r="D55" s="1" t="s">
        <v>48</v>
      </c>
      <c r="E55" s="1" t="s">
        <v>53</v>
      </c>
      <c r="F55" s="1" t="s">
        <v>50</v>
      </c>
      <c r="G55" s="1" t="s">
        <v>51</v>
      </c>
      <c r="H55" s="1" t="s">
        <v>86</v>
      </c>
      <c r="J55" s="1">
        <f t="shared" si="0"/>
        <v>9</v>
      </c>
      <c r="K55" s="1">
        <v>2</v>
      </c>
      <c r="L55" s="1">
        <v>2</v>
      </c>
      <c r="M55">
        <v>1</v>
      </c>
      <c r="N55">
        <v>2</v>
      </c>
      <c r="O55">
        <v>2</v>
      </c>
      <c r="Q55">
        <f t="shared" si="1"/>
        <v>90</v>
      </c>
    </row>
    <row r="56" spans="1:17" ht="13.2" x14ac:dyDescent="0.25">
      <c r="A56" s="2">
        <v>45493.442559525458</v>
      </c>
      <c r="C56" s="1" t="s">
        <v>52</v>
      </c>
      <c r="D56" s="1" t="s">
        <v>48</v>
      </c>
      <c r="E56" s="1" t="s">
        <v>53</v>
      </c>
      <c r="F56" s="1" t="s">
        <v>50</v>
      </c>
      <c r="G56" s="1" t="s">
        <v>51</v>
      </c>
      <c r="H56" s="1" t="s">
        <v>87</v>
      </c>
      <c r="J56" s="1">
        <f t="shared" si="0"/>
        <v>8</v>
      </c>
      <c r="K56" s="1">
        <v>1</v>
      </c>
      <c r="L56" s="1">
        <v>2</v>
      </c>
      <c r="M56">
        <v>1</v>
      </c>
      <c r="N56">
        <v>2</v>
      </c>
      <c r="O56">
        <v>2</v>
      </c>
      <c r="Q56">
        <f t="shared" si="1"/>
        <v>80</v>
      </c>
    </row>
    <row r="57" spans="1:17" ht="13.2" x14ac:dyDescent="0.25">
      <c r="A57" s="2">
        <v>45493.464628321759</v>
      </c>
      <c r="C57" s="1" t="s">
        <v>52</v>
      </c>
      <c r="D57" s="1" t="s">
        <v>48</v>
      </c>
      <c r="E57" s="1" t="s">
        <v>53</v>
      </c>
      <c r="F57" s="1" t="s">
        <v>56</v>
      </c>
      <c r="G57" s="1" t="s">
        <v>55</v>
      </c>
      <c r="H57" s="1" t="s">
        <v>88</v>
      </c>
      <c r="J57" s="1">
        <f t="shared" si="0"/>
        <v>5</v>
      </c>
      <c r="K57" s="1">
        <v>1</v>
      </c>
      <c r="L57" s="1">
        <v>2</v>
      </c>
      <c r="M57">
        <v>1</v>
      </c>
      <c r="N57">
        <v>0</v>
      </c>
      <c r="O57">
        <v>1</v>
      </c>
      <c r="Q57">
        <f t="shared" si="1"/>
        <v>50</v>
      </c>
    </row>
    <row r="58" spans="1:17" ht="13.2" x14ac:dyDescent="0.25">
      <c r="A58" s="2">
        <v>45493.527864479169</v>
      </c>
      <c r="C58" s="1" t="s">
        <v>52</v>
      </c>
      <c r="D58" s="1" t="s">
        <v>48</v>
      </c>
      <c r="E58" s="1" t="s">
        <v>49</v>
      </c>
      <c r="F58" s="1" t="s">
        <v>56</v>
      </c>
      <c r="G58" s="1" t="s">
        <v>51</v>
      </c>
      <c r="H58" s="1" t="s">
        <v>89</v>
      </c>
      <c r="J58" s="1">
        <f t="shared" si="0"/>
        <v>7</v>
      </c>
      <c r="K58" s="1">
        <v>1</v>
      </c>
      <c r="L58" s="1">
        <v>2</v>
      </c>
      <c r="M58">
        <v>2</v>
      </c>
      <c r="N58">
        <v>0</v>
      </c>
      <c r="O58">
        <v>2</v>
      </c>
      <c r="Q58">
        <f t="shared" si="1"/>
        <v>70</v>
      </c>
    </row>
    <row r="59" spans="1:17" ht="13.2" x14ac:dyDescent="0.25">
      <c r="A59" s="2">
        <v>45493.568320879625</v>
      </c>
      <c r="C59" s="1" t="s">
        <v>52</v>
      </c>
      <c r="D59" s="1" t="s">
        <v>48</v>
      </c>
      <c r="E59" s="1" t="s">
        <v>53</v>
      </c>
      <c r="F59" s="1" t="s">
        <v>50</v>
      </c>
      <c r="G59" s="1" t="s">
        <v>51</v>
      </c>
      <c r="H59" s="1" t="s">
        <v>90</v>
      </c>
      <c r="J59" s="1">
        <f t="shared" si="0"/>
        <v>8</v>
      </c>
      <c r="K59" s="1">
        <v>1</v>
      </c>
      <c r="L59" s="1">
        <v>2</v>
      </c>
      <c r="M59">
        <v>1</v>
      </c>
      <c r="N59">
        <v>2</v>
      </c>
      <c r="O59">
        <v>2</v>
      </c>
      <c r="Q59">
        <f t="shared" si="1"/>
        <v>80</v>
      </c>
    </row>
    <row r="60" spans="1:17" ht="13.2" x14ac:dyDescent="0.25">
      <c r="A60" s="2">
        <v>45493.568828194446</v>
      </c>
      <c r="C60" s="1" t="s">
        <v>47</v>
      </c>
      <c r="D60" s="1" t="s">
        <v>58</v>
      </c>
      <c r="E60" s="1" t="s">
        <v>49</v>
      </c>
      <c r="F60" s="1" t="s">
        <v>50</v>
      </c>
      <c r="G60" s="1" t="s">
        <v>51</v>
      </c>
      <c r="H60" s="1" t="s">
        <v>91</v>
      </c>
      <c r="J60" s="1">
        <f t="shared" si="0"/>
        <v>9</v>
      </c>
      <c r="K60" s="1">
        <v>2</v>
      </c>
      <c r="L60" s="1">
        <v>1</v>
      </c>
      <c r="M60">
        <v>2</v>
      </c>
      <c r="N60">
        <v>2</v>
      </c>
      <c r="O60">
        <v>2</v>
      </c>
      <c r="Q60">
        <f t="shared" si="1"/>
        <v>90</v>
      </c>
    </row>
    <row r="61" spans="1:17" ht="13.2" x14ac:dyDescent="0.25">
      <c r="A61" s="2">
        <v>45493.683111886574</v>
      </c>
      <c r="C61" s="1" t="s">
        <v>47</v>
      </c>
      <c r="D61" s="1" t="s">
        <v>48</v>
      </c>
      <c r="E61" s="1" t="s">
        <v>53</v>
      </c>
      <c r="F61" s="1" t="s">
        <v>56</v>
      </c>
      <c r="G61" s="1" t="s">
        <v>55</v>
      </c>
      <c r="H61" s="1" t="s">
        <v>92</v>
      </c>
      <c r="J61" s="1">
        <f t="shared" si="0"/>
        <v>6</v>
      </c>
      <c r="K61" s="1">
        <v>2</v>
      </c>
      <c r="L61" s="1">
        <v>2</v>
      </c>
      <c r="M61">
        <v>1</v>
      </c>
      <c r="N61">
        <v>0</v>
      </c>
      <c r="O61">
        <v>1</v>
      </c>
      <c r="Q61">
        <f t="shared" si="1"/>
        <v>60</v>
      </c>
    </row>
    <row r="62" spans="1:17" ht="13.2" x14ac:dyDescent="0.25">
      <c r="A62" s="2">
        <v>45493.867979375005</v>
      </c>
      <c r="C62" s="1" t="s">
        <v>52</v>
      </c>
      <c r="D62" s="1" t="s">
        <v>48</v>
      </c>
      <c r="E62" s="1" t="s">
        <v>49</v>
      </c>
      <c r="F62" s="1" t="s">
        <v>62</v>
      </c>
      <c r="G62" s="1" t="s">
        <v>51</v>
      </c>
      <c r="H62" s="1" t="s">
        <v>93</v>
      </c>
      <c r="J62" s="1">
        <f t="shared" si="0"/>
        <v>8</v>
      </c>
      <c r="K62" s="1">
        <v>1</v>
      </c>
      <c r="L62" s="1">
        <v>2</v>
      </c>
      <c r="M62">
        <v>2</v>
      </c>
      <c r="N62">
        <v>1</v>
      </c>
      <c r="O62">
        <v>2</v>
      </c>
      <c r="Q62">
        <f t="shared" si="1"/>
        <v>80</v>
      </c>
    </row>
    <row r="63" spans="1:17" ht="13.2" x14ac:dyDescent="0.25">
      <c r="A63" s="2">
        <v>45494.396574421291</v>
      </c>
      <c r="C63" s="1" t="s">
        <v>47</v>
      </c>
      <c r="D63" s="1" t="s">
        <v>58</v>
      </c>
      <c r="E63" s="1" t="s">
        <v>53</v>
      </c>
      <c r="F63" s="1" t="s">
        <v>56</v>
      </c>
      <c r="G63" s="1" t="s">
        <v>51</v>
      </c>
      <c r="H63" s="1" t="s">
        <v>94</v>
      </c>
      <c r="J63" s="1">
        <f t="shared" si="0"/>
        <v>6</v>
      </c>
      <c r="K63" s="1">
        <v>2</v>
      </c>
      <c r="L63" s="1">
        <v>1</v>
      </c>
      <c r="M63">
        <v>1</v>
      </c>
      <c r="N63">
        <v>0</v>
      </c>
      <c r="O63">
        <v>2</v>
      </c>
      <c r="Q63">
        <f t="shared" si="1"/>
        <v>60</v>
      </c>
    </row>
    <row r="64" spans="1:17" ht="13.2" x14ac:dyDescent="0.25">
      <c r="A64" s="2">
        <v>45494.399103703705</v>
      </c>
      <c r="C64" s="1" t="s">
        <v>52</v>
      </c>
      <c r="D64" s="1" t="s">
        <v>48</v>
      </c>
      <c r="E64" s="1" t="s">
        <v>53</v>
      </c>
      <c r="F64" s="1" t="s">
        <v>50</v>
      </c>
      <c r="G64" s="1" t="s">
        <v>51</v>
      </c>
      <c r="H64" s="1" t="s">
        <v>95</v>
      </c>
      <c r="J64" s="1">
        <f t="shared" si="0"/>
        <v>8</v>
      </c>
      <c r="K64" s="1">
        <v>1</v>
      </c>
      <c r="L64" s="1">
        <v>2</v>
      </c>
      <c r="M64">
        <v>1</v>
      </c>
      <c r="N64">
        <v>2</v>
      </c>
      <c r="O64">
        <v>2</v>
      </c>
      <c r="Q64">
        <f t="shared" si="1"/>
        <v>80</v>
      </c>
    </row>
    <row r="65" spans="1:17" ht="13.2" x14ac:dyDescent="0.25">
      <c r="A65" s="2">
        <v>45494.414036851857</v>
      </c>
      <c r="C65" s="1" t="s">
        <v>52</v>
      </c>
      <c r="D65" s="1" t="s">
        <v>48</v>
      </c>
      <c r="E65" s="1" t="s">
        <v>53</v>
      </c>
      <c r="F65" s="1" t="s">
        <v>50</v>
      </c>
      <c r="G65" s="1" t="s">
        <v>51</v>
      </c>
      <c r="H65" s="1" t="s">
        <v>96</v>
      </c>
      <c r="J65" s="1">
        <f t="shared" si="0"/>
        <v>8</v>
      </c>
      <c r="K65" s="1">
        <v>1</v>
      </c>
      <c r="L65" s="1">
        <v>2</v>
      </c>
      <c r="M65">
        <v>1</v>
      </c>
      <c r="N65">
        <v>2</v>
      </c>
      <c r="O65">
        <v>2</v>
      </c>
      <c r="Q65">
        <f t="shared" si="1"/>
        <v>80</v>
      </c>
    </row>
    <row r="66" spans="1:17" ht="13.2" x14ac:dyDescent="0.25">
      <c r="A66" s="2">
        <v>45494.456361851851</v>
      </c>
      <c r="C66" s="1" t="s">
        <v>52</v>
      </c>
      <c r="D66" s="1" t="s">
        <v>48</v>
      </c>
      <c r="E66" s="1" t="s">
        <v>61</v>
      </c>
      <c r="F66" s="1" t="s">
        <v>50</v>
      </c>
      <c r="G66" s="1" t="s">
        <v>51</v>
      </c>
      <c r="H66" s="1" t="s">
        <v>97</v>
      </c>
      <c r="J66" s="1">
        <f t="shared" si="0"/>
        <v>7</v>
      </c>
      <c r="K66" s="1">
        <v>1</v>
      </c>
      <c r="L66" s="1">
        <v>2</v>
      </c>
      <c r="M66">
        <v>0</v>
      </c>
      <c r="N66">
        <v>2</v>
      </c>
      <c r="O66">
        <v>2</v>
      </c>
      <c r="Q66">
        <f t="shared" si="1"/>
        <v>70</v>
      </c>
    </row>
    <row r="67" spans="1:17" ht="13.2" x14ac:dyDescent="0.25">
      <c r="A67" s="2">
        <v>45494.483098495373</v>
      </c>
      <c r="C67" s="1" t="s">
        <v>47</v>
      </c>
      <c r="D67" s="1" t="s">
        <v>48</v>
      </c>
      <c r="E67" s="1" t="s">
        <v>53</v>
      </c>
      <c r="F67" s="1" t="s">
        <v>50</v>
      </c>
      <c r="G67" s="1" t="s">
        <v>51</v>
      </c>
      <c r="H67" s="1" t="s">
        <v>98</v>
      </c>
      <c r="J67" s="1">
        <f t="shared" ref="J67:J130" si="2">SUM(K67:O67)</f>
        <v>9</v>
      </c>
      <c r="K67" s="1">
        <v>2</v>
      </c>
      <c r="L67" s="1">
        <v>2</v>
      </c>
      <c r="M67">
        <v>1</v>
      </c>
      <c r="N67">
        <v>2</v>
      </c>
      <c r="O67">
        <v>2</v>
      </c>
      <c r="Q67">
        <f t="shared" ref="Q67:Q130" si="3">(J67/10)*100</f>
        <v>90</v>
      </c>
    </row>
    <row r="68" spans="1:17" ht="13.2" x14ac:dyDescent="0.25">
      <c r="A68" s="2">
        <v>45495.460159571754</v>
      </c>
      <c r="C68" s="1" t="s">
        <v>52</v>
      </c>
      <c r="D68" s="1" t="s">
        <v>48</v>
      </c>
      <c r="E68" s="1" t="s">
        <v>49</v>
      </c>
      <c r="F68" s="1" t="s">
        <v>50</v>
      </c>
      <c r="G68" s="1" t="s">
        <v>51</v>
      </c>
      <c r="H68" s="1" t="s">
        <v>99</v>
      </c>
      <c r="J68" s="1">
        <f t="shared" si="2"/>
        <v>9</v>
      </c>
      <c r="K68" s="1">
        <v>1</v>
      </c>
      <c r="L68" s="1">
        <v>2</v>
      </c>
      <c r="M68">
        <v>2</v>
      </c>
      <c r="N68">
        <v>2</v>
      </c>
      <c r="O68">
        <v>2</v>
      </c>
      <c r="Q68">
        <f t="shared" si="3"/>
        <v>90</v>
      </c>
    </row>
    <row r="69" spans="1:17" ht="13.2" x14ac:dyDescent="0.25">
      <c r="A69" s="2">
        <v>45495.540344594905</v>
      </c>
      <c r="C69" s="1" t="s">
        <v>47</v>
      </c>
      <c r="D69" s="1" t="s">
        <v>58</v>
      </c>
      <c r="E69" s="1" t="s">
        <v>53</v>
      </c>
      <c r="F69" s="1" t="s">
        <v>50</v>
      </c>
      <c r="G69" s="1" t="s">
        <v>55</v>
      </c>
      <c r="H69" s="1" t="s">
        <v>100</v>
      </c>
      <c r="J69" s="1">
        <f t="shared" si="2"/>
        <v>7</v>
      </c>
      <c r="K69" s="1">
        <v>2</v>
      </c>
      <c r="L69" s="1">
        <v>1</v>
      </c>
      <c r="M69">
        <v>1</v>
      </c>
      <c r="N69">
        <v>2</v>
      </c>
      <c r="O69">
        <v>1</v>
      </c>
      <c r="Q69">
        <f t="shared" si="3"/>
        <v>70</v>
      </c>
    </row>
    <row r="70" spans="1:17" ht="13.2" x14ac:dyDescent="0.25">
      <c r="A70" s="2">
        <v>45495.548815775459</v>
      </c>
      <c r="C70" s="1" t="s">
        <v>47</v>
      </c>
      <c r="D70" s="1" t="s">
        <v>48</v>
      </c>
      <c r="E70" s="1" t="s">
        <v>53</v>
      </c>
      <c r="F70" s="1" t="s">
        <v>50</v>
      </c>
      <c r="G70" s="1" t="s">
        <v>51</v>
      </c>
      <c r="H70" s="1" t="s">
        <v>101</v>
      </c>
      <c r="J70" s="1">
        <f t="shared" si="2"/>
        <v>9</v>
      </c>
      <c r="K70" s="1">
        <v>2</v>
      </c>
      <c r="L70" s="1">
        <v>2</v>
      </c>
      <c r="M70">
        <v>1</v>
      </c>
      <c r="N70">
        <v>2</v>
      </c>
      <c r="O70">
        <v>2</v>
      </c>
      <c r="Q70">
        <f t="shared" si="3"/>
        <v>90</v>
      </c>
    </row>
    <row r="71" spans="1:17" ht="13.2" x14ac:dyDescent="0.25">
      <c r="A71" s="2">
        <v>45495.606536122687</v>
      </c>
      <c r="C71" s="1" t="s">
        <v>52</v>
      </c>
      <c r="D71" s="1" t="s">
        <v>58</v>
      </c>
      <c r="E71" s="1" t="s">
        <v>49</v>
      </c>
      <c r="F71" s="1" t="s">
        <v>50</v>
      </c>
      <c r="G71" s="1" t="s">
        <v>51</v>
      </c>
      <c r="H71" s="1" t="s">
        <v>102</v>
      </c>
      <c r="J71" s="1">
        <f t="shared" si="2"/>
        <v>8</v>
      </c>
      <c r="K71" s="1">
        <v>1</v>
      </c>
      <c r="L71" s="1">
        <v>1</v>
      </c>
      <c r="M71">
        <v>2</v>
      </c>
      <c r="N71">
        <v>2</v>
      </c>
      <c r="O71">
        <v>2</v>
      </c>
      <c r="Q71">
        <f t="shared" si="3"/>
        <v>80</v>
      </c>
    </row>
    <row r="72" spans="1:17" ht="13.2" x14ac:dyDescent="0.25">
      <c r="A72" s="2">
        <v>45495.679400277775</v>
      </c>
      <c r="C72" s="1" t="s">
        <v>52</v>
      </c>
      <c r="D72" s="1" t="s">
        <v>58</v>
      </c>
      <c r="E72" s="1" t="s">
        <v>49</v>
      </c>
      <c r="F72" s="1" t="s">
        <v>62</v>
      </c>
      <c r="G72" s="1" t="s">
        <v>51</v>
      </c>
      <c r="H72" s="1" t="s">
        <v>103</v>
      </c>
      <c r="J72" s="1">
        <f t="shared" si="2"/>
        <v>7</v>
      </c>
      <c r="K72" s="1">
        <v>1</v>
      </c>
      <c r="L72" s="1">
        <v>1</v>
      </c>
      <c r="M72">
        <v>2</v>
      </c>
      <c r="N72">
        <v>1</v>
      </c>
      <c r="O72">
        <v>2</v>
      </c>
      <c r="Q72">
        <f t="shared" si="3"/>
        <v>70</v>
      </c>
    </row>
    <row r="73" spans="1:17" ht="13.2" x14ac:dyDescent="0.25">
      <c r="A73" s="2">
        <v>45495.68194159722</v>
      </c>
      <c r="C73" s="1" t="s">
        <v>52</v>
      </c>
      <c r="D73" s="1" t="s">
        <v>48</v>
      </c>
      <c r="E73" s="1" t="s">
        <v>61</v>
      </c>
      <c r="F73" s="1" t="s">
        <v>56</v>
      </c>
      <c r="G73" s="1" t="s">
        <v>51</v>
      </c>
      <c r="H73" s="1" t="s">
        <v>104</v>
      </c>
      <c r="J73" s="1">
        <f t="shared" si="2"/>
        <v>5</v>
      </c>
      <c r="K73" s="1">
        <v>1</v>
      </c>
      <c r="L73" s="1">
        <v>2</v>
      </c>
      <c r="M73">
        <v>0</v>
      </c>
      <c r="N73">
        <v>0</v>
      </c>
      <c r="O73">
        <v>2</v>
      </c>
      <c r="Q73">
        <f t="shared" si="3"/>
        <v>50</v>
      </c>
    </row>
    <row r="74" spans="1:17" ht="13.2" x14ac:dyDescent="0.25">
      <c r="A74" s="2">
        <v>45495.696280370372</v>
      </c>
      <c r="C74" s="1" t="s">
        <v>52</v>
      </c>
      <c r="D74" s="1" t="s">
        <v>48</v>
      </c>
      <c r="E74" s="1" t="s">
        <v>49</v>
      </c>
      <c r="F74" s="1" t="s">
        <v>50</v>
      </c>
      <c r="G74" s="1" t="s">
        <v>51</v>
      </c>
      <c r="H74" s="1" t="s">
        <v>105</v>
      </c>
      <c r="J74" s="1">
        <f t="shared" si="2"/>
        <v>9</v>
      </c>
      <c r="K74" s="1">
        <v>1</v>
      </c>
      <c r="L74" s="1">
        <v>2</v>
      </c>
      <c r="M74">
        <v>2</v>
      </c>
      <c r="N74">
        <v>2</v>
      </c>
      <c r="O74">
        <v>2</v>
      </c>
      <c r="Q74">
        <f t="shared" si="3"/>
        <v>90</v>
      </c>
    </row>
    <row r="75" spans="1:17" ht="13.2" x14ac:dyDescent="0.25">
      <c r="A75" s="2">
        <v>45495.710987615741</v>
      </c>
      <c r="C75" s="1" t="s">
        <v>47</v>
      </c>
      <c r="D75" s="1" t="s">
        <v>48</v>
      </c>
      <c r="E75" s="1" t="s">
        <v>53</v>
      </c>
      <c r="F75" s="1" t="s">
        <v>50</v>
      </c>
      <c r="G75" s="1" t="s">
        <v>51</v>
      </c>
      <c r="H75" s="1" t="s">
        <v>106</v>
      </c>
      <c r="J75" s="1">
        <f t="shared" si="2"/>
        <v>9</v>
      </c>
      <c r="K75" s="1">
        <v>2</v>
      </c>
      <c r="L75" s="1">
        <v>2</v>
      </c>
      <c r="M75">
        <v>1</v>
      </c>
      <c r="N75">
        <v>2</v>
      </c>
      <c r="O75">
        <v>2</v>
      </c>
      <c r="Q75">
        <f t="shared" si="3"/>
        <v>90</v>
      </c>
    </row>
    <row r="76" spans="1:17" ht="13.2" x14ac:dyDescent="0.25">
      <c r="A76" s="2">
        <v>45495.787450185184</v>
      </c>
      <c r="C76" s="1" t="s">
        <v>52</v>
      </c>
      <c r="D76" s="1" t="s">
        <v>48</v>
      </c>
      <c r="E76" s="1" t="s">
        <v>61</v>
      </c>
      <c r="F76" s="1" t="s">
        <v>50</v>
      </c>
      <c r="G76" s="1" t="s">
        <v>51</v>
      </c>
      <c r="H76" s="1" t="s">
        <v>107</v>
      </c>
      <c r="J76" s="1">
        <f t="shared" si="2"/>
        <v>7</v>
      </c>
      <c r="K76" s="1">
        <v>1</v>
      </c>
      <c r="L76" s="1">
        <v>2</v>
      </c>
      <c r="M76">
        <v>0</v>
      </c>
      <c r="N76">
        <v>2</v>
      </c>
      <c r="O76">
        <v>2</v>
      </c>
      <c r="Q76">
        <f t="shared" si="3"/>
        <v>70</v>
      </c>
    </row>
    <row r="77" spans="1:17" ht="13.2" x14ac:dyDescent="0.25">
      <c r="A77" s="2">
        <v>45496.384900844903</v>
      </c>
      <c r="C77" s="1" t="s">
        <v>52</v>
      </c>
      <c r="D77" s="1" t="s">
        <v>58</v>
      </c>
      <c r="E77" s="1" t="s">
        <v>53</v>
      </c>
      <c r="F77" s="1" t="s">
        <v>50</v>
      </c>
      <c r="G77" s="1" t="s">
        <v>51</v>
      </c>
      <c r="H77" s="1" t="s">
        <v>108</v>
      </c>
      <c r="J77" s="1">
        <f t="shared" si="2"/>
        <v>7</v>
      </c>
      <c r="K77" s="1">
        <v>1</v>
      </c>
      <c r="L77" s="1">
        <v>1</v>
      </c>
      <c r="M77">
        <v>1</v>
      </c>
      <c r="N77">
        <v>2</v>
      </c>
      <c r="O77">
        <v>2</v>
      </c>
      <c r="Q77">
        <f t="shared" si="3"/>
        <v>70</v>
      </c>
    </row>
    <row r="78" spans="1:17" ht="13.2" x14ac:dyDescent="0.25">
      <c r="A78" s="2">
        <v>45496.401432488427</v>
      </c>
      <c r="C78" s="1" t="s">
        <v>52</v>
      </c>
      <c r="D78" s="1" t="s">
        <v>48</v>
      </c>
      <c r="E78" s="1" t="s">
        <v>49</v>
      </c>
      <c r="F78" s="1" t="s">
        <v>50</v>
      </c>
      <c r="G78" s="1" t="s">
        <v>55</v>
      </c>
      <c r="H78" s="1" t="s">
        <v>109</v>
      </c>
      <c r="J78" s="1">
        <f t="shared" si="2"/>
        <v>8</v>
      </c>
      <c r="K78" s="1">
        <v>1</v>
      </c>
      <c r="L78" s="1">
        <v>2</v>
      </c>
      <c r="M78">
        <v>2</v>
      </c>
      <c r="N78">
        <v>2</v>
      </c>
      <c r="O78">
        <v>1</v>
      </c>
      <c r="Q78">
        <f t="shared" si="3"/>
        <v>80</v>
      </c>
    </row>
    <row r="79" spans="1:17" ht="13.2" x14ac:dyDescent="0.25">
      <c r="A79" s="2">
        <v>45496.415974884258</v>
      </c>
      <c r="C79" s="1" t="s">
        <v>52</v>
      </c>
      <c r="D79" s="1" t="s">
        <v>48</v>
      </c>
      <c r="E79" s="1" t="s">
        <v>53</v>
      </c>
      <c r="F79" s="1" t="s">
        <v>50</v>
      </c>
      <c r="G79" s="1" t="s">
        <v>51</v>
      </c>
      <c r="H79" s="1" t="s">
        <v>110</v>
      </c>
      <c r="J79" s="1">
        <f t="shared" si="2"/>
        <v>8</v>
      </c>
      <c r="K79" s="1">
        <v>1</v>
      </c>
      <c r="L79" s="1">
        <v>2</v>
      </c>
      <c r="M79">
        <v>1</v>
      </c>
      <c r="N79">
        <v>2</v>
      </c>
      <c r="O79">
        <v>2</v>
      </c>
      <c r="Q79">
        <f t="shared" si="3"/>
        <v>80</v>
      </c>
    </row>
    <row r="80" spans="1:17" ht="13.2" x14ac:dyDescent="0.25">
      <c r="A80" s="2">
        <v>45496.457489502311</v>
      </c>
      <c r="C80" s="1" t="s">
        <v>47</v>
      </c>
      <c r="D80" s="1" t="s">
        <v>48</v>
      </c>
      <c r="E80" s="1" t="s">
        <v>53</v>
      </c>
      <c r="F80" s="1" t="s">
        <v>50</v>
      </c>
      <c r="G80" s="1" t="s">
        <v>51</v>
      </c>
      <c r="H80" s="1" t="s">
        <v>111</v>
      </c>
      <c r="J80" s="1">
        <f t="shared" si="2"/>
        <v>9</v>
      </c>
      <c r="K80" s="1">
        <v>2</v>
      </c>
      <c r="L80" s="1">
        <v>2</v>
      </c>
      <c r="M80">
        <v>1</v>
      </c>
      <c r="N80">
        <v>2</v>
      </c>
      <c r="O80">
        <v>2</v>
      </c>
      <c r="Q80">
        <f t="shared" si="3"/>
        <v>90</v>
      </c>
    </row>
    <row r="81" spans="1:17" ht="13.2" x14ac:dyDescent="0.25">
      <c r="A81" s="2">
        <v>45496.607411527773</v>
      </c>
      <c r="C81" s="1" t="s">
        <v>47</v>
      </c>
      <c r="D81" s="1" t="s">
        <v>48</v>
      </c>
      <c r="E81" s="1" t="s">
        <v>53</v>
      </c>
      <c r="F81" s="1" t="s">
        <v>50</v>
      </c>
      <c r="G81" s="1" t="s">
        <v>51</v>
      </c>
      <c r="H81" s="1" t="s">
        <v>112</v>
      </c>
      <c r="J81" s="1">
        <f t="shared" si="2"/>
        <v>9</v>
      </c>
      <c r="K81" s="1">
        <v>2</v>
      </c>
      <c r="L81" s="1">
        <v>2</v>
      </c>
      <c r="M81">
        <v>1</v>
      </c>
      <c r="N81">
        <v>2</v>
      </c>
      <c r="O81">
        <v>2</v>
      </c>
      <c r="Q81">
        <f t="shared" si="3"/>
        <v>90</v>
      </c>
    </row>
    <row r="82" spans="1:17" ht="13.2" x14ac:dyDescent="0.25">
      <c r="A82" s="2">
        <v>45496.710640370366</v>
      </c>
      <c r="C82" s="1" t="s">
        <v>47</v>
      </c>
      <c r="D82" s="1" t="s">
        <v>48</v>
      </c>
      <c r="E82" s="1" t="s">
        <v>53</v>
      </c>
      <c r="F82" s="1" t="s">
        <v>50</v>
      </c>
      <c r="G82" s="1" t="s">
        <v>55</v>
      </c>
      <c r="H82" s="1" t="s">
        <v>113</v>
      </c>
      <c r="J82" s="1">
        <f t="shared" si="2"/>
        <v>8</v>
      </c>
      <c r="K82" s="1">
        <v>2</v>
      </c>
      <c r="L82" s="1">
        <v>2</v>
      </c>
      <c r="M82">
        <v>1</v>
      </c>
      <c r="N82">
        <v>2</v>
      </c>
      <c r="O82">
        <v>1</v>
      </c>
      <c r="Q82">
        <f t="shared" si="3"/>
        <v>80</v>
      </c>
    </row>
    <row r="83" spans="1:17" ht="13.2" x14ac:dyDescent="0.25">
      <c r="A83" s="2">
        <v>45496.770404872688</v>
      </c>
      <c r="C83" s="1" t="s">
        <v>52</v>
      </c>
      <c r="D83" s="1" t="s">
        <v>58</v>
      </c>
      <c r="E83" s="1" t="s">
        <v>53</v>
      </c>
      <c r="F83" s="1" t="s">
        <v>50</v>
      </c>
      <c r="G83" s="1" t="s">
        <v>114</v>
      </c>
      <c r="H83" s="1" t="s">
        <v>115</v>
      </c>
      <c r="J83" s="1">
        <f t="shared" si="2"/>
        <v>5</v>
      </c>
      <c r="K83" s="1">
        <v>1</v>
      </c>
      <c r="L83" s="1">
        <v>1</v>
      </c>
      <c r="M83">
        <v>1</v>
      </c>
      <c r="N83">
        <v>2</v>
      </c>
      <c r="O83">
        <v>0</v>
      </c>
      <c r="Q83">
        <f t="shared" si="3"/>
        <v>50</v>
      </c>
    </row>
    <row r="84" spans="1:17" ht="13.2" x14ac:dyDescent="0.25">
      <c r="A84" s="2">
        <v>45497.280299062499</v>
      </c>
      <c r="C84" s="1" t="s">
        <v>52</v>
      </c>
      <c r="D84" s="1" t="s">
        <v>48</v>
      </c>
      <c r="E84" s="1" t="s">
        <v>61</v>
      </c>
      <c r="F84" s="1" t="s">
        <v>50</v>
      </c>
      <c r="G84" s="1" t="s">
        <v>51</v>
      </c>
      <c r="H84" s="1" t="s">
        <v>116</v>
      </c>
      <c r="J84" s="1">
        <f t="shared" si="2"/>
        <v>7</v>
      </c>
      <c r="K84" s="1">
        <v>1</v>
      </c>
      <c r="L84" s="1">
        <v>2</v>
      </c>
      <c r="M84">
        <v>0</v>
      </c>
      <c r="N84">
        <v>2</v>
      </c>
      <c r="O84">
        <v>2</v>
      </c>
      <c r="Q84">
        <f t="shared" si="3"/>
        <v>70</v>
      </c>
    </row>
    <row r="85" spans="1:17" ht="13.2" x14ac:dyDescent="0.25">
      <c r="A85" s="2">
        <v>45497.303157824077</v>
      </c>
      <c r="C85" s="1" t="s">
        <v>52</v>
      </c>
      <c r="D85" s="1" t="s">
        <v>48</v>
      </c>
      <c r="E85" s="1" t="s">
        <v>53</v>
      </c>
      <c r="F85" s="1" t="s">
        <v>50</v>
      </c>
      <c r="G85" s="1" t="s">
        <v>55</v>
      </c>
      <c r="H85" s="1" t="s">
        <v>117</v>
      </c>
      <c r="J85" s="1">
        <f t="shared" si="2"/>
        <v>7</v>
      </c>
      <c r="K85" s="1">
        <v>1</v>
      </c>
      <c r="L85" s="1">
        <v>2</v>
      </c>
      <c r="M85">
        <v>1</v>
      </c>
      <c r="N85">
        <v>2</v>
      </c>
      <c r="O85">
        <v>1</v>
      </c>
      <c r="Q85">
        <f t="shared" si="3"/>
        <v>70</v>
      </c>
    </row>
    <row r="86" spans="1:17" ht="13.2" x14ac:dyDescent="0.25">
      <c r="A86" s="2">
        <v>45497.337677337964</v>
      </c>
      <c r="C86" s="1" t="s">
        <v>52</v>
      </c>
      <c r="D86" s="1" t="s">
        <v>48</v>
      </c>
      <c r="E86" s="1" t="s">
        <v>53</v>
      </c>
      <c r="F86" s="1" t="s">
        <v>50</v>
      </c>
      <c r="G86" s="1" t="s">
        <v>55</v>
      </c>
      <c r="H86" s="1" t="s">
        <v>118</v>
      </c>
      <c r="J86" s="1">
        <f t="shared" si="2"/>
        <v>7</v>
      </c>
      <c r="K86" s="1">
        <v>1</v>
      </c>
      <c r="L86" s="1">
        <v>2</v>
      </c>
      <c r="M86">
        <v>1</v>
      </c>
      <c r="N86">
        <v>2</v>
      </c>
      <c r="O86">
        <v>1</v>
      </c>
      <c r="Q86">
        <f t="shared" si="3"/>
        <v>70</v>
      </c>
    </row>
    <row r="87" spans="1:17" ht="13.2" x14ac:dyDescent="0.25">
      <c r="A87" s="2">
        <v>45497.355216203709</v>
      </c>
      <c r="C87" s="1" t="s">
        <v>52</v>
      </c>
      <c r="D87" s="1" t="s">
        <v>58</v>
      </c>
      <c r="E87" s="1" t="s">
        <v>49</v>
      </c>
      <c r="F87" s="1" t="s">
        <v>50</v>
      </c>
      <c r="G87" s="1" t="s">
        <v>51</v>
      </c>
      <c r="H87" s="1" t="s">
        <v>119</v>
      </c>
      <c r="J87" s="1">
        <f t="shared" si="2"/>
        <v>8</v>
      </c>
      <c r="K87" s="1">
        <v>1</v>
      </c>
      <c r="L87" s="1">
        <v>1</v>
      </c>
      <c r="M87">
        <v>2</v>
      </c>
      <c r="N87">
        <v>2</v>
      </c>
      <c r="O87">
        <v>2</v>
      </c>
      <c r="Q87">
        <f t="shared" si="3"/>
        <v>80</v>
      </c>
    </row>
    <row r="88" spans="1:17" ht="13.2" x14ac:dyDescent="0.25">
      <c r="A88" s="2">
        <v>45497.396632256947</v>
      </c>
      <c r="C88" s="1" t="s">
        <v>52</v>
      </c>
      <c r="D88" s="1" t="s">
        <v>48</v>
      </c>
      <c r="E88" s="1" t="s">
        <v>53</v>
      </c>
      <c r="F88" s="1" t="s">
        <v>50</v>
      </c>
      <c r="G88" s="1" t="s">
        <v>55</v>
      </c>
      <c r="H88" s="1" t="s">
        <v>120</v>
      </c>
      <c r="J88" s="1">
        <f t="shared" si="2"/>
        <v>7</v>
      </c>
      <c r="K88" s="1">
        <v>1</v>
      </c>
      <c r="L88" s="1">
        <v>2</v>
      </c>
      <c r="M88">
        <v>1</v>
      </c>
      <c r="N88">
        <v>2</v>
      </c>
      <c r="O88">
        <v>1</v>
      </c>
      <c r="Q88">
        <f t="shared" si="3"/>
        <v>70</v>
      </c>
    </row>
    <row r="89" spans="1:17" ht="13.2" x14ac:dyDescent="0.25">
      <c r="A89" s="2">
        <v>45497.411759085648</v>
      </c>
      <c r="C89" s="1" t="s">
        <v>47</v>
      </c>
      <c r="D89" s="1" t="s">
        <v>48</v>
      </c>
      <c r="E89" s="1" t="s">
        <v>53</v>
      </c>
      <c r="F89" s="1" t="s">
        <v>56</v>
      </c>
      <c r="G89" s="1" t="s">
        <v>55</v>
      </c>
      <c r="H89" s="1" t="s">
        <v>121</v>
      </c>
      <c r="J89" s="1">
        <f t="shared" si="2"/>
        <v>6</v>
      </c>
      <c r="K89" s="1">
        <v>2</v>
      </c>
      <c r="L89" s="1">
        <v>2</v>
      </c>
      <c r="M89">
        <v>1</v>
      </c>
      <c r="N89">
        <v>0</v>
      </c>
      <c r="O89">
        <v>1</v>
      </c>
      <c r="Q89">
        <f t="shared" si="3"/>
        <v>60</v>
      </c>
    </row>
    <row r="90" spans="1:17" ht="13.2" x14ac:dyDescent="0.25">
      <c r="A90" s="2">
        <v>45497.448569502318</v>
      </c>
      <c r="C90" s="1" t="s">
        <v>52</v>
      </c>
      <c r="D90" s="1" t="s">
        <v>48</v>
      </c>
      <c r="E90" s="1" t="s">
        <v>53</v>
      </c>
      <c r="F90" s="1" t="s">
        <v>50</v>
      </c>
      <c r="G90" s="1" t="s">
        <v>51</v>
      </c>
      <c r="H90" s="1" t="s">
        <v>122</v>
      </c>
      <c r="J90" s="1">
        <f t="shared" si="2"/>
        <v>8</v>
      </c>
      <c r="K90" s="1">
        <v>1</v>
      </c>
      <c r="L90" s="1">
        <v>2</v>
      </c>
      <c r="M90">
        <v>1</v>
      </c>
      <c r="N90">
        <v>2</v>
      </c>
      <c r="O90">
        <v>2</v>
      </c>
      <c r="Q90">
        <f t="shared" si="3"/>
        <v>80</v>
      </c>
    </row>
    <row r="91" spans="1:17" ht="13.2" x14ac:dyDescent="0.25">
      <c r="A91" s="2">
        <v>45497.680271597223</v>
      </c>
      <c r="C91" s="1" t="s">
        <v>47</v>
      </c>
      <c r="D91" s="1" t="s">
        <v>58</v>
      </c>
      <c r="E91" s="1" t="s">
        <v>53</v>
      </c>
      <c r="F91" s="1" t="s">
        <v>56</v>
      </c>
      <c r="G91" s="1" t="s">
        <v>55</v>
      </c>
      <c r="H91" s="1" t="s">
        <v>123</v>
      </c>
      <c r="J91" s="1">
        <f t="shared" si="2"/>
        <v>5</v>
      </c>
      <c r="K91" s="1">
        <v>2</v>
      </c>
      <c r="L91" s="1">
        <v>1</v>
      </c>
      <c r="M91">
        <v>1</v>
      </c>
      <c r="N91">
        <v>0</v>
      </c>
      <c r="O91">
        <v>1</v>
      </c>
      <c r="Q91">
        <f t="shared" si="3"/>
        <v>50</v>
      </c>
    </row>
    <row r="92" spans="1:17" ht="13.2" x14ac:dyDescent="0.25">
      <c r="A92" s="2">
        <v>45497.681400787042</v>
      </c>
      <c r="C92" s="1" t="s">
        <v>52</v>
      </c>
      <c r="D92" s="1" t="s">
        <v>58</v>
      </c>
      <c r="E92" s="1" t="s">
        <v>53</v>
      </c>
      <c r="F92" s="1" t="s">
        <v>62</v>
      </c>
      <c r="G92" s="1" t="s">
        <v>55</v>
      </c>
      <c r="H92" s="1" t="s">
        <v>124</v>
      </c>
      <c r="J92" s="1">
        <f t="shared" si="2"/>
        <v>5</v>
      </c>
      <c r="K92" s="1">
        <v>1</v>
      </c>
      <c r="L92" s="1">
        <v>1</v>
      </c>
      <c r="M92">
        <v>1</v>
      </c>
      <c r="N92">
        <v>1</v>
      </c>
      <c r="O92">
        <v>1</v>
      </c>
      <c r="Q92">
        <f t="shared" si="3"/>
        <v>50</v>
      </c>
    </row>
    <row r="93" spans="1:17" ht="13.2" x14ac:dyDescent="0.25">
      <c r="A93" s="2">
        <v>45497.681661087961</v>
      </c>
      <c r="C93" s="1" t="s">
        <v>52</v>
      </c>
      <c r="D93" s="1" t="s">
        <v>48</v>
      </c>
      <c r="E93" s="1" t="s">
        <v>53</v>
      </c>
      <c r="F93" s="1" t="s">
        <v>50</v>
      </c>
      <c r="G93" s="1" t="s">
        <v>51</v>
      </c>
      <c r="H93" s="1" t="s">
        <v>125</v>
      </c>
      <c r="J93" s="1">
        <f t="shared" si="2"/>
        <v>8</v>
      </c>
      <c r="K93" s="1">
        <v>1</v>
      </c>
      <c r="L93" s="1">
        <v>2</v>
      </c>
      <c r="M93">
        <v>1</v>
      </c>
      <c r="N93">
        <v>2</v>
      </c>
      <c r="O93">
        <v>2</v>
      </c>
      <c r="Q93">
        <f t="shared" si="3"/>
        <v>80</v>
      </c>
    </row>
    <row r="94" spans="1:17" ht="13.2" x14ac:dyDescent="0.25">
      <c r="A94" s="2">
        <v>45497.686286226854</v>
      </c>
      <c r="C94" s="1" t="s">
        <v>47</v>
      </c>
      <c r="D94" s="1" t="s">
        <v>58</v>
      </c>
      <c r="E94" s="1" t="s">
        <v>49</v>
      </c>
      <c r="F94" s="1" t="s">
        <v>50</v>
      </c>
      <c r="G94" s="1" t="s">
        <v>51</v>
      </c>
      <c r="H94" s="1" t="s">
        <v>126</v>
      </c>
      <c r="J94" s="1">
        <f t="shared" si="2"/>
        <v>9</v>
      </c>
      <c r="K94" s="1">
        <v>2</v>
      </c>
      <c r="L94" s="1">
        <v>1</v>
      </c>
      <c r="M94">
        <v>2</v>
      </c>
      <c r="N94">
        <v>2</v>
      </c>
      <c r="O94">
        <v>2</v>
      </c>
      <c r="Q94">
        <f t="shared" si="3"/>
        <v>90</v>
      </c>
    </row>
    <row r="95" spans="1:17" ht="13.2" x14ac:dyDescent="0.25">
      <c r="A95" s="2">
        <v>45497.760403692126</v>
      </c>
      <c r="C95" s="1" t="s">
        <v>47</v>
      </c>
      <c r="D95" s="1" t="s">
        <v>48</v>
      </c>
      <c r="E95" s="1" t="s">
        <v>53</v>
      </c>
      <c r="F95" s="1" t="s">
        <v>56</v>
      </c>
      <c r="G95" s="1" t="s">
        <v>51</v>
      </c>
      <c r="H95" s="1" t="s">
        <v>127</v>
      </c>
      <c r="J95" s="1">
        <f t="shared" si="2"/>
        <v>7</v>
      </c>
      <c r="K95" s="1">
        <v>2</v>
      </c>
      <c r="L95" s="1">
        <v>2</v>
      </c>
      <c r="M95">
        <v>1</v>
      </c>
      <c r="N95">
        <v>0</v>
      </c>
      <c r="O95">
        <v>2</v>
      </c>
      <c r="Q95">
        <f t="shared" si="3"/>
        <v>70</v>
      </c>
    </row>
    <row r="96" spans="1:17" ht="13.2" x14ac:dyDescent="0.25">
      <c r="A96" s="2">
        <v>45497.803539479166</v>
      </c>
      <c r="C96" s="1" t="s">
        <v>47</v>
      </c>
      <c r="D96" s="1" t="s">
        <v>58</v>
      </c>
      <c r="E96" s="1" t="s">
        <v>49</v>
      </c>
      <c r="F96" s="1" t="s">
        <v>56</v>
      </c>
      <c r="G96" s="1" t="s">
        <v>51</v>
      </c>
      <c r="H96" s="1" t="s">
        <v>128</v>
      </c>
      <c r="J96" s="1">
        <f t="shared" si="2"/>
        <v>7</v>
      </c>
      <c r="K96" s="1">
        <v>2</v>
      </c>
      <c r="L96" s="1">
        <v>1</v>
      </c>
      <c r="M96">
        <v>2</v>
      </c>
      <c r="N96">
        <v>0</v>
      </c>
      <c r="O96">
        <v>2</v>
      </c>
      <c r="Q96">
        <f t="shared" si="3"/>
        <v>70</v>
      </c>
    </row>
    <row r="97" spans="1:17" ht="13.2" x14ac:dyDescent="0.25">
      <c r="A97" s="2">
        <v>45498.454122916664</v>
      </c>
      <c r="C97" s="1" t="s">
        <v>52</v>
      </c>
      <c r="D97" s="1" t="s">
        <v>48</v>
      </c>
      <c r="E97" s="1" t="s">
        <v>53</v>
      </c>
      <c r="F97" s="1" t="s">
        <v>56</v>
      </c>
      <c r="G97" s="1" t="s">
        <v>51</v>
      </c>
      <c r="H97" s="1" t="s">
        <v>129</v>
      </c>
      <c r="J97" s="1">
        <f t="shared" si="2"/>
        <v>6</v>
      </c>
      <c r="K97" s="1">
        <v>1</v>
      </c>
      <c r="L97" s="1">
        <v>2</v>
      </c>
      <c r="M97">
        <v>1</v>
      </c>
      <c r="N97">
        <v>0</v>
      </c>
      <c r="O97">
        <v>2</v>
      </c>
      <c r="Q97">
        <f t="shared" si="3"/>
        <v>60</v>
      </c>
    </row>
    <row r="98" spans="1:17" ht="13.2" x14ac:dyDescent="0.25">
      <c r="A98" s="2">
        <v>45498.454509525458</v>
      </c>
      <c r="C98" s="1" t="s">
        <v>52</v>
      </c>
      <c r="D98" s="1" t="s">
        <v>48</v>
      </c>
      <c r="E98" s="1" t="s">
        <v>49</v>
      </c>
      <c r="F98" s="1" t="s">
        <v>50</v>
      </c>
      <c r="G98" s="1" t="s">
        <v>51</v>
      </c>
      <c r="H98" s="1" t="s">
        <v>130</v>
      </c>
      <c r="J98" s="1">
        <f t="shared" si="2"/>
        <v>9</v>
      </c>
      <c r="K98" s="1">
        <v>1</v>
      </c>
      <c r="L98" s="1">
        <v>2</v>
      </c>
      <c r="M98">
        <v>2</v>
      </c>
      <c r="N98">
        <v>2</v>
      </c>
      <c r="O98">
        <v>2</v>
      </c>
      <c r="Q98">
        <f t="shared" si="3"/>
        <v>90</v>
      </c>
    </row>
    <row r="99" spans="1:17" ht="13.2" x14ac:dyDescent="0.25">
      <c r="A99" s="2">
        <v>45498.455720729165</v>
      </c>
      <c r="C99" s="1" t="s">
        <v>47</v>
      </c>
      <c r="D99" s="1" t="s">
        <v>48</v>
      </c>
      <c r="E99" s="1" t="s">
        <v>53</v>
      </c>
      <c r="F99" s="1" t="s">
        <v>50</v>
      </c>
      <c r="G99" s="1" t="s">
        <v>51</v>
      </c>
      <c r="H99" s="1" t="s">
        <v>131</v>
      </c>
      <c r="J99" s="1">
        <f t="shared" si="2"/>
        <v>9</v>
      </c>
      <c r="K99" s="1">
        <v>2</v>
      </c>
      <c r="L99" s="1">
        <v>2</v>
      </c>
      <c r="M99">
        <v>1</v>
      </c>
      <c r="N99">
        <v>2</v>
      </c>
      <c r="O99">
        <v>2</v>
      </c>
      <c r="Q99">
        <f t="shared" si="3"/>
        <v>90</v>
      </c>
    </row>
    <row r="100" spans="1:17" ht="13.2" x14ac:dyDescent="0.25">
      <c r="A100" s="2">
        <v>45498.456118518516</v>
      </c>
      <c r="C100" s="1" t="s">
        <v>47</v>
      </c>
      <c r="D100" s="1" t="s">
        <v>48</v>
      </c>
      <c r="E100" s="1" t="s">
        <v>61</v>
      </c>
      <c r="F100" s="1" t="s">
        <v>50</v>
      </c>
      <c r="G100" s="1" t="s">
        <v>51</v>
      </c>
      <c r="H100" s="1" t="s">
        <v>132</v>
      </c>
      <c r="J100" s="1">
        <f t="shared" si="2"/>
        <v>8</v>
      </c>
      <c r="K100" s="1">
        <v>2</v>
      </c>
      <c r="L100" s="1">
        <v>2</v>
      </c>
      <c r="M100">
        <v>0</v>
      </c>
      <c r="N100">
        <v>2</v>
      </c>
      <c r="O100">
        <v>2</v>
      </c>
      <c r="Q100">
        <f t="shared" si="3"/>
        <v>80</v>
      </c>
    </row>
    <row r="101" spans="1:17" ht="13.2" x14ac:dyDescent="0.25">
      <c r="A101" s="2">
        <v>45498.460445671299</v>
      </c>
      <c r="C101" s="1" t="s">
        <v>52</v>
      </c>
      <c r="D101" s="1" t="s">
        <v>48</v>
      </c>
      <c r="E101" s="1" t="s">
        <v>53</v>
      </c>
      <c r="F101" s="1" t="s">
        <v>50</v>
      </c>
      <c r="G101" s="1" t="s">
        <v>51</v>
      </c>
      <c r="H101" s="1" t="s">
        <v>133</v>
      </c>
      <c r="J101" s="1">
        <f t="shared" si="2"/>
        <v>8</v>
      </c>
      <c r="K101" s="1">
        <v>1</v>
      </c>
      <c r="L101" s="1">
        <v>2</v>
      </c>
      <c r="M101">
        <v>1</v>
      </c>
      <c r="N101">
        <v>2</v>
      </c>
      <c r="O101">
        <v>2</v>
      </c>
      <c r="Q101">
        <f t="shared" si="3"/>
        <v>80</v>
      </c>
    </row>
    <row r="102" spans="1:17" ht="13.2" x14ac:dyDescent="0.25">
      <c r="A102" s="2">
        <v>45498.46208114583</v>
      </c>
      <c r="C102" s="1" t="s">
        <v>52</v>
      </c>
      <c r="D102" s="1" t="s">
        <v>48</v>
      </c>
      <c r="E102" s="1" t="s">
        <v>53</v>
      </c>
      <c r="F102" s="1" t="s">
        <v>50</v>
      </c>
      <c r="G102" s="1" t="s">
        <v>51</v>
      </c>
      <c r="H102" s="1" t="s">
        <v>134</v>
      </c>
      <c r="J102" s="1">
        <f t="shared" si="2"/>
        <v>8</v>
      </c>
      <c r="K102" s="1">
        <v>1</v>
      </c>
      <c r="L102" s="1">
        <v>2</v>
      </c>
      <c r="M102">
        <v>1</v>
      </c>
      <c r="N102">
        <v>2</v>
      </c>
      <c r="O102">
        <v>2</v>
      </c>
      <c r="Q102">
        <f t="shared" si="3"/>
        <v>80</v>
      </c>
    </row>
    <row r="103" spans="1:17" ht="13.2" x14ac:dyDescent="0.25">
      <c r="A103" s="2">
        <v>45498.464834953702</v>
      </c>
      <c r="C103" s="1" t="s">
        <v>47</v>
      </c>
      <c r="D103" s="1" t="s">
        <v>48</v>
      </c>
      <c r="E103" s="1" t="s">
        <v>53</v>
      </c>
      <c r="F103" s="1" t="s">
        <v>50</v>
      </c>
      <c r="G103" s="1" t="s">
        <v>51</v>
      </c>
      <c r="H103" s="1" t="s">
        <v>135</v>
      </c>
      <c r="J103" s="1">
        <f t="shared" si="2"/>
        <v>9</v>
      </c>
      <c r="K103" s="1">
        <v>2</v>
      </c>
      <c r="L103" s="1">
        <v>2</v>
      </c>
      <c r="M103">
        <v>1</v>
      </c>
      <c r="N103">
        <v>2</v>
      </c>
      <c r="O103">
        <v>2</v>
      </c>
      <c r="Q103">
        <f t="shared" si="3"/>
        <v>90</v>
      </c>
    </row>
    <row r="104" spans="1:17" ht="13.2" x14ac:dyDescent="0.25">
      <c r="A104" s="2">
        <v>45498.473207187504</v>
      </c>
      <c r="C104" s="1" t="s">
        <v>52</v>
      </c>
      <c r="D104" s="1" t="s">
        <v>48</v>
      </c>
      <c r="E104" s="1" t="s">
        <v>53</v>
      </c>
      <c r="F104" s="1" t="s">
        <v>50</v>
      </c>
      <c r="G104" s="1" t="s">
        <v>55</v>
      </c>
      <c r="H104" s="1" t="s">
        <v>136</v>
      </c>
      <c r="J104" s="1">
        <f t="shared" si="2"/>
        <v>7</v>
      </c>
      <c r="K104" s="1">
        <v>1</v>
      </c>
      <c r="L104" s="1">
        <v>2</v>
      </c>
      <c r="M104">
        <v>1</v>
      </c>
      <c r="N104">
        <v>2</v>
      </c>
      <c r="O104">
        <v>1</v>
      </c>
      <c r="Q104">
        <f t="shared" si="3"/>
        <v>70</v>
      </c>
    </row>
    <row r="105" spans="1:17" ht="13.2" x14ac:dyDescent="0.25">
      <c r="A105" s="2">
        <v>45498.480859907402</v>
      </c>
      <c r="C105" s="1" t="s">
        <v>52</v>
      </c>
      <c r="D105" s="1" t="s">
        <v>48</v>
      </c>
      <c r="E105" s="1" t="s">
        <v>49</v>
      </c>
      <c r="F105" s="1" t="s">
        <v>50</v>
      </c>
      <c r="G105" s="1" t="s">
        <v>55</v>
      </c>
      <c r="H105" s="1" t="s">
        <v>137</v>
      </c>
      <c r="J105" s="1">
        <f t="shared" si="2"/>
        <v>8</v>
      </c>
      <c r="K105" s="1">
        <v>1</v>
      </c>
      <c r="L105" s="1">
        <v>2</v>
      </c>
      <c r="M105">
        <v>2</v>
      </c>
      <c r="N105">
        <v>2</v>
      </c>
      <c r="O105">
        <v>1</v>
      </c>
      <c r="Q105">
        <f t="shared" si="3"/>
        <v>80</v>
      </c>
    </row>
    <row r="106" spans="1:17" ht="13.2" x14ac:dyDescent="0.25">
      <c r="A106" s="2">
        <v>45498.481355532407</v>
      </c>
      <c r="C106" s="1" t="s">
        <v>52</v>
      </c>
      <c r="D106" s="1" t="s">
        <v>48</v>
      </c>
      <c r="E106" s="1" t="s">
        <v>53</v>
      </c>
      <c r="F106" s="1" t="s">
        <v>50</v>
      </c>
      <c r="G106" s="1" t="s">
        <v>55</v>
      </c>
      <c r="H106" s="1" t="s">
        <v>138</v>
      </c>
      <c r="J106" s="1">
        <f t="shared" si="2"/>
        <v>7</v>
      </c>
      <c r="K106" s="1">
        <v>1</v>
      </c>
      <c r="L106" s="1">
        <v>2</v>
      </c>
      <c r="M106">
        <v>1</v>
      </c>
      <c r="N106">
        <v>2</v>
      </c>
      <c r="O106">
        <v>1</v>
      </c>
      <c r="Q106">
        <f t="shared" si="3"/>
        <v>70</v>
      </c>
    </row>
    <row r="107" spans="1:17" ht="13.2" x14ac:dyDescent="0.25">
      <c r="A107" s="2">
        <v>45498.496901342594</v>
      </c>
      <c r="C107" s="1" t="s">
        <v>52</v>
      </c>
      <c r="D107" s="1" t="s">
        <v>48</v>
      </c>
      <c r="E107" s="1" t="s">
        <v>49</v>
      </c>
      <c r="F107" s="1" t="s">
        <v>50</v>
      </c>
      <c r="G107" s="1" t="s">
        <v>51</v>
      </c>
      <c r="H107" s="1" t="s">
        <v>139</v>
      </c>
      <c r="J107" s="1">
        <f t="shared" si="2"/>
        <v>9</v>
      </c>
      <c r="K107" s="1">
        <v>1</v>
      </c>
      <c r="L107" s="1">
        <v>2</v>
      </c>
      <c r="M107">
        <v>2</v>
      </c>
      <c r="N107">
        <v>2</v>
      </c>
      <c r="O107">
        <v>2</v>
      </c>
      <c r="Q107">
        <f t="shared" si="3"/>
        <v>90</v>
      </c>
    </row>
    <row r="108" spans="1:17" ht="13.2" x14ac:dyDescent="0.25">
      <c r="A108" s="2">
        <v>45498.503244432868</v>
      </c>
      <c r="C108" s="1" t="s">
        <v>47</v>
      </c>
      <c r="D108" s="1" t="s">
        <v>48</v>
      </c>
      <c r="E108" s="1" t="s">
        <v>53</v>
      </c>
      <c r="F108" s="1" t="s">
        <v>56</v>
      </c>
      <c r="G108" s="1" t="s">
        <v>55</v>
      </c>
      <c r="H108" s="1" t="s">
        <v>140</v>
      </c>
      <c r="J108" s="1">
        <f t="shared" si="2"/>
        <v>6</v>
      </c>
      <c r="K108" s="1">
        <v>2</v>
      </c>
      <c r="L108" s="1">
        <v>2</v>
      </c>
      <c r="M108">
        <v>1</v>
      </c>
      <c r="N108">
        <v>0</v>
      </c>
      <c r="O108">
        <v>1</v>
      </c>
      <c r="Q108">
        <f t="shared" si="3"/>
        <v>60</v>
      </c>
    </row>
    <row r="109" spans="1:17" ht="13.2" x14ac:dyDescent="0.25">
      <c r="A109" s="2">
        <v>45498.522332349537</v>
      </c>
      <c r="C109" s="1" t="s">
        <v>52</v>
      </c>
      <c r="D109" s="1" t="s">
        <v>48</v>
      </c>
      <c r="E109" s="1" t="s">
        <v>49</v>
      </c>
      <c r="F109" s="1" t="s">
        <v>50</v>
      </c>
      <c r="G109" s="1" t="s">
        <v>51</v>
      </c>
      <c r="H109" s="1" t="s">
        <v>141</v>
      </c>
      <c r="J109" s="1">
        <f t="shared" si="2"/>
        <v>9</v>
      </c>
      <c r="K109" s="1">
        <v>1</v>
      </c>
      <c r="L109" s="1">
        <v>2</v>
      </c>
      <c r="M109">
        <v>2</v>
      </c>
      <c r="N109">
        <v>2</v>
      </c>
      <c r="O109">
        <v>2</v>
      </c>
      <c r="Q109">
        <f t="shared" si="3"/>
        <v>90</v>
      </c>
    </row>
    <row r="110" spans="1:17" ht="13.2" x14ac:dyDescent="0.25">
      <c r="A110" s="2">
        <v>45498.526291516202</v>
      </c>
      <c r="C110" s="1" t="s">
        <v>52</v>
      </c>
      <c r="D110" s="1" t="s">
        <v>48</v>
      </c>
      <c r="E110" s="1" t="s">
        <v>53</v>
      </c>
      <c r="F110" s="1" t="s">
        <v>50</v>
      </c>
      <c r="G110" s="1" t="s">
        <v>55</v>
      </c>
      <c r="H110" s="1" t="s">
        <v>142</v>
      </c>
      <c r="J110" s="1">
        <f t="shared" si="2"/>
        <v>7</v>
      </c>
      <c r="K110" s="1">
        <v>1</v>
      </c>
      <c r="L110" s="1">
        <v>2</v>
      </c>
      <c r="M110">
        <v>1</v>
      </c>
      <c r="N110">
        <v>2</v>
      </c>
      <c r="O110">
        <v>1</v>
      </c>
      <c r="Q110">
        <f t="shared" si="3"/>
        <v>70</v>
      </c>
    </row>
    <row r="111" spans="1:17" ht="13.2" x14ac:dyDescent="0.25">
      <c r="A111" s="2">
        <v>45498.617262546293</v>
      </c>
      <c r="C111" s="1" t="s">
        <v>47</v>
      </c>
      <c r="D111" s="1" t="s">
        <v>48</v>
      </c>
      <c r="E111" s="1" t="s">
        <v>53</v>
      </c>
      <c r="F111" s="1" t="s">
        <v>56</v>
      </c>
      <c r="G111" s="1" t="s">
        <v>51</v>
      </c>
      <c r="H111" s="1" t="s">
        <v>143</v>
      </c>
      <c r="J111" s="1">
        <f t="shared" si="2"/>
        <v>7</v>
      </c>
      <c r="K111" s="1">
        <v>2</v>
      </c>
      <c r="L111" s="1">
        <v>2</v>
      </c>
      <c r="M111">
        <v>1</v>
      </c>
      <c r="N111">
        <v>0</v>
      </c>
      <c r="O111">
        <v>2</v>
      </c>
      <c r="Q111">
        <f t="shared" si="3"/>
        <v>70</v>
      </c>
    </row>
    <row r="112" spans="1:17" ht="13.2" x14ac:dyDescent="0.25">
      <c r="A112" s="2">
        <v>45498.785495902775</v>
      </c>
      <c r="C112" s="1" t="s">
        <v>52</v>
      </c>
      <c r="D112" s="1" t="s">
        <v>48</v>
      </c>
      <c r="E112" s="1" t="s">
        <v>49</v>
      </c>
      <c r="F112" s="1" t="s">
        <v>56</v>
      </c>
      <c r="G112" s="1" t="s">
        <v>51</v>
      </c>
      <c r="H112" s="1" t="s">
        <v>144</v>
      </c>
      <c r="J112" s="1">
        <f t="shared" si="2"/>
        <v>7</v>
      </c>
      <c r="K112" s="1">
        <v>1</v>
      </c>
      <c r="L112" s="1">
        <v>2</v>
      </c>
      <c r="M112">
        <v>2</v>
      </c>
      <c r="N112">
        <v>0</v>
      </c>
      <c r="O112">
        <v>2</v>
      </c>
      <c r="Q112">
        <f t="shared" si="3"/>
        <v>70</v>
      </c>
    </row>
    <row r="113" spans="1:17" ht="13.2" x14ac:dyDescent="0.25">
      <c r="A113" s="2">
        <v>45498.807105173611</v>
      </c>
      <c r="C113" s="1" t="s">
        <v>52</v>
      </c>
      <c r="D113" s="1" t="s">
        <v>58</v>
      </c>
      <c r="E113" s="1" t="s">
        <v>61</v>
      </c>
      <c r="F113" s="1" t="s">
        <v>50</v>
      </c>
      <c r="G113" s="1" t="s">
        <v>145</v>
      </c>
      <c r="H113" s="1" t="s">
        <v>146</v>
      </c>
      <c r="J113" s="1">
        <f t="shared" si="2"/>
        <v>3</v>
      </c>
      <c r="K113" s="1">
        <v>1</v>
      </c>
      <c r="L113" s="1">
        <v>1</v>
      </c>
      <c r="M113">
        <v>0</v>
      </c>
      <c r="N113">
        <v>2</v>
      </c>
      <c r="O113">
        <v>-1</v>
      </c>
      <c r="Q113">
        <f t="shared" si="3"/>
        <v>30</v>
      </c>
    </row>
    <row r="114" spans="1:17" ht="13.2" x14ac:dyDescent="0.25">
      <c r="A114" s="2">
        <v>45499.376011354165</v>
      </c>
      <c r="C114" s="1" t="s">
        <v>47</v>
      </c>
      <c r="D114" s="1" t="s">
        <v>48</v>
      </c>
      <c r="E114" s="1" t="s">
        <v>53</v>
      </c>
      <c r="F114" s="1" t="s">
        <v>56</v>
      </c>
      <c r="G114" s="1" t="s">
        <v>51</v>
      </c>
      <c r="H114" s="1" t="s">
        <v>147</v>
      </c>
      <c r="J114" s="1">
        <f t="shared" si="2"/>
        <v>7</v>
      </c>
      <c r="K114" s="1">
        <v>2</v>
      </c>
      <c r="L114" s="1">
        <v>2</v>
      </c>
      <c r="M114">
        <v>1</v>
      </c>
      <c r="N114">
        <v>0</v>
      </c>
      <c r="O114">
        <v>2</v>
      </c>
      <c r="Q114">
        <f t="shared" si="3"/>
        <v>70</v>
      </c>
    </row>
    <row r="115" spans="1:17" ht="13.2" x14ac:dyDescent="0.25">
      <c r="A115" s="2">
        <v>45499.408671793979</v>
      </c>
      <c r="C115" s="1" t="s">
        <v>52</v>
      </c>
      <c r="D115" s="1" t="s">
        <v>48</v>
      </c>
      <c r="E115" s="1" t="s">
        <v>53</v>
      </c>
      <c r="F115" s="1" t="s">
        <v>62</v>
      </c>
      <c r="G115" s="1" t="s">
        <v>55</v>
      </c>
      <c r="H115" s="1" t="s">
        <v>148</v>
      </c>
      <c r="J115" s="1">
        <f t="shared" si="2"/>
        <v>6</v>
      </c>
      <c r="K115" s="1">
        <v>1</v>
      </c>
      <c r="L115" s="1">
        <v>2</v>
      </c>
      <c r="M115">
        <v>1</v>
      </c>
      <c r="N115">
        <v>1</v>
      </c>
      <c r="O115">
        <v>1</v>
      </c>
      <c r="Q115">
        <f t="shared" si="3"/>
        <v>60</v>
      </c>
    </row>
    <row r="116" spans="1:17" ht="13.2" x14ac:dyDescent="0.25">
      <c r="A116" s="2">
        <v>45499.420280416671</v>
      </c>
      <c r="C116" s="1" t="s">
        <v>47</v>
      </c>
      <c r="D116" s="1" t="s">
        <v>48</v>
      </c>
      <c r="E116" s="1" t="s">
        <v>53</v>
      </c>
      <c r="F116" s="1" t="s">
        <v>56</v>
      </c>
      <c r="G116" s="1" t="s">
        <v>51</v>
      </c>
      <c r="H116" s="1" t="s">
        <v>149</v>
      </c>
      <c r="J116" s="1">
        <f t="shared" si="2"/>
        <v>7</v>
      </c>
      <c r="K116" s="1">
        <v>2</v>
      </c>
      <c r="L116" s="1">
        <v>2</v>
      </c>
      <c r="M116">
        <v>1</v>
      </c>
      <c r="N116">
        <v>0</v>
      </c>
      <c r="O116">
        <v>2</v>
      </c>
      <c r="Q116">
        <f t="shared" si="3"/>
        <v>70</v>
      </c>
    </row>
    <row r="117" spans="1:17" ht="13.2" x14ac:dyDescent="0.25">
      <c r="A117" s="2">
        <v>45499.473095752313</v>
      </c>
      <c r="C117" s="1" t="s">
        <v>52</v>
      </c>
      <c r="D117" s="1" t="s">
        <v>48</v>
      </c>
      <c r="E117" s="1" t="s">
        <v>53</v>
      </c>
      <c r="F117" s="1" t="s">
        <v>56</v>
      </c>
      <c r="G117" s="1" t="s">
        <v>55</v>
      </c>
      <c r="H117" s="1" t="s">
        <v>150</v>
      </c>
      <c r="J117" s="1">
        <f t="shared" si="2"/>
        <v>5</v>
      </c>
      <c r="K117" s="1">
        <v>1</v>
      </c>
      <c r="L117" s="1">
        <v>2</v>
      </c>
      <c r="M117">
        <v>1</v>
      </c>
      <c r="N117">
        <v>0</v>
      </c>
      <c r="O117">
        <v>1</v>
      </c>
      <c r="Q117">
        <f t="shared" si="3"/>
        <v>50</v>
      </c>
    </row>
    <row r="118" spans="1:17" ht="13.2" x14ac:dyDescent="0.25">
      <c r="A118" s="2">
        <v>45499.486124745366</v>
      </c>
      <c r="C118" s="1" t="s">
        <v>52</v>
      </c>
      <c r="D118" s="1" t="s">
        <v>48</v>
      </c>
      <c r="E118" s="1" t="s">
        <v>53</v>
      </c>
      <c r="F118" s="1" t="s">
        <v>50</v>
      </c>
      <c r="G118" s="1" t="s">
        <v>55</v>
      </c>
      <c r="H118" s="1" t="s">
        <v>151</v>
      </c>
      <c r="J118" s="1">
        <f t="shared" si="2"/>
        <v>7</v>
      </c>
      <c r="K118" s="1">
        <v>1</v>
      </c>
      <c r="L118" s="1">
        <v>2</v>
      </c>
      <c r="M118">
        <v>1</v>
      </c>
      <c r="N118">
        <v>2</v>
      </c>
      <c r="O118">
        <v>1</v>
      </c>
      <c r="Q118">
        <f t="shared" si="3"/>
        <v>70</v>
      </c>
    </row>
    <row r="119" spans="1:17" ht="13.2" x14ac:dyDescent="0.25">
      <c r="A119" s="2">
        <v>45499.520851122681</v>
      </c>
      <c r="C119" s="1" t="s">
        <v>52</v>
      </c>
      <c r="D119" s="1" t="s">
        <v>58</v>
      </c>
      <c r="E119" s="1" t="s">
        <v>53</v>
      </c>
      <c r="F119" s="1" t="s">
        <v>56</v>
      </c>
      <c r="G119" s="1" t="s">
        <v>51</v>
      </c>
      <c r="H119" s="1" t="s">
        <v>152</v>
      </c>
      <c r="J119" s="1">
        <f t="shared" si="2"/>
        <v>5</v>
      </c>
      <c r="K119" s="1">
        <v>1</v>
      </c>
      <c r="L119" s="1">
        <v>1</v>
      </c>
      <c r="M119">
        <v>1</v>
      </c>
      <c r="N119">
        <v>0</v>
      </c>
      <c r="O119">
        <v>2</v>
      </c>
      <c r="Q119">
        <f t="shared" si="3"/>
        <v>50</v>
      </c>
    </row>
    <row r="120" spans="1:17" ht="13.2" x14ac:dyDescent="0.25">
      <c r="A120" s="2">
        <v>45499.585816909719</v>
      </c>
      <c r="C120" s="1" t="s">
        <v>52</v>
      </c>
      <c r="D120" s="1" t="s">
        <v>48</v>
      </c>
      <c r="E120" s="1" t="s">
        <v>53</v>
      </c>
      <c r="F120" s="1" t="s">
        <v>50</v>
      </c>
      <c r="G120" s="1" t="s">
        <v>55</v>
      </c>
      <c r="H120" s="1" t="s">
        <v>153</v>
      </c>
      <c r="J120" s="1">
        <f t="shared" si="2"/>
        <v>7</v>
      </c>
      <c r="K120" s="1">
        <v>1</v>
      </c>
      <c r="L120" s="1">
        <v>2</v>
      </c>
      <c r="M120">
        <v>1</v>
      </c>
      <c r="N120">
        <v>2</v>
      </c>
      <c r="O120">
        <v>1</v>
      </c>
      <c r="Q120">
        <f t="shared" si="3"/>
        <v>70</v>
      </c>
    </row>
    <row r="121" spans="1:17" ht="13.2" x14ac:dyDescent="0.25">
      <c r="A121" s="2">
        <v>45499.739701921295</v>
      </c>
      <c r="C121" s="1" t="s">
        <v>47</v>
      </c>
      <c r="D121" s="1" t="s">
        <v>59</v>
      </c>
      <c r="E121" s="1" t="s">
        <v>53</v>
      </c>
      <c r="F121" s="1" t="s">
        <v>62</v>
      </c>
      <c r="G121" s="1" t="s">
        <v>55</v>
      </c>
      <c r="H121" s="1" t="s">
        <v>154</v>
      </c>
      <c r="J121" s="1">
        <f t="shared" si="2"/>
        <v>5</v>
      </c>
      <c r="K121" s="1">
        <v>2</v>
      </c>
      <c r="L121" s="1">
        <v>0</v>
      </c>
      <c r="M121">
        <v>1</v>
      </c>
      <c r="N121">
        <v>1</v>
      </c>
      <c r="O121">
        <v>1</v>
      </c>
      <c r="Q121">
        <f t="shared" si="3"/>
        <v>50</v>
      </c>
    </row>
    <row r="122" spans="1:17" ht="13.2" x14ac:dyDescent="0.25">
      <c r="A122" s="2">
        <v>45499.793674837958</v>
      </c>
      <c r="C122" s="1" t="s">
        <v>52</v>
      </c>
      <c r="D122" s="1" t="s">
        <v>58</v>
      </c>
      <c r="E122" s="1" t="s">
        <v>61</v>
      </c>
      <c r="F122" s="1" t="s">
        <v>62</v>
      </c>
      <c r="G122" s="1" t="s">
        <v>51</v>
      </c>
      <c r="H122" s="1" t="s">
        <v>155</v>
      </c>
      <c r="J122" s="1">
        <f t="shared" si="2"/>
        <v>5</v>
      </c>
      <c r="K122" s="1">
        <v>1</v>
      </c>
      <c r="L122" s="1">
        <v>1</v>
      </c>
      <c r="M122">
        <v>0</v>
      </c>
      <c r="N122">
        <v>1</v>
      </c>
      <c r="O122">
        <v>2</v>
      </c>
      <c r="Q122">
        <f t="shared" si="3"/>
        <v>50</v>
      </c>
    </row>
    <row r="123" spans="1:17" ht="13.2" x14ac:dyDescent="0.25">
      <c r="A123" s="2">
        <v>45499.843407210647</v>
      </c>
      <c r="C123" s="1" t="s">
        <v>52</v>
      </c>
      <c r="D123" s="1" t="s">
        <v>48</v>
      </c>
      <c r="E123" s="1" t="s">
        <v>53</v>
      </c>
      <c r="F123" s="1" t="s">
        <v>56</v>
      </c>
      <c r="G123" s="1" t="s">
        <v>51</v>
      </c>
      <c r="H123" s="1" t="s">
        <v>156</v>
      </c>
      <c r="J123" s="1">
        <f t="shared" si="2"/>
        <v>6</v>
      </c>
      <c r="K123" s="1">
        <v>1</v>
      </c>
      <c r="L123" s="1">
        <v>2</v>
      </c>
      <c r="M123">
        <v>1</v>
      </c>
      <c r="N123">
        <v>0</v>
      </c>
      <c r="O123">
        <v>2</v>
      </c>
      <c r="Q123">
        <f t="shared" si="3"/>
        <v>60</v>
      </c>
    </row>
    <row r="124" spans="1:17" ht="13.2" x14ac:dyDescent="0.25">
      <c r="A124" s="2">
        <v>45500.373683310187</v>
      </c>
      <c r="C124" s="1" t="s">
        <v>52</v>
      </c>
      <c r="D124" s="1" t="s">
        <v>48</v>
      </c>
      <c r="E124" s="1" t="s">
        <v>53</v>
      </c>
      <c r="F124" s="1" t="s">
        <v>50</v>
      </c>
      <c r="G124" s="1" t="s">
        <v>55</v>
      </c>
      <c r="H124" s="1" t="s">
        <v>157</v>
      </c>
      <c r="J124" s="1">
        <f t="shared" si="2"/>
        <v>7</v>
      </c>
      <c r="K124" s="1">
        <v>1</v>
      </c>
      <c r="L124" s="1">
        <v>2</v>
      </c>
      <c r="M124">
        <v>1</v>
      </c>
      <c r="N124">
        <v>2</v>
      </c>
      <c r="O124">
        <v>1</v>
      </c>
      <c r="Q124">
        <f t="shared" si="3"/>
        <v>70</v>
      </c>
    </row>
    <row r="125" spans="1:17" ht="13.2" x14ac:dyDescent="0.25">
      <c r="A125" s="2">
        <v>45500.555299085652</v>
      </c>
      <c r="C125" s="1" t="s">
        <v>52</v>
      </c>
      <c r="D125" s="1" t="s">
        <v>58</v>
      </c>
      <c r="E125" s="1" t="s">
        <v>61</v>
      </c>
      <c r="F125" s="1" t="s">
        <v>50</v>
      </c>
      <c r="G125" s="1" t="s">
        <v>51</v>
      </c>
      <c r="H125" s="1" t="s">
        <v>158</v>
      </c>
      <c r="J125" s="1">
        <f t="shared" si="2"/>
        <v>6</v>
      </c>
      <c r="K125" s="1">
        <v>1</v>
      </c>
      <c r="L125" s="1">
        <v>1</v>
      </c>
      <c r="M125">
        <v>0</v>
      </c>
      <c r="N125">
        <v>2</v>
      </c>
      <c r="O125">
        <v>2</v>
      </c>
      <c r="Q125">
        <f t="shared" si="3"/>
        <v>60</v>
      </c>
    </row>
    <row r="126" spans="1:17" ht="13.2" x14ac:dyDescent="0.25">
      <c r="A126" s="2">
        <v>45500.638640555553</v>
      </c>
      <c r="C126" s="1" t="s">
        <v>52</v>
      </c>
      <c r="D126" s="1" t="s">
        <v>48</v>
      </c>
      <c r="E126" s="1" t="s">
        <v>53</v>
      </c>
      <c r="F126" s="1" t="s">
        <v>50</v>
      </c>
      <c r="G126" s="1" t="s">
        <v>51</v>
      </c>
      <c r="H126" s="1" t="s">
        <v>159</v>
      </c>
      <c r="J126" s="1">
        <f t="shared" si="2"/>
        <v>8</v>
      </c>
      <c r="K126" s="1">
        <v>1</v>
      </c>
      <c r="L126" s="1">
        <v>2</v>
      </c>
      <c r="M126">
        <v>1</v>
      </c>
      <c r="N126">
        <v>2</v>
      </c>
      <c r="O126">
        <v>2</v>
      </c>
      <c r="Q126">
        <f t="shared" si="3"/>
        <v>80</v>
      </c>
    </row>
    <row r="127" spans="1:17" ht="13.2" x14ac:dyDescent="0.25">
      <c r="A127" s="2">
        <v>45500.680084097221</v>
      </c>
      <c r="C127" s="1" t="s">
        <v>52</v>
      </c>
      <c r="D127" s="1" t="s">
        <v>58</v>
      </c>
      <c r="E127" s="1" t="s">
        <v>61</v>
      </c>
      <c r="F127" s="1" t="s">
        <v>50</v>
      </c>
      <c r="G127" s="1" t="s">
        <v>51</v>
      </c>
      <c r="H127" s="1" t="s">
        <v>160</v>
      </c>
      <c r="J127" s="1">
        <f t="shared" si="2"/>
        <v>6</v>
      </c>
      <c r="K127" s="1">
        <v>1</v>
      </c>
      <c r="L127" s="1">
        <v>1</v>
      </c>
      <c r="M127">
        <v>0</v>
      </c>
      <c r="N127">
        <v>2</v>
      </c>
      <c r="O127">
        <v>2</v>
      </c>
      <c r="Q127">
        <f t="shared" si="3"/>
        <v>60</v>
      </c>
    </row>
    <row r="128" spans="1:17" ht="13.2" x14ac:dyDescent="0.25">
      <c r="A128" s="2">
        <v>45502.375670000001</v>
      </c>
      <c r="C128" s="1" t="s">
        <v>47</v>
      </c>
      <c r="D128" s="1" t="s">
        <v>48</v>
      </c>
      <c r="E128" s="1" t="s">
        <v>53</v>
      </c>
      <c r="F128" s="1" t="s">
        <v>50</v>
      </c>
      <c r="G128" s="1" t="s">
        <v>51</v>
      </c>
      <c r="H128" s="1" t="s">
        <v>161</v>
      </c>
      <c r="J128" s="1">
        <f t="shared" si="2"/>
        <v>9</v>
      </c>
      <c r="K128" s="1">
        <v>2</v>
      </c>
      <c r="L128" s="1">
        <v>2</v>
      </c>
      <c r="M128">
        <v>1</v>
      </c>
      <c r="N128">
        <v>2</v>
      </c>
      <c r="O128">
        <v>2</v>
      </c>
      <c r="Q128">
        <f t="shared" si="3"/>
        <v>90</v>
      </c>
    </row>
    <row r="129" spans="1:17" ht="13.2" x14ac:dyDescent="0.25">
      <c r="A129" s="2">
        <v>45502.379437083335</v>
      </c>
      <c r="C129" s="1" t="s">
        <v>52</v>
      </c>
      <c r="D129" s="1" t="s">
        <v>58</v>
      </c>
      <c r="E129" s="1" t="s">
        <v>53</v>
      </c>
      <c r="F129" s="1" t="s">
        <v>50</v>
      </c>
      <c r="G129" s="1" t="s">
        <v>51</v>
      </c>
      <c r="H129" s="1" t="s">
        <v>162</v>
      </c>
      <c r="J129" s="1">
        <f t="shared" si="2"/>
        <v>7</v>
      </c>
      <c r="K129" s="1">
        <v>1</v>
      </c>
      <c r="L129" s="1">
        <v>1</v>
      </c>
      <c r="M129">
        <v>1</v>
      </c>
      <c r="N129">
        <v>2</v>
      </c>
      <c r="O129">
        <v>2</v>
      </c>
      <c r="Q129">
        <f t="shared" si="3"/>
        <v>70</v>
      </c>
    </row>
    <row r="130" spans="1:17" ht="13.2" x14ac:dyDescent="0.25">
      <c r="A130" s="2">
        <v>45502.381805949073</v>
      </c>
      <c r="C130" s="1" t="s">
        <v>47</v>
      </c>
      <c r="D130" s="1" t="s">
        <v>48</v>
      </c>
      <c r="E130" s="1" t="s">
        <v>53</v>
      </c>
      <c r="F130" s="1" t="s">
        <v>50</v>
      </c>
      <c r="G130" s="1" t="s">
        <v>55</v>
      </c>
      <c r="H130" s="1" t="s">
        <v>163</v>
      </c>
      <c r="J130" s="1">
        <f t="shared" si="2"/>
        <v>8</v>
      </c>
      <c r="K130" s="1">
        <v>2</v>
      </c>
      <c r="L130" s="1">
        <v>2</v>
      </c>
      <c r="M130">
        <v>1</v>
      </c>
      <c r="N130">
        <v>2</v>
      </c>
      <c r="O130">
        <v>1</v>
      </c>
      <c r="Q130">
        <f t="shared" si="3"/>
        <v>80</v>
      </c>
    </row>
    <row r="131" spans="1:17" ht="13.2" x14ac:dyDescent="0.25">
      <c r="A131" s="2">
        <v>45502.382105254626</v>
      </c>
      <c r="C131" s="1" t="s">
        <v>47</v>
      </c>
      <c r="D131" s="1" t="s">
        <v>48</v>
      </c>
      <c r="E131" s="1" t="s">
        <v>53</v>
      </c>
      <c r="F131" s="1" t="s">
        <v>50</v>
      </c>
      <c r="G131" s="1" t="s">
        <v>51</v>
      </c>
      <c r="H131" s="1" t="s">
        <v>164</v>
      </c>
      <c r="J131" s="1">
        <f t="shared" ref="J131:J194" si="4">SUM(K131:O131)</f>
        <v>9</v>
      </c>
      <c r="K131" s="1">
        <v>2</v>
      </c>
      <c r="L131" s="1">
        <v>2</v>
      </c>
      <c r="M131">
        <v>1</v>
      </c>
      <c r="N131">
        <v>2</v>
      </c>
      <c r="O131">
        <v>2</v>
      </c>
      <c r="Q131">
        <f t="shared" ref="Q131:Q194" si="5">(J131/10)*100</f>
        <v>90</v>
      </c>
    </row>
    <row r="132" spans="1:17" ht="13.2" x14ac:dyDescent="0.25">
      <c r="A132" s="2">
        <v>45502.384233240737</v>
      </c>
      <c r="C132" s="1" t="s">
        <v>52</v>
      </c>
      <c r="D132" s="1" t="s">
        <v>48</v>
      </c>
      <c r="E132" s="1" t="s">
        <v>49</v>
      </c>
      <c r="F132" s="1" t="s">
        <v>62</v>
      </c>
      <c r="G132" s="1" t="s">
        <v>55</v>
      </c>
      <c r="H132" s="1" t="s">
        <v>165</v>
      </c>
      <c r="J132" s="1">
        <f t="shared" si="4"/>
        <v>7</v>
      </c>
      <c r="K132" s="1">
        <v>1</v>
      </c>
      <c r="L132" s="1">
        <v>2</v>
      </c>
      <c r="M132">
        <v>2</v>
      </c>
      <c r="N132">
        <v>1</v>
      </c>
      <c r="O132">
        <v>1</v>
      </c>
      <c r="Q132">
        <f t="shared" si="5"/>
        <v>70</v>
      </c>
    </row>
    <row r="133" spans="1:17" ht="13.2" x14ac:dyDescent="0.25">
      <c r="A133" s="2">
        <v>45502.392240763889</v>
      </c>
      <c r="C133" s="1" t="s">
        <v>47</v>
      </c>
      <c r="D133" s="1" t="s">
        <v>48</v>
      </c>
      <c r="E133" s="1" t="s">
        <v>49</v>
      </c>
      <c r="F133" s="1" t="s">
        <v>50</v>
      </c>
      <c r="G133" s="1" t="s">
        <v>51</v>
      </c>
      <c r="H133" s="1" t="s">
        <v>166</v>
      </c>
      <c r="J133" s="1">
        <f t="shared" si="4"/>
        <v>10</v>
      </c>
      <c r="K133" s="1">
        <v>2</v>
      </c>
      <c r="L133" s="1">
        <v>2</v>
      </c>
      <c r="M133">
        <v>2</v>
      </c>
      <c r="N133">
        <v>2</v>
      </c>
      <c r="O133">
        <v>2</v>
      </c>
      <c r="Q133">
        <f t="shared" si="5"/>
        <v>100</v>
      </c>
    </row>
    <row r="134" spans="1:17" ht="13.2" x14ac:dyDescent="0.25">
      <c r="A134" s="2">
        <v>45502.398944733795</v>
      </c>
      <c r="C134" s="1" t="s">
        <v>47</v>
      </c>
      <c r="D134" s="1" t="s">
        <v>48</v>
      </c>
      <c r="E134" s="1" t="s">
        <v>53</v>
      </c>
      <c r="F134" s="1" t="s">
        <v>50</v>
      </c>
      <c r="G134" s="1" t="s">
        <v>55</v>
      </c>
      <c r="H134" s="1" t="s">
        <v>167</v>
      </c>
      <c r="J134" s="1">
        <f t="shared" si="4"/>
        <v>8</v>
      </c>
      <c r="K134" s="1">
        <v>2</v>
      </c>
      <c r="L134" s="1">
        <v>2</v>
      </c>
      <c r="M134">
        <v>1</v>
      </c>
      <c r="N134">
        <v>2</v>
      </c>
      <c r="O134">
        <v>1</v>
      </c>
      <c r="Q134">
        <f t="shared" si="5"/>
        <v>80</v>
      </c>
    </row>
    <row r="135" spans="1:17" ht="13.2" x14ac:dyDescent="0.25">
      <c r="A135" s="2">
        <v>45502.412721238426</v>
      </c>
      <c r="C135" s="1" t="s">
        <v>52</v>
      </c>
      <c r="D135" s="1" t="s">
        <v>48</v>
      </c>
      <c r="E135" s="1" t="s">
        <v>49</v>
      </c>
      <c r="F135" s="1" t="s">
        <v>50</v>
      </c>
      <c r="G135" s="1" t="s">
        <v>51</v>
      </c>
      <c r="H135" s="1" t="s">
        <v>168</v>
      </c>
      <c r="J135" s="1">
        <f t="shared" si="4"/>
        <v>9</v>
      </c>
      <c r="K135" s="1">
        <v>1</v>
      </c>
      <c r="L135" s="1">
        <v>2</v>
      </c>
      <c r="M135">
        <v>2</v>
      </c>
      <c r="N135">
        <v>2</v>
      </c>
      <c r="O135">
        <v>2</v>
      </c>
      <c r="Q135">
        <f t="shared" si="5"/>
        <v>90</v>
      </c>
    </row>
    <row r="136" spans="1:17" ht="13.2" x14ac:dyDescent="0.25">
      <c r="A136" s="2">
        <v>45502.491455428244</v>
      </c>
      <c r="C136" s="1" t="s">
        <v>52</v>
      </c>
      <c r="D136" s="1" t="s">
        <v>48</v>
      </c>
      <c r="E136" s="1" t="s">
        <v>53</v>
      </c>
      <c r="F136" s="1" t="s">
        <v>50</v>
      </c>
      <c r="G136" s="1" t="s">
        <v>51</v>
      </c>
      <c r="H136" s="1" t="s">
        <v>169</v>
      </c>
      <c r="J136" s="1">
        <f t="shared" si="4"/>
        <v>8</v>
      </c>
      <c r="K136" s="1">
        <v>1</v>
      </c>
      <c r="L136" s="1">
        <v>2</v>
      </c>
      <c r="M136">
        <v>1</v>
      </c>
      <c r="N136">
        <v>2</v>
      </c>
      <c r="O136">
        <v>2</v>
      </c>
      <c r="Q136">
        <f t="shared" si="5"/>
        <v>80</v>
      </c>
    </row>
    <row r="137" spans="1:17" ht="13.2" x14ac:dyDescent="0.25">
      <c r="A137" s="2">
        <v>45502.501218159727</v>
      </c>
      <c r="C137" s="1" t="s">
        <v>52</v>
      </c>
      <c r="D137" s="1" t="s">
        <v>48</v>
      </c>
      <c r="E137" s="1" t="s">
        <v>53</v>
      </c>
      <c r="F137" s="1" t="s">
        <v>50</v>
      </c>
      <c r="G137" s="1" t="s">
        <v>51</v>
      </c>
      <c r="H137" s="1" t="s">
        <v>170</v>
      </c>
      <c r="J137" s="1">
        <f t="shared" si="4"/>
        <v>8</v>
      </c>
      <c r="K137" s="1">
        <v>1</v>
      </c>
      <c r="L137" s="1">
        <v>2</v>
      </c>
      <c r="M137">
        <v>1</v>
      </c>
      <c r="N137">
        <v>2</v>
      </c>
      <c r="O137">
        <v>2</v>
      </c>
      <c r="Q137">
        <f t="shared" si="5"/>
        <v>80</v>
      </c>
    </row>
    <row r="138" spans="1:17" ht="13.2" x14ac:dyDescent="0.25">
      <c r="A138" s="2">
        <v>45502.529379027779</v>
      </c>
      <c r="C138" s="1" t="s">
        <v>47</v>
      </c>
      <c r="D138" s="1" t="s">
        <v>48</v>
      </c>
      <c r="E138" s="1" t="s">
        <v>53</v>
      </c>
      <c r="F138" s="1" t="s">
        <v>62</v>
      </c>
      <c r="G138" s="1" t="s">
        <v>51</v>
      </c>
      <c r="H138" s="1" t="s">
        <v>171</v>
      </c>
      <c r="J138" s="1">
        <f t="shared" si="4"/>
        <v>8</v>
      </c>
      <c r="K138" s="1">
        <v>2</v>
      </c>
      <c r="L138" s="1">
        <v>2</v>
      </c>
      <c r="M138">
        <v>1</v>
      </c>
      <c r="N138">
        <v>1</v>
      </c>
      <c r="O138">
        <v>2</v>
      </c>
      <c r="Q138">
        <f t="shared" si="5"/>
        <v>80</v>
      </c>
    </row>
    <row r="139" spans="1:17" ht="13.2" x14ac:dyDescent="0.25">
      <c r="A139" s="2">
        <v>45502.676028032409</v>
      </c>
      <c r="C139" s="1" t="s">
        <v>52</v>
      </c>
      <c r="D139" s="1" t="s">
        <v>48</v>
      </c>
      <c r="E139" s="1" t="s">
        <v>49</v>
      </c>
      <c r="F139" s="1" t="s">
        <v>56</v>
      </c>
      <c r="G139" s="1" t="s">
        <v>55</v>
      </c>
      <c r="H139" s="1" t="s">
        <v>172</v>
      </c>
      <c r="J139" s="1">
        <f t="shared" si="4"/>
        <v>6</v>
      </c>
      <c r="K139" s="1">
        <v>1</v>
      </c>
      <c r="L139" s="1">
        <v>2</v>
      </c>
      <c r="M139">
        <v>2</v>
      </c>
      <c r="N139">
        <v>0</v>
      </c>
      <c r="O139">
        <v>1</v>
      </c>
      <c r="Q139">
        <f t="shared" si="5"/>
        <v>60</v>
      </c>
    </row>
    <row r="140" spans="1:17" ht="13.2" x14ac:dyDescent="0.25">
      <c r="A140" s="2">
        <v>45502.813386400463</v>
      </c>
      <c r="C140" s="1" t="s">
        <v>52</v>
      </c>
      <c r="D140" s="1" t="s">
        <v>173</v>
      </c>
      <c r="E140" s="1" t="s">
        <v>53</v>
      </c>
      <c r="F140" s="1" t="s">
        <v>50</v>
      </c>
      <c r="G140" s="1" t="s">
        <v>114</v>
      </c>
      <c r="H140" s="1" t="s">
        <v>174</v>
      </c>
      <c r="J140" s="1">
        <f t="shared" si="4"/>
        <v>3</v>
      </c>
      <c r="K140" s="1">
        <v>1</v>
      </c>
      <c r="L140" s="1">
        <v>-1</v>
      </c>
      <c r="M140">
        <v>1</v>
      </c>
      <c r="N140">
        <v>2</v>
      </c>
      <c r="O140">
        <v>0</v>
      </c>
      <c r="Q140">
        <f t="shared" si="5"/>
        <v>30</v>
      </c>
    </row>
    <row r="141" spans="1:17" ht="13.2" x14ac:dyDescent="0.25">
      <c r="A141" s="2">
        <v>45503.380170636578</v>
      </c>
      <c r="C141" s="1" t="s">
        <v>52</v>
      </c>
      <c r="D141" s="1" t="s">
        <v>48</v>
      </c>
      <c r="E141" s="1" t="s">
        <v>49</v>
      </c>
      <c r="F141" s="1" t="s">
        <v>50</v>
      </c>
      <c r="G141" s="1" t="s">
        <v>51</v>
      </c>
      <c r="H141" s="1" t="s">
        <v>175</v>
      </c>
      <c r="J141" s="1">
        <f t="shared" si="4"/>
        <v>9</v>
      </c>
      <c r="K141" s="1">
        <v>1</v>
      </c>
      <c r="L141" s="1">
        <v>2</v>
      </c>
      <c r="M141">
        <v>2</v>
      </c>
      <c r="N141">
        <v>2</v>
      </c>
      <c r="O141">
        <v>2</v>
      </c>
      <c r="Q141">
        <f t="shared" si="5"/>
        <v>90</v>
      </c>
    </row>
    <row r="142" spans="1:17" ht="13.2" x14ac:dyDescent="0.25">
      <c r="A142" s="2">
        <v>45503.438254976849</v>
      </c>
      <c r="C142" s="1" t="s">
        <v>47</v>
      </c>
      <c r="D142" s="1" t="s">
        <v>58</v>
      </c>
      <c r="E142" s="1" t="s">
        <v>53</v>
      </c>
      <c r="F142" s="1" t="s">
        <v>56</v>
      </c>
      <c r="G142" s="1" t="s">
        <v>114</v>
      </c>
      <c r="H142" s="1" t="s">
        <v>176</v>
      </c>
      <c r="J142" s="1">
        <f t="shared" si="4"/>
        <v>4</v>
      </c>
      <c r="K142" s="1">
        <v>2</v>
      </c>
      <c r="L142" s="1">
        <v>1</v>
      </c>
      <c r="M142">
        <v>1</v>
      </c>
      <c r="N142">
        <v>0</v>
      </c>
      <c r="O142">
        <v>0</v>
      </c>
      <c r="Q142">
        <f t="shared" si="5"/>
        <v>40</v>
      </c>
    </row>
    <row r="143" spans="1:17" ht="13.2" x14ac:dyDescent="0.25">
      <c r="A143" s="2">
        <v>45503.48839366898</v>
      </c>
      <c r="C143" s="1" t="s">
        <v>47</v>
      </c>
      <c r="D143" s="1" t="s">
        <v>58</v>
      </c>
      <c r="E143" s="1" t="s">
        <v>49</v>
      </c>
      <c r="F143" s="1" t="s">
        <v>50</v>
      </c>
      <c r="G143" s="1" t="s">
        <v>51</v>
      </c>
      <c r="H143" s="1" t="s">
        <v>177</v>
      </c>
      <c r="J143" s="1">
        <f t="shared" si="4"/>
        <v>9</v>
      </c>
      <c r="K143" s="1">
        <v>2</v>
      </c>
      <c r="L143" s="1">
        <v>1</v>
      </c>
      <c r="M143">
        <v>2</v>
      </c>
      <c r="N143">
        <v>2</v>
      </c>
      <c r="O143">
        <v>2</v>
      </c>
      <c r="Q143">
        <f t="shared" si="5"/>
        <v>90</v>
      </c>
    </row>
    <row r="144" spans="1:17" ht="13.2" x14ac:dyDescent="0.25">
      <c r="A144" s="2">
        <v>45503.489788009261</v>
      </c>
      <c r="C144" s="1" t="s">
        <v>47</v>
      </c>
      <c r="D144" s="1" t="s">
        <v>58</v>
      </c>
      <c r="E144" s="1" t="s">
        <v>49</v>
      </c>
      <c r="F144" s="1" t="s">
        <v>50</v>
      </c>
      <c r="G144" s="1" t="s">
        <v>51</v>
      </c>
      <c r="H144" s="1" t="s">
        <v>178</v>
      </c>
      <c r="J144" s="1">
        <f t="shared" si="4"/>
        <v>9</v>
      </c>
      <c r="K144" s="1">
        <v>2</v>
      </c>
      <c r="L144" s="1">
        <v>1</v>
      </c>
      <c r="M144">
        <v>2</v>
      </c>
      <c r="N144">
        <v>2</v>
      </c>
      <c r="O144">
        <v>2</v>
      </c>
      <c r="Q144">
        <f t="shared" si="5"/>
        <v>90</v>
      </c>
    </row>
    <row r="145" spans="1:17" ht="13.2" x14ac:dyDescent="0.25">
      <c r="A145" s="2">
        <v>45503.84643528935</v>
      </c>
      <c r="C145" s="1" t="s">
        <v>60</v>
      </c>
      <c r="D145" s="1" t="s">
        <v>48</v>
      </c>
      <c r="E145" s="1" t="s">
        <v>179</v>
      </c>
      <c r="F145" s="1" t="s">
        <v>50</v>
      </c>
      <c r="G145" s="1" t="s">
        <v>114</v>
      </c>
      <c r="H145" s="1" t="s">
        <v>180</v>
      </c>
      <c r="J145" s="1">
        <f t="shared" si="4"/>
        <v>2</v>
      </c>
      <c r="K145" s="1">
        <v>-1</v>
      </c>
      <c r="L145" s="1">
        <v>2</v>
      </c>
      <c r="M145">
        <v>-1</v>
      </c>
      <c r="N145">
        <v>2</v>
      </c>
      <c r="O145">
        <v>0</v>
      </c>
      <c r="Q145">
        <f t="shared" si="5"/>
        <v>20</v>
      </c>
    </row>
    <row r="146" spans="1:17" ht="13.2" x14ac:dyDescent="0.25">
      <c r="A146" s="2">
        <v>45504.768015706017</v>
      </c>
      <c r="C146" s="1" t="s">
        <v>52</v>
      </c>
      <c r="D146" s="1" t="s">
        <v>58</v>
      </c>
      <c r="E146" s="1" t="s">
        <v>49</v>
      </c>
      <c r="F146" s="1" t="s">
        <v>56</v>
      </c>
      <c r="G146" s="1" t="s">
        <v>55</v>
      </c>
      <c r="H146" s="1" t="s">
        <v>181</v>
      </c>
      <c r="J146" s="1">
        <f t="shared" si="4"/>
        <v>5</v>
      </c>
      <c r="K146" s="1">
        <v>1</v>
      </c>
      <c r="L146" s="1">
        <v>1</v>
      </c>
      <c r="M146">
        <v>2</v>
      </c>
      <c r="N146">
        <v>0</v>
      </c>
      <c r="O146">
        <v>1</v>
      </c>
      <c r="Q146">
        <f t="shared" si="5"/>
        <v>50</v>
      </c>
    </row>
    <row r="147" spans="1:17" ht="13.2" x14ac:dyDescent="0.25">
      <c r="A147" s="2">
        <v>45504.782715300928</v>
      </c>
      <c r="C147" s="1" t="s">
        <v>52</v>
      </c>
      <c r="D147" s="1" t="s">
        <v>173</v>
      </c>
      <c r="E147" s="1" t="s">
        <v>179</v>
      </c>
      <c r="F147" s="1" t="s">
        <v>67</v>
      </c>
      <c r="G147" s="1" t="s">
        <v>114</v>
      </c>
      <c r="H147" s="1" t="s">
        <v>182</v>
      </c>
      <c r="J147" s="1">
        <f t="shared" si="4"/>
        <v>-2</v>
      </c>
      <c r="K147" s="1">
        <v>1</v>
      </c>
      <c r="L147" s="1">
        <v>-1</v>
      </c>
      <c r="M147">
        <v>-1</v>
      </c>
      <c r="N147">
        <v>-1</v>
      </c>
      <c r="O147">
        <v>0</v>
      </c>
      <c r="Q147">
        <f t="shared" si="5"/>
        <v>-20</v>
      </c>
    </row>
    <row r="148" spans="1:17" ht="13.2" x14ac:dyDescent="0.25">
      <c r="A148" s="2">
        <v>45504.800689849537</v>
      </c>
      <c r="C148" s="1" t="s">
        <v>52</v>
      </c>
      <c r="D148" s="1" t="s">
        <v>48</v>
      </c>
      <c r="E148" s="1" t="s">
        <v>49</v>
      </c>
      <c r="F148" s="1" t="s">
        <v>50</v>
      </c>
      <c r="G148" s="1" t="s">
        <v>55</v>
      </c>
      <c r="H148" s="1" t="s">
        <v>183</v>
      </c>
      <c r="J148" s="1">
        <f t="shared" si="4"/>
        <v>8</v>
      </c>
      <c r="K148" s="1">
        <v>1</v>
      </c>
      <c r="L148" s="1">
        <v>2</v>
      </c>
      <c r="M148">
        <v>2</v>
      </c>
      <c r="N148">
        <v>2</v>
      </c>
      <c r="O148">
        <v>1</v>
      </c>
      <c r="Q148">
        <f t="shared" si="5"/>
        <v>80</v>
      </c>
    </row>
    <row r="149" spans="1:17" ht="13.2" x14ac:dyDescent="0.25">
      <c r="A149" s="2">
        <v>45504.933490891199</v>
      </c>
      <c r="C149" s="1" t="s">
        <v>47</v>
      </c>
      <c r="D149" s="1" t="s">
        <v>48</v>
      </c>
      <c r="E149" s="1" t="s">
        <v>49</v>
      </c>
      <c r="F149" s="1" t="s">
        <v>56</v>
      </c>
      <c r="G149" s="1" t="s">
        <v>55</v>
      </c>
      <c r="H149" s="1" t="s">
        <v>184</v>
      </c>
      <c r="J149" s="1">
        <f t="shared" si="4"/>
        <v>7</v>
      </c>
      <c r="K149" s="1">
        <v>2</v>
      </c>
      <c r="L149" s="1">
        <v>2</v>
      </c>
      <c r="M149">
        <v>2</v>
      </c>
      <c r="N149">
        <v>0</v>
      </c>
      <c r="O149">
        <v>1</v>
      </c>
      <c r="Q149">
        <f t="shared" si="5"/>
        <v>70</v>
      </c>
    </row>
    <row r="150" spans="1:17" ht="13.2" x14ac:dyDescent="0.25">
      <c r="A150" s="2">
        <v>45505.385135312499</v>
      </c>
      <c r="C150" s="1" t="s">
        <v>47</v>
      </c>
      <c r="D150" s="1" t="s">
        <v>58</v>
      </c>
      <c r="E150" s="1" t="s">
        <v>53</v>
      </c>
      <c r="F150" s="1" t="s">
        <v>50</v>
      </c>
      <c r="G150" s="1" t="s">
        <v>55</v>
      </c>
      <c r="H150" s="1" t="s">
        <v>185</v>
      </c>
      <c r="J150" s="1">
        <f t="shared" si="4"/>
        <v>7</v>
      </c>
      <c r="K150" s="1">
        <v>2</v>
      </c>
      <c r="L150" s="1">
        <v>1</v>
      </c>
      <c r="M150">
        <v>1</v>
      </c>
      <c r="N150">
        <v>2</v>
      </c>
      <c r="O150">
        <v>1</v>
      </c>
      <c r="Q150">
        <f t="shared" si="5"/>
        <v>70</v>
      </c>
    </row>
    <row r="151" spans="1:17" ht="13.2" x14ac:dyDescent="0.25">
      <c r="A151" s="2">
        <v>45505.396355266203</v>
      </c>
      <c r="C151" s="1" t="s">
        <v>47</v>
      </c>
      <c r="D151" s="1" t="s">
        <v>48</v>
      </c>
      <c r="E151" s="1" t="s">
        <v>53</v>
      </c>
      <c r="F151" s="1" t="s">
        <v>56</v>
      </c>
      <c r="G151" s="1" t="s">
        <v>51</v>
      </c>
      <c r="H151" s="1" t="s">
        <v>186</v>
      </c>
      <c r="J151" s="1">
        <f t="shared" si="4"/>
        <v>7</v>
      </c>
      <c r="K151" s="1">
        <v>2</v>
      </c>
      <c r="L151" s="1">
        <v>2</v>
      </c>
      <c r="M151">
        <v>1</v>
      </c>
      <c r="N151">
        <v>0</v>
      </c>
      <c r="O151">
        <v>2</v>
      </c>
      <c r="Q151">
        <f t="shared" si="5"/>
        <v>70</v>
      </c>
    </row>
    <row r="152" spans="1:17" ht="13.2" x14ac:dyDescent="0.25">
      <c r="A152" s="2">
        <v>45505.418577581018</v>
      </c>
      <c r="C152" s="1" t="s">
        <v>52</v>
      </c>
      <c r="D152" s="1" t="s">
        <v>58</v>
      </c>
      <c r="E152" s="1" t="s">
        <v>61</v>
      </c>
      <c r="F152" s="1" t="s">
        <v>62</v>
      </c>
      <c r="G152" s="1" t="s">
        <v>114</v>
      </c>
      <c r="H152" s="1" t="s">
        <v>187</v>
      </c>
      <c r="J152" s="1">
        <f t="shared" si="4"/>
        <v>3</v>
      </c>
      <c r="K152" s="1">
        <v>1</v>
      </c>
      <c r="L152" s="1">
        <v>1</v>
      </c>
      <c r="M152">
        <v>0</v>
      </c>
      <c r="N152">
        <v>1</v>
      </c>
      <c r="O152">
        <v>0</v>
      </c>
      <c r="Q152">
        <f t="shared" si="5"/>
        <v>30</v>
      </c>
    </row>
    <row r="153" spans="1:17" ht="13.2" x14ac:dyDescent="0.25">
      <c r="A153" s="2">
        <v>45505.516329317128</v>
      </c>
      <c r="C153" s="1" t="s">
        <v>47</v>
      </c>
      <c r="D153" s="1" t="s">
        <v>48</v>
      </c>
      <c r="E153" s="1" t="s">
        <v>53</v>
      </c>
      <c r="F153" s="1" t="s">
        <v>56</v>
      </c>
      <c r="G153" s="1" t="s">
        <v>51</v>
      </c>
      <c r="H153" s="1" t="s">
        <v>188</v>
      </c>
      <c r="J153" s="1">
        <f t="shared" si="4"/>
        <v>7</v>
      </c>
      <c r="K153" s="1">
        <v>2</v>
      </c>
      <c r="L153" s="1">
        <v>2</v>
      </c>
      <c r="M153">
        <v>1</v>
      </c>
      <c r="N153">
        <v>0</v>
      </c>
      <c r="O153">
        <v>2</v>
      </c>
      <c r="Q153">
        <f t="shared" si="5"/>
        <v>70</v>
      </c>
    </row>
    <row r="154" spans="1:17" ht="13.2" x14ac:dyDescent="0.25">
      <c r="A154" s="2">
        <v>45505.53735619213</v>
      </c>
      <c r="C154" s="1" t="s">
        <v>47</v>
      </c>
      <c r="D154" s="1" t="s">
        <v>58</v>
      </c>
      <c r="E154" s="1" t="s">
        <v>49</v>
      </c>
      <c r="F154" s="1" t="s">
        <v>56</v>
      </c>
      <c r="G154" s="1" t="s">
        <v>51</v>
      </c>
      <c r="H154" s="1" t="s">
        <v>189</v>
      </c>
      <c r="J154" s="1">
        <f t="shared" si="4"/>
        <v>7</v>
      </c>
      <c r="K154" s="1">
        <v>2</v>
      </c>
      <c r="L154" s="1">
        <v>1</v>
      </c>
      <c r="M154">
        <v>2</v>
      </c>
      <c r="N154">
        <v>0</v>
      </c>
      <c r="O154">
        <v>2</v>
      </c>
      <c r="Q154">
        <f t="shared" si="5"/>
        <v>70</v>
      </c>
    </row>
    <row r="155" spans="1:17" ht="13.2" x14ac:dyDescent="0.25">
      <c r="A155" s="2">
        <v>45505.650056516199</v>
      </c>
      <c r="C155" s="1" t="s">
        <v>52</v>
      </c>
      <c r="D155" s="1" t="s">
        <v>48</v>
      </c>
      <c r="E155" s="1" t="s">
        <v>53</v>
      </c>
      <c r="F155" s="1" t="s">
        <v>50</v>
      </c>
      <c r="G155" s="1" t="s">
        <v>55</v>
      </c>
      <c r="H155" s="1" t="s">
        <v>190</v>
      </c>
      <c r="J155" s="1">
        <f t="shared" si="4"/>
        <v>7</v>
      </c>
      <c r="K155" s="1">
        <v>1</v>
      </c>
      <c r="L155" s="1">
        <v>2</v>
      </c>
      <c r="M155">
        <v>1</v>
      </c>
      <c r="N155">
        <v>2</v>
      </c>
      <c r="O155">
        <v>1</v>
      </c>
      <c r="Q155">
        <f t="shared" si="5"/>
        <v>70</v>
      </c>
    </row>
    <row r="156" spans="1:17" ht="13.2" x14ac:dyDescent="0.25">
      <c r="A156" s="2">
        <v>45505.75470553241</v>
      </c>
      <c r="C156" s="1" t="s">
        <v>47</v>
      </c>
      <c r="D156" s="1" t="s">
        <v>58</v>
      </c>
      <c r="E156" s="1" t="s">
        <v>49</v>
      </c>
      <c r="F156" s="1" t="s">
        <v>50</v>
      </c>
      <c r="G156" s="1" t="s">
        <v>51</v>
      </c>
      <c r="H156" s="1" t="s">
        <v>191</v>
      </c>
      <c r="J156" s="1">
        <f t="shared" si="4"/>
        <v>9</v>
      </c>
      <c r="K156" s="1">
        <v>2</v>
      </c>
      <c r="L156" s="1">
        <v>1</v>
      </c>
      <c r="M156">
        <v>2</v>
      </c>
      <c r="N156">
        <v>2</v>
      </c>
      <c r="O156">
        <v>2</v>
      </c>
      <c r="Q156">
        <f t="shared" si="5"/>
        <v>90</v>
      </c>
    </row>
    <row r="157" spans="1:17" ht="13.2" x14ac:dyDescent="0.25">
      <c r="A157" s="2">
        <v>45506.818672430556</v>
      </c>
      <c r="C157" s="1" t="s">
        <v>52</v>
      </c>
      <c r="D157" s="1" t="s">
        <v>58</v>
      </c>
      <c r="E157" s="1" t="s">
        <v>49</v>
      </c>
      <c r="F157" s="1" t="s">
        <v>50</v>
      </c>
      <c r="G157" s="1" t="s">
        <v>51</v>
      </c>
      <c r="H157" s="1" t="s">
        <v>192</v>
      </c>
      <c r="J157" s="1">
        <f t="shared" si="4"/>
        <v>8</v>
      </c>
      <c r="K157" s="1">
        <v>1</v>
      </c>
      <c r="L157" s="1">
        <v>1</v>
      </c>
      <c r="M157">
        <v>2</v>
      </c>
      <c r="N157">
        <v>2</v>
      </c>
      <c r="O157">
        <v>2</v>
      </c>
      <c r="Q157">
        <f t="shared" si="5"/>
        <v>80</v>
      </c>
    </row>
    <row r="158" spans="1:17" ht="13.2" x14ac:dyDescent="0.25">
      <c r="A158" s="2">
        <v>45507.588709722222</v>
      </c>
      <c r="C158" s="1" t="s">
        <v>52</v>
      </c>
      <c r="D158" s="1" t="s">
        <v>48</v>
      </c>
      <c r="E158" s="1" t="s">
        <v>49</v>
      </c>
      <c r="F158" s="1" t="s">
        <v>50</v>
      </c>
      <c r="G158" s="1" t="s">
        <v>55</v>
      </c>
      <c r="H158" s="1" t="s">
        <v>193</v>
      </c>
      <c r="J158" s="1">
        <f t="shared" si="4"/>
        <v>8</v>
      </c>
      <c r="K158" s="1">
        <v>1</v>
      </c>
      <c r="L158" s="1">
        <v>2</v>
      </c>
      <c r="M158">
        <v>2</v>
      </c>
      <c r="N158">
        <v>2</v>
      </c>
      <c r="O158">
        <v>1</v>
      </c>
      <c r="Q158">
        <f t="shared" si="5"/>
        <v>80</v>
      </c>
    </row>
    <row r="159" spans="1:17" ht="13.2" x14ac:dyDescent="0.25">
      <c r="A159" s="2">
        <v>45507.590006076389</v>
      </c>
      <c r="C159" s="1" t="s">
        <v>52</v>
      </c>
      <c r="D159" s="1" t="s">
        <v>58</v>
      </c>
      <c r="E159" s="1" t="s">
        <v>53</v>
      </c>
      <c r="F159" s="1" t="s">
        <v>50</v>
      </c>
      <c r="G159" s="1" t="s">
        <v>51</v>
      </c>
      <c r="H159" s="1" t="s">
        <v>194</v>
      </c>
      <c r="J159" s="1">
        <f t="shared" si="4"/>
        <v>7</v>
      </c>
      <c r="K159" s="1">
        <v>1</v>
      </c>
      <c r="L159" s="1">
        <v>1</v>
      </c>
      <c r="M159">
        <v>1</v>
      </c>
      <c r="N159">
        <v>2</v>
      </c>
      <c r="O159">
        <v>2</v>
      </c>
      <c r="Q159">
        <f t="shared" si="5"/>
        <v>70</v>
      </c>
    </row>
    <row r="160" spans="1:17" ht="13.2" x14ac:dyDescent="0.25">
      <c r="A160" s="2">
        <v>45507.601639282409</v>
      </c>
      <c r="C160" s="1" t="s">
        <v>52</v>
      </c>
      <c r="D160" s="1" t="s">
        <v>48</v>
      </c>
      <c r="E160" s="1" t="s">
        <v>53</v>
      </c>
      <c r="F160" s="1" t="s">
        <v>50</v>
      </c>
      <c r="G160" s="1" t="s">
        <v>55</v>
      </c>
      <c r="H160" s="1" t="s">
        <v>195</v>
      </c>
      <c r="J160" s="1">
        <f t="shared" si="4"/>
        <v>7</v>
      </c>
      <c r="K160" s="1">
        <v>1</v>
      </c>
      <c r="L160" s="1">
        <v>2</v>
      </c>
      <c r="M160">
        <v>1</v>
      </c>
      <c r="N160">
        <v>2</v>
      </c>
      <c r="O160">
        <v>1</v>
      </c>
      <c r="Q160">
        <f t="shared" si="5"/>
        <v>70</v>
      </c>
    </row>
    <row r="161" spans="1:17" ht="13.2" x14ac:dyDescent="0.25">
      <c r="A161" s="2">
        <v>45507.614735092589</v>
      </c>
      <c r="C161" s="1" t="s">
        <v>52</v>
      </c>
      <c r="D161" s="1" t="s">
        <v>48</v>
      </c>
      <c r="E161" s="1" t="s">
        <v>53</v>
      </c>
      <c r="F161" s="1" t="s">
        <v>62</v>
      </c>
      <c r="G161" s="1" t="s">
        <v>51</v>
      </c>
      <c r="H161" s="1" t="s">
        <v>196</v>
      </c>
      <c r="J161" s="1">
        <f t="shared" si="4"/>
        <v>7</v>
      </c>
      <c r="K161" s="1">
        <v>1</v>
      </c>
      <c r="L161" s="1">
        <v>2</v>
      </c>
      <c r="M161">
        <v>1</v>
      </c>
      <c r="N161">
        <v>1</v>
      </c>
      <c r="O161">
        <v>2</v>
      </c>
      <c r="Q161">
        <f t="shared" si="5"/>
        <v>70</v>
      </c>
    </row>
    <row r="162" spans="1:17" ht="13.2" x14ac:dyDescent="0.25">
      <c r="A162" s="2">
        <v>45507.646370104165</v>
      </c>
      <c r="C162" s="1" t="s">
        <v>47</v>
      </c>
      <c r="D162" s="1" t="s">
        <v>48</v>
      </c>
      <c r="E162" s="1" t="s">
        <v>53</v>
      </c>
      <c r="F162" s="1" t="s">
        <v>50</v>
      </c>
      <c r="G162" s="1" t="s">
        <v>51</v>
      </c>
      <c r="H162" s="1" t="s">
        <v>197</v>
      </c>
      <c r="J162" s="1">
        <f t="shared" si="4"/>
        <v>9</v>
      </c>
      <c r="K162" s="1">
        <v>2</v>
      </c>
      <c r="L162" s="1">
        <v>2</v>
      </c>
      <c r="M162">
        <v>1</v>
      </c>
      <c r="N162">
        <v>2</v>
      </c>
      <c r="O162">
        <v>2</v>
      </c>
      <c r="Q162">
        <f t="shared" si="5"/>
        <v>90</v>
      </c>
    </row>
    <row r="163" spans="1:17" ht="13.2" x14ac:dyDescent="0.25">
      <c r="A163" s="2">
        <v>45507.684605567134</v>
      </c>
      <c r="C163" s="1" t="s">
        <v>52</v>
      </c>
      <c r="D163" s="1" t="s">
        <v>58</v>
      </c>
      <c r="E163" s="1" t="s">
        <v>61</v>
      </c>
      <c r="F163" s="1" t="s">
        <v>56</v>
      </c>
      <c r="G163" s="1" t="s">
        <v>51</v>
      </c>
      <c r="H163" s="1" t="s">
        <v>198</v>
      </c>
      <c r="J163" s="1">
        <f t="shared" si="4"/>
        <v>4</v>
      </c>
      <c r="K163" s="1">
        <v>1</v>
      </c>
      <c r="L163" s="1">
        <v>1</v>
      </c>
      <c r="M163">
        <v>0</v>
      </c>
      <c r="N163">
        <v>0</v>
      </c>
      <c r="O163">
        <v>2</v>
      </c>
      <c r="Q163">
        <f t="shared" si="5"/>
        <v>40</v>
      </c>
    </row>
    <row r="164" spans="1:17" ht="13.2" x14ac:dyDescent="0.25">
      <c r="A164" s="2">
        <v>45509.847409027774</v>
      </c>
      <c r="C164" s="1" t="s">
        <v>52</v>
      </c>
      <c r="D164" s="1" t="s">
        <v>48</v>
      </c>
      <c r="E164" s="1" t="s">
        <v>61</v>
      </c>
      <c r="F164" s="1" t="s">
        <v>56</v>
      </c>
      <c r="G164" s="1" t="s">
        <v>114</v>
      </c>
      <c r="H164" s="1" t="s">
        <v>199</v>
      </c>
      <c r="J164" s="1">
        <f t="shared" si="4"/>
        <v>3</v>
      </c>
      <c r="K164" s="1">
        <v>1</v>
      </c>
      <c r="L164" s="1">
        <v>2</v>
      </c>
      <c r="M164">
        <v>0</v>
      </c>
      <c r="N164">
        <v>0</v>
      </c>
      <c r="O164">
        <v>0</v>
      </c>
      <c r="Q164">
        <f t="shared" si="5"/>
        <v>30</v>
      </c>
    </row>
    <row r="165" spans="1:17" ht="13.2" x14ac:dyDescent="0.25">
      <c r="A165" s="2">
        <v>45512.398320729168</v>
      </c>
      <c r="C165" s="1" t="s">
        <v>47</v>
      </c>
      <c r="D165" s="1" t="s">
        <v>48</v>
      </c>
      <c r="E165" s="1" t="s">
        <v>53</v>
      </c>
      <c r="F165" s="1" t="s">
        <v>50</v>
      </c>
      <c r="G165" s="1" t="s">
        <v>51</v>
      </c>
      <c r="H165" s="1" t="s">
        <v>200</v>
      </c>
      <c r="J165" s="1">
        <f t="shared" si="4"/>
        <v>9</v>
      </c>
      <c r="K165" s="1">
        <v>2</v>
      </c>
      <c r="L165" s="1">
        <v>2</v>
      </c>
      <c r="M165">
        <v>1</v>
      </c>
      <c r="N165">
        <v>2</v>
      </c>
      <c r="O165">
        <v>2</v>
      </c>
      <c r="Q165">
        <f t="shared" si="5"/>
        <v>90</v>
      </c>
    </row>
    <row r="166" spans="1:17" ht="13.2" x14ac:dyDescent="0.25">
      <c r="A166" s="2">
        <v>45513.553832210644</v>
      </c>
      <c r="C166" s="1" t="s">
        <v>52</v>
      </c>
      <c r="D166" s="1" t="s">
        <v>58</v>
      </c>
      <c r="E166" s="1" t="s">
        <v>49</v>
      </c>
      <c r="F166" s="1" t="s">
        <v>56</v>
      </c>
      <c r="G166" s="1" t="s">
        <v>55</v>
      </c>
      <c r="H166" s="1" t="s">
        <v>201</v>
      </c>
      <c r="J166" s="1">
        <f t="shared" si="4"/>
        <v>5</v>
      </c>
      <c r="K166" s="1">
        <v>1</v>
      </c>
      <c r="L166" s="1">
        <v>1</v>
      </c>
      <c r="M166">
        <v>2</v>
      </c>
      <c r="N166">
        <v>0</v>
      </c>
      <c r="O166">
        <v>1</v>
      </c>
      <c r="Q166">
        <f t="shared" si="5"/>
        <v>50</v>
      </c>
    </row>
    <row r="167" spans="1:17" ht="13.2" x14ac:dyDescent="0.25">
      <c r="A167" s="2">
        <v>45513.554267418978</v>
      </c>
      <c r="C167" s="1" t="s">
        <v>52</v>
      </c>
      <c r="D167" s="1" t="s">
        <v>48</v>
      </c>
      <c r="E167" s="1" t="s">
        <v>53</v>
      </c>
      <c r="F167" s="1" t="s">
        <v>50</v>
      </c>
      <c r="G167" s="1" t="s">
        <v>55</v>
      </c>
      <c r="H167" s="1" t="s">
        <v>202</v>
      </c>
      <c r="J167" s="1">
        <f t="shared" si="4"/>
        <v>7</v>
      </c>
      <c r="K167" s="1">
        <v>1</v>
      </c>
      <c r="L167" s="1">
        <v>2</v>
      </c>
      <c r="M167">
        <v>1</v>
      </c>
      <c r="N167">
        <v>2</v>
      </c>
      <c r="O167">
        <v>1</v>
      </c>
      <c r="Q167">
        <f t="shared" si="5"/>
        <v>70</v>
      </c>
    </row>
    <row r="168" spans="1:17" ht="13.2" x14ac:dyDescent="0.25">
      <c r="A168" s="2">
        <v>45513.55820702546</v>
      </c>
      <c r="C168" s="1" t="s">
        <v>52</v>
      </c>
      <c r="D168" s="1" t="s">
        <v>48</v>
      </c>
      <c r="E168" s="1" t="s">
        <v>61</v>
      </c>
      <c r="F168" s="1" t="s">
        <v>50</v>
      </c>
      <c r="G168" s="1" t="s">
        <v>51</v>
      </c>
      <c r="H168" s="1" t="s">
        <v>203</v>
      </c>
      <c r="J168" s="1">
        <f t="shared" si="4"/>
        <v>7</v>
      </c>
      <c r="K168" s="1">
        <v>1</v>
      </c>
      <c r="L168" s="1">
        <v>2</v>
      </c>
      <c r="M168">
        <v>0</v>
      </c>
      <c r="N168">
        <v>2</v>
      </c>
      <c r="O168">
        <v>2</v>
      </c>
      <c r="Q168">
        <f t="shared" si="5"/>
        <v>70</v>
      </c>
    </row>
    <row r="169" spans="1:17" ht="13.2" x14ac:dyDescent="0.25">
      <c r="A169" s="2">
        <v>45513.576119652775</v>
      </c>
      <c r="C169" s="1" t="s">
        <v>52</v>
      </c>
      <c r="D169" s="1" t="s">
        <v>48</v>
      </c>
      <c r="E169" s="1" t="s">
        <v>53</v>
      </c>
      <c r="F169" s="1" t="s">
        <v>56</v>
      </c>
      <c r="G169" s="1" t="s">
        <v>51</v>
      </c>
      <c r="H169" s="1" t="s">
        <v>204</v>
      </c>
      <c r="J169" s="1">
        <f t="shared" si="4"/>
        <v>6</v>
      </c>
      <c r="K169" s="1">
        <v>1</v>
      </c>
      <c r="L169" s="1">
        <v>2</v>
      </c>
      <c r="M169">
        <v>1</v>
      </c>
      <c r="N169">
        <v>0</v>
      </c>
      <c r="O169">
        <v>2</v>
      </c>
      <c r="Q169">
        <f t="shared" si="5"/>
        <v>60</v>
      </c>
    </row>
    <row r="170" spans="1:17" ht="13.2" x14ac:dyDescent="0.25">
      <c r="A170" s="2">
        <v>45513.579077395829</v>
      </c>
      <c r="C170" s="1" t="s">
        <v>47</v>
      </c>
      <c r="D170" s="1" t="s">
        <v>58</v>
      </c>
      <c r="E170" s="1" t="s">
        <v>53</v>
      </c>
      <c r="F170" s="1" t="s">
        <v>50</v>
      </c>
      <c r="G170" s="1" t="s">
        <v>51</v>
      </c>
      <c r="H170" s="1" t="s">
        <v>205</v>
      </c>
      <c r="J170" s="1">
        <f t="shared" si="4"/>
        <v>8</v>
      </c>
      <c r="K170" s="1">
        <v>2</v>
      </c>
      <c r="L170" s="1">
        <v>1</v>
      </c>
      <c r="M170">
        <v>1</v>
      </c>
      <c r="N170">
        <v>2</v>
      </c>
      <c r="O170">
        <v>2</v>
      </c>
      <c r="Q170">
        <f t="shared" si="5"/>
        <v>80</v>
      </c>
    </row>
    <row r="171" spans="1:17" ht="13.2" x14ac:dyDescent="0.25">
      <c r="A171" s="2">
        <v>45513.605987615738</v>
      </c>
      <c r="C171" s="1" t="s">
        <v>47</v>
      </c>
      <c r="D171" s="1" t="s">
        <v>48</v>
      </c>
      <c r="E171" s="1" t="s">
        <v>53</v>
      </c>
      <c r="F171" s="1" t="s">
        <v>50</v>
      </c>
      <c r="G171" s="1" t="s">
        <v>51</v>
      </c>
      <c r="H171" s="1" t="s">
        <v>206</v>
      </c>
      <c r="J171" s="1">
        <f t="shared" si="4"/>
        <v>9</v>
      </c>
      <c r="K171" s="1">
        <v>2</v>
      </c>
      <c r="L171" s="1">
        <v>2</v>
      </c>
      <c r="M171">
        <v>1</v>
      </c>
      <c r="N171">
        <v>2</v>
      </c>
      <c r="O171">
        <v>2</v>
      </c>
      <c r="Q171">
        <f t="shared" si="5"/>
        <v>90</v>
      </c>
    </row>
    <row r="172" spans="1:17" ht="13.2" x14ac:dyDescent="0.25">
      <c r="A172" s="2">
        <v>45513.708860266204</v>
      </c>
      <c r="C172" s="1" t="s">
        <v>47</v>
      </c>
      <c r="D172" s="1" t="s">
        <v>58</v>
      </c>
      <c r="E172" s="1" t="s">
        <v>49</v>
      </c>
      <c r="F172" s="1" t="s">
        <v>50</v>
      </c>
      <c r="G172" s="1" t="s">
        <v>51</v>
      </c>
      <c r="H172" s="1" t="s">
        <v>207</v>
      </c>
      <c r="J172" s="1">
        <f t="shared" si="4"/>
        <v>9</v>
      </c>
      <c r="K172" s="1">
        <v>2</v>
      </c>
      <c r="L172" s="1">
        <v>1</v>
      </c>
      <c r="M172">
        <v>2</v>
      </c>
      <c r="N172">
        <v>2</v>
      </c>
      <c r="O172">
        <v>2</v>
      </c>
      <c r="Q172">
        <f t="shared" si="5"/>
        <v>90</v>
      </c>
    </row>
    <row r="173" spans="1:17" ht="13.2" x14ac:dyDescent="0.25">
      <c r="A173" s="2">
        <v>45513.760608750003</v>
      </c>
      <c r="C173" s="1" t="s">
        <v>47</v>
      </c>
      <c r="D173" s="1" t="s">
        <v>48</v>
      </c>
      <c r="E173" s="1" t="s">
        <v>53</v>
      </c>
      <c r="F173" s="1" t="s">
        <v>56</v>
      </c>
      <c r="G173" s="1" t="s">
        <v>55</v>
      </c>
      <c r="H173" s="1" t="s">
        <v>208</v>
      </c>
      <c r="J173" s="1">
        <f t="shared" si="4"/>
        <v>6</v>
      </c>
      <c r="K173" s="1">
        <v>2</v>
      </c>
      <c r="L173" s="1">
        <v>2</v>
      </c>
      <c r="M173">
        <v>1</v>
      </c>
      <c r="N173">
        <v>0</v>
      </c>
      <c r="O173">
        <v>1</v>
      </c>
      <c r="Q173">
        <f t="shared" si="5"/>
        <v>60</v>
      </c>
    </row>
    <row r="174" spans="1:17" ht="13.2" x14ac:dyDescent="0.25">
      <c r="A174" s="2">
        <v>45514.357603182871</v>
      </c>
      <c r="C174" s="1" t="s">
        <v>52</v>
      </c>
      <c r="D174" s="1" t="s">
        <v>48</v>
      </c>
      <c r="E174" s="1" t="s">
        <v>49</v>
      </c>
      <c r="F174" s="1" t="s">
        <v>50</v>
      </c>
      <c r="G174" s="1" t="s">
        <v>55</v>
      </c>
      <c r="H174" s="1" t="s">
        <v>209</v>
      </c>
      <c r="J174" s="1">
        <f t="shared" si="4"/>
        <v>8</v>
      </c>
      <c r="K174" s="1">
        <v>1</v>
      </c>
      <c r="L174" s="1">
        <v>2</v>
      </c>
      <c r="M174">
        <v>2</v>
      </c>
      <c r="N174">
        <v>2</v>
      </c>
      <c r="O174">
        <v>1</v>
      </c>
      <c r="Q174">
        <f t="shared" si="5"/>
        <v>80</v>
      </c>
    </row>
    <row r="175" spans="1:17" ht="13.2" x14ac:dyDescent="0.25">
      <c r="A175" s="2">
        <v>45514.549176504632</v>
      </c>
      <c r="C175" s="1" t="s">
        <v>47</v>
      </c>
      <c r="D175" s="1" t="s">
        <v>48</v>
      </c>
      <c r="E175" s="1" t="s">
        <v>49</v>
      </c>
      <c r="F175" s="1" t="s">
        <v>56</v>
      </c>
      <c r="G175" s="1" t="s">
        <v>51</v>
      </c>
      <c r="H175" s="1" t="s">
        <v>210</v>
      </c>
      <c r="J175" s="1">
        <f t="shared" si="4"/>
        <v>8</v>
      </c>
      <c r="K175" s="1">
        <v>2</v>
      </c>
      <c r="L175" s="1">
        <v>2</v>
      </c>
      <c r="M175">
        <v>2</v>
      </c>
      <c r="N175">
        <v>0</v>
      </c>
      <c r="O175">
        <v>2</v>
      </c>
      <c r="Q175">
        <f t="shared" si="5"/>
        <v>80</v>
      </c>
    </row>
    <row r="176" spans="1:17" ht="13.2" x14ac:dyDescent="0.25">
      <c r="A176" s="2">
        <v>45514.592392662038</v>
      </c>
      <c r="C176" s="1" t="s">
        <v>52</v>
      </c>
      <c r="D176" s="1" t="s">
        <v>48</v>
      </c>
      <c r="E176" s="1" t="s">
        <v>49</v>
      </c>
      <c r="F176" s="1" t="s">
        <v>56</v>
      </c>
      <c r="G176" s="1" t="s">
        <v>55</v>
      </c>
      <c r="H176" s="1" t="s">
        <v>211</v>
      </c>
      <c r="J176" s="1">
        <f t="shared" si="4"/>
        <v>6</v>
      </c>
      <c r="K176" s="1">
        <v>1</v>
      </c>
      <c r="L176" s="1">
        <v>2</v>
      </c>
      <c r="M176">
        <v>2</v>
      </c>
      <c r="N176">
        <v>0</v>
      </c>
      <c r="O176">
        <v>1</v>
      </c>
      <c r="Q176">
        <f t="shared" si="5"/>
        <v>60</v>
      </c>
    </row>
    <row r="177" spans="1:17" ht="13.2" x14ac:dyDescent="0.25">
      <c r="A177" s="2">
        <v>45514.596859456018</v>
      </c>
      <c r="C177" s="1" t="s">
        <v>52</v>
      </c>
      <c r="D177" s="1" t="s">
        <v>48</v>
      </c>
      <c r="E177" s="1" t="s">
        <v>53</v>
      </c>
      <c r="F177" s="1" t="s">
        <v>50</v>
      </c>
      <c r="G177" s="1" t="s">
        <v>55</v>
      </c>
      <c r="H177" s="1" t="s">
        <v>212</v>
      </c>
      <c r="J177" s="1">
        <f t="shared" si="4"/>
        <v>7</v>
      </c>
      <c r="K177" s="1">
        <v>1</v>
      </c>
      <c r="L177" s="1">
        <v>2</v>
      </c>
      <c r="M177">
        <v>1</v>
      </c>
      <c r="N177">
        <v>2</v>
      </c>
      <c r="O177">
        <v>1</v>
      </c>
      <c r="Q177">
        <f t="shared" si="5"/>
        <v>70</v>
      </c>
    </row>
    <row r="178" spans="1:17" ht="13.2" x14ac:dyDescent="0.25">
      <c r="A178" s="2">
        <v>45514.702183576388</v>
      </c>
      <c r="C178" s="1" t="s">
        <v>47</v>
      </c>
      <c r="D178" s="1" t="s">
        <v>48</v>
      </c>
      <c r="E178" s="1" t="s">
        <v>53</v>
      </c>
      <c r="F178" s="1" t="s">
        <v>50</v>
      </c>
      <c r="G178" s="1" t="s">
        <v>51</v>
      </c>
      <c r="H178" s="1" t="s">
        <v>213</v>
      </c>
      <c r="J178" s="1">
        <f t="shared" si="4"/>
        <v>9</v>
      </c>
      <c r="K178" s="1">
        <v>2</v>
      </c>
      <c r="L178" s="1">
        <v>2</v>
      </c>
      <c r="M178">
        <v>1</v>
      </c>
      <c r="N178">
        <v>2</v>
      </c>
      <c r="O178">
        <v>2</v>
      </c>
      <c r="Q178">
        <f t="shared" si="5"/>
        <v>90</v>
      </c>
    </row>
    <row r="179" spans="1:17" ht="13.2" x14ac:dyDescent="0.25">
      <c r="A179" s="2">
        <v>45514.707769918983</v>
      </c>
      <c r="C179" s="1" t="s">
        <v>52</v>
      </c>
      <c r="D179" s="1" t="s">
        <v>48</v>
      </c>
      <c r="E179" s="1" t="s">
        <v>53</v>
      </c>
      <c r="F179" s="1" t="s">
        <v>50</v>
      </c>
      <c r="G179" s="1" t="s">
        <v>55</v>
      </c>
      <c r="H179" s="1" t="s">
        <v>214</v>
      </c>
      <c r="J179" s="1">
        <f t="shared" si="4"/>
        <v>7</v>
      </c>
      <c r="K179" s="1">
        <v>1</v>
      </c>
      <c r="L179" s="1">
        <v>2</v>
      </c>
      <c r="M179">
        <v>1</v>
      </c>
      <c r="N179">
        <v>2</v>
      </c>
      <c r="O179">
        <v>1</v>
      </c>
      <c r="Q179">
        <f t="shared" si="5"/>
        <v>70</v>
      </c>
    </row>
    <row r="180" spans="1:17" ht="13.2" x14ac:dyDescent="0.25">
      <c r="A180" s="2">
        <v>45514.792770381944</v>
      </c>
      <c r="C180" s="1" t="s">
        <v>52</v>
      </c>
      <c r="D180" s="1" t="s">
        <v>48</v>
      </c>
      <c r="E180" s="1" t="s">
        <v>53</v>
      </c>
      <c r="F180" s="1" t="s">
        <v>50</v>
      </c>
      <c r="G180" s="1" t="s">
        <v>51</v>
      </c>
      <c r="H180" s="1" t="s">
        <v>215</v>
      </c>
      <c r="J180" s="1">
        <f t="shared" si="4"/>
        <v>8</v>
      </c>
      <c r="K180" s="1">
        <v>1</v>
      </c>
      <c r="L180" s="1">
        <v>2</v>
      </c>
      <c r="M180">
        <v>1</v>
      </c>
      <c r="N180">
        <v>2</v>
      </c>
      <c r="O180">
        <v>2</v>
      </c>
      <c r="Q180">
        <f t="shared" si="5"/>
        <v>80</v>
      </c>
    </row>
    <row r="181" spans="1:17" ht="13.2" x14ac:dyDescent="0.25">
      <c r="A181" s="2">
        <v>45514.833367754632</v>
      </c>
      <c r="C181" s="1" t="s">
        <v>52</v>
      </c>
      <c r="D181" s="1" t="s">
        <v>58</v>
      </c>
      <c r="E181" s="1" t="s">
        <v>53</v>
      </c>
      <c r="F181" s="1" t="s">
        <v>56</v>
      </c>
      <c r="G181" s="1" t="s">
        <v>51</v>
      </c>
      <c r="H181" s="1" t="s">
        <v>216</v>
      </c>
      <c r="J181" s="1">
        <f t="shared" si="4"/>
        <v>5</v>
      </c>
      <c r="K181" s="1">
        <v>1</v>
      </c>
      <c r="L181" s="1">
        <v>1</v>
      </c>
      <c r="M181">
        <v>1</v>
      </c>
      <c r="N181">
        <v>0</v>
      </c>
      <c r="O181">
        <v>2</v>
      </c>
      <c r="Q181">
        <f t="shared" si="5"/>
        <v>50</v>
      </c>
    </row>
    <row r="182" spans="1:17" ht="13.2" x14ac:dyDescent="0.25">
      <c r="A182" s="2">
        <v>45514.842817951387</v>
      </c>
      <c r="C182" s="1" t="s">
        <v>47</v>
      </c>
      <c r="D182" s="1" t="s">
        <v>48</v>
      </c>
      <c r="E182" s="1" t="s">
        <v>53</v>
      </c>
      <c r="F182" s="1" t="s">
        <v>56</v>
      </c>
      <c r="G182" s="1" t="s">
        <v>51</v>
      </c>
      <c r="H182" s="1" t="s">
        <v>217</v>
      </c>
      <c r="J182" s="1">
        <f t="shared" si="4"/>
        <v>7</v>
      </c>
      <c r="K182" s="1">
        <v>2</v>
      </c>
      <c r="L182" s="1">
        <v>2</v>
      </c>
      <c r="M182">
        <v>1</v>
      </c>
      <c r="N182">
        <v>0</v>
      </c>
      <c r="O182">
        <v>2</v>
      </c>
      <c r="Q182">
        <f t="shared" si="5"/>
        <v>70</v>
      </c>
    </row>
    <row r="183" spans="1:17" ht="13.2" x14ac:dyDescent="0.25">
      <c r="A183" s="2">
        <v>45514.846272187497</v>
      </c>
      <c r="C183" s="1" t="s">
        <v>52</v>
      </c>
      <c r="D183" s="1" t="s">
        <v>48</v>
      </c>
      <c r="E183" s="1" t="s">
        <v>53</v>
      </c>
      <c r="F183" s="1" t="s">
        <v>50</v>
      </c>
      <c r="G183" s="1" t="s">
        <v>51</v>
      </c>
      <c r="H183" s="1" t="s">
        <v>218</v>
      </c>
      <c r="J183" s="1">
        <f t="shared" si="4"/>
        <v>8</v>
      </c>
      <c r="K183" s="1">
        <v>1</v>
      </c>
      <c r="L183" s="1">
        <v>2</v>
      </c>
      <c r="M183">
        <v>1</v>
      </c>
      <c r="N183">
        <v>2</v>
      </c>
      <c r="O183">
        <v>2</v>
      </c>
      <c r="Q183">
        <f t="shared" si="5"/>
        <v>80</v>
      </c>
    </row>
    <row r="184" spans="1:17" ht="13.2" x14ac:dyDescent="0.25">
      <c r="A184" s="2">
        <v>45514.94162539352</v>
      </c>
      <c r="C184" s="1" t="s">
        <v>52</v>
      </c>
      <c r="D184" s="1" t="s">
        <v>48</v>
      </c>
      <c r="E184" s="1" t="s">
        <v>49</v>
      </c>
      <c r="F184" s="1" t="s">
        <v>56</v>
      </c>
      <c r="G184" s="1" t="s">
        <v>114</v>
      </c>
      <c r="H184" s="1" t="s">
        <v>219</v>
      </c>
      <c r="J184" s="1">
        <f t="shared" si="4"/>
        <v>5</v>
      </c>
      <c r="K184" s="1">
        <v>1</v>
      </c>
      <c r="L184" s="1">
        <v>2</v>
      </c>
      <c r="M184">
        <v>2</v>
      </c>
      <c r="N184">
        <v>0</v>
      </c>
      <c r="O184">
        <v>0</v>
      </c>
      <c r="Q184">
        <f t="shared" si="5"/>
        <v>50</v>
      </c>
    </row>
    <row r="185" spans="1:17" ht="13.2" x14ac:dyDescent="0.25">
      <c r="A185" s="2">
        <v>45514.942478217592</v>
      </c>
      <c r="C185" s="1" t="s">
        <v>52</v>
      </c>
      <c r="D185" s="1" t="s">
        <v>48</v>
      </c>
      <c r="E185" s="1" t="s">
        <v>49</v>
      </c>
      <c r="F185" s="1" t="s">
        <v>67</v>
      </c>
      <c r="G185" s="1" t="s">
        <v>55</v>
      </c>
      <c r="H185" s="1" t="s">
        <v>219</v>
      </c>
      <c r="J185" s="1">
        <f t="shared" si="4"/>
        <v>5</v>
      </c>
      <c r="K185" s="1">
        <v>1</v>
      </c>
      <c r="L185" s="1">
        <v>2</v>
      </c>
      <c r="M185">
        <v>2</v>
      </c>
      <c r="N185">
        <v>-1</v>
      </c>
      <c r="O185">
        <v>1</v>
      </c>
      <c r="Q185">
        <f t="shared" si="5"/>
        <v>50</v>
      </c>
    </row>
    <row r="186" spans="1:17" ht="13.2" x14ac:dyDescent="0.25">
      <c r="A186" s="2">
        <v>45517.700705300929</v>
      </c>
      <c r="C186" s="1" t="s">
        <v>52</v>
      </c>
      <c r="D186" s="1" t="s">
        <v>48</v>
      </c>
      <c r="E186" s="1" t="s">
        <v>53</v>
      </c>
      <c r="F186" s="1" t="s">
        <v>50</v>
      </c>
      <c r="G186" s="1" t="s">
        <v>55</v>
      </c>
      <c r="H186" s="1" t="s">
        <v>220</v>
      </c>
      <c r="J186" s="1">
        <f t="shared" si="4"/>
        <v>7</v>
      </c>
      <c r="K186" s="1">
        <v>1</v>
      </c>
      <c r="L186" s="1">
        <v>2</v>
      </c>
      <c r="M186">
        <v>1</v>
      </c>
      <c r="N186">
        <v>2</v>
      </c>
      <c r="O186">
        <v>1</v>
      </c>
      <c r="Q186">
        <f t="shared" si="5"/>
        <v>70</v>
      </c>
    </row>
    <row r="187" spans="1:17" ht="13.2" x14ac:dyDescent="0.25">
      <c r="A187" s="2">
        <v>45517.700729861113</v>
      </c>
      <c r="C187" s="1" t="s">
        <v>52</v>
      </c>
      <c r="D187" s="1" t="s">
        <v>48</v>
      </c>
      <c r="E187" s="1" t="s">
        <v>53</v>
      </c>
      <c r="F187" s="1" t="s">
        <v>56</v>
      </c>
      <c r="G187" s="1" t="s">
        <v>55</v>
      </c>
      <c r="H187" s="1" t="s">
        <v>221</v>
      </c>
      <c r="J187" s="1">
        <f t="shared" si="4"/>
        <v>5</v>
      </c>
      <c r="K187" s="1">
        <v>1</v>
      </c>
      <c r="L187" s="1">
        <v>2</v>
      </c>
      <c r="M187">
        <v>1</v>
      </c>
      <c r="N187">
        <v>0</v>
      </c>
      <c r="O187">
        <v>1</v>
      </c>
      <c r="Q187">
        <f t="shared" si="5"/>
        <v>50</v>
      </c>
    </row>
    <row r="188" spans="1:17" ht="13.2" x14ac:dyDescent="0.25">
      <c r="A188" s="2">
        <v>45517.701854571758</v>
      </c>
      <c r="C188" s="1" t="s">
        <v>52</v>
      </c>
      <c r="D188" s="1" t="s">
        <v>48</v>
      </c>
      <c r="E188" s="1" t="s">
        <v>49</v>
      </c>
      <c r="F188" s="1" t="s">
        <v>50</v>
      </c>
      <c r="G188" s="1" t="s">
        <v>55</v>
      </c>
      <c r="H188" s="1" t="s">
        <v>222</v>
      </c>
      <c r="J188" s="1">
        <f t="shared" si="4"/>
        <v>8</v>
      </c>
      <c r="K188" s="1">
        <v>1</v>
      </c>
      <c r="L188" s="1">
        <v>2</v>
      </c>
      <c r="M188">
        <v>2</v>
      </c>
      <c r="N188">
        <v>2</v>
      </c>
      <c r="O188">
        <v>1</v>
      </c>
      <c r="Q188">
        <f t="shared" si="5"/>
        <v>80</v>
      </c>
    </row>
    <row r="189" spans="1:17" ht="13.2" x14ac:dyDescent="0.25">
      <c r="A189" s="2">
        <v>45517.702314641203</v>
      </c>
      <c r="C189" s="1" t="s">
        <v>47</v>
      </c>
      <c r="D189" s="1" t="s">
        <v>48</v>
      </c>
      <c r="E189" s="1" t="s">
        <v>53</v>
      </c>
      <c r="F189" s="1" t="s">
        <v>50</v>
      </c>
      <c r="G189" s="1" t="s">
        <v>55</v>
      </c>
      <c r="H189" s="1" t="s">
        <v>223</v>
      </c>
      <c r="J189" s="1">
        <f t="shared" si="4"/>
        <v>8</v>
      </c>
      <c r="K189" s="1">
        <v>2</v>
      </c>
      <c r="L189" s="1">
        <v>2</v>
      </c>
      <c r="M189">
        <v>1</v>
      </c>
      <c r="N189">
        <v>2</v>
      </c>
      <c r="O189">
        <v>1</v>
      </c>
      <c r="Q189">
        <f t="shared" si="5"/>
        <v>80</v>
      </c>
    </row>
    <row r="190" spans="1:17" ht="13.2" x14ac:dyDescent="0.25">
      <c r="A190" s="2">
        <v>45517.703359872685</v>
      </c>
      <c r="C190" s="1" t="s">
        <v>52</v>
      </c>
      <c r="D190" s="1" t="s">
        <v>58</v>
      </c>
      <c r="E190" s="1" t="s">
        <v>53</v>
      </c>
      <c r="F190" s="1" t="s">
        <v>50</v>
      </c>
      <c r="G190" s="1" t="s">
        <v>51</v>
      </c>
      <c r="H190" s="1" t="s">
        <v>224</v>
      </c>
      <c r="J190" s="1">
        <f t="shared" si="4"/>
        <v>7</v>
      </c>
      <c r="K190" s="1">
        <v>1</v>
      </c>
      <c r="L190" s="1">
        <v>1</v>
      </c>
      <c r="M190">
        <v>1</v>
      </c>
      <c r="N190">
        <v>2</v>
      </c>
      <c r="O190">
        <v>2</v>
      </c>
      <c r="Q190">
        <f t="shared" si="5"/>
        <v>70</v>
      </c>
    </row>
    <row r="191" spans="1:17" ht="13.2" x14ac:dyDescent="0.25">
      <c r="A191" s="2">
        <v>45517.703637326384</v>
      </c>
      <c r="C191" s="1" t="s">
        <v>47</v>
      </c>
      <c r="D191" s="1" t="s">
        <v>59</v>
      </c>
      <c r="E191" s="1" t="s">
        <v>53</v>
      </c>
      <c r="F191" s="1" t="s">
        <v>56</v>
      </c>
      <c r="G191" s="1" t="s">
        <v>51</v>
      </c>
      <c r="H191" s="1" t="s">
        <v>225</v>
      </c>
      <c r="J191" s="1">
        <f t="shared" si="4"/>
        <v>5</v>
      </c>
      <c r="K191" s="1">
        <v>2</v>
      </c>
      <c r="L191" s="1">
        <v>0</v>
      </c>
      <c r="M191">
        <v>1</v>
      </c>
      <c r="N191">
        <v>0</v>
      </c>
      <c r="O191">
        <v>2</v>
      </c>
      <c r="Q191">
        <f t="shared" si="5"/>
        <v>50</v>
      </c>
    </row>
    <row r="192" spans="1:17" ht="13.2" x14ac:dyDescent="0.25">
      <c r="A192" s="2">
        <v>45517.703783900462</v>
      </c>
      <c r="C192" s="1" t="s">
        <v>52</v>
      </c>
      <c r="D192" s="1" t="s">
        <v>58</v>
      </c>
      <c r="E192" s="1" t="s">
        <v>49</v>
      </c>
      <c r="F192" s="1" t="s">
        <v>50</v>
      </c>
      <c r="G192" s="1" t="s">
        <v>55</v>
      </c>
      <c r="H192" s="1" t="s">
        <v>226</v>
      </c>
      <c r="J192" s="1">
        <f t="shared" si="4"/>
        <v>7</v>
      </c>
      <c r="K192" s="1">
        <v>1</v>
      </c>
      <c r="L192" s="1">
        <v>1</v>
      </c>
      <c r="M192">
        <v>2</v>
      </c>
      <c r="N192">
        <v>2</v>
      </c>
      <c r="O192">
        <v>1</v>
      </c>
      <c r="Q192">
        <f t="shared" si="5"/>
        <v>70</v>
      </c>
    </row>
    <row r="193" spans="1:17" ht="13.2" x14ac:dyDescent="0.25">
      <c r="A193" s="2">
        <v>45517.705834004628</v>
      </c>
      <c r="C193" s="1" t="s">
        <v>47</v>
      </c>
      <c r="D193" s="1" t="s">
        <v>48</v>
      </c>
      <c r="E193" s="1" t="s">
        <v>53</v>
      </c>
      <c r="F193" s="1" t="s">
        <v>50</v>
      </c>
      <c r="G193" s="1" t="s">
        <v>51</v>
      </c>
      <c r="H193" s="1" t="s">
        <v>227</v>
      </c>
      <c r="J193" s="1">
        <f t="shared" si="4"/>
        <v>9</v>
      </c>
      <c r="K193" s="1">
        <v>2</v>
      </c>
      <c r="L193" s="1">
        <v>2</v>
      </c>
      <c r="M193">
        <v>1</v>
      </c>
      <c r="N193">
        <v>2</v>
      </c>
      <c r="O193">
        <v>2</v>
      </c>
      <c r="Q193">
        <f t="shared" si="5"/>
        <v>90</v>
      </c>
    </row>
    <row r="194" spans="1:17" ht="13.2" x14ac:dyDescent="0.25">
      <c r="A194" s="2">
        <v>45517.706112083339</v>
      </c>
      <c r="C194" s="1" t="s">
        <v>47</v>
      </c>
      <c r="D194" s="1" t="s">
        <v>58</v>
      </c>
      <c r="E194" s="1" t="s">
        <v>49</v>
      </c>
      <c r="F194" s="1" t="s">
        <v>56</v>
      </c>
      <c r="G194" s="1" t="s">
        <v>51</v>
      </c>
      <c r="H194" s="1" t="s">
        <v>228</v>
      </c>
      <c r="J194" s="1">
        <f t="shared" si="4"/>
        <v>7</v>
      </c>
      <c r="K194" s="1">
        <v>2</v>
      </c>
      <c r="L194" s="1">
        <v>1</v>
      </c>
      <c r="M194">
        <v>2</v>
      </c>
      <c r="N194">
        <v>0</v>
      </c>
      <c r="O194">
        <v>2</v>
      </c>
      <c r="Q194">
        <f t="shared" si="5"/>
        <v>70</v>
      </c>
    </row>
    <row r="195" spans="1:17" ht="13.2" x14ac:dyDescent="0.25">
      <c r="A195" s="2">
        <v>45517.706974444445</v>
      </c>
      <c r="C195" s="1" t="s">
        <v>47</v>
      </c>
      <c r="D195" s="1" t="s">
        <v>48</v>
      </c>
      <c r="E195" s="1" t="s">
        <v>49</v>
      </c>
      <c r="F195" s="1" t="s">
        <v>50</v>
      </c>
      <c r="G195" s="1" t="s">
        <v>51</v>
      </c>
      <c r="H195" s="1" t="s">
        <v>229</v>
      </c>
      <c r="J195" s="1">
        <f t="shared" ref="J195:J258" si="6">SUM(K195:O195)</f>
        <v>10</v>
      </c>
      <c r="K195" s="1">
        <v>2</v>
      </c>
      <c r="L195" s="1">
        <v>2</v>
      </c>
      <c r="M195">
        <v>2</v>
      </c>
      <c r="N195">
        <v>2</v>
      </c>
      <c r="O195">
        <v>2</v>
      </c>
      <c r="Q195">
        <f t="shared" ref="Q195:Q258" si="7">(J195/10)*100</f>
        <v>100</v>
      </c>
    </row>
    <row r="196" spans="1:17" ht="13.2" x14ac:dyDescent="0.25">
      <c r="A196" s="2">
        <v>45517.707135648147</v>
      </c>
      <c r="C196" s="1" t="s">
        <v>52</v>
      </c>
      <c r="D196" s="1" t="s">
        <v>48</v>
      </c>
      <c r="E196" s="1" t="s">
        <v>49</v>
      </c>
      <c r="F196" s="1" t="s">
        <v>50</v>
      </c>
      <c r="G196" s="1" t="s">
        <v>55</v>
      </c>
      <c r="H196" s="1" t="s">
        <v>230</v>
      </c>
      <c r="J196" s="1">
        <f t="shared" si="6"/>
        <v>8</v>
      </c>
      <c r="K196" s="1">
        <v>1</v>
      </c>
      <c r="L196" s="1">
        <v>2</v>
      </c>
      <c r="M196">
        <v>2</v>
      </c>
      <c r="N196">
        <v>2</v>
      </c>
      <c r="O196">
        <v>1</v>
      </c>
      <c r="Q196">
        <f t="shared" si="7"/>
        <v>80</v>
      </c>
    </row>
    <row r="197" spans="1:17" ht="13.2" x14ac:dyDescent="0.25">
      <c r="A197" s="2">
        <v>45517.710032337964</v>
      </c>
      <c r="C197" s="1" t="s">
        <v>60</v>
      </c>
      <c r="D197" s="1" t="s">
        <v>48</v>
      </c>
      <c r="E197" s="1" t="s">
        <v>49</v>
      </c>
      <c r="F197" s="1" t="s">
        <v>50</v>
      </c>
      <c r="G197" s="1" t="s">
        <v>55</v>
      </c>
      <c r="H197" s="1" t="s">
        <v>231</v>
      </c>
      <c r="J197" s="1">
        <f t="shared" si="6"/>
        <v>6</v>
      </c>
      <c r="K197" s="1">
        <v>-1</v>
      </c>
      <c r="L197" s="1">
        <v>2</v>
      </c>
      <c r="M197">
        <v>2</v>
      </c>
      <c r="N197">
        <v>2</v>
      </c>
      <c r="O197">
        <v>1</v>
      </c>
      <c r="Q197">
        <f t="shared" si="7"/>
        <v>60</v>
      </c>
    </row>
    <row r="198" spans="1:17" ht="13.2" x14ac:dyDescent="0.25">
      <c r="A198" s="2">
        <v>45517.711683530091</v>
      </c>
      <c r="C198" s="1" t="s">
        <v>47</v>
      </c>
      <c r="D198" s="1" t="s">
        <v>48</v>
      </c>
      <c r="E198" s="1" t="s">
        <v>49</v>
      </c>
      <c r="F198" s="1" t="s">
        <v>56</v>
      </c>
      <c r="G198" s="1" t="s">
        <v>55</v>
      </c>
      <c r="H198" s="1" t="s">
        <v>232</v>
      </c>
      <c r="J198" s="1">
        <f t="shared" si="6"/>
        <v>7</v>
      </c>
      <c r="K198" s="1">
        <v>2</v>
      </c>
      <c r="L198" s="1">
        <v>2</v>
      </c>
      <c r="M198">
        <v>2</v>
      </c>
      <c r="N198">
        <v>0</v>
      </c>
      <c r="O198">
        <v>1</v>
      </c>
      <c r="Q198">
        <f t="shared" si="7"/>
        <v>70</v>
      </c>
    </row>
    <row r="199" spans="1:17" ht="13.2" x14ac:dyDescent="0.25">
      <c r="A199" s="2">
        <v>45517.714450775464</v>
      </c>
      <c r="C199" s="1" t="s">
        <v>52</v>
      </c>
      <c r="D199" s="1" t="s">
        <v>48</v>
      </c>
      <c r="E199" s="1" t="s">
        <v>53</v>
      </c>
      <c r="F199" s="1" t="s">
        <v>50</v>
      </c>
      <c r="G199" s="1" t="s">
        <v>55</v>
      </c>
      <c r="H199" s="1" t="s">
        <v>233</v>
      </c>
      <c r="J199" s="1">
        <f t="shared" si="6"/>
        <v>7</v>
      </c>
      <c r="K199" s="1">
        <v>1</v>
      </c>
      <c r="L199" s="1">
        <v>2</v>
      </c>
      <c r="M199">
        <v>1</v>
      </c>
      <c r="N199">
        <v>2</v>
      </c>
      <c r="O199">
        <v>1</v>
      </c>
      <c r="Q199">
        <f t="shared" si="7"/>
        <v>70</v>
      </c>
    </row>
    <row r="200" spans="1:17" ht="13.2" x14ac:dyDescent="0.25">
      <c r="A200" s="2">
        <v>45517.715110358797</v>
      </c>
      <c r="C200" s="1" t="s">
        <v>47</v>
      </c>
      <c r="D200" s="1" t="s">
        <v>48</v>
      </c>
      <c r="E200" s="1" t="s">
        <v>53</v>
      </c>
      <c r="F200" s="1" t="s">
        <v>50</v>
      </c>
      <c r="G200" s="1" t="s">
        <v>51</v>
      </c>
      <c r="H200" s="1" t="s">
        <v>234</v>
      </c>
      <c r="J200" s="1">
        <f t="shared" si="6"/>
        <v>9</v>
      </c>
      <c r="K200" s="1">
        <v>2</v>
      </c>
      <c r="L200" s="1">
        <v>2</v>
      </c>
      <c r="M200">
        <v>1</v>
      </c>
      <c r="N200">
        <v>2</v>
      </c>
      <c r="O200">
        <v>2</v>
      </c>
      <c r="Q200">
        <f t="shared" si="7"/>
        <v>90</v>
      </c>
    </row>
    <row r="201" spans="1:17" ht="13.2" x14ac:dyDescent="0.25">
      <c r="A201" s="2">
        <v>45517.716941712963</v>
      </c>
      <c r="C201" s="1" t="s">
        <v>47</v>
      </c>
      <c r="D201" s="1" t="s">
        <v>48</v>
      </c>
      <c r="E201" s="1" t="s">
        <v>53</v>
      </c>
      <c r="F201" s="1" t="s">
        <v>50</v>
      </c>
      <c r="G201" s="1" t="s">
        <v>51</v>
      </c>
      <c r="H201" s="1" t="s">
        <v>235</v>
      </c>
      <c r="J201" s="1">
        <f t="shared" si="6"/>
        <v>9</v>
      </c>
      <c r="K201" s="1">
        <v>2</v>
      </c>
      <c r="L201" s="1">
        <v>2</v>
      </c>
      <c r="M201">
        <v>1</v>
      </c>
      <c r="N201">
        <v>2</v>
      </c>
      <c r="O201">
        <v>2</v>
      </c>
      <c r="Q201">
        <f t="shared" si="7"/>
        <v>90</v>
      </c>
    </row>
    <row r="202" spans="1:17" ht="13.2" x14ac:dyDescent="0.25">
      <c r="A202" s="2">
        <v>45517.718566435185</v>
      </c>
      <c r="C202" s="1" t="s">
        <v>47</v>
      </c>
      <c r="D202" s="1" t="s">
        <v>58</v>
      </c>
      <c r="E202" s="1" t="s">
        <v>53</v>
      </c>
      <c r="F202" s="1" t="s">
        <v>50</v>
      </c>
      <c r="G202" s="1" t="s">
        <v>51</v>
      </c>
      <c r="H202" s="1" t="s">
        <v>236</v>
      </c>
      <c r="J202" s="1">
        <f t="shared" si="6"/>
        <v>8</v>
      </c>
      <c r="K202" s="1">
        <v>2</v>
      </c>
      <c r="L202" s="1">
        <v>1</v>
      </c>
      <c r="M202">
        <v>1</v>
      </c>
      <c r="N202">
        <v>2</v>
      </c>
      <c r="O202">
        <v>2</v>
      </c>
      <c r="Q202">
        <f t="shared" si="7"/>
        <v>80</v>
      </c>
    </row>
    <row r="203" spans="1:17" ht="13.2" x14ac:dyDescent="0.25">
      <c r="A203" s="2">
        <v>45517.718571481484</v>
      </c>
      <c r="C203" s="1" t="s">
        <v>52</v>
      </c>
      <c r="D203" s="1" t="s">
        <v>48</v>
      </c>
      <c r="E203" s="1" t="s">
        <v>53</v>
      </c>
      <c r="F203" s="1" t="s">
        <v>50</v>
      </c>
      <c r="G203" s="1" t="s">
        <v>55</v>
      </c>
      <c r="H203" s="1" t="s">
        <v>237</v>
      </c>
      <c r="J203" s="1">
        <f t="shared" si="6"/>
        <v>7</v>
      </c>
      <c r="K203" s="1">
        <v>1</v>
      </c>
      <c r="L203" s="1">
        <v>2</v>
      </c>
      <c r="M203">
        <v>1</v>
      </c>
      <c r="N203">
        <v>2</v>
      </c>
      <c r="O203">
        <v>1</v>
      </c>
      <c r="Q203">
        <f t="shared" si="7"/>
        <v>70</v>
      </c>
    </row>
    <row r="204" spans="1:17" ht="13.2" x14ac:dyDescent="0.25">
      <c r="A204" s="2">
        <v>45517.724274050925</v>
      </c>
      <c r="C204" s="1" t="s">
        <v>52</v>
      </c>
      <c r="D204" s="1" t="s">
        <v>48</v>
      </c>
      <c r="E204" s="1" t="s">
        <v>49</v>
      </c>
      <c r="F204" s="1" t="s">
        <v>50</v>
      </c>
      <c r="G204" s="1" t="s">
        <v>55</v>
      </c>
      <c r="H204" s="1" t="s">
        <v>238</v>
      </c>
      <c r="J204" s="1">
        <f t="shared" si="6"/>
        <v>8</v>
      </c>
      <c r="K204" s="1">
        <v>1</v>
      </c>
      <c r="L204" s="1">
        <v>2</v>
      </c>
      <c r="M204">
        <v>2</v>
      </c>
      <c r="N204">
        <v>2</v>
      </c>
      <c r="O204">
        <v>1</v>
      </c>
      <c r="Q204">
        <f t="shared" si="7"/>
        <v>80</v>
      </c>
    </row>
    <row r="205" spans="1:17" ht="13.2" x14ac:dyDescent="0.25">
      <c r="A205" s="2">
        <v>45517.725541539352</v>
      </c>
      <c r="C205" s="1" t="s">
        <v>47</v>
      </c>
      <c r="D205" s="1" t="s">
        <v>48</v>
      </c>
      <c r="E205" s="1" t="s">
        <v>61</v>
      </c>
      <c r="F205" s="1" t="s">
        <v>50</v>
      </c>
      <c r="G205" s="1" t="s">
        <v>51</v>
      </c>
      <c r="H205" s="1" t="s">
        <v>239</v>
      </c>
      <c r="J205" s="1">
        <f t="shared" si="6"/>
        <v>8</v>
      </c>
      <c r="K205" s="1">
        <v>2</v>
      </c>
      <c r="L205" s="1">
        <v>2</v>
      </c>
      <c r="M205">
        <v>0</v>
      </c>
      <c r="N205">
        <v>2</v>
      </c>
      <c r="O205">
        <v>2</v>
      </c>
      <c r="Q205">
        <f t="shared" si="7"/>
        <v>80</v>
      </c>
    </row>
    <row r="206" spans="1:17" ht="13.2" x14ac:dyDescent="0.25">
      <c r="A206" s="2">
        <v>45517.726924270828</v>
      </c>
      <c r="C206" s="1" t="s">
        <v>52</v>
      </c>
      <c r="D206" s="1" t="s">
        <v>48</v>
      </c>
      <c r="E206" s="1" t="s">
        <v>53</v>
      </c>
      <c r="F206" s="1" t="s">
        <v>50</v>
      </c>
      <c r="G206" s="1" t="s">
        <v>55</v>
      </c>
      <c r="H206" s="1" t="s">
        <v>240</v>
      </c>
      <c r="J206" s="1">
        <f t="shared" si="6"/>
        <v>7</v>
      </c>
      <c r="K206" s="1">
        <v>1</v>
      </c>
      <c r="L206" s="1">
        <v>2</v>
      </c>
      <c r="M206">
        <v>1</v>
      </c>
      <c r="N206">
        <v>2</v>
      </c>
      <c r="O206">
        <v>1</v>
      </c>
      <c r="Q206">
        <f t="shared" si="7"/>
        <v>70</v>
      </c>
    </row>
    <row r="207" spans="1:17" ht="13.2" x14ac:dyDescent="0.25">
      <c r="A207" s="2">
        <v>45517.731709699074</v>
      </c>
      <c r="C207" s="1" t="s">
        <v>47</v>
      </c>
      <c r="D207" s="1" t="s">
        <v>48</v>
      </c>
      <c r="E207" s="1" t="s">
        <v>53</v>
      </c>
      <c r="F207" s="1" t="s">
        <v>50</v>
      </c>
      <c r="G207" s="1" t="s">
        <v>51</v>
      </c>
      <c r="H207" s="1" t="s">
        <v>241</v>
      </c>
      <c r="J207" s="1">
        <f t="shared" si="6"/>
        <v>9</v>
      </c>
      <c r="K207" s="1">
        <v>2</v>
      </c>
      <c r="L207" s="1">
        <v>2</v>
      </c>
      <c r="M207">
        <v>1</v>
      </c>
      <c r="N207">
        <v>2</v>
      </c>
      <c r="O207">
        <v>2</v>
      </c>
      <c r="Q207">
        <f t="shared" si="7"/>
        <v>90</v>
      </c>
    </row>
    <row r="208" spans="1:17" ht="13.2" x14ac:dyDescent="0.25">
      <c r="A208" s="2">
        <v>45517.74268674769</v>
      </c>
      <c r="C208" s="1" t="s">
        <v>52</v>
      </c>
      <c r="D208" s="1" t="s">
        <v>48</v>
      </c>
      <c r="E208" s="1" t="s">
        <v>53</v>
      </c>
      <c r="F208" s="1" t="s">
        <v>50</v>
      </c>
      <c r="G208" s="1" t="s">
        <v>51</v>
      </c>
      <c r="H208" s="1" t="s">
        <v>242</v>
      </c>
      <c r="J208" s="1">
        <f t="shared" si="6"/>
        <v>8</v>
      </c>
      <c r="K208" s="1">
        <v>1</v>
      </c>
      <c r="L208" s="1">
        <v>2</v>
      </c>
      <c r="M208">
        <v>1</v>
      </c>
      <c r="N208">
        <v>2</v>
      </c>
      <c r="O208">
        <v>2</v>
      </c>
      <c r="Q208">
        <f t="shared" si="7"/>
        <v>80</v>
      </c>
    </row>
    <row r="209" spans="1:17" ht="13.2" x14ac:dyDescent="0.25">
      <c r="A209" s="2">
        <v>45517.775831967592</v>
      </c>
      <c r="C209" s="1" t="s">
        <v>47</v>
      </c>
      <c r="D209" s="1" t="s">
        <v>48</v>
      </c>
      <c r="E209" s="1" t="s">
        <v>53</v>
      </c>
      <c r="F209" s="1" t="s">
        <v>50</v>
      </c>
      <c r="G209" s="1" t="s">
        <v>51</v>
      </c>
      <c r="H209" s="1" t="s">
        <v>243</v>
      </c>
      <c r="J209" s="1">
        <f t="shared" si="6"/>
        <v>9</v>
      </c>
      <c r="K209" s="1">
        <v>2</v>
      </c>
      <c r="L209" s="1">
        <v>2</v>
      </c>
      <c r="M209">
        <v>1</v>
      </c>
      <c r="N209">
        <v>2</v>
      </c>
      <c r="O209">
        <v>2</v>
      </c>
      <c r="Q209">
        <f t="shared" si="7"/>
        <v>90</v>
      </c>
    </row>
    <row r="210" spans="1:17" ht="13.2" x14ac:dyDescent="0.25">
      <c r="A210" s="2">
        <v>45517.797295717595</v>
      </c>
      <c r="C210" s="1" t="s">
        <v>47</v>
      </c>
      <c r="D210" s="1" t="s">
        <v>48</v>
      </c>
      <c r="E210" s="1" t="s">
        <v>53</v>
      </c>
      <c r="F210" s="1" t="s">
        <v>50</v>
      </c>
      <c r="G210" s="1" t="s">
        <v>51</v>
      </c>
      <c r="H210" s="1" t="s">
        <v>244</v>
      </c>
      <c r="J210" s="1">
        <f t="shared" si="6"/>
        <v>9</v>
      </c>
      <c r="K210" s="1">
        <v>2</v>
      </c>
      <c r="L210" s="1">
        <v>2</v>
      </c>
      <c r="M210">
        <v>1</v>
      </c>
      <c r="N210">
        <v>2</v>
      </c>
      <c r="O210">
        <v>2</v>
      </c>
      <c r="Q210">
        <f t="shared" si="7"/>
        <v>90</v>
      </c>
    </row>
    <row r="211" spans="1:17" ht="13.2" x14ac:dyDescent="0.25">
      <c r="A211" s="2">
        <v>45517.798237546296</v>
      </c>
      <c r="C211" s="1" t="s">
        <v>52</v>
      </c>
      <c r="D211" s="1" t="s">
        <v>48</v>
      </c>
      <c r="E211" s="1" t="s">
        <v>49</v>
      </c>
      <c r="F211" s="1" t="s">
        <v>56</v>
      </c>
      <c r="G211" s="1" t="s">
        <v>51</v>
      </c>
      <c r="H211" s="1" t="s">
        <v>245</v>
      </c>
      <c r="J211" s="1">
        <f t="shared" si="6"/>
        <v>7</v>
      </c>
      <c r="K211" s="1">
        <v>1</v>
      </c>
      <c r="L211" s="1">
        <v>2</v>
      </c>
      <c r="M211">
        <v>2</v>
      </c>
      <c r="N211">
        <v>0</v>
      </c>
      <c r="O211">
        <v>2</v>
      </c>
      <c r="Q211">
        <f t="shared" si="7"/>
        <v>70</v>
      </c>
    </row>
    <row r="212" spans="1:17" ht="13.2" x14ac:dyDescent="0.25">
      <c r="A212" s="2">
        <v>45517.819493506948</v>
      </c>
      <c r="C212" s="1" t="s">
        <v>47</v>
      </c>
      <c r="D212" s="1" t="s">
        <v>58</v>
      </c>
      <c r="E212" s="1" t="s">
        <v>49</v>
      </c>
      <c r="F212" s="1" t="s">
        <v>50</v>
      </c>
      <c r="G212" s="1" t="s">
        <v>51</v>
      </c>
      <c r="H212" s="1" t="s">
        <v>246</v>
      </c>
      <c r="J212" s="1">
        <f t="shared" si="6"/>
        <v>9</v>
      </c>
      <c r="K212" s="1">
        <v>2</v>
      </c>
      <c r="L212" s="1">
        <v>1</v>
      </c>
      <c r="M212">
        <v>2</v>
      </c>
      <c r="N212">
        <v>2</v>
      </c>
      <c r="O212">
        <v>2</v>
      </c>
      <c r="Q212">
        <f t="shared" si="7"/>
        <v>90</v>
      </c>
    </row>
    <row r="213" spans="1:17" ht="13.2" x14ac:dyDescent="0.25">
      <c r="A213" s="2">
        <v>45517.926463379627</v>
      </c>
      <c r="C213" s="1" t="s">
        <v>52</v>
      </c>
      <c r="D213" s="1" t="s">
        <v>48</v>
      </c>
      <c r="E213" s="1" t="s">
        <v>53</v>
      </c>
      <c r="F213" s="1" t="s">
        <v>56</v>
      </c>
      <c r="G213" s="1" t="s">
        <v>51</v>
      </c>
      <c r="H213" s="1" t="s">
        <v>247</v>
      </c>
      <c r="J213" s="1">
        <f t="shared" si="6"/>
        <v>6</v>
      </c>
      <c r="K213" s="1">
        <v>1</v>
      </c>
      <c r="L213" s="1">
        <v>2</v>
      </c>
      <c r="M213">
        <v>1</v>
      </c>
      <c r="N213">
        <v>0</v>
      </c>
      <c r="O213">
        <v>2</v>
      </c>
      <c r="Q213">
        <f t="shared" si="7"/>
        <v>60</v>
      </c>
    </row>
    <row r="214" spans="1:17" ht="13.2" x14ac:dyDescent="0.25">
      <c r="A214" s="2">
        <v>45518.350371273147</v>
      </c>
      <c r="C214" s="1" t="s">
        <v>47</v>
      </c>
      <c r="D214" s="1" t="s">
        <v>48</v>
      </c>
      <c r="E214" s="1" t="s">
        <v>53</v>
      </c>
      <c r="F214" s="1" t="s">
        <v>50</v>
      </c>
      <c r="G214" s="1" t="s">
        <v>55</v>
      </c>
      <c r="H214" s="1" t="s">
        <v>248</v>
      </c>
      <c r="J214" s="1">
        <f t="shared" si="6"/>
        <v>8</v>
      </c>
      <c r="K214" s="1">
        <v>2</v>
      </c>
      <c r="L214" s="1">
        <v>2</v>
      </c>
      <c r="M214">
        <v>1</v>
      </c>
      <c r="N214">
        <v>2</v>
      </c>
      <c r="O214">
        <v>1</v>
      </c>
      <c r="Q214">
        <f t="shared" si="7"/>
        <v>80</v>
      </c>
    </row>
    <row r="215" spans="1:17" ht="13.2" x14ac:dyDescent="0.25">
      <c r="A215" s="2">
        <v>45518.373626192129</v>
      </c>
      <c r="C215" s="1" t="s">
        <v>47</v>
      </c>
      <c r="D215" s="1" t="s">
        <v>48</v>
      </c>
      <c r="E215" s="1" t="s">
        <v>53</v>
      </c>
      <c r="F215" s="1" t="s">
        <v>50</v>
      </c>
      <c r="G215" s="1" t="s">
        <v>51</v>
      </c>
      <c r="H215" s="1" t="s">
        <v>249</v>
      </c>
      <c r="J215" s="1">
        <f t="shared" si="6"/>
        <v>9</v>
      </c>
      <c r="K215" s="1">
        <v>2</v>
      </c>
      <c r="L215" s="1">
        <v>2</v>
      </c>
      <c r="M215">
        <v>1</v>
      </c>
      <c r="N215">
        <v>2</v>
      </c>
      <c r="O215">
        <v>2</v>
      </c>
      <c r="Q215">
        <f t="shared" si="7"/>
        <v>90</v>
      </c>
    </row>
    <row r="216" spans="1:17" ht="13.2" x14ac:dyDescent="0.25">
      <c r="A216" s="2">
        <v>45518.38258892361</v>
      </c>
      <c r="C216" s="1" t="s">
        <v>52</v>
      </c>
      <c r="D216" s="1" t="s">
        <v>48</v>
      </c>
      <c r="E216" s="1" t="s">
        <v>53</v>
      </c>
      <c r="F216" s="1" t="s">
        <v>56</v>
      </c>
      <c r="G216" s="1" t="s">
        <v>55</v>
      </c>
      <c r="H216" s="1" t="s">
        <v>250</v>
      </c>
      <c r="J216" s="1">
        <f t="shared" si="6"/>
        <v>5</v>
      </c>
      <c r="K216" s="1">
        <v>1</v>
      </c>
      <c r="L216" s="1">
        <v>2</v>
      </c>
      <c r="M216">
        <v>1</v>
      </c>
      <c r="N216">
        <v>0</v>
      </c>
      <c r="O216">
        <v>1</v>
      </c>
      <c r="Q216">
        <f t="shared" si="7"/>
        <v>50</v>
      </c>
    </row>
    <row r="217" spans="1:17" ht="13.2" x14ac:dyDescent="0.25">
      <c r="A217" s="2">
        <v>45518.386631053239</v>
      </c>
      <c r="C217" s="1" t="s">
        <v>52</v>
      </c>
      <c r="D217" s="1" t="s">
        <v>48</v>
      </c>
      <c r="E217" s="1" t="s">
        <v>49</v>
      </c>
      <c r="F217" s="1" t="s">
        <v>56</v>
      </c>
      <c r="G217" s="1" t="s">
        <v>51</v>
      </c>
      <c r="H217" s="1" t="s">
        <v>251</v>
      </c>
      <c r="J217" s="1">
        <f t="shared" si="6"/>
        <v>7</v>
      </c>
      <c r="K217" s="1">
        <v>1</v>
      </c>
      <c r="L217" s="1">
        <v>2</v>
      </c>
      <c r="M217">
        <v>2</v>
      </c>
      <c r="N217">
        <v>0</v>
      </c>
      <c r="O217">
        <v>2</v>
      </c>
      <c r="Q217">
        <f t="shared" si="7"/>
        <v>70</v>
      </c>
    </row>
    <row r="218" spans="1:17" ht="13.2" x14ac:dyDescent="0.25">
      <c r="A218" s="2">
        <v>45518.389078275461</v>
      </c>
      <c r="C218" s="1" t="s">
        <v>52</v>
      </c>
      <c r="D218" s="1" t="s">
        <v>58</v>
      </c>
      <c r="E218" s="1" t="s">
        <v>53</v>
      </c>
      <c r="F218" s="1" t="s">
        <v>56</v>
      </c>
      <c r="G218" s="1" t="s">
        <v>51</v>
      </c>
      <c r="H218" s="1" t="s">
        <v>252</v>
      </c>
      <c r="J218" s="1">
        <f t="shared" si="6"/>
        <v>5</v>
      </c>
      <c r="K218" s="1">
        <v>1</v>
      </c>
      <c r="L218" s="1">
        <v>1</v>
      </c>
      <c r="M218">
        <v>1</v>
      </c>
      <c r="N218">
        <v>0</v>
      </c>
      <c r="O218">
        <v>2</v>
      </c>
      <c r="Q218">
        <f t="shared" si="7"/>
        <v>50</v>
      </c>
    </row>
    <row r="219" spans="1:17" ht="13.2" x14ac:dyDescent="0.25">
      <c r="A219" s="2">
        <v>45518.398211956017</v>
      </c>
      <c r="C219" s="1" t="s">
        <v>52</v>
      </c>
      <c r="D219" s="1" t="s">
        <v>48</v>
      </c>
      <c r="E219" s="1" t="s">
        <v>53</v>
      </c>
      <c r="F219" s="1" t="s">
        <v>50</v>
      </c>
      <c r="G219" s="1" t="s">
        <v>55</v>
      </c>
      <c r="H219" s="1" t="s">
        <v>253</v>
      </c>
      <c r="J219" s="1">
        <f t="shared" si="6"/>
        <v>7</v>
      </c>
      <c r="K219" s="1">
        <v>1</v>
      </c>
      <c r="L219" s="1">
        <v>2</v>
      </c>
      <c r="M219">
        <v>1</v>
      </c>
      <c r="N219">
        <v>2</v>
      </c>
      <c r="O219">
        <v>1</v>
      </c>
      <c r="Q219">
        <f t="shared" si="7"/>
        <v>70</v>
      </c>
    </row>
    <row r="220" spans="1:17" ht="13.2" x14ac:dyDescent="0.25">
      <c r="A220" s="2">
        <v>45518.430181655094</v>
      </c>
      <c r="C220" s="1" t="s">
        <v>52</v>
      </c>
      <c r="D220" s="1" t="s">
        <v>48</v>
      </c>
      <c r="E220" s="1" t="s">
        <v>61</v>
      </c>
      <c r="F220" s="1" t="s">
        <v>50</v>
      </c>
      <c r="G220" s="1" t="s">
        <v>51</v>
      </c>
      <c r="H220" s="1" t="s">
        <v>254</v>
      </c>
      <c r="J220" s="1">
        <f t="shared" si="6"/>
        <v>7</v>
      </c>
      <c r="K220" s="1">
        <v>1</v>
      </c>
      <c r="L220" s="1">
        <v>2</v>
      </c>
      <c r="M220">
        <v>0</v>
      </c>
      <c r="N220">
        <v>2</v>
      </c>
      <c r="O220">
        <v>2</v>
      </c>
      <c r="Q220">
        <f t="shared" si="7"/>
        <v>70</v>
      </c>
    </row>
    <row r="221" spans="1:17" ht="13.2" x14ac:dyDescent="0.25">
      <c r="A221" s="2">
        <v>45518.466357569443</v>
      </c>
      <c r="C221" s="1" t="s">
        <v>52</v>
      </c>
      <c r="D221" s="1" t="s">
        <v>48</v>
      </c>
      <c r="E221" s="1" t="s">
        <v>53</v>
      </c>
      <c r="F221" s="1" t="s">
        <v>50</v>
      </c>
      <c r="G221" s="1" t="s">
        <v>51</v>
      </c>
      <c r="H221" s="1" t="s">
        <v>255</v>
      </c>
      <c r="J221" s="1">
        <f t="shared" si="6"/>
        <v>8</v>
      </c>
      <c r="K221" s="1">
        <v>1</v>
      </c>
      <c r="L221" s="1">
        <v>2</v>
      </c>
      <c r="M221">
        <v>1</v>
      </c>
      <c r="N221">
        <v>2</v>
      </c>
      <c r="O221">
        <v>2</v>
      </c>
      <c r="Q221">
        <f t="shared" si="7"/>
        <v>80</v>
      </c>
    </row>
    <row r="222" spans="1:17" ht="13.2" x14ac:dyDescent="0.25">
      <c r="A222" s="2">
        <v>45518.501574097223</v>
      </c>
      <c r="C222" s="1" t="s">
        <v>47</v>
      </c>
      <c r="D222" s="1" t="s">
        <v>48</v>
      </c>
      <c r="E222" s="1" t="s">
        <v>49</v>
      </c>
      <c r="F222" s="1" t="s">
        <v>62</v>
      </c>
      <c r="G222" s="1" t="s">
        <v>51</v>
      </c>
      <c r="H222" s="1" t="s">
        <v>256</v>
      </c>
      <c r="J222" s="1">
        <f t="shared" si="6"/>
        <v>9</v>
      </c>
      <c r="K222" s="1">
        <v>2</v>
      </c>
      <c r="L222" s="1">
        <v>2</v>
      </c>
      <c r="M222">
        <v>2</v>
      </c>
      <c r="N222">
        <v>1</v>
      </c>
      <c r="O222">
        <v>2</v>
      </c>
      <c r="Q222">
        <f t="shared" si="7"/>
        <v>90</v>
      </c>
    </row>
    <row r="223" spans="1:17" ht="13.2" x14ac:dyDescent="0.25">
      <c r="A223" s="2">
        <v>45518.51455576389</v>
      </c>
      <c r="C223" s="1" t="s">
        <v>47</v>
      </c>
      <c r="D223" s="1" t="s">
        <v>48</v>
      </c>
      <c r="E223" s="1" t="s">
        <v>49</v>
      </c>
      <c r="F223" s="1" t="s">
        <v>50</v>
      </c>
      <c r="G223" s="1" t="s">
        <v>51</v>
      </c>
      <c r="H223" s="1" t="s">
        <v>257</v>
      </c>
      <c r="J223" s="1">
        <f t="shared" si="6"/>
        <v>10</v>
      </c>
      <c r="K223" s="1">
        <v>2</v>
      </c>
      <c r="L223" s="1">
        <v>2</v>
      </c>
      <c r="M223">
        <v>2</v>
      </c>
      <c r="N223">
        <v>2</v>
      </c>
      <c r="O223">
        <v>2</v>
      </c>
      <c r="Q223">
        <f t="shared" si="7"/>
        <v>100</v>
      </c>
    </row>
    <row r="224" spans="1:17" ht="13.2" x14ac:dyDescent="0.25">
      <c r="A224" s="2">
        <v>45519.428144432866</v>
      </c>
      <c r="C224" s="1" t="s">
        <v>47</v>
      </c>
      <c r="D224" s="1" t="s">
        <v>48</v>
      </c>
      <c r="E224" s="1" t="s">
        <v>49</v>
      </c>
      <c r="F224" s="1" t="s">
        <v>50</v>
      </c>
      <c r="G224" s="1" t="s">
        <v>51</v>
      </c>
      <c r="H224" s="1" t="s">
        <v>258</v>
      </c>
      <c r="J224" s="1">
        <f t="shared" si="6"/>
        <v>10</v>
      </c>
      <c r="K224" s="1">
        <v>2</v>
      </c>
      <c r="L224" s="1">
        <v>2</v>
      </c>
      <c r="M224">
        <v>2</v>
      </c>
      <c r="N224">
        <v>2</v>
      </c>
      <c r="O224">
        <v>2</v>
      </c>
      <c r="Q224">
        <f t="shared" si="7"/>
        <v>100</v>
      </c>
    </row>
    <row r="225" spans="1:17" ht="13.2" x14ac:dyDescent="0.25">
      <c r="A225" s="2">
        <v>45519.469389155092</v>
      </c>
      <c r="C225" s="1" t="s">
        <v>47</v>
      </c>
      <c r="D225" s="1" t="s">
        <v>48</v>
      </c>
      <c r="E225" s="1" t="s">
        <v>61</v>
      </c>
      <c r="F225" s="1" t="s">
        <v>50</v>
      </c>
      <c r="G225" s="1" t="s">
        <v>55</v>
      </c>
      <c r="H225" s="1" t="s">
        <v>259</v>
      </c>
      <c r="J225" s="1">
        <f t="shared" si="6"/>
        <v>7</v>
      </c>
      <c r="K225" s="1">
        <v>2</v>
      </c>
      <c r="L225" s="1">
        <v>2</v>
      </c>
      <c r="M225">
        <v>0</v>
      </c>
      <c r="N225">
        <v>2</v>
      </c>
      <c r="O225">
        <v>1</v>
      </c>
      <c r="Q225">
        <f t="shared" si="7"/>
        <v>70</v>
      </c>
    </row>
    <row r="226" spans="1:17" ht="13.2" x14ac:dyDescent="0.25">
      <c r="A226" s="2">
        <v>45519.569667129632</v>
      </c>
      <c r="C226" s="1" t="s">
        <v>47</v>
      </c>
      <c r="D226" s="1" t="s">
        <v>58</v>
      </c>
      <c r="E226" s="1" t="s">
        <v>49</v>
      </c>
      <c r="F226" s="1" t="s">
        <v>50</v>
      </c>
      <c r="G226" s="1" t="s">
        <v>51</v>
      </c>
      <c r="H226" s="1" t="s">
        <v>260</v>
      </c>
      <c r="J226" s="1">
        <f t="shared" si="6"/>
        <v>9</v>
      </c>
      <c r="K226" s="1">
        <v>2</v>
      </c>
      <c r="L226" s="1">
        <v>1</v>
      </c>
      <c r="M226">
        <v>2</v>
      </c>
      <c r="N226">
        <v>2</v>
      </c>
      <c r="O226">
        <v>2</v>
      </c>
      <c r="Q226">
        <f t="shared" si="7"/>
        <v>90</v>
      </c>
    </row>
    <row r="227" spans="1:17" ht="13.2" x14ac:dyDescent="0.25">
      <c r="A227" s="2">
        <v>45519.614952245371</v>
      </c>
      <c r="C227" s="1" t="s">
        <v>52</v>
      </c>
      <c r="D227" s="1" t="s">
        <v>48</v>
      </c>
      <c r="E227" s="1" t="s">
        <v>49</v>
      </c>
      <c r="F227" s="1" t="s">
        <v>50</v>
      </c>
      <c r="G227" s="1" t="s">
        <v>55</v>
      </c>
      <c r="H227" s="1" t="s">
        <v>261</v>
      </c>
      <c r="J227" s="1">
        <f t="shared" si="6"/>
        <v>8</v>
      </c>
      <c r="K227" s="1">
        <v>1</v>
      </c>
      <c r="L227" s="1">
        <v>2</v>
      </c>
      <c r="M227">
        <v>2</v>
      </c>
      <c r="N227">
        <v>2</v>
      </c>
      <c r="O227">
        <v>1</v>
      </c>
      <c r="Q227">
        <f t="shared" si="7"/>
        <v>80</v>
      </c>
    </row>
    <row r="228" spans="1:17" ht="13.2" x14ac:dyDescent="0.25">
      <c r="A228" s="2">
        <v>45519.685730949073</v>
      </c>
      <c r="C228" s="1" t="s">
        <v>52</v>
      </c>
      <c r="D228" s="1" t="s">
        <v>48</v>
      </c>
      <c r="E228" s="1" t="s">
        <v>49</v>
      </c>
      <c r="F228" s="1" t="s">
        <v>50</v>
      </c>
      <c r="G228" s="1" t="s">
        <v>55</v>
      </c>
      <c r="H228" s="1" t="s">
        <v>262</v>
      </c>
      <c r="J228" s="1">
        <f t="shared" si="6"/>
        <v>8</v>
      </c>
      <c r="K228" s="1">
        <v>1</v>
      </c>
      <c r="L228" s="1">
        <v>2</v>
      </c>
      <c r="M228">
        <v>2</v>
      </c>
      <c r="N228">
        <v>2</v>
      </c>
      <c r="O228">
        <v>1</v>
      </c>
      <c r="Q228">
        <f t="shared" si="7"/>
        <v>80</v>
      </c>
    </row>
    <row r="229" spans="1:17" ht="13.2" x14ac:dyDescent="0.25">
      <c r="A229" s="2">
        <v>45519.731896377314</v>
      </c>
      <c r="C229" s="1" t="s">
        <v>47</v>
      </c>
      <c r="D229" s="1" t="s">
        <v>48</v>
      </c>
      <c r="E229" s="1" t="s">
        <v>53</v>
      </c>
      <c r="F229" s="1" t="s">
        <v>50</v>
      </c>
      <c r="G229" s="1" t="s">
        <v>51</v>
      </c>
      <c r="H229" s="1" t="s">
        <v>263</v>
      </c>
      <c r="J229" s="1">
        <f t="shared" si="6"/>
        <v>9</v>
      </c>
      <c r="K229" s="1">
        <v>2</v>
      </c>
      <c r="L229" s="1">
        <v>2</v>
      </c>
      <c r="M229">
        <v>1</v>
      </c>
      <c r="N229">
        <v>2</v>
      </c>
      <c r="O229">
        <v>2</v>
      </c>
      <c r="Q229">
        <f t="shared" si="7"/>
        <v>90</v>
      </c>
    </row>
    <row r="230" spans="1:17" ht="13.2" x14ac:dyDescent="0.25">
      <c r="A230" s="2">
        <v>45520.312677708338</v>
      </c>
      <c r="C230" s="1" t="s">
        <v>52</v>
      </c>
      <c r="D230" s="1" t="s">
        <v>48</v>
      </c>
      <c r="E230" s="1" t="s">
        <v>53</v>
      </c>
      <c r="F230" s="1" t="s">
        <v>50</v>
      </c>
      <c r="G230" s="1" t="s">
        <v>51</v>
      </c>
      <c r="H230" s="1" t="s">
        <v>264</v>
      </c>
      <c r="J230" s="1">
        <f t="shared" si="6"/>
        <v>8</v>
      </c>
      <c r="K230" s="1">
        <v>1</v>
      </c>
      <c r="L230" s="1">
        <v>2</v>
      </c>
      <c r="M230">
        <v>1</v>
      </c>
      <c r="N230">
        <v>2</v>
      </c>
      <c r="O230">
        <v>2</v>
      </c>
      <c r="Q230">
        <f t="shared" si="7"/>
        <v>80</v>
      </c>
    </row>
    <row r="231" spans="1:17" ht="13.2" x14ac:dyDescent="0.25">
      <c r="A231" s="2">
        <v>45520.398662418986</v>
      </c>
      <c r="C231" s="1" t="s">
        <v>52</v>
      </c>
      <c r="D231" s="1" t="s">
        <v>48</v>
      </c>
      <c r="E231" s="1" t="s">
        <v>53</v>
      </c>
      <c r="F231" s="1" t="s">
        <v>56</v>
      </c>
      <c r="G231" s="1" t="s">
        <v>55</v>
      </c>
      <c r="H231" s="1" t="s">
        <v>265</v>
      </c>
      <c r="J231" s="1">
        <f t="shared" si="6"/>
        <v>5</v>
      </c>
      <c r="K231" s="1">
        <v>1</v>
      </c>
      <c r="L231" s="1">
        <v>2</v>
      </c>
      <c r="M231">
        <v>1</v>
      </c>
      <c r="N231">
        <v>0</v>
      </c>
      <c r="O231">
        <v>1</v>
      </c>
      <c r="Q231">
        <f t="shared" si="7"/>
        <v>50</v>
      </c>
    </row>
    <row r="232" spans="1:17" ht="13.2" x14ac:dyDescent="0.25">
      <c r="A232" s="2">
        <v>45520.413869895834</v>
      </c>
      <c r="C232" s="1" t="s">
        <v>52</v>
      </c>
      <c r="D232" s="1" t="s">
        <v>58</v>
      </c>
      <c r="E232" s="1" t="s">
        <v>49</v>
      </c>
      <c r="F232" s="1" t="s">
        <v>50</v>
      </c>
      <c r="G232" s="1" t="s">
        <v>51</v>
      </c>
      <c r="H232" s="1" t="s">
        <v>266</v>
      </c>
      <c r="J232" s="1">
        <f t="shared" si="6"/>
        <v>8</v>
      </c>
      <c r="K232" s="1">
        <v>1</v>
      </c>
      <c r="L232" s="1">
        <v>1</v>
      </c>
      <c r="M232">
        <v>2</v>
      </c>
      <c r="N232">
        <v>2</v>
      </c>
      <c r="O232">
        <v>2</v>
      </c>
      <c r="Q232">
        <f t="shared" si="7"/>
        <v>80</v>
      </c>
    </row>
    <row r="233" spans="1:17" ht="13.2" x14ac:dyDescent="0.25">
      <c r="A233" s="2">
        <v>45520.476383287038</v>
      </c>
      <c r="C233" s="1" t="s">
        <v>52</v>
      </c>
      <c r="D233" s="1" t="s">
        <v>48</v>
      </c>
      <c r="E233" s="1" t="s">
        <v>61</v>
      </c>
      <c r="F233" s="1" t="s">
        <v>50</v>
      </c>
      <c r="G233" s="1" t="s">
        <v>51</v>
      </c>
      <c r="H233" s="1" t="s">
        <v>267</v>
      </c>
      <c r="J233" s="1">
        <f t="shared" si="6"/>
        <v>7</v>
      </c>
      <c r="K233" s="1">
        <v>1</v>
      </c>
      <c r="L233" s="1">
        <v>2</v>
      </c>
      <c r="M233">
        <v>0</v>
      </c>
      <c r="N233">
        <v>2</v>
      </c>
      <c r="O233">
        <v>2</v>
      </c>
      <c r="Q233">
        <f t="shared" si="7"/>
        <v>70</v>
      </c>
    </row>
    <row r="234" spans="1:17" ht="13.2" x14ac:dyDescent="0.25">
      <c r="A234" s="2">
        <v>45520.496165439814</v>
      </c>
      <c r="C234" s="1" t="s">
        <v>47</v>
      </c>
      <c r="D234" s="1" t="s">
        <v>58</v>
      </c>
      <c r="E234" s="1" t="s">
        <v>49</v>
      </c>
      <c r="F234" s="1" t="s">
        <v>50</v>
      </c>
      <c r="G234" s="1" t="s">
        <v>51</v>
      </c>
      <c r="H234" s="1" t="s">
        <v>268</v>
      </c>
      <c r="J234" s="1">
        <f t="shared" si="6"/>
        <v>9</v>
      </c>
      <c r="K234" s="1">
        <v>2</v>
      </c>
      <c r="L234" s="1">
        <v>1</v>
      </c>
      <c r="M234">
        <v>2</v>
      </c>
      <c r="N234">
        <v>2</v>
      </c>
      <c r="O234">
        <v>2</v>
      </c>
      <c r="Q234">
        <f t="shared" si="7"/>
        <v>90</v>
      </c>
    </row>
    <row r="235" spans="1:17" ht="13.2" x14ac:dyDescent="0.25">
      <c r="A235" s="2">
        <v>45520.53549199074</v>
      </c>
      <c r="C235" s="1" t="s">
        <v>52</v>
      </c>
      <c r="D235" s="1" t="s">
        <v>58</v>
      </c>
      <c r="E235" s="1" t="s">
        <v>53</v>
      </c>
      <c r="F235" s="1" t="s">
        <v>50</v>
      </c>
      <c r="G235" s="1" t="s">
        <v>55</v>
      </c>
      <c r="H235" s="1" t="s">
        <v>269</v>
      </c>
      <c r="J235" s="1">
        <f t="shared" si="6"/>
        <v>6</v>
      </c>
      <c r="K235" s="1">
        <v>1</v>
      </c>
      <c r="L235" s="1">
        <v>1</v>
      </c>
      <c r="M235">
        <v>1</v>
      </c>
      <c r="N235">
        <v>2</v>
      </c>
      <c r="O235">
        <v>1</v>
      </c>
      <c r="Q235">
        <f t="shared" si="7"/>
        <v>60</v>
      </c>
    </row>
    <row r="236" spans="1:17" ht="13.2" x14ac:dyDescent="0.25">
      <c r="A236" s="2">
        <v>45520.542433078706</v>
      </c>
      <c r="C236" s="1" t="s">
        <v>52</v>
      </c>
      <c r="D236" s="1" t="s">
        <v>48</v>
      </c>
      <c r="E236" s="1" t="s">
        <v>53</v>
      </c>
      <c r="F236" s="1" t="s">
        <v>50</v>
      </c>
      <c r="G236" s="1" t="s">
        <v>51</v>
      </c>
      <c r="H236" s="1" t="s">
        <v>270</v>
      </c>
      <c r="J236" s="1">
        <f t="shared" si="6"/>
        <v>8</v>
      </c>
      <c r="K236" s="1">
        <v>1</v>
      </c>
      <c r="L236" s="1">
        <v>2</v>
      </c>
      <c r="M236">
        <v>1</v>
      </c>
      <c r="N236">
        <v>2</v>
      </c>
      <c r="O236">
        <v>2</v>
      </c>
      <c r="Q236">
        <f t="shared" si="7"/>
        <v>80</v>
      </c>
    </row>
    <row r="237" spans="1:17" ht="13.2" x14ac:dyDescent="0.25">
      <c r="A237" s="2">
        <v>45520.626950543985</v>
      </c>
      <c r="C237" s="1" t="s">
        <v>52</v>
      </c>
      <c r="D237" s="1" t="s">
        <v>58</v>
      </c>
      <c r="E237" s="1" t="s">
        <v>53</v>
      </c>
      <c r="F237" s="1" t="s">
        <v>50</v>
      </c>
      <c r="G237" s="1" t="s">
        <v>55</v>
      </c>
      <c r="H237" s="1" t="s">
        <v>271</v>
      </c>
      <c r="J237" s="1">
        <f t="shared" si="6"/>
        <v>6</v>
      </c>
      <c r="K237" s="1">
        <v>1</v>
      </c>
      <c r="L237" s="1">
        <v>1</v>
      </c>
      <c r="M237">
        <v>1</v>
      </c>
      <c r="N237">
        <v>2</v>
      </c>
      <c r="O237">
        <v>1</v>
      </c>
      <c r="Q237">
        <f t="shared" si="7"/>
        <v>60</v>
      </c>
    </row>
    <row r="238" spans="1:17" ht="13.2" x14ac:dyDescent="0.25">
      <c r="A238" s="2">
        <v>45520.630581874997</v>
      </c>
      <c r="C238" s="1" t="s">
        <v>47</v>
      </c>
      <c r="D238" s="1" t="s">
        <v>48</v>
      </c>
      <c r="E238" s="1" t="s">
        <v>49</v>
      </c>
      <c r="F238" s="1" t="s">
        <v>50</v>
      </c>
      <c r="G238" s="1" t="s">
        <v>51</v>
      </c>
      <c r="H238" s="1" t="s">
        <v>272</v>
      </c>
      <c r="J238" s="1">
        <f t="shared" si="6"/>
        <v>10</v>
      </c>
      <c r="K238" s="1">
        <v>2</v>
      </c>
      <c r="L238" s="1">
        <v>2</v>
      </c>
      <c r="M238">
        <v>2</v>
      </c>
      <c r="N238">
        <v>2</v>
      </c>
      <c r="O238">
        <v>2</v>
      </c>
      <c r="Q238">
        <f t="shared" si="7"/>
        <v>100</v>
      </c>
    </row>
    <row r="239" spans="1:17" ht="13.2" x14ac:dyDescent="0.25">
      <c r="A239" s="2">
        <v>45520.638859317129</v>
      </c>
      <c r="C239" s="1" t="s">
        <v>47</v>
      </c>
      <c r="D239" s="1" t="s">
        <v>58</v>
      </c>
      <c r="E239" s="1" t="s">
        <v>49</v>
      </c>
      <c r="F239" s="1" t="s">
        <v>50</v>
      </c>
      <c r="G239" s="1" t="s">
        <v>51</v>
      </c>
      <c r="H239" s="1" t="s">
        <v>273</v>
      </c>
      <c r="J239" s="1">
        <f t="shared" si="6"/>
        <v>9</v>
      </c>
      <c r="K239" s="1">
        <v>2</v>
      </c>
      <c r="L239" s="1">
        <v>1</v>
      </c>
      <c r="M239">
        <v>2</v>
      </c>
      <c r="N239">
        <v>2</v>
      </c>
      <c r="O239">
        <v>2</v>
      </c>
      <c r="Q239">
        <f t="shared" si="7"/>
        <v>90</v>
      </c>
    </row>
    <row r="240" spans="1:17" ht="13.2" x14ac:dyDescent="0.25">
      <c r="A240" s="2">
        <v>45520.674085405088</v>
      </c>
      <c r="C240" s="1" t="s">
        <v>52</v>
      </c>
      <c r="D240" s="1" t="s">
        <v>48</v>
      </c>
      <c r="E240" s="1" t="s">
        <v>53</v>
      </c>
      <c r="F240" s="1" t="s">
        <v>50</v>
      </c>
      <c r="G240" s="1" t="s">
        <v>55</v>
      </c>
      <c r="H240" s="1" t="s">
        <v>274</v>
      </c>
      <c r="J240" s="1">
        <f t="shared" si="6"/>
        <v>7</v>
      </c>
      <c r="K240" s="1">
        <v>1</v>
      </c>
      <c r="L240" s="1">
        <v>2</v>
      </c>
      <c r="M240">
        <v>1</v>
      </c>
      <c r="N240">
        <v>2</v>
      </c>
      <c r="O240">
        <v>1</v>
      </c>
      <c r="Q240">
        <f t="shared" si="7"/>
        <v>70</v>
      </c>
    </row>
    <row r="241" spans="1:17" ht="13.2" x14ac:dyDescent="0.25">
      <c r="A241" s="2">
        <v>45520.726318842593</v>
      </c>
      <c r="C241" s="1" t="s">
        <v>52</v>
      </c>
      <c r="D241" s="1" t="s">
        <v>48</v>
      </c>
      <c r="E241" s="1" t="s">
        <v>53</v>
      </c>
      <c r="F241" s="1" t="s">
        <v>50</v>
      </c>
      <c r="G241" s="1" t="s">
        <v>51</v>
      </c>
      <c r="H241" s="1" t="s">
        <v>275</v>
      </c>
      <c r="J241" s="1">
        <f t="shared" si="6"/>
        <v>8</v>
      </c>
      <c r="K241" s="1">
        <v>1</v>
      </c>
      <c r="L241" s="1">
        <v>2</v>
      </c>
      <c r="M241">
        <v>1</v>
      </c>
      <c r="N241">
        <v>2</v>
      </c>
      <c r="O241">
        <v>2</v>
      </c>
      <c r="Q241">
        <f t="shared" si="7"/>
        <v>80</v>
      </c>
    </row>
    <row r="242" spans="1:17" ht="13.2" x14ac:dyDescent="0.25">
      <c r="A242" s="2">
        <v>45520.730339652779</v>
      </c>
      <c r="C242" s="1" t="s">
        <v>47</v>
      </c>
      <c r="D242" s="1" t="s">
        <v>58</v>
      </c>
      <c r="E242" s="1" t="s">
        <v>53</v>
      </c>
      <c r="F242" s="1" t="s">
        <v>50</v>
      </c>
      <c r="G242" s="1" t="s">
        <v>114</v>
      </c>
      <c r="H242" s="1" t="s">
        <v>276</v>
      </c>
      <c r="J242" s="1">
        <f t="shared" si="6"/>
        <v>6</v>
      </c>
      <c r="K242" s="1">
        <v>2</v>
      </c>
      <c r="L242" s="1">
        <v>1</v>
      </c>
      <c r="M242">
        <v>1</v>
      </c>
      <c r="N242">
        <v>2</v>
      </c>
      <c r="O242">
        <v>0</v>
      </c>
      <c r="Q242">
        <f t="shared" si="7"/>
        <v>60</v>
      </c>
    </row>
    <row r="243" spans="1:17" ht="13.2" x14ac:dyDescent="0.25">
      <c r="A243" s="2">
        <v>45520.768618657406</v>
      </c>
      <c r="C243" s="1" t="s">
        <v>52</v>
      </c>
      <c r="D243" s="1" t="s">
        <v>48</v>
      </c>
      <c r="E243" s="1" t="s">
        <v>53</v>
      </c>
      <c r="F243" s="1" t="s">
        <v>56</v>
      </c>
      <c r="G243" s="1" t="s">
        <v>51</v>
      </c>
      <c r="H243" s="1" t="s">
        <v>277</v>
      </c>
      <c r="J243" s="1">
        <f t="shared" si="6"/>
        <v>6</v>
      </c>
      <c r="K243" s="1">
        <v>1</v>
      </c>
      <c r="L243" s="1">
        <v>2</v>
      </c>
      <c r="M243">
        <v>1</v>
      </c>
      <c r="N243">
        <v>0</v>
      </c>
      <c r="O243">
        <v>2</v>
      </c>
      <c r="Q243">
        <f t="shared" si="7"/>
        <v>60</v>
      </c>
    </row>
    <row r="244" spans="1:17" ht="13.2" x14ac:dyDescent="0.25">
      <c r="A244" s="2">
        <v>45521.534828692129</v>
      </c>
      <c r="C244" s="1" t="s">
        <v>47</v>
      </c>
      <c r="D244" s="1" t="s">
        <v>58</v>
      </c>
      <c r="E244" s="1" t="s">
        <v>53</v>
      </c>
      <c r="F244" s="1" t="s">
        <v>50</v>
      </c>
      <c r="G244" s="1" t="s">
        <v>51</v>
      </c>
      <c r="H244" s="1" t="s">
        <v>278</v>
      </c>
      <c r="J244" s="1">
        <f t="shared" si="6"/>
        <v>8</v>
      </c>
      <c r="K244" s="1">
        <v>2</v>
      </c>
      <c r="L244" s="1">
        <v>1</v>
      </c>
      <c r="M244">
        <v>1</v>
      </c>
      <c r="N244">
        <v>2</v>
      </c>
      <c r="O244">
        <v>2</v>
      </c>
      <c r="Q244">
        <f t="shared" si="7"/>
        <v>80</v>
      </c>
    </row>
    <row r="245" spans="1:17" ht="13.2" x14ac:dyDescent="0.25">
      <c r="A245" s="2">
        <v>45521.564193437502</v>
      </c>
      <c r="C245" s="1" t="s">
        <v>52</v>
      </c>
      <c r="D245" s="1" t="s">
        <v>58</v>
      </c>
      <c r="E245" s="1" t="s">
        <v>49</v>
      </c>
      <c r="F245" s="1" t="s">
        <v>62</v>
      </c>
      <c r="G245" s="1" t="s">
        <v>51</v>
      </c>
      <c r="H245" s="1" t="s">
        <v>279</v>
      </c>
      <c r="J245" s="1">
        <f t="shared" si="6"/>
        <v>7</v>
      </c>
      <c r="K245" s="1">
        <v>1</v>
      </c>
      <c r="L245" s="1">
        <v>1</v>
      </c>
      <c r="M245">
        <v>2</v>
      </c>
      <c r="N245">
        <v>1</v>
      </c>
      <c r="O245">
        <v>2</v>
      </c>
      <c r="Q245">
        <f t="shared" si="7"/>
        <v>70</v>
      </c>
    </row>
    <row r="246" spans="1:17" ht="13.2" x14ac:dyDescent="0.25">
      <c r="A246" s="2">
        <v>45521.602002210653</v>
      </c>
      <c r="C246" s="1" t="s">
        <v>52</v>
      </c>
      <c r="D246" s="1" t="s">
        <v>58</v>
      </c>
      <c r="E246" s="1" t="s">
        <v>53</v>
      </c>
      <c r="F246" s="1" t="s">
        <v>50</v>
      </c>
      <c r="G246" s="1" t="s">
        <v>55</v>
      </c>
      <c r="H246" s="1" t="s">
        <v>280</v>
      </c>
      <c r="J246" s="1">
        <f t="shared" si="6"/>
        <v>6</v>
      </c>
      <c r="K246" s="1">
        <v>1</v>
      </c>
      <c r="L246" s="1">
        <v>1</v>
      </c>
      <c r="M246">
        <v>1</v>
      </c>
      <c r="N246">
        <v>2</v>
      </c>
      <c r="O246">
        <v>1</v>
      </c>
      <c r="Q246">
        <f t="shared" si="7"/>
        <v>60</v>
      </c>
    </row>
    <row r="247" spans="1:17" ht="13.2" x14ac:dyDescent="0.25">
      <c r="A247" s="2">
        <v>45521.60284663194</v>
      </c>
      <c r="C247" s="1" t="s">
        <v>47</v>
      </c>
      <c r="D247" s="1" t="s">
        <v>48</v>
      </c>
      <c r="E247" s="1" t="s">
        <v>53</v>
      </c>
      <c r="F247" s="1" t="s">
        <v>50</v>
      </c>
      <c r="G247" s="1" t="s">
        <v>51</v>
      </c>
      <c r="H247" s="1" t="s">
        <v>281</v>
      </c>
      <c r="J247" s="1">
        <f t="shared" si="6"/>
        <v>9</v>
      </c>
      <c r="K247" s="1">
        <v>2</v>
      </c>
      <c r="L247" s="1">
        <v>2</v>
      </c>
      <c r="M247">
        <v>1</v>
      </c>
      <c r="N247">
        <v>2</v>
      </c>
      <c r="O247">
        <v>2</v>
      </c>
      <c r="Q247">
        <f t="shared" si="7"/>
        <v>90</v>
      </c>
    </row>
    <row r="248" spans="1:17" ht="13.2" x14ac:dyDescent="0.25">
      <c r="A248" s="2">
        <v>45521.628830659727</v>
      </c>
      <c r="C248" s="1" t="s">
        <v>52</v>
      </c>
      <c r="D248" s="1" t="s">
        <v>48</v>
      </c>
      <c r="E248" s="1" t="s">
        <v>53</v>
      </c>
      <c r="F248" s="1" t="s">
        <v>50</v>
      </c>
      <c r="G248" s="1" t="s">
        <v>55</v>
      </c>
      <c r="H248" s="1" t="s">
        <v>282</v>
      </c>
      <c r="J248" s="1">
        <f t="shared" si="6"/>
        <v>7</v>
      </c>
      <c r="K248" s="1">
        <v>1</v>
      </c>
      <c r="L248" s="1">
        <v>2</v>
      </c>
      <c r="M248">
        <v>1</v>
      </c>
      <c r="N248">
        <v>2</v>
      </c>
      <c r="O248">
        <v>1</v>
      </c>
      <c r="Q248">
        <f t="shared" si="7"/>
        <v>70</v>
      </c>
    </row>
    <row r="249" spans="1:17" ht="13.2" x14ac:dyDescent="0.25">
      <c r="A249" s="2">
        <v>45523.323426215276</v>
      </c>
      <c r="C249" s="1" t="s">
        <v>47</v>
      </c>
      <c r="D249" s="1" t="s">
        <v>58</v>
      </c>
      <c r="E249" s="1" t="s">
        <v>49</v>
      </c>
      <c r="F249" s="1" t="s">
        <v>50</v>
      </c>
      <c r="G249" s="1" t="s">
        <v>51</v>
      </c>
      <c r="H249" s="1" t="s">
        <v>283</v>
      </c>
      <c r="J249" s="1">
        <f t="shared" si="6"/>
        <v>9</v>
      </c>
      <c r="K249" s="1">
        <v>2</v>
      </c>
      <c r="L249" s="1">
        <v>1</v>
      </c>
      <c r="M249">
        <v>2</v>
      </c>
      <c r="N249">
        <v>2</v>
      </c>
      <c r="O249">
        <v>2</v>
      </c>
      <c r="Q249">
        <f t="shared" si="7"/>
        <v>90</v>
      </c>
    </row>
    <row r="250" spans="1:17" ht="13.2" x14ac:dyDescent="0.25">
      <c r="A250" s="2">
        <v>45523.324568333337</v>
      </c>
      <c r="C250" s="1" t="s">
        <v>47</v>
      </c>
      <c r="D250" s="1" t="s">
        <v>58</v>
      </c>
      <c r="E250" s="1" t="s">
        <v>49</v>
      </c>
      <c r="F250" s="1" t="s">
        <v>50</v>
      </c>
      <c r="G250" s="1" t="s">
        <v>51</v>
      </c>
      <c r="H250" s="1" t="s">
        <v>283</v>
      </c>
      <c r="J250" s="1">
        <f t="shared" si="6"/>
        <v>9</v>
      </c>
      <c r="K250" s="1">
        <v>2</v>
      </c>
      <c r="L250" s="1">
        <v>1</v>
      </c>
      <c r="M250">
        <v>2</v>
      </c>
      <c r="N250">
        <v>2</v>
      </c>
      <c r="O250">
        <v>2</v>
      </c>
      <c r="Q250">
        <f t="shared" si="7"/>
        <v>90</v>
      </c>
    </row>
    <row r="251" spans="1:17" ht="13.2" x14ac:dyDescent="0.25">
      <c r="A251" s="2">
        <v>45523.955722962965</v>
      </c>
      <c r="C251" s="1" t="s">
        <v>47</v>
      </c>
      <c r="D251" s="1" t="s">
        <v>58</v>
      </c>
      <c r="E251" s="1" t="s">
        <v>53</v>
      </c>
      <c r="F251" s="1" t="s">
        <v>56</v>
      </c>
      <c r="G251" s="1" t="s">
        <v>51</v>
      </c>
      <c r="H251" s="1" t="s">
        <v>284</v>
      </c>
      <c r="J251" s="1">
        <f t="shared" si="6"/>
        <v>6</v>
      </c>
      <c r="K251" s="1">
        <v>2</v>
      </c>
      <c r="L251" s="1">
        <v>1</v>
      </c>
      <c r="M251">
        <v>1</v>
      </c>
      <c r="N251">
        <v>0</v>
      </c>
      <c r="O251">
        <v>2</v>
      </c>
      <c r="Q251">
        <f t="shared" si="7"/>
        <v>60</v>
      </c>
    </row>
    <row r="252" spans="1:17" ht="13.2" x14ac:dyDescent="0.25">
      <c r="A252" s="2">
        <v>45525.390601886575</v>
      </c>
      <c r="C252" s="1" t="s">
        <v>52</v>
      </c>
      <c r="D252" s="1" t="s">
        <v>58</v>
      </c>
      <c r="E252" s="1" t="s">
        <v>49</v>
      </c>
      <c r="F252" s="1" t="s">
        <v>50</v>
      </c>
      <c r="G252" s="1" t="s">
        <v>51</v>
      </c>
      <c r="H252" s="1" t="s">
        <v>285</v>
      </c>
      <c r="J252" s="1">
        <f t="shared" si="6"/>
        <v>8</v>
      </c>
      <c r="K252" s="1">
        <v>1</v>
      </c>
      <c r="L252" s="1">
        <v>1</v>
      </c>
      <c r="M252">
        <v>2</v>
      </c>
      <c r="N252">
        <v>2</v>
      </c>
      <c r="O252">
        <v>2</v>
      </c>
      <c r="Q252">
        <f t="shared" si="7"/>
        <v>80</v>
      </c>
    </row>
    <row r="253" spans="1:17" ht="13.2" x14ac:dyDescent="0.25">
      <c r="A253" s="2">
        <v>45525.391774918986</v>
      </c>
      <c r="C253" s="1" t="s">
        <v>52</v>
      </c>
      <c r="D253" s="1" t="s">
        <v>58</v>
      </c>
      <c r="E253" s="1" t="s">
        <v>53</v>
      </c>
      <c r="F253" s="1" t="s">
        <v>50</v>
      </c>
      <c r="G253" s="1" t="s">
        <v>114</v>
      </c>
      <c r="H253" s="1" t="s">
        <v>286</v>
      </c>
      <c r="J253" s="1">
        <f t="shared" si="6"/>
        <v>5</v>
      </c>
      <c r="K253" s="1">
        <v>1</v>
      </c>
      <c r="L253" s="1">
        <v>1</v>
      </c>
      <c r="M253">
        <v>1</v>
      </c>
      <c r="N253">
        <v>2</v>
      </c>
      <c r="O253">
        <v>0</v>
      </c>
      <c r="Q253">
        <f t="shared" si="7"/>
        <v>50</v>
      </c>
    </row>
    <row r="254" spans="1:17" ht="13.2" x14ac:dyDescent="0.25">
      <c r="A254" s="2">
        <v>45525.39200201389</v>
      </c>
      <c r="C254" s="1" t="s">
        <v>52</v>
      </c>
      <c r="D254" s="1" t="s">
        <v>48</v>
      </c>
      <c r="E254" s="1" t="s">
        <v>53</v>
      </c>
      <c r="F254" s="1" t="s">
        <v>56</v>
      </c>
      <c r="G254" s="1" t="s">
        <v>55</v>
      </c>
      <c r="H254" s="1" t="s">
        <v>287</v>
      </c>
      <c r="J254" s="1">
        <f t="shared" si="6"/>
        <v>5</v>
      </c>
      <c r="K254" s="1">
        <v>1</v>
      </c>
      <c r="L254" s="1">
        <v>2</v>
      </c>
      <c r="M254">
        <v>1</v>
      </c>
      <c r="N254">
        <v>0</v>
      </c>
      <c r="O254">
        <v>1</v>
      </c>
      <c r="Q254">
        <f t="shared" si="7"/>
        <v>50</v>
      </c>
    </row>
    <row r="255" spans="1:17" ht="13.2" x14ac:dyDescent="0.25">
      <c r="A255" s="2">
        <v>45525.41113818287</v>
      </c>
      <c r="C255" s="1" t="s">
        <v>47</v>
      </c>
      <c r="D255" s="1" t="s">
        <v>48</v>
      </c>
      <c r="E255" s="1" t="s">
        <v>53</v>
      </c>
      <c r="F255" s="1" t="s">
        <v>50</v>
      </c>
      <c r="G255" s="1" t="s">
        <v>51</v>
      </c>
      <c r="H255" s="1" t="s">
        <v>288</v>
      </c>
      <c r="J255" s="1">
        <f t="shared" si="6"/>
        <v>9</v>
      </c>
      <c r="K255" s="1">
        <v>2</v>
      </c>
      <c r="L255" s="1">
        <v>2</v>
      </c>
      <c r="M255">
        <v>1</v>
      </c>
      <c r="N255">
        <v>2</v>
      </c>
      <c r="O255">
        <v>2</v>
      </c>
      <c r="Q255">
        <f t="shared" si="7"/>
        <v>90</v>
      </c>
    </row>
    <row r="256" spans="1:17" ht="13.2" x14ac:dyDescent="0.25">
      <c r="A256" s="2">
        <v>45525.415672766205</v>
      </c>
      <c r="C256" s="1" t="s">
        <v>52</v>
      </c>
      <c r="D256" s="1" t="s">
        <v>48</v>
      </c>
      <c r="E256" s="1" t="s">
        <v>53</v>
      </c>
      <c r="F256" s="1" t="s">
        <v>50</v>
      </c>
      <c r="G256" s="1" t="s">
        <v>51</v>
      </c>
      <c r="H256" s="1" t="s">
        <v>289</v>
      </c>
      <c r="J256" s="1">
        <f t="shared" si="6"/>
        <v>8</v>
      </c>
      <c r="K256" s="1">
        <v>1</v>
      </c>
      <c r="L256" s="1">
        <v>2</v>
      </c>
      <c r="M256">
        <v>1</v>
      </c>
      <c r="N256">
        <v>2</v>
      </c>
      <c r="O256">
        <v>2</v>
      </c>
      <c r="Q256">
        <f t="shared" si="7"/>
        <v>80</v>
      </c>
    </row>
    <row r="257" spans="1:17" ht="13.2" x14ac:dyDescent="0.25">
      <c r="A257" s="2">
        <v>45525.41775090278</v>
      </c>
      <c r="C257" s="1" t="s">
        <v>52</v>
      </c>
      <c r="D257" s="1" t="s">
        <v>58</v>
      </c>
      <c r="E257" s="1" t="s">
        <v>53</v>
      </c>
      <c r="F257" s="1" t="s">
        <v>50</v>
      </c>
      <c r="G257" s="1" t="s">
        <v>55</v>
      </c>
      <c r="H257" s="1" t="s">
        <v>290</v>
      </c>
      <c r="J257" s="1">
        <f t="shared" si="6"/>
        <v>6</v>
      </c>
      <c r="K257" s="1">
        <v>1</v>
      </c>
      <c r="L257" s="1">
        <v>1</v>
      </c>
      <c r="M257">
        <v>1</v>
      </c>
      <c r="N257">
        <v>2</v>
      </c>
      <c r="O257">
        <v>1</v>
      </c>
      <c r="Q257">
        <f t="shared" si="7"/>
        <v>60</v>
      </c>
    </row>
    <row r="258" spans="1:17" ht="13.2" x14ac:dyDescent="0.25">
      <c r="A258" s="2">
        <v>45525.425648900462</v>
      </c>
      <c r="C258" s="1" t="s">
        <v>47</v>
      </c>
      <c r="D258" s="1" t="s">
        <v>48</v>
      </c>
      <c r="E258" s="1" t="s">
        <v>53</v>
      </c>
      <c r="F258" s="1" t="s">
        <v>56</v>
      </c>
      <c r="G258" s="1" t="s">
        <v>51</v>
      </c>
      <c r="H258" s="1" t="s">
        <v>291</v>
      </c>
      <c r="J258" s="1">
        <f t="shared" si="6"/>
        <v>7</v>
      </c>
      <c r="K258" s="1">
        <v>2</v>
      </c>
      <c r="L258" s="1">
        <v>2</v>
      </c>
      <c r="M258">
        <v>1</v>
      </c>
      <c r="N258">
        <v>0</v>
      </c>
      <c r="O258">
        <v>2</v>
      </c>
      <c r="Q258">
        <f t="shared" si="7"/>
        <v>70</v>
      </c>
    </row>
    <row r="259" spans="1:17" ht="13.2" x14ac:dyDescent="0.25">
      <c r="A259" s="2">
        <v>45525.426025451394</v>
      </c>
      <c r="C259" s="1" t="s">
        <v>52</v>
      </c>
      <c r="D259" s="1" t="s">
        <v>48</v>
      </c>
      <c r="E259" s="1" t="s">
        <v>49</v>
      </c>
      <c r="F259" s="1" t="s">
        <v>50</v>
      </c>
      <c r="G259" s="1" t="s">
        <v>51</v>
      </c>
      <c r="H259" s="1" t="s">
        <v>292</v>
      </c>
      <c r="J259" s="1">
        <f t="shared" ref="J259:J308" si="8">SUM(K259:O259)</f>
        <v>9</v>
      </c>
      <c r="K259" s="1">
        <v>1</v>
      </c>
      <c r="L259" s="1">
        <v>2</v>
      </c>
      <c r="M259">
        <v>2</v>
      </c>
      <c r="N259">
        <v>2</v>
      </c>
      <c r="O259">
        <v>2</v>
      </c>
      <c r="Q259">
        <f t="shared" ref="Q259:Q309" si="9">(J259/10)*100</f>
        <v>90</v>
      </c>
    </row>
    <row r="260" spans="1:17" ht="13.2" x14ac:dyDescent="0.25">
      <c r="A260" s="2">
        <v>45525.433629108797</v>
      </c>
      <c r="C260" s="1" t="s">
        <v>47</v>
      </c>
      <c r="D260" s="1" t="s">
        <v>48</v>
      </c>
      <c r="E260" s="1" t="s">
        <v>53</v>
      </c>
      <c r="F260" s="1" t="s">
        <v>50</v>
      </c>
      <c r="G260" s="1" t="s">
        <v>51</v>
      </c>
      <c r="H260" s="1" t="s">
        <v>293</v>
      </c>
      <c r="J260" s="1">
        <f t="shared" si="8"/>
        <v>9</v>
      </c>
      <c r="K260" s="1">
        <v>2</v>
      </c>
      <c r="L260" s="1">
        <v>2</v>
      </c>
      <c r="M260">
        <v>1</v>
      </c>
      <c r="N260">
        <v>2</v>
      </c>
      <c r="O260">
        <v>2</v>
      </c>
      <c r="Q260">
        <f t="shared" si="9"/>
        <v>90</v>
      </c>
    </row>
    <row r="261" spans="1:17" ht="13.2" x14ac:dyDescent="0.25">
      <c r="A261" s="2">
        <v>45525.437898842589</v>
      </c>
      <c r="C261" s="1" t="s">
        <v>47</v>
      </c>
      <c r="D261" s="1" t="s">
        <v>58</v>
      </c>
      <c r="E261" s="1" t="s">
        <v>49</v>
      </c>
      <c r="F261" s="1" t="s">
        <v>56</v>
      </c>
      <c r="G261" s="1" t="s">
        <v>51</v>
      </c>
      <c r="H261" s="1" t="s">
        <v>294</v>
      </c>
      <c r="J261" s="1">
        <f t="shared" si="8"/>
        <v>7</v>
      </c>
      <c r="K261" s="1">
        <v>2</v>
      </c>
      <c r="L261" s="1">
        <v>1</v>
      </c>
      <c r="M261">
        <v>2</v>
      </c>
      <c r="N261">
        <v>0</v>
      </c>
      <c r="O261">
        <v>2</v>
      </c>
      <c r="Q261">
        <f t="shared" si="9"/>
        <v>70</v>
      </c>
    </row>
    <row r="262" spans="1:17" ht="13.2" x14ac:dyDescent="0.25">
      <c r="A262" s="2">
        <v>45525.451062430555</v>
      </c>
      <c r="C262" s="1" t="s">
        <v>52</v>
      </c>
      <c r="D262" s="1" t="s">
        <v>48</v>
      </c>
      <c r="E262" s="1" t="s">
        <v>53</v>
      </c>
      <c r="F262" s="1" t="s">
        <v>50</v>
      </c>
      <c r="G262" s="1" t="s">
        <v>55</v>
      </c>
      <c r="H262" s="1" t="s">
        <v>295</v>
      </c>
      <c r="J262" s="1">
        <f t="shared" si="8"/>
        <v>7</v>
      </c>
      <c r="K262" s="1">
        <v>1</v>
      </c>
      <c r="L262" s="1">
        <v>2</v>
      </c>
      <c r="M262">
        <v>1</v>
      </c>
      <c r="N262">
        <v>2</v>
      </c>
      <c r="O262">
        <v>1</v>
      </c>
      <c r="Q262">
        <f t="shared" si="9"/>
        <v>70</v>
      </c>
    </row>
    <row r="263" spans="1:17" ht="13.2" x14ac:dyDescent="0.25">
      <c r="A263" s="2">
        <v>45525.459280300929</v>
      </c>
      <c r="C263" s="1" t="s">
        <v>47</v>
      </c>
      <c r="D263" s="1" t="s">
        <v>48</v>
      </c>
      <c r="E263" s="1" t="s">
        <v>53</v>
      </c>
      <c r="F263" s="1" t="s">
        <v>50</v>
      </c>
      <c r="G263" s="1" t="s">
        <v>51</v>
      </c>
      <c r="H263" s="1" t="s">
        <v>296</v>
      </c>
      <c r="J263" s="1">
        <f t="shared" si="8"/>
        <v>9</v>
      </c>
      <c r="K263" s="1">
        <v>2</v>
      </c>
      <c r="L263" s="1">
        <v>2</v>
      </c>
      <c r="M263">
        <v>1</v>
      </c>
      <c r="N263">
        <v>2</v>
      </c>
      <c r="O263">
        <v>2</v>
      </c>
      <c r="Q263">
        <f t="shared" si="9"/>
        <v>90</v>
      </c>
    </row>
    <row r="264" spans="1:17" ht="13.2" x14ac:dyDescent="0.25">
      <c r="A264" s="2">
        <v>45525.471115231485</v>
      </c>
      <c r="C264" s="1" t="s">
        <v>47</v>
      </c>
      <c r="D264" s="1" t="s">
        <v>58</v>
      </c>
      <c r="E264" s="1" t="s">
        <v>53</v>
      </c>
      <c r="F264" s="1" t="s">
        <v>62</v>
      </c>
      <c r="G264" s="1" t="s">
        <v>51</v>
      </c>
      <c r="H264" s="1" t="s">
        <v>297</v>
      </c>
      <c r="J264" s="1">
        <f t="shared" si="8"/>
        <v>7</v>
      </c>
      <c r="K264" s="1">
        <v>2</v>
      </c>
      <c r="L264" s="1">
        <v>1</v>
      </c>
      <c r="M264">
        <v>1</v>
      </c>
      <c r="N264">
        <v>1</v>
      </c>
      <c r="O264">
        <v>2</v>
      </c>
      <c r="Q264">
        <f t="shared" si="9"/>
        <v>70</v>
      </c>
    </row>
    <row r="265" spans="1:17" ht="13.2" x14ac:dyDescent="0.25">
      <c r="A265" s="2">
        <v>45525.480391851852</v>
      </c>
      <c r="C265" s="1" t="s">
        <v>52</v>
      </c>
      <c r="D265" s="1" t="s">
        <v>58</v>
      </c>
      <c r="E265" s="1" t="s">
        <v>53</v>
      </c>
      <c r="F265" s="1" t="s">
        <v>50</v>
      </c>
      <c r="G265" s="1" t="s">
        <v>55</v>
      </c>
      <c r="H265" s="1" t="s">
        <v>298</v>
      </c>
      <c r="J265" s="1">
        <f t="shared" si="8"/>
        <v>6</v>
      </c>
      <c r="K265" s="1">
        <v>1</v>
      </c>
      <c r="L265" s="1">
        <v>1</v>
      </c>
      <c r="M265">
        <v>1</v>
      </c>
      <c r="N265">
        <v>2</v>
      </c>
      <c r="O265">
        <v>1</v>
      </c>
      <c r="Q265">
        <f t="shared" si="9"/>
        <v>60</v>
      </c>
    </row>
    <row r="266" spans="1:17" ht="13.2" x14ac:dyDescent="0.25">
      <c r="A266" s="2">
        <v>45525.498239120367</v>
      </c>
      <c r="C266" s="1" t="s">
        <v>52</v>
      </c>
      <c r="D266" s="1" t="s">
        <v>48</v>
      </c>
      <c r="E266" s="1" t="s">
        <v>49</v>
      </c>
      <c r="F266" s="1" t="s">
        <v>50</v>
      </c>
      <c r="G266" s="1" t="s">
        <v>51</v>
      </c>
      <c r="H266" s="1" t="s">
        <v>299</v>
      </c>
      <c r="J266" s="1">
        <f t="shared" si="8"/>
        <v>9</v>
      </c>
      <c r="K266" s="1">
        <v>1</v>
      </c>
      <c r="L266" s="1">
        <v>2</v>
      </c>
      <c r="M266">
        <v>2</v>
      </c>
      <c r="N266">
        <v>2</v>
      </c>
      <c r="O266">
        <v>2</v>
      </c>
      <c r="Q266">
        <f t="shared" si="9"/>
        <v>90</v>
      </c>
    </row>
    <row r="267" spans="1:17" ht="13.2" x14ac:dyDescent="0.25">
      <c r="A267" s="2">
        <v>45525.585951388886</v>
      </c>
      <c r="C267" s="1" t="s">
        <v>60</v>
      </c>
      <c r="D267" s="1" t="s">
        <v>58</v>
      </c>
      <c r="E267" s="1" t="s">
        <v>49</v>
      </c>
      <c r="F267" s="1" t="s">
        <v>50</v>
      </c>
      <c r="G267" s="1" t="s">
        <v>55</v>
      </c>
      <c r="H267" s="1" t="s">
        <v>300</v>
      </c>
      <c r="J267" s="1">
        <f t="shared" si="8"/>
        <v>5</v>
      </c>
      <c r="K267" s="1">
        <v>-1</v>
      </c>
      <c r="L267" s="1">
        <v>1</v>
      </c>
      <c r="M267">
        <v>2</v>
      </c>
      <c r="N267">
        <v>2</v>
      </c>
      <c r="O267">
        <v>1</v>
      </c>
      <c r="Q267">
        <f t="shared" si="9"/>
        <v>50</v>
      </c>
    </row>
    <row r="268" spans="1:17" ht="13.2" x14ac:dyDescent="0.25">
      <c r="A268" s="2">
        <v>45525.67322167824</v>
      </c>
      <c r="C268" s="1" t="s">
        <v>47</v>
      </c>
      <c r="D268" s="1" t="s">
        <v>48</v>
      </c>
      <c r="E268" s="1" t="s">
        <v>53</v>
      </c>
      <c r="F268" s="1" t="s">
        <v>50</v>
      </c>
      <c r="G268" s="1" t="s">
        <v>51</v>
      </c>
      <c r="H268" s="1" t="s">
        <v>301</v>
      </c>
      <c r="J268" s="1">
        <f t="shared" si="8"/>
        <v>9</v>
      </c>
      <c r="K268" s="1">
        <v>2</v>
      </c>
      <c r="L268" s="1">
        <v>2</v>
      </c>
      <c r="M268">
        <v>1</v>
      </c>
      <c r="N268">
        <v>2</v>
      </c>
      <c r="O268">
        <v>2</v>
      </c>
      <c r="Q268">
        <f t="shared" si="9"/>
        <v>90</v>
      </c>
    </row>
    <row r="269" spans="1:17" ht="13.2" x14ac:dyDescent="0.25">
      <c r="A269" s="2">
        <v>45526.473607395834</v>
      </c>
      <c r="C269" s="1" t="s">
        <v>52</v>
      </c>
      <c r="D269" s="1" t="s">
        <v>48</v>
      </c>
      <c r="E269" s="1" t="s">
        <v>53</v>
      </c>
      <c r="F269" s="1" t="s">
        <v>50</v>
      </c>
      <c r="G269" s="1" t="s">
        <v>55</v>
      </c>
      <c r="H269" s="1" t="s">
        <v>302</v>
      </c>
      <c r="J269" s="1">
        <f t="shared" si="8"/>
        <v>7</v>
      </c>
      <c r="K269" s="1">
        <v>1</v>
      </c>
      <c r="L269" s="1">
        <v>2</v>
      </c>
      <c r="M269">
        <v>1</v>
      </c>
      <c r="N269">
        <v>2</v>
      </c>
      <c r="O269">
        <v>1</v>
      </c>
      <c r="Q269">
        <f t="shared" si="9"/>
        <v>70</v>
      </c>
    </row>
    <row r="270" spans="1:17" ht="13.2" x14ac:dyDescent="0.25">
      <c r="A270" s="2">
        <v>45526.527205393519</v>
      </c>
      <c r="C270" s="1" t="s">
        <v>52</v>
      </c>
      <c r="D270" s="1" t="s">
        <v>48</v>
      </c>
      <c r="E270" s="1" t="s">
        <v>49</v>
      </c>
      <c r="F270" s="1" t="s">
        <v>50</v>
      </c>
      <c r="G270" s="1" t="s">
        <v>51</v>
      </c>
      <c r="H270" s="1" t="s">
        <v>303</v>
      </c>
      <c r="J270" s="1">
        <f t="shared" si="8"/>
        <v>9</v>
      </c>
      <c r="K270" s="1">
        <v>1</v>
      </c>
      <c r="L270" s="1">
        <v>2</v>
      </c>
      <c r="M270">
        <v>2</v>
      </c>
      <c r="N270">
        <v>2</v>
      </c>
      <c r="O270">
        <v>2</v>
      </c>
      <c r="Q270">
        <f t="shared" si="9"/>
        <v>90</v>
      </c>
    </row>
    <row r="271" spans="1:17" ht="13.2" x14ac:dyDescent="0.25">
      <c r="A271" s="2">
        <v>45526.603346458331</v>
      </c>
      <c r="C271" s="1" t="s">
        <v>47</v>
      </c>
      <c r="D271" s="1" t="s">
        <v>48</v>
      </c>
      <c r="E271" s="1" t="s">
        <v>53</v>
      </c>
      <c r="F271" s="1" t="s">
        <v>50</v>
      </c>
      <c r="G271" s="1" t="s">
        <v>51</v>
      </c>
      <c r="H271" s="1" t="s">
        <v>304</v>
      </c>
      <c r="J271" s="1">
        <f t="shared" si="8"/>
        <v>9</v>
      </c>
      <c r="K271" s="1">
        <v>2</v>
      </c>
      <c r="L271" s="1">
        <v>2</v>
      </c>
      <c r="M271">
        <v>1</v>
      </c>
      <c r="N271">
        <v>2</v>
      </c>
      <c r="O271">
        <v>2</v>
      </c>
      <c r="Q271">
        <f t="shared" si="9"/>
        <v>90</v>
      </c>
    </row>
    <row r="272" spans="1:17" ht="13.2" x14ac:dyDescent="0.25">
      <c r="A272" s="2">
        <v>45527.461479340272</v>
      </c>
      <c r="C272" s="1" t="s">
        <v>52</v>
      </c>
      <c r="D272" s="1" t="s">
        <v>48</v>
      </c>
      <c r="E272" s="1" t="s">
        <v>49</v>
      </c>
      <c r="F272" s="1" t="s">
        <v>50</v>
      </c>
      <c r="G272" s="1" t="s">
        <v>51</v>
      </c>
      <c r="H272" s="1" t="s">
        <v>134</v>
      </c>
      <c r="J272" s="1">
        <f t="shared" si="8"/>
        <v>9</v>
      </c>
      <c r="K272" s="1">
        <v>1</v>
      </c>
      <c r="L272" s="1">
        <v>2</v>
      </c>
      <c r="M272">
        <v>2</v>
      </c>
      <c r="N272">
        <v>2</v>
      </c>
      <c r="O272">
        <v>2</v>
      </c>
      <c r="Q272">
        <f t="shared" si="9"/>
        <v>90</v>
      </c>
    </row>
    <row r="273" spans="1:17" ht="13.2" x14ac:dyDescent="0.25">
      <c r="A273" s="2">
        <v>45527.46347180556</v>
      </c>
      <c r="C273" s="1" t="s">
        <v>52</v>
      </c>
      <c r="D273" s="1" t="s">
        <v>48</v>
      </c>
      <c r="E273" s="1" t="s">
        <v>49</v>
      </c>
      <c r="F273" s="1" t="s">
        <v>50</v>
      </c>
      <c r="G273" s="1" t="s">
        <v>51</v>
      </c>
      <c r="H273" s="1" t="s">
        <v>305</v>
      </c>
      <c r="J273" s="1">
        <f t="shared" si="8"/>
        <v>9</v>
      </c>
      <c r="K273" s="1">
        <v>1</v>
      </c>
      <c r="L273" s="1">
        <v>2</v>
      </c>
      <c r="M273">
        <v>2</v>
      </c>
      <c r="N273">
        <v>2</v>
      </c>
      <c r="O273">
        <v>2</v>
      </c>
      <c r="Q273">
        <f t="shared" si="9"/>
        <v>90</v>
      </c>
    </row>
    <row r="274" spans="1:17" ht="13.2" x14ac:dyDescent="0.25">
      <c r="A274" s="2">
        <v>45527.465912905092</v>
      </c>
      <c r="C274" s="1" t="s">
        <v>52</v>
      </c>
      <c r="D274" s="1" t="s">
        <v>48</v>
      </c>
      <c r="E274" s="1" t="s">
        <v>53</v>
      </c>
      <c r="F274" s="1" t="s">
        <v>50</v>
      </c>
      <c r="G274" s="1" t="s">
        <v>51</v>
      </c>
      <c r="H274" s="1" t="s">
        <v>306</v>
      </c>
      <c r="J274" s="1">
        <f t="shared" si="8"/>
        <v>8</v>
      </c>
      <c r="K274" s="1">
        <v>1</v>
      </c>
      <c r="L274" s="1">
        <v>2</v>
      </c>
      <c r="M274">
        <v>1</v>
      </c>
      <c r="N274">
        <v>2</v>
      </c>
      <c r="O274">
        <v>2</v>
      </c>
      <c r="Q274">
        <f t="shared" si="9"/>
        <v>80</v>
      </c>
    </row>
    <row r="275" spans="1:17" ht="13.2" x14ac:dyDescent="0.25">
      <c r="A275" s="2">
        <v>45527.576907037037</v>
      </c>
      <c r="C275" s="1" t="s">
        <v>52</v>
      </c>
      <c r="D275" s="1" t="s">
        <v>48</v>
      </c>
      <c r="E275" s="1" t="s">
        <v>53</v>
      </c>
      <c r="F275" s="1" t="s">
        <v>50</v>
      </c>
      <c r="G275" s="1" t="s">
        <v>55</v>
      </c>
      <c r="H275" s="1" t="s">
        <v>307</v>
      </c>
      <c r="J275" s="1">
        <f t="shared" si="8"/>
        <v>7</v>
      </c>
      <c r="K275" s="1">
        <v>1</v>
      </c>
      <c r="L275" s="1">
        <v>2</v>
      </c>
      <c r="M275">
        <v>1</v>
      </c>
      <c r="N275">
        <v>2</v>
      </c>
      <c r="O275">
        <v>1</v>
      </c>
      <c r="Q275">
        <f t="shared" si="9"/>
        <v>70</v>
      </c>
    </row>
    <row r="276" spans="1:17" ht="13.2" x14ac:dyDescent="0.25">
      <c r="A276" s="2">
        <v>45527.578131423608</v>
      </c>
      <c r="C276" s="1" t="s">
        <v>52</v>
      </c>
      <c r="D276" s="1" t="s">
        <v>48</v>
      </c>
      <c r="E276" s="1" t="s">
        <v>61</v>
      </c>
      <c r="F276" s="1" t="s">
        <v>50</v>
      </c>
      <c r="G276" s="1" t="s">
        <v>55</v>
      </c>
      <c r="H276" s="1" t="s">
        <v>308</v>
      </c>
      <c r="J276" s="1">
        <f t="shared" si="8"/>
        <v>6</v>
      </c>
      <c r="K276" s="1">
        <v>1</v>
      </c>
      <c r="L276" s="1">
        <v>2</v>
      </c>
      <c r="M276">
        <v>0</v>
      </c>
      <c r="N276">
        <v>2</v>
      </c>
      <c r="O276">
        <v>1</v>
      </c>
      <c r="Q276">
        <f t="shared" si="9"/>
        <v>60</v>
      </c>
    </row>
    <row r="277" spans="1:17" ht="13.2" x14ac:dyDescent="0.25">
      <c r="A277" s="2">
        <v>45527.590664097224</v>
      </c>
      <c r="C277" s="1" t="s">
        <v>52</v>
      </c>
      <c r="D277" s="1" t="s">
        <v>48</v>
      </c>
      <c r="E277" s="1" t="s">
        <v>53</v>
      </c>
      <c r="F277" s="1" t="s">
        <v>50</v>
      </c>
      <c r="G277" s="1" t="s">
        <v>51</v>
      </c>
      <c r="H277" s="1" t="s">
        <v>309</v>
      </c>
      <c r="J277" s="1">
        <f t="shared" si="8"/>
        <v>8</v>
      </c>
      <c r="K277" s="1">
        <v>1</v>
      </c>
      <c r="L277" s="1">
        <v>2</v>
      </c>
      <c r="M277">
        <v>1</v>
      </c>
      <c r="N277">
        <v>2</v>
      </c>
      <c r="O277">
        <v>2</v>
      </c>
      <c r="Q277">
        <f t="shared" si="9"/>
        <v>80</v>
      </c>
    </row>
    <row r="278" spans="1:17" ht="13.2" x14ac:dyDescent="0.25">
      <c r="A278" s="2">
        <v>45527.604058425924</v>
      </c>
      <c r="C278" s="1" t="s">
        <v>52</v>
      </c>
      <c r="D278" s="1" t="s">
        <v>48</v>
      </c>
      <c r="E278" s="1" t="s">
        <v>53</v>
      </c>
      <c r="F278" s="1" t="s">
        <v>50</v>
      </c>
      <c r="G278" s="1" t="s">
        <v>51</v>
      </c>
      <c r="H278" s="1" t="s">
        <v>310</v>
      </c>
      <c r="J278" s="1">
        <f t="shared" si="8"/>
        <v>8</v>
      </c>
      <c r="K278" s="1">
        <v>1</v>
      </c>
      <c r="L278" s="1">
        <v>2</v>
      </c>
      <c r="M278">
        <v>1</v>
      </c>
      <c r="N278">
        <v>2</v>
      </c>
      <c r="O278">
        <v>2</v>
      </c>
      <c r="Q278">
        <f t="shared" si="9"/>
        <v>80</v>
      </c>
    </row>
    <row r="279" spans="1:17" ht="13.2" x14ac:dyDescent="0.25">
      <c r="A279" s="2">
        <v>45527.611559247685</v>
      </c>
      <c r="C279" s="1" t="s">
        <v>47</v>
      </c>
      <c r="D279" s="1" t="s">
        <v>48</v>
      </c>
      <c r="E279" s="1" t="s">
        <v>49</v>
      </c>
      <c r="F279" s="1" t="s">
        <v>50</v>
      </c>
      <c r="G279" s="1" t="s">
        <v>55</v>
      </c>
      <c r="H279" s="1" t="s">
        <v>311</v>
      </c>
      <c r="J279" s="1">
        <f t="shared" si="8"/>
        <v>9</v>
      </c>
      <c r="K279" s="1">
        <v>2</v>
      </c>
      <c r="L279" s="1">
        <v>2</v>
      </c>
      <c r="M279">
        <v>2</v>
      </c>
      <c r="N279">
        <v>2</v>
      </c>
      <c r="O279">
        <v>1</v>
      </c>
      <c r="Q279">
        <f t="shared" si="9"/>
        <v>90</v>
      </c>
    </row>
    <row r="280" spans="1:17" ht="13.2" x14ac:dyDescent="0.25">
      <c r="A280" s="2">
        <v>45527.615739444445</v>
      </c>
      <c r="C280" s="1" t="s">
        <v>52</v>
      </c>
      <c r="D280" s="1" t="s">
        <v>48</v>
      </c>
      <c r="E280" s="1" t="s">
        <v>53</v>
      </c>
      <c r="F280" s="1" t="s">
        <v>50</v>
      </c>
      <c r="G280" s="1" t="s">
        <v>55</v>
      </c>
      <c r="H280" s="1" t="s">
        <v>312</v>
      </c>
      <c r="J280" s="1">
        <f t="shared" si="8"/>
        <v>7</v>
      </c>
      <c r="K280" s="1">
        <v>1</v>
      </c>
      <c r="L280" s="1">
        <v>2</v>
      </c>
      <c r="M280">
        <v>1</v>
      </c>
      <c r="N280">
        <v>2</v>
      </c>
      <c r="O280">
        <v>1</v>
      </c>
      <c r="Q280">
        <f t="shared" si="9"/>
        <v>70</v>
      </c>
    </row>
    <row r="281" spans="1:17" ht="13.2" x14ac:dyDescent="0.25">
      <c r="A281" s="2">
        <v>45527.715754652774</v>
      </c>
      <c r="C281" s="1" t="s">
        <v>52</v>
      </c>
      <c r="D281" s="1" t="s">
        <v>48</v>
      </c>
      <c r="E281" s="1" t="s">
        <v>49</v>
      </c>
      <c r="F281" s="1" t="s">
        <v>50</v>
      </c>
      <c r="G281" s="1" t="s">
        <v>51</v>
      </c>
      <c r="H281" s="1" t="s">
        <v>313</v>
      </c>
      <c r="J281" s="1">
        <f t="shared" si="8"/>
        <v>9</v>
      </c>
      <c r="K281" s="1">
        <v>1</v>
      </c>
      <c r="L281" s="1">
        <v>2</v>
      </c>
      <c r="M281">
        <v>2</v>
      </c>
      <c r="N281">
        <v>2</v>
      </c>
      <c r="O281">
        <v>2</v>
      </c>
      <c r="Q281">
        <f t="shared" si="9"/>
        <v>90</v>
      </c>
    </row>
    <row r="282" spans="1:17" ht="13.2" x14ac:dyDescent="0.25">
      <c r="A282" s="2">
        <v>45527.750279675922</v>
      </c>
      <c r="C282" s="1" t="s">
        <v>52</v>
      </c>
      <c r="D282" s="1" t="s">
        <v>58</v>
      </c>
      <c r="E282" s="1" t="s">
        <v>53</v>
      </c>
      <c r="F282" s="1" t="s">
        <v>50</v>
      </c>
      <c r="G282" s="1" t="s">
        <v>55</v>
      </c>
      <c r="H282" s="1" t="s">
        <v>314</v>
      </c>
      <c r="J282" s="1">
        <f t="shared" si="8"/>
        <v>6</v>
      </c>
      <c r="K282" s="1">
        <v>1</v>
      </c>
      <c r="L282" s="1">
        <v>1</v>
      </c>
      <c r="M282">
        <v>1</v>
      </c>
      <c r="N282">
        <v>2</v>
      </c>
      <c r="O282">
        <v>1</v>
      </c>
      <c r="Q282">
        <f t="shared" si="9"/>
        <v>60</v>
      </c>
    </row>
    <row r="283" spans="1:17" ht="13.2" x14ac:dyDescent="0.25">
      <c r="A283" s="2">
        <v>45527.755697500004</v>
      </c>
      <c r="C283" s="1" t="s">
        <v>52</v>
      </c>
      <c r="D283" s="1" t="s">
        <v>48</v>
      </c>
      <c r="E283" s="1" t="s">
        <v>49</v>
      </c>
      <c r="F283" s="1" t="s">
        <v>62</v>
      </c>
      <c r="G283" s="1" t="s">
        <v>55</v>
      </c>
      <c r="H283" s="1" t="s">
        <v>315</v>
      </c>
      <c r="J283" s="1">
        <f t="shared" si="8"/>
        <v>7</v>
      </c>
      <c r="K283" s="1">
        <v>1</v>
      </c>
      <c r="L283" s="1">
        <v>2</v>
      </c>
      <c r="M283">
        <v>2</v>
      </c>
      <c r="N283">
        <v>1</v>
      </c>
      <c r="O283">
        <v>1</v>
      </c>
      <c r="Q283">
        <f t="shared" si="9"/>
        <v>70</v>
      </c>
    </row>
    <row r="284" spans="1:17" ht="13.2" x14ac:dyDescent="0.25">
      <c r="A284" s="2">
        <v>45527.804020856478</v>
      </c>
      <c r="C284" s="1" t="s">
        <v>52</v>
      </c>
      <c r="D284" s="1" t="s">
        <v>58</v>
      </c>
      <c r="E284" s="1" t="s">
        <v>61</v>
      </c>
      <c r="F284" s="1" t="s">
        <v>56</v>
      </c>
      <c r="G284" s="1" t="s">
        <v>55</v>
      </c>
      <c r="H284" s="1" t="s">
        <v>316</v>
      </c>
      <c r="J284" s="1">
        <f t="shared" si="8"/>
        <v>3</v>
      </c>
      <c r="K284" s="1">
        <v>1</v>
      </c>
      <c r="L284" s="1">
        <v>1</v>
      </c>
      <c r="M284">
        <v>0</v>
      </c>
      <c r="N284">
        <v>0</v>
      </c>
      <c r="O284">
        <v>1</v>
      </c>
      <c r="Q284">
        <f t="shared" si="9"/>
        <v>30</v>
      </c>
    </row>
    <row r="285" spans="1:17" ht="13.2" x14ac:dyDescent="0.25">
      <c r="A285" s="2">
        <v>45527.824150717592</v>
      </c>
      <c r="C285" s="1" t="s">
        <v>52</v>
      </c>
      <c r="D285" s="1" t="s">
        <v>48</v>
      </c>
      <c r="E285" s="1" t="s">
        <v>49</v>
      </c>
      <c r="F285" s="1" t="s">
        <v>50</v>
      </c>
      <c r="G285" s="1" t="s">
        <v>51</v>
      </c>
      <c r="H285" s="1" t="s">
        <v>317</v>
      </c>
      <c r="J285" s="1">
        <f t="shared" si="8"/>
        <v>9</v>
      </c>
      <c r="K285" s="1">
        <v>1</v>
      </c>
      <c r="L285" s="1">
        <v>2</v>
      </c>
      <c r="M285">
        <v>2</v>
      </c>
      <c r="N285">
        <v>2</v>
      </c>
      <c r="O285">
        <v>2</v>
      </c>
      <c r="Q285">
        <f t="shared" si="9"/>
        <v>90</v>
      </c>
    </row>
    <row r="286" spans="1:17" ht="13.2" x14ac:dyDescent="0.25">
      <c r="A286" s="2">
        <v>45527.90065758102</v>
      </c>
      <c r="C286" s="1" t="s">
        <v>52</v>
      </c>
      <c r="D286" s="1" t="s">
        <v>48</v>
      </c>
      <c r="E286" s="1" t="s">
        <v>53</v>
      </c>
      <c r="F286" s="1" t="s">
        <v>50</v>
      </c>
      <c r="G286" s="1" t="s">
        <v>51</v>
      </c>
      <c r="H286" s="1" t="s">
        <v>318</v>
      </c>
      <c r="J286" s="1">
        <f t="shared" si="8"/>
        <v>8</v>
      </c>
      <c r="K286" s="1">
        <v>1</v>
      </c>
      <c r="L286" s="1">
        <v>2</v>
      </c>
      <c r="M286">
        <v>1</v>
      </c>
      <c r="N286">
        <v>2</v>
      </c>
      <c r="O286">
        <v>2</v>
      </c>
      <c r="Q286">
        <f t="shared" si="9"/>
        <v>80</v>
      </c>
    </row>
    <row r="287" spans="1:17" ht="13.2" x14ac:dyDescent="0.25">
      <c r="A287" s="2">
        <v>45527.958537453706</v>
      </c>
      <c r="C287" s="1" t="s">
        <v>47</v>
      </c>
      <c r="D287" s="1" t="s">
        <v>48</v>
      </c>
      <c r="E287" s="1" t="s">
        <v>53</v>
      </c>
      <c r="F287" s="1" t="s">
        <v>50</v>
      </c>
      <c r="G287" s="1" t="s">
        <v>51</v>
      </c>
      <c r="H287" s="1" t="s">
        <v>319</v>
      </c>
      <c r="J287" s="1">
        <f t="shared" si="8"/>
        <v>9</v>
      </c>
      <c r="K287" s="1">
        <v>2</v>
      </c>
      <c r="L287" s="1">
        <v>2</v>
      </c>
      <c r="M287">
        <v>1</v>
      </c>
      <c r="N287">
        <v>2</v>
      </c>
      <c r="O287">
        <v>2</v>
      </c>
      <c r="Q287">
        <f t="shared" si="9"/>
        <v>90</v>
      </c>
    </row>
    <row r="288" spans="1:17" ht="13.2" x14ac:dyDescent="0.25">
      <c r="A288" s="2">
        <v>45527.982682858797</v>
      </c>
      <c r="C288" s="1" t="s">
        <v>52</v>
      </c>
      <c r="D288" s="1" t="s">
        <v>48</v>
      </c>
      <c r="E288" s="1" t="s">
        <v>53</v>
      </c>
      <c r="F288" s="1" t="s">
        <v>50</v>
      </c>
      <c r="G288" s="1" t="s">
        <v>55</v>
      </c>
      <c r="H288" s="1" t="s">
        <v>312</v>
      </c>
      <c r="J288" s="1">
        <f t="shared" si="8"/>
        <v>7</v>
      </c>
      <c r="K288" s="1">
        <v>1</v>
      </c>
      <c r="L288" s="1">
        <v>2</v>
      </c>
      <c r="M288">
        <v>1</v>
      </c>
      <c r="N288">
        <v>2</v>
      </c>
      <c r="O288">
        <v>1</v>
      </c>
      <c r="Q288">
        <f t="shared" si="9"/>
        <v>70</v>
      </c>
    </row>
    <row r="289" spans="1:17" ht="13.2" x14ac:dyDescent="0.25">
      <c r="A289" s="2">
        <v>45527.999516018521</v>
      </c>
      <c r="C289" s="1" t="s">
        <v>47</v>
      </c>
      <c r="D289" s="1" t="s">
        <v>58</v>
      </c>
      <c r="E289" s="1" t="s">
        <v>49</v>
      </c>
      <c r="F289" s="1" t="s">
        <v>62</v>
      </c>
      <c r="G289" s="1" t="s">
        <v>51</v>
      </c>
      <c r="H289" s="1" t="s">
        <v>320</v>
      </c>
      <c r="J289" s="1">
        <f t="shared" si="8"/>
        <v>8</v>
      </c>
      <c r="K289" s="1">
        <v>2</v>
      </c>
      <c r="L289" s="1">
        <v>1</v>
      </c>
      <c r="M289">
        <v>2</v>
      </c>
      <c r="N289">
        <v>1</v>
      </c>
      <c r="O289">
        <v>2</v>
      </c>
      <c r="Q289">
        <f t="shared" si="9"/>
        <v>80</v>
      </c>
    </row>
    <row r="290" spans="1:17" ht="13.2" x14ac:dyDescent="0.25">
      <c r="A290" s="2">
        <v>45528.028008379624</v>
      </c>
      <c r="C290" s="1" t="s">
        <v>47</v>
      </c>
      <c r="D290" s="1" t="s">
        <v>58</v>
      </c>
      <c r="E290" s="1" t="s">
        <v>61</v>
      </c>
      <c r="F290" s="1" t="s">
        <v>56</v>
      </c>
      <c r="G290" s="1" t="s">
        <v>51</v>
      </c>
      <c r="H290" s="1" t="s">
        <v>321</v>
      </c>
      <c r="J290" s="1">
        <f t="shared" si="8"/>
        <v>5</v>
      </c>
      <c r="K290" s="1">
        <v>2</v>
      </c>
      <c r="L290" s="1">
        <v>1</v>
      </c>
      <c r="M290">
        <v>0</v>
      </c>
      <c r="N290">
        <v>0</v>
      </c>
      <c r="O290">
        <v>2</v>
      </c>
      <c r="Q290">
        <f t="shared" si="9"/>
        <v>50</v>
      </c>
    </row>
    <row r="291" spans="1:17" ht="13.2" x14ac:dyDescent="0.25">
      <c r="A291" s="2">
        <v>45528.401552256946</v>
      </c>
      <c r="C291" s="1" t="s">
        <v>52</v>
      </c>
      <c r="D291" s="1" t="s">
        <v>58</v>
      </c>
      <c r="E291" s="1" t="s">
        <v>53</v>
      </c>
      <c r="F291" s="1" t="s">
        <v>50</v>
      </c>
      <c r="G291" s="1" t="s">
        <v>55</v>
      </c>
      <c r="H291" s="1" t="s">
        <v>322</v>
      </c>
      <c r="J291" s="1">
        <f t="shared" si="8"/>
        <v>6</v>
      </c>
      <c r="K291" s="1">
        <v>1</v>
      </c>
      <c r="L291" s="1">
        <v>1</v>
      </c>
      <c r="M291">
        <v>1</v>
      </c>
      <c r="N291">
        <v>2</v>
      </c>
      <c r="O291">
        <v>1</v>
      </c>
      <c r="Q291">
        <f t="shared" si="9"/>
        <v>60</v>
      </c>
    </row>
    <row r="292" spans="1:17" ht="13.2" x14ac:dyDescent="0.25">
      <c r="A292" s="2">
        <v>45528.604170254628</v>
      </c>
      <c r="C292" s="1" t="s">
        <v>47</v>
      </c>
      <c r="D292" s="1" t="s">
        <v>48</v>
      </c>
      <c r="E292" s="1" t="s">
        <v>49</v>
      </c>
      <c r="F292" s="1" t="s">
        <v>50</v>
      </c>
      <c r="G292" s="1" t="s">
        <v>51</v>
      </c>
      <c r="H292" s="1" t="s">
        <v>323</v>
      </c>
      <c r="J292" s="1">
        <f t="shared" si="8"/>
        <v>10</v>
      </c>
      <c r="K292" s="1">
        <v>2</v>
      </c>
      <c r="L292" s="1">
        <v>2</v>
      </c>
      <c r="M292">
        <v>2</v>
      </c>
      <c r="N292">
        <v>2</v>
      </c>
      <c r="O292">
        <v>2</v>
      </c>
      <c r="Q292">
        <f t="shared" si="9"/>
        <v>100</v>
      </c>
    </row>
    <row r="293" spans="1:17" ht="13.2" x14ac:dyDescent="0.25">
      <c r="A293" s="2">
        <v>45528.605355613428</v>
      </c>
      <c r="C293" s="1" t="s">
        <v>47</v>
      </c>
      <c r="D293" s="1" t="s">
        <v>48</v>
      </c>
      <c r="E293" s="1" t="s">
        <v>53</v>
      </c>
      <c r="F293" s="1" t="s">
        <v>50</v>
      </c>
      <c r="G293" s="1" t="s">
        <v>51</v>
      </c>
      <c r="H293" s="1" t="s">
        <v>324</v>
      </c>
      <c r="J293" s="1">
        <f t="shared" si="8"/>
        <v>9</v>
      </c>
      <c r="K293" s="1">
        <v>2</v>
      </c>
      <c r="L293" s="1">
        <v>2</v>
      </c>
      <c r="M293">
        <v>1</v>
      </c>
      <c r="N293">
        <v>2</v>
      </c>
      <c r="O293">
        <v>2</v>
      </c>
      <c r="Q293">
        <f t="shared" si="9"/>
        <v>90</v>
      </c>
    </row>
    <row r="294" spans="1:17" ht="13.2" x14ac:dyDescent="0.25">
      <c r="A294" s="2">
        <v>45528.616348437499</v>
      </c>
      <c r="C294" s="1" t="s">
        <v>52</v>
      </c>
      <c r="D294" s="1" t="s">
        <v>48</v>
      </c>
      <c r="E294" s="1" t="s">
        <v>49</v>
      </c>
      <c r="F294" s="1" t="s">
        <v>50</v>
      </c>
      <c r="G294" s="1" t="s">
        <v>51</v>
      </c>
      <c r="H294" s="1" t="s">
        <v>325</v>
      </c>
      <c r="J294" s="1">
        <f t="shared" si="8"/>
        <v>9</v>
      </c>
      <c r="K294" s="1">
        <v>1</v>
      </c>
      <c r="L294" s="1">
        <v>2</v>
      </c>
      <c r="M294">
        <v>2</v>
      </c>
      <c r="N294">
        <v>2</v>
      </c>
      <c r="O294">
        <v>2</v>
      </c>
      <c r="Q294">
        <f t="shared" si="9"/>
        <v>90</v>
      </c>
    </row>
    <row r="295" spans="1:17" ht="13.2" x14ac:dyDescent="0.25">
      <c r="A295" s="2">
        <v>45528.770130925928</v>
      </c>
      <c r="C295" s="1" t="s">
        <v>52</v>
      </c>
      <c r="D295" s="1" t="s">
        <v>48</v>
      </c>
      <c r="E295" s="1" t="s">
        <v>61</v>
      </c>
      <c r="F295" s="1" t="s">
        <v>50</v>
      </c>
      <c r="G295" s="1" t="s">
        <v>51</v>
      </c>
      <c r="H295" s="1" t="s">
        <v>326</v>
      </c>
      <c r="J295" s="1">
        <f t="shared" si="8"/>
        <v>7</v>
      </c>
      <c r="K295" s="1">
        <v>1</v>
      </c>
      <c r="L295" s="1">
        <v>2</v>
      </c>
      <c r="M295">
        <v>0</v>
      </c>
      <c r="N295">
        <v>2</v>
      </c>
      <c r="O295">
        <v>2</v>
      </c>
      <c r="Q295">
        <f t="shared" si="9"/>
        <v>70</v>
      </c>
    </row>
    <row r="296" spans="1:17" ht="13.2" x14ac:dyDescent="0.25">
      <c r="A296" s="2">
        <v>45529.31581049769</v>
      </c>
      <c r="C296" s="1" t="s">
        <v>52</v>
      </c>
      <c r="D296" s="1" t="s">
        <v>48</v>
      </c>
      <c r="E296" s="1" t="s">
        <v>53</v>
      </c>
      <c r="F296" s="1" t="s">
        <v>50</v>
      </c>
      <c r="G296" s="1" t="s">
        <v>55</v>
      </c>
      <c r="H296" s="1" t="s">
        <v>327</v>
      </c>
      <c r="J296" s="1">
        <f t="shared" si="8"/>
        <v>7</v>
      </c>
      <c r="K296" s="1">
        <v>1</v>
      </c>
      <c r="L296" s="1">
        <v>2</v>
      </c>
      <c r="M296">
        <v>1</v>
      </c>
      <c r="N296">
        <v>2</v>
      </c>
      <c r="O296">
        <v>1</v>
      </c>
      <c r="Q296">
        <f t="shared" si="9"/>
        <v>70</v>
      </c>
    </row>
    <row r="297" spans="1:17" ht="13.2" x14ac:dyDescent="0.25">
      <c r="A297" s="2">
        <v>45529.495465567132</v>
      </c>
      <c r="C297" s="1" t="s">
        <v>47</v>
      </c>
      <c r="D297" s="1" t="s">
        <v>48</v>
      </c>
      <c r="E297" s="1" t="s">
        <v>49</v>
      </c>
      <c r="F297" s="1" t="s">
        <v>50</v>
      </c>
      <c r="G297" s="1" t="s">
        <v>51</v>
      </c>
      <c r="H297" s="1" t="s">
        <v>328</v>
      </c>
      <c r="J297" s="1">
        <f t="shared" si="8"/>
        <v>10</v>
      </c>
      <c r="K297" s="1">
        <v>2</v>
      </c>
      <c r="L297" s="1">
        <v>2</v>
      </c>
      <c r="M297">
        <v>2</v>
      </c>
      <c r="N297">
        <v>2</v>
      </c>
      <c r="O297">
        <v>2</v>
      </c>
      <c r="Q297">
        <f t="shared" si="9"/>
        <v>100</v>
      </c>
    </row>
    <row r="298" spans="1:17" ht="13.2" x14ac:dyDescent="0.25">
      <c r="A298" s="2">
        <v>45529.731300231477</v>
      </c>
      <c r="C298" s="1" t="s">
        <v>52</v>
      </c>
      <c r="D298" s="1" t="s">
        <v>48</v>
      </c>
      <c r="E298" s="1" t="s">
        <v>49</v>
      </c>
      <c r="F298" s="1" t="s">
        <v>50</v>
      </c>
      <c r="G298" s="1" t="s">
        <v>55</v>
      </c>
      <c r="H298" s="1" t="s">
        <v>329</v>
      </c>
      <c r="J298" s="1">
        <f t="shared" si="8"/>
        <v>8</v>
      </c>
      <c r="K298" s="1">
        <v>1</v>
      </c>
      <c r="L298" s="1">
        <v>2</v>
      </c>
      <c r="M298">
        <v>2</v>
      </c>
      <c r="N298">
        <v>2</v>
      </c>
      <c r="O298">
        <v>1</v>
      </c>
      <c r="Q298">
        <f t="shared" si="9"/>
        <v>80</v>
      </c>
    </row>
    <row r="299" spans="1:17" ht="13.2" x14ac:dyDescent="0.25">
      <c r="A299" s="2">
        <v>45530.649112002313</v>
      </c>
      <c r="C299" s="1" t="s">
        <v>52</v>
      </c>
      <c r="D299" s="1" t="s">
        <v>48</v>
      </c>
      <c r="E299" s="1" t="s">
        <v>49</v>
      </c>
      <c r="F299" s="1" t="s">
        <v>50</v>
      </c>
      <c r="G299" s="1" t="s">
        <v>51</v>
      </c>
      <c r="H299" s="1" t="s">
        <v>330</v>
      </c>
      <c r="J299" s="1">
        <f t="shared" si="8"/>
        <v>9</v>
      </c>
      <c r="K299" s="1">
        <v>1</v>
      </c>
      <c r="L299" s="1">
        <v>2</v>
      </c>
      <c r="M299">
        <v>2</v>
      </c>
      <c r="N299">
        <v>2</v>
      </c>
      <c r="O299">
        <v>2</v>
      </c>
      <c r="Q299">
        <f t="shared" si="9"/>
        <v>90</v>
      </c>
    </row>
    <row r="300" spans="1:17" ht="13.2" x14ac:dyDescent="0.25">
      <c r="A300" s="2">
        <v>45530.967025578706</v>
      </c>
      <c r="C300" s="1" t="s">
        <v>52</v>
      </c>
      <c r="D300" s="1" t="s">
        <v>48</v>
      </c>
      <c r="E300" s="1" t="s">
        <v>53</v>
      </c>
      <c r="F300" s="1" t="s">
        <v>50</v>
      </c>
      <c r="G300" s="1" t="s">
        <v>51</v>
      </c>
      <c r="H300" s="1" t="s">
        <v>331</v>
      </c>
      <c r="J300" s="1">
        <f t="shared" si="8"/>
        <v>8</v>
      </c>
      <c r="K300" s="1">
        <v>1</v>
      </c>
      <c r="L300" s="1">
        <v>2</v>
      </c>
      <c r="M300">
        <v>1</v>
      </c>
      <c r="N300">
        <v>2</v>
      </c>
      <c r="O300">
        <v>2</v>
      </c>
      <c r="Q300">
        <f t="shared" si="9"/>
        <v>80</v>
      </c>
    </row>
    <row r="301" spans="1:17" ht="13.2" x14ac:dyDescent="0.25">
      <c r="A301" s="2">
        <v>45531.350231180557</v>
      </c>
      <c r="C301" s="1" t="s">
        <v>47</v>
      </c>
      <c r="D301" s="1" t="s">
        <v>58</v>
      </c>
      <c r="E301" s="1" t="s">
        <v>53</v>
      </c>
      <c r="F301" s="1" t="s">
        <v>50</v>
      </c>
      <c r="G301" s="1" t="s">
        <v>51</v>
      </c>
      <c r="H301" s="1" t="s">
        <v>332</v>
      </c>
      <c r="J301" s="1">
        <f t="shared" si="8"/>
        <v>8</v>
      </c>
      <c r="K301" s="1">
        <v>2</v>
      </c>
      <c r="L301" s="1">
        <v>1</v>
      </c>
      <c r="M301">
        <v>1</v>
      </c>
      <c r="N301">
        <v>2</v>
      </c>
      <c r="O301">
        <v>2</v>
      </c>
      <c r="Q301">
        <f t="shared" si="9"/>
        <v>80</v>
      </c>
    </row>
    <row r="302" spans="1:17" ht="13.2" x14ac:dyDescent="0.25">
      <c r="A302" s="2">
        <v>45531.353308333331</v>
      </c>
      <c r="C302" s="1" t="s">
        <v>52</v>
      </c>
      <c r="D302" s="1" t="s">
        <v>58</v>
      </c>
      <c r="E302" s="1" t="s">
        <v>61</v>
      </c>
      <c r="F302" s="1" t="s">
        <v>50</v>
      </c>
      <c r="G302" s="1" t="s">
        <v>51</v>
      </c>
      <c r="H302" s="1" t="s">
        <v>333</v>
      </c>
      <c r="J302" s="1">
        <f t="shared" si="8"/>
        <v>6</v>
      </c>
      <c r="K302" s="1">
        <v>1</v>
      </c>
      <c r="L302" s="1">
        <v>1</v>
      </c>
      <c r="M302">
        <v>0</v>
      </c>
      <c r="N302">
        <v>2</v>
      </c>
      <c r="O302">
        <v>2</v>
      </c>
      <c r="Q302">
        <f t="shared" si="9"/>
        <v>60</v>
      </c>
    </row>
    <row r="303" spans="1:17" ht="13.2" x14ac:dyDescent="0.25">
      <c r="A303" s="2">
        <v>45531.362355960649</v>
      </c>
      <c r="C303" s="1" t="s">
        <v>47</v>
      </c>
      <c r="D303" s="1" t="s">
        <v>48</v>
      </c>
      <c r="E303" s="1" t="s">
        <v>53</v>
      </c>
      <c r="F303" s="1" t="s">
        <v>50</v>
      </c>
      <c r="G303" s="1" t="s">
        <v>51</v>
      </c>
      <c r="H303" s="1" t="s">
        <v>334</v>
      </c>
      <c r="J303" s="1">
        <f t="shared" si="8"/>
        <v>9</v>
      </c>
      <c r="K303" s="1">
        <v>2</v>
      </c>
      <c r="L303" s="1">
        <v>2</v>
      </c>
      <c r="M303">
        <v>1</v>
      </c>
      <c r="N303">
        <v>2</v>
      </c>
      <c r="O303">
        <v>2</v>
      </c>
      <c r="Q303">
        <f t="shared" si="9"/>
        <v>90</v>
      </c>
    </row>
    <row r="304" spans="1:17" ht="13.2" x14ac:dyDescent="0.25">
      <c r="A304" s="2">
        <v>45531.36959775463</v>
      </c>
      <c r="C304" s="1" t="s">
        <v>47</v>
      </c>
      <c r="D304" s="1" t="s">
        <v>48</v>
      </c>
      <c r="E304" s="1" t="s">
        <v>53</v>
      </c>
      <c r="F304" s="1" t="s">
        <v>50</v>
      </c>
      <c r="G304" s="1" t="s">
        <v>51</v>
      </c>
      <c r="H304" s="1" t="s">
        <v>335</v>
      </c>
      <c r="J304" s="1">
        <f t="shared" si="8"/>
        <v>9</v>
      </c>
      <c r="K304" s="1">
        <v>2</v>
      </c>
      <c r="L304" s="1">
        <v>2</v>
      </c>
      <c r="M304">
        <v>1</v>
      </c>
      <c r="N304">
        <v>2</v>
      </c>
      <c r="O304">
        <v>2</v>
      </c>
      <c r="Q304">
        <f t="shared" si="9"/>
        <v>90</v>
      </c>
    </row>
    <row r="305" spans="1:17" ht="13.2" x14ac:dyDescent="0.25">
      <c r="A305" s="2">
        <v>45531.375285208334</v>
      </c>
      <c r="C305" s="1" t="s">
        <v>52</v>
      </c>
      <c r="D305" s="1" t="s">
        <v>48</v>
      </c>
      <c r="E305" s="1" t="s">
        <v>49</v>
      </c>
      <c r="F305" s="1" t="s">
        <v>50</v>
      </c>
      <c r="G305" s="1" t="s">
        <v>51</v>
      </c>
      <c r="H305" s="1" t="s">
        <v>336</v>
      </c>
      <c r="J305" s="1">
        <f t="shared" si="8"/>
        <v>9</v>
      </c>
      <c r="K305" s="1">
        <v>1</v>
      </c>
      <c r="L305" s="1">
        <v>2</v>
      </c>
      <c r="M305">
        <v>2</v>
      </c>
      <c r="N305">
        <v>2</v>
      </c>
      <c r="O305">
        <v>2</v>
      </c>
      <c r="Q305">
        <f t="shared" si="9"/>
        <v>90</v>
      </c>
    </row>
    <row r="306" spans="1:17" ht="13.2" x14ac:dyDescent="0.25">
      <c r="A306" s="2">
        <v>45531.38357460648</v>
      </c>
      <c r="C306" s="1" t="s">
        <v>47</v>
      </c>
      <c r="D306" s="1" t="s">
        <v>48</v>
      </c>
      <c r="E306" s="1" t="s">
        <v>53</v>
      </c>
      <c r="F306" s="1" t="s">
        <v>56</v>
      </c>
      <c r="G306" s="1" t="s">
        <v>55</v>
      </c>
      <c r="H306" s="1" t="s">
        <v>337</v>
      </c>
      <c r="J306" s="1">
        <f t="shared" si="8"/>
        <v>6</v>
      </c>
      <c r="K306" s="1">
        <v>2</v>
      </c>
      <c r="L306" s="1">
        <v>2</v>
      </c>
      <c r="M306">
        <v>1</v>
      </c>
      <c r="N306">
        <v>0</v>
      </c>
      <c r="O306">
        <v>1</v>
      </c>
      <c r="Q306">
        <f t="shared" si="9"/>
        <v>60</v>
      </c>
    </row>
    <row r="307" spans="1:17" ht="13.2" x14ac:dyDescent="0.25">
      <c r="A307" s="2">
        <v>45531.408716770835</v>
      </c>
      <c r="C307" s="1" t="s">
        <v>47</v>
      </c>
      <c r="D307" s="1" t="s">
        <v>48</v>
      </c>
      <c r="E307" s="1" t="s">
        <v>53</v>
      </c>
      <c r="F307" s="1" t="s">
        <v>50</v>
      </c>
      <c r="G307" s="1" t="s">
        <v>51</v>
      </c>
      <c r="H307" s="1" t="s">
        <v>338</v>
      </c>
      <c r="J307" s="1">
        <f t="shared" si="8"/>
        <v>9</v>
      </c>
      <c r="K307" s="1">
        <v>2</v>
      </c>
      <c r="L307" s="1">
        <v>2</v>
      </c>
      <c r="M307">
        <v>1</v>
      </c>
      <c r="N307">
        <v>2</v>
      </c>
      <c r="O307">
        <v>2</v>
      </c>
      <c r="Q307">
        <f t="shared" si="9"/>
        <v>90</v>
      </c>
    </row>
    <row r="308" spans="1:17" ht="13.2" x14ac:dyDescent="0.25">
      <c r="A308" s="2">
        <v>45531.415501909723</v>
      </c>
      <c r="C308" s="1" t="s">
        <v>52</v>
      </c>
      <c r="D308" s="1" t="s">
        <v>48</v>
      </c>
      <c r="E308" s="1" t="s">
        <v>53</v>
      </c>
      <c r="F308" s="1" t="s">
        <v>56</v>
      </c>
      <c r="G308" s="1" t="s">
        <v>55</v>
      </c>
      <c r="H308" s="1" t="s">
        <v>339</v>
      </c>
      <c r="J308" s="1">
        <f t="shared" si="8"/>
        <v>5</v>
      </c>
      <c r="K308" s="1">
        <v>1</v>
      </c>
      <c r="L308" s="1">
        <v>2</v>
      </c>
      <c r="M308">
        <v>1</v>
      </c>
      <c r="N308">
        <v>0</v>
      </c>
      <c r="O308">
        <v>1</v>
      </c>
      <c r="Q308">
        <f t="shared" si="9"/>
        <v>50</v>
      </c>
    </row>
    <row r="309" spans="1:17" ht="13.2" x14ac:dyDescent="0.25">
      <c r="A309" s="2">
        <v>45531.420003530089</v>
      </c>
      <c r="C309" s="1" t="s">
        <v>47</v>
      </c>
      <c r="D309" s="1" t="s">
        <v>48</v>
      </c>
      <c r="E309" s="1" t="s">
        <v>53</v>
      </c>
      <c r="F309" s="1" t="s">
        <v>56</v>
      </c>
      <c r="G309" s="1" t="s">
        <v>55</v>
      </c>
      <c r="H309" s="1" t="s">
        <v>340</v>
      </c>
      <c r="J309" s="1">
        <f>SUM(K309:O309)</f>
        <v>6</v>
      </c>
      <c r="K309" s="1">
        <v>2</v>
      </c>
      <c r="L309" s="1">
        <v>2</v>
      </c>
      <c r="M309">
        <v>1</v>
      </c>
      <c r="N309">
        <v>0</v>
      </c>
      <c r="O309">
        <v>1</v>
      </c>
      <c r="Q309">
        <f t="shared" si="9"/>
        <v>60</v>
      </c>
    </row>
    <row r="310" spans="1:17" ht="15.75" customHeight="1" x14ac:dyDescent="0.25">
      <c r="J310" s="1"/>
      <c r="K310" s="1"/>
      <c r="L310" s="1"/>
    </row>
    <row r="311" spans="1:17" ht="15.75" customHeight="1" x14ac:dyDescent="0.25">
      <c r="K311" s="1"/>
      <c r="L311" s="1"/>
    </row>
    <row r="312" spans="1:17" ht="15.75" customHeight="1" x14ac:dyDescent="0.25">
      <c r="K312" s="1"/>
    </row>
    <row r="313" spans="1:17" ht="15.75" customHeight="1" x14ac:dyDescent="0.25">
      <c r="K313" s="1"/>
    </row>
    <row r="314" spans="1:17" ht="15.75" customHeight="1" x14ac:dyDescent="0.25">
      <c r="K314" s="1"/>
    </row>
    <row r="315" spans="1:17" ht="15.75" customHeight="1" x14ac:dyDescent="0.25">
      <c r="K315" s="1"/>
    </row>
    <row r="316" spans="1:17" ht="15.75" customHeight="1" x14ac:dyDescent="0.25">
      <c r="K316" s="1"/>
    </row>
    <row r="317" spans="1:17" ht="15.75" customHeight="1" x14ac:dyDescent="0.25">
      <c r="K317" s="1"/>
    </row>
    <row r="318" spans="1:17" ht="15.75" customHeight="1" x14ac:dyDescent="0.25">
      <c r="K318" s="1"/>
    </row>
    <row r="319" spans="1:17" ht="15.75" customHeight="1" x14ac:dyDescent="0.25">
      <c r="K319" s="1"/>
    </row>
    <row r="320" spans="1:17" ht="15.75" customHeight="1" x14ac:dyDescent="0.25">
      <c r="K320" s="1"/>
    </row>
    <row r="321" spans="11:11" ht="15.75" customHeight="1" x14ac:dyDescent="0.25">
      <c r="K321" s="1"/>
    </row>
    <row r="322" spans="11:11" ht="15.75" customHeight="1" x14ac:dyDescent="0.25">
      <c r="K322" s="1"/>
    </row>
    <row r="323" spans="11:11" ht="15.75" customHeight="1" x14ac:dyDescent="0.25">
      <c r="K323" s="1"/>
    </row>
    <row r="324" spans="11:11" ht="15.75" customHeight="1" x14ac:dyDescent="0.25">
      <c r="K324" s="1"/>
    </row>
    <row r="325" spans="11:11" ht="15.75" customHeight="1" x14ac:dyDescent="0.25">
      <c r="K325" s="1"/>
    </row>
    <row r="326" spans="11:11" ht="15.75" customHeight="1" x14ac:dyDescent="0.25">
      <c r="K326" s="1"/>
    </row>
    <row r="327" spans="11:11" ht="15.75" customHeight="1" x14ac:dyDescent="0.25">
      <c r="K327" s="1"/>
    </row>
    <row r="328" spans="11:11" ht="15.75" customHeight="1" x14ac:dyDescent="0.25">
      <c r="K328" s="1"/>
    </row>
    <row r="329" spans="11:11" ht="15.75" customHeight="1" x14ac:dyDescent="0.25">
      <c r="K329" s="1"/>
    </row>
    <row r="330" spans="11:11" ht="15.75" customHeight="1" x14ac:dyDescent="0.25">
      <c r="K330" s="1"/>
    </row>
    <row r="331" spans="11:11" ht="15.75" customHeight="1" x14ac:dyDescent="0.25">
      <c r="K331" s="1"/>
    </row>
    <row r="332" spans="11:11" ht="15.75" customHeight="1" x14ac:dyDescent="0.25">
      <c r="K332" s="1"/>
    </row>
    <row r="333" spans="11:11" ht="15.75" customHeight="1" x14ac:dyDescent="0.25">
      <c r="K333" s="1"/>
    </row>
    <row r="334" spans="11:11" ht="15.75" customHeight="1" x14ac:dyDescent="0.25">
      <c r="K334" s="1"/>
    </row>
    <row r="335" spans="11:11" ht="15.75" customHeight="1" x14ac:dyDescent="0.25">
      <c r="K335" s="1"/>
    </row>
    <row r="336" spans="11:11" ht="15.75" customHeight="1" x14ac:dyDescent="0.25">
      <c r="K336" s="1"/>
    </row>
    <row r="337" spans="11:11" ht="15.75" customHeight="1" x14ac:dyDescent="0.25">
      <c r="K337" s="1"/>
    </row>
    <row r="338" spans="11:11" ht="15.75" customHeight="1" x14ac:dyDescent="0.25">
      <c r="K338" s="1"/>
    </row>
    <row r="339" spans="11:11" ht="15.75" customHeight="1" x14ac:dyDescent="0.25">
      <c r="K339" s="1"/>
    </row>
    <row r="340" spans="11:11" ht="15.75" customHeight="1" x14ac:dyDescent="0.25">
      <c r="K340" s="1"/>
    </row>
    <row r="341" spans="11:11" ht="15.75" customHeight="1" x14ac:dyDescent="0.25">
      <c r="K341" s="1"/>
    </row>
    <row r="342" spans="11:11" ht="15.75" customHeight="1" x14ac:dyDescent="0.25">
      <c r="K342" s="1"/>
    </row>
    <row r="343" spans="11:11" ht="15.75" customHeight="1" x14ac:dyDescent="0.25">
      <c r="K343" s="1"/>
    </row>
    <row r="344" spans="11:11" ht="15.75" customHeight="1" x14ac:dyDescent="0.25">
      <c r="K344" s="1"/>
    </row>
    <row r="345" spans="11:11" ht="15.75" customHeight="1" x14ac:dyDescent="0.25">
      <c r="K345" s="1"/>
    </row>
    <row r="346" spans="11:11" ht="15.75" customHeight="1" x14ac:dyDescent="0.25">
      <c r="K346" s="1"/>
    </row>
    <row r="347" spans="11:11" ht="15.75" customHeight="1" x14ac:dyDescent="0.25">
      <c r="K347" s="1"/>
    </row>
    <row r="348" spans="11:11" ht="15.75" customHeight="1" x14ac:dyDescent="0.25">
      <c r="K348" s="1"/>
    </row>
    <row r="349" spans="11:11" ht="15.75" customHeight="1" x14ac:dyDescent="0.25">
      <c r="K349" s="1"/>
    </row>
    <row r="350" spans="11:11" ht="15.75" customHeight="1" x14ac:dyDescent="0.25">
      <c r="K350" s="1"/>
    </row>
    <row r="351" spans="11:11" ht="15.75" customHeight="1" x14ac:dyDescent="0.25">
      <c r="K351" s="1"/>
    </row>
    <row r="352" spans="11:11" ht="15.75" customHeight="1" x14ac:dyDescent="0.25">
      <c r="K352" s="1"/>
    </row>
    <row r="353" spans="11:11" ht="15.75" customHeight="1" x14ac:dyDescent="0.25">
      <c r="K353" s="1"/>
    </row>
    <row r="354" spans="11:11" ht="15.75" customHeight="1" x14ac:dyDescent="0.25">
      <c r="K354" s="1"/>
    </row>
    <row r="355" spans="11:11" ht="15.75" customHeight="1" x14ac:dyDescent="0.25">
      <c r="K355" s="1"/>
    </row>
    <row r="356" spans="11:11" ht="15.75" customHeight="1" x14ac:dyDescent="0.25">
      <c r="K356" s="1"/>
    </row>
    <row r="357" spans="11:11" ht="15.75" customHeight="1" x14ac:dyDescent="0.25">
      <c r="K357" s="1"/>
    </row>
    <row r="358" spans="11:11" ht="15.75" customHeight="1" x14ac:dyDescent="0.25">
      <c r="K358" s="1"/>
    </row>
    <row r="359" spans="11:11" ht="15.75" customHeight="1" x14ac:dyDescent="0.25">
      <c r="K359" s="1"/>
    </row>
    <row r="360" spans="11:11" ht="15.75" customHeight="1" x14ac:dyDescent="0.25">
      <c r="K360" s="1"/>
    </row>
    <row r="361" spans="11:11" ht="15.75" customHeight="1" x14ac:dyDescent="0.25">
      <c r="K361" s="1"/>
    </row>
    <row r="362" spans="11:11" ht="15.75" customHeight="1" x14ac:dyDescent="0.25">
      <c r="K362" s="1"/>
    </row>
    <row r="363" spans="11:11" ht="15.75" customHeight="1" x14ac:dyDescent="0.25">
      <c r="K363" s="1"/>
    </row>
    <row r="364" spans="11:11" ht="15.75" customHeight="1" x14ac:dyDescent="0.25">
      <c r="K364" s="1"/>
    </row>
    <row r="365" spans="11:11" ht="15.75" customHeight="1" x14ac:dyDescent="0.25">
      <c r="K365" s="1"/>
    </row>
    <row r="366" spans="11:11" ht="15.75" customHeight="1" x14ac:dyDescent="0.25">
      <c r="K366" s="1"/>
    </row>
    <row r="367" spans="11:11" ht="15.75" customHeight="1" x14ac:dyDescent="0.25">
      <c r="K367" s="1"/>
    </row>
    <row r="368" spans="11:11" ht="15.75" customHeight="1" x14ac:dyDescent="0.25">
      <c r="K368" s="1"/>
    </row>
    <row r="369" spans="11:11" ht="15.75" customHeight="1" x14ac:dyDescent="0.25">
      <c r="K369" s="1"/>
    </row>
    <row r="370" spans="11:11" ht="15.75" customHeight="1" x14ac:dyDescent="0.25">
      <c r="K370" s="1"/>
    </row>
    <row r="371" spans="11:11" ht="15.75" customHeight="1" x14ac:dyDescent="0.25">
      <c r="K371" s="1"/>
    </row>
    <row r="372" spans="11:11" ht="15.75" customHeight="1" x14ac:dyDescent="0.25">
      <c r="K372" s="1"/>
    </row>
    <row r="373" spans="11:11" ht="15.75" customHeight="1" x14ac:dyDescent="0.25">
      <c r="K373" s="1"/>
    </row>
    <row r="374" spans="11:11" ht="15.75" customHeight="1" x14ac:dyDescent="0.25">
      <c r="K374" s="1"/>
    </row>
    <row r="375" spans="11:11" ht="15.75" customHeight="1" x14ac:dyDescent="0.25">
      <c r="K375" s="1"/>
    </row>
    <row r="376" spans="11:11" ht="15.75" customHeight="1" x14ac:dyDescent="0.25">
      <c r="K376" s="1"/>
    </row>
    <row r="377" spans="11:11" ht="15.75" customHeight="1" x14ac:dyDescent="0.25">
      <c r="K377" s="1"/>
    </row>
    <row r="378" spans="11:11" ht="15.75" customHeight="1" x14ac:dyDescent="0.25">
      <c r="K378" s="1"/>
    </row>
    <row r="379" spans="11:11" ht="15.75" customHeight="1" x14ac:dyDescent="0.25">
      <c r="K379" s="1"/>
    </row>
    <row r="380" spans="11:11" ht="15.75" customHeight="1" x14ac:dyDescent="0.25">
      <c r="K380" s="1"/>
    </row>
    <row r="381" spans="11:11" ht="15.75" customHeight="1" x14ac:dyDescent="0.25">
      <c r="K381" s="1"/>
    </row>
    <row r="382" spans="11:11" ht="15.75" customHeight="1" x14ac:dyDescent="0.25">
      <c r="K382" s="1"/>
    </row>
    <row r="383" spans="11:11" ht="15.75" customHeight="1" x14ac:dyDescent="0.25">
      <c r="K383" s="1"/>
    </row>
    <row r="384" spans="11:11" ht="15.75" customHeight="1" x14ac:dyDescent="0.25">
      <c r="K384" s="1"/>
    </row>
    <row r="385" spans="11:11" ht="15.75" customHeight="1" x14ac:dyDescent="0.25">
      <c r="K385" s="1"/>
    </row>
    <row r="386" spans="11:11" ht="15.75" customHeight="1" x14ac:dyDescent="0.25">
      <c r="K386" s="1"/>
    </row>
    <row r="387" spans="11:11" ht="15.75" customHeight="1" x14ac:dyDescent="0.25">
      <c r="K387" s="1"/>
    </row>
    <row r="388" spans="11:11" ht="15.75" customHeight="1" x14ac:dyDescent="0.25">
      <c r="K388" s="1"/>
    </row>
    <row r="389" spans="11:11" ht="15.75" customHeight="1" x14ac:dyDescent="0.25">
      <c r="K389" s="1"/>
    </row>
    <row r="390" spans="11:11" ht="15.75" customHeight="1" x14ac:dyDescent="0.25">
      <c r="K390" s="1"/>
    </row>
    <row r="391" spans="11:11" ht="15.75" customHeight="1" x14ac:dyDescent="0.25">
      <c r="K391" s="1"/>
    </row>
    <row r="392" spans="11:11" ht="15.75" customHeight="1" x14ac:dyDescent="0.25">
      <c r="K392" s="1"/>
    </row>
    <row r="393" spans="11:11" ht="15.75" customHeight="1" x14ac:dyDescent="0.25">
      <c r="K393" s="1"/>
    </row>
    <row r="394" spans="11:11" ht="15.75" customHeight="1" x14ac:dyDescent="0.25">
      <c r="K394" s="1"/>
    </row>
    <row r="395" spans="11:11" ht="15.75" customHeight="1" x14ac:dyDescent="0.25">
      <c r="K395" s="1"/>
    </row>
    <row r="396" spans="11:11" ht="15.75" customHeight="1" x14ac:dyDescent="0.25">
      <c r="K396" s="1"/>
    </row>
    <row r="397" spans="11:11" ht="15.75" customHeight="1" x14ac:dyDescent="0.25">
      <c r="K397" s="1"/>
    </row>
    <row r="398" spans="11:11" ht="15.75" customHeight="1" x14ac:dyDescent="0.25">
      <c r="K398" s="1"/>
    </row>
    <row r="399" spans="11:11" ht="15.75" customHeight="1" x14ac:dyDescent="0.25">
      <c r="K399" s="1"/>
    </row>
    <row r="400" spans="11:11" ht="15.75" customHeight="1" x14ac:dyDescent="0.25">
      <c r="K400" s="1"/>
    </row>
    <row r="401" spans="11:11" ht="15.75" customHeight="1" x14ac:dyDescent="0.25">
      <c r="K401" s="1"/>
    </row>
    <row r="402" spans="11:11" ht="15.75" customHeight="1" x14ac:dyDescent="0.25">
      <c r="K402" s="1"/>
    </row>
    <row r="403" spans="11:11" ht="15.75" customHeight="1" x14ac:dyDescent="0.25">
      <c r="K403" s="1"/>
    </row>
    <row r="404" spans="11:11" ht="15.75" customHeight="1" x14ac:dyDescent="0.25">
      <c r="K404" s="1"/>
    </row>
    <row r="405" spans="11:11" ht="15.75" customHeight="1" x14ac:dyDescent="0.25">
      <c r="K405" s="1"/>
    </row>
    <row r="406" spans="11:11" ht="15.75" customHeight="1" x14ac:dyDescent="0.25">
      <c r="K406" s="1"/>
    </row>
    <row r="407" spans="11:11" ht="15.75" customHeight="1" x14ac:dyDescent="0.25">
      <c r="K407" s="1"/>
    </row>
    <row r="408" spans="11:11" ht="15.75" customHeight="1" x14ac:dyDescent="0.25">
      <c r="K408" s="1"/>
    </row>
    <row r="409" spans="11:11" ht="15.75" customHeight="1" x14ac:dyDescent="0.25">
      <c r="K409" s="1"/>
    </row>
    <row r="410" spans="11:11" ht="15.75" customHeight="1" x14ac:dyDescent="0.25">
      <c r="K410" s="1"/>
    </row>
    <row r="411" spans="11:11" ht="15.75" customHeight="1" x14ac:dyDescent="0.25">
      <c r="K411" s="1"/>
    </row>
    <row r="412" spans="11:11" ht="15.75" customHeight="1" x14ac:dyDescent="0.25">
      <c r="K412" s="1"/>
    </row>
    <row r="413" spans="11:11" ht="15.75" customHeight="1" x14ac:dyDescent="0.25">
      <c r="K413" s="1"/>
    </row>
    <row r="414" spans="11:11" ht="15.75" customHeight="1" x14ac:dyDescent="0.25">
      <c r="K414" s="1"/>
    </row>
    <row r="415" spans="11:11" ht="15.75" customHeight="1" x14ac:dyDescent="0.25">
      <c r="K415" s="1"/>
    </row>
    <row r="416" spans="11:11" ht="15.75" customHeight="1" x14ac:dyDescent="0.25">
      <c r="K416" s="1"/>
    </row>
    <row r="417" spans="11:11" ht="15.75" customHeight="1" x14ac:dyDescent="0.25">
      <c r="K417" s="1"/>
    </row>
    <row r="418" spans="11:11" ht="15.75" customHeight="1" x14ac:dyDescent="0.25">
      <c r="K418" s="1"/>
    </row>
    <row r="419" spans="11:11" ht="15.75" customHeight="1" x14ac:dyDescent="0.25">
      <c r="K419" s="1"/>
    </row>
    <row r="420" spans="11:11" ht="15.75" customHeight="1" x14ac:dyDescent="0.25">
      <c r="K420" s="1"/>
    </row>
    <row r="421" spans="11:11" ht="15.75" customHeight="1" x14ac:dyDescent="0.25">
      <c r="K421" s="1"/>
    </row>
  </sheetData>
  <conditionalFormatting sqref="C1:C1048576">
    <cfRule type="containsText" dxfId="25" priority="22" operator="containsText" text="Option D">
      <formula>NOT(ISERROR(SEARCH("Option D",C1)))</formula>
    </cfRule>
    <cfRule type="containsText" dxfId="24" priority="23" operator="containsText" text="Option C">
      <formula>NOT(ISERROR(SEARCH("Option C",C1)))</formula>
    </cfRule>
    <cfRule type="containsText" dxfId="23" priority="24" operator="containsText" text="Option a">
      <formula>NOT(ISERROR(SEARCH("Option a",C1)))</formula>
    </cfRule>
    <cfRule type="containsText" dxfId="22" priority="25" operator="containsText" text="Option B">
      <formula>NOT(ISERROR(SEARCH("Option B",C1)))</formula>
    </cfRule>
  </conditionalFormatting>
  <conditionalFormatting sqref="D1:D1048576">
    <cfRule type="containsText" dxfId="21" priority="1" operator="containsText" text="Option D:">
      <formula>NOT(ISERROR(SEARCH("Option D:",D1)))</formula>
    </cfRule>
    <cfRule type="containsText" dxfId="20" priority="2" operator="containsText" text="Option C:">
      <formula>NOT(ISERROR(SEARCH("Option C:",D1)))</formula>
    </cfRule>
    <cfRule type="containsText" dxfId="19" priority="18" operator="containsText" text="Option D">
      <formula>NOT(ISERROR(SEARCH("Option D",D1)))</formula>
    </cfRule>
    <cfRule type="containsText" dxfId="18" priority="19" operator="containsText" text="Option C">
      <formula>NOT(ISERROR(SEARCH("Option C",D1)))</formula>
    </cfRule>
    <cfRule type="containsText" dxfId="17" priority="20" operator="containsText" text="Option B">
      <formula>NOT(ISERROR(SEARCH("Option B",D1)))</formula>
    </cfRule>
    <cfRule type="containsText" dxfId="16" priority="21" operator="containsText" text="Option A">
      <formula>NOT(ISERROR(SEARCH("Option A",D1)))</formula>
    </cfRule>
  </conditionalFormatting>
  <conditionalFormatting sqref="E1:E1048576">
    <cfRule type="containsText" dxfId="15" priority="14" operator="containsText" text="Option D">
      <formula>NOT(ISERROR(SEARCH("Option D",E1)))</formula>
    </cfRule>
    <cfRule type="containsText" dxfId="14" priority="15" operator="containsText" text="Option C">
      <formula>NOT(ISERROR(SEARCH("Option C",E1)))</formula>
    </cfRule>
    <cfRule type="containsText" dxfId="13" priority="16" operator="containsText" text="Option A">
      <formula>NOT(ISERROR(SEARCH("Option A",E1)))</formula>
    </cfRule>
    <cfRule type="containsText" dxfId="12" priority="17" operator="containsText" text="Option B">
      <formula>NOT(ISERROR(SEARCH("Option B",E1)))</formula>
    </cfRule>
  </conditionalFormatting>
  <conditionalFormatting sqref="F1:F1048576">
    <cfRule type="containsText" dxfId="11" priority="3" operator="containsText" text="Option D">
      <formula>NOT(ISERROR(SEARCH("Option D",F1)))</formula>
    </cfRule>
    <cfRule type="containsText" dxfId="10" priority="4" operator="containsText" text="Option C">
      <formula>NOT(ISERROR(SEARCH("Option C",F1)))</formula>
    </cfRule>
    <cfRule type="containsText" dxfId="9" priority="5" operator="containsText" text="Option B">
      <formula>NOT(ISERROR(SEARCH("Option B",F1)))</formula>
    </cfRule>
    <cfRule type="containsText" dxfId="8" priority="6" operator="containsText" text="Option A">
      <formula>NOT(ISERROR(SEARCH("Option A",F1)))</formula>
    </cfRule>
  </conditionalFormatting>
  <conditionalFormatting sqref="G1:G1048576">
    <cfRule type="containsText" dxfId="7" priority="7" operator="containsText" text="OptionD">
      <formula>NOT(ISERROR(SEARCH("OptionD",G1)))</formula>
    </cfRule>
    <cfRule type="containsText" dxfId="6" priority="9" operator="containsText" text="OptionC">
      <formula>NOT(ISERROR(SEARCH("OptionC",G1)))</formula>
    </cfRule>
    <cfRule type="containsText" dxfId="5" priority="10" operator="containsText" text="OptionB">
      <formula>NOT(ISERROR(SEARCH("OptionB",G1)))</formula>
    </cfRule>
    <cfRule type="containsText" dxfId="4" priority="11" operator="containsText" text="OptionA">
      <formula>NOT(ISERROR(SEARCH("OptionA",G1)))</formula>
    </cfRule>
    <cfRule type="containsText" dxfId="3" priority="13" operator="containsText" text="Option A">
      <formula>NOT(ISERROR(SEARCH("Option A",G1)))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outlinePr summaryBelow="0" summaryRight="0"/>
  </sheetPr>
  <dimension ref="A1:Y383"/>
  <sheetViews>
    <sheetView topLeftCell="K1" zoomScale="80" workbookViewId="0">
      <pane ySplit="1" topLeftCell="A2" activePane="bottomLeft" state="frozen"/>
      <selection pane="bottomLeft" activeCell="M1" sqref="M1"/>
    </sheetView>
  </sheetViews>
  <sheetFormatPr defaultColWidth="12.6640625" defaultRowHeight="15.75" customHeight="1" x14ac:dyDescent="0.25"/>
  <cols>
    <col min="1" max="2" width="18.88671875" customWidth="1"/>
    <col min="3" max="3" width="10.88671875" customWidth="1"/>
    <col min="4" max="7" width="18.88671875" customWidth="1"/>
    <col min="8" max="8" width="28.77734375" customWidth="1"/>
    <col min="9" max="9" width="22.5546875" customWidth="1"/>
    <col min="10" max="10" width="24" customWidth="1"/>
    <col min="11" max="11" width="27.21875" customWidth="1"/>
    <col min="12" max="12" width="27.88671875" customWidth="1"/>
    <col min="13" max="13" width="29" customWidth="1"/>
    <col min="14" max="15" width="18.88671875" customWidth="1"/>
    <col min="16" max="25" width="12.109375" customWidth="1"/>
  </cols>
  <sheetData>
    <row r="1" spans="1:25" x14ac:dyDescent="0.25">
      <c r="A1" s="1" t="s">
        <v>33</v>
      </c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6" t="s">
        <v>352</v>
      </c>
      <c r="N1" s="1" t="s">
        <v>353</v>
      </c>
      <c r="O1" s="1" t="s">
        <v>2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354</v>
      </c>
      <c r="V1" s="1" t="s">
        <v>355</v>
      </c>
      <c r="W1" s="1" t="s">
        <v>356</v>
      </c>
      <c r="X1" s="1" t="s">
        <v>357</v>
      </c>
      <c r="Y1" s="1" t="s">
        <v>358</v>
      </c>
    </row>
    <row r="2" spans="1:25" x14ac:dyDescent="0.25">
      <c r="A2" s="2">
        <v>45491.629408472218</v>
      </c>
      <c r="C2" s="1" t="s">
        <v>359</v>
      </c>
      <c r="D2" s="1" t="s">
        <v>360</v>
      </c>
      <c r="E2" s="1" t="s">
        <v>361</v>
      </c>
      <c r="F2" s="1" t="s">
        <v>362</v>
      </c>
      <c r="G2" s="1" t="s">
        <v>363</v>
      </c>
      <c r="H2" s="1" t="s">
        <v>364</v>
      </c>
      <c r="I2" s="1" t="s">
        <v>365</v>
      </c>
      <c r="J2" s="1" t="s">
        <v>365</v>
      </c>
      <c r="K2" s="1" t="s">
        <v>366</v>
      </c>
      <c r="L2" s="1" t="s">
        <v>367</v>
      </c>
      <c r="M2" s="1" t="s">
        <v>5</v>
      </c>
      <c r="N2" s="1"/>
      <c r="O2" s="1">
        <f>SUM(P2:Y2)</f>
        <v>2</v>
      </c>
      <c r="P2" s="1">
        <f>IFERROR(IF(ISNUMBER(SEARCH("Option A", C2)), 0,
   IF(ISNUMBER(SEARCH("Option B", C2)), 1,
   IF(ISNUMBER(SEARCH("Option C", C2)), 2,
   IF(ISNUMBER(SEARCH("Option D", C2)), -1, "Not Found")))), "Error in Data")</f>
        <v>-1</v>
      </c>
      <c r="Q2" s="1">
        <f>IFERROR(IF(ISNUMBER(SEARCH("Option A", D2)), -1,
   IF(ISNUMBER(SEARCH("Option B", D2)), 2,
   IF(ISNUMBER(SEARCH("Option C", D2)), 1,
   IF(ISNUMBER(SEARCH("Option D", D2)), 0, "Not Found")))), "Error in Data")</f>
        <v>2</v>
      </c>
      <c r="R2" s="1">
        <f t="shared" ref="R2:R19" si="0">IFERROR(IF(ISNUMBER(SEARCH("Option A", E2)), 2,
   IF(ISNUMBER(SEARCH("Option B", E2)), 1,
   IF(ISNUMBER(SEARCH("Option C", E2)), -1,
   IF(ISNUMBER(SEARCH("Option D", E2)), 0, "Not Found")))), "Error in Data")</f>
        <v>0</v>
      </c>
      <c r="S2" s="1">
        <f>IFERROR(IF(ISNUMBER(SEARCH("Option A", F2)), 2,
   IF(ISNUMBER(SEARCH("Option B", F2)), 1,
   IF(ISNUMBER(SEARCH("Option C", F2)), -1,
   IF(ISNUMBER(SEARCH("Option D", F2)), 0)))), "Error in Data")</f>
        <v>-1</v>
      </c>
      <c r="T2" s="1">
        <f>IFERROR(IF(ISNUMBER(SEARCH("Option A", G2)), 2,
   IF(ISNUMBER(SEARCH("Option B", G2)), 1,
   IF(ISNUMBER(SEARCH("Option C", G2)), -1,
   IF(ISNUMBER(SEARCH("Option D", G2)), 0)))), "Error in Data")</f>
        <v>-1</v>
      </c>
      <c r="U2" s="1">
        <f>IFERROR(IF(ISNUMBER(SEARCH("Option A", H2)), 2,
   IF(ISNUMBER(SEARCH("Option B", H2)), 1,
   IF(ISNUMBER(SEARCH("Option C", H2)), -1,
   IF(ISNUMBER(SEARCH("Option D", H2)), 0)))), "Error in Data")</f>
        <v>0</v>
      </c>
      <c r="V2" s="1">
        <f>IFERROR(IF(ISNUMBER(SEARCH("Option A", I2)), 2,
   IF(ISNUMBER(SEARCH("Option B", I2)), 1,
   IF(ISNUMBER(SEARCH("Option C", I2)), -1,
   IF(ISNUMBER(SEARCH("Option D", I2)), 0)))), "Error in Data")</f>
        <v>1</v>
      </c>
      <c r="W2" s="1">
        <f>IFERROR(IF(ISNUMBER(SEARCH("Option A", J2)), 2,
   IF(ISNUMBER(SEARCH("Option B", J2)), 1,
   IF(ISNUMBER(SEARCH("Option C", J2)), -1,
   IF(ISNUMBER(SEARCH("Option D", J2)), 0)))), "Error in Data")</f>
        <v>1</v>
      </c>
      <c r="X2" s="1">
        <f>IFERROR(IF(ISNUMBER(SEARCH("Option A", K2)), 1,
   IF(ISNUMBER(SEARCH("Option B", K2)), -1,
   IF(ISNUMBER(SEARCH("Option C", K2)), 2,
   IF(ISNUMBER(SEARCH("Option D", K2)), 0)))), "Error in Data")</f>
        <v>1</v>
      </c>
      <c r="Y2" s="1">
        <f>IFERROR(IF(ISNUMBER(SEARCH("Option A", L2)), 2,
   IF(ISNUMBER(SEARCH("Option B", L2)), -1,
   IF(ISNUMBER(SEARCH("Option C", L2)), 1,
   IF(ISNUMBER(SEARCH("Option D", L2)), 0)))), "Error in Data")</f>
        <v>0</v>
      </c>
    </row>
    <row r="3" spans="1:25" x14ac:dyDescent="0.25">
      <c r="A3" s="2">
        <v>45491.636708148144</v>
      </c>
      <c r="C3" s="1" t="s">
        <v>359</v>
      </c>
      <c r="D3" s="1" t="s">
        <v>368</v>
      </c>
      <c r="E3" s="1" t="s">
        <v>369</v>
      </c>
      <c r="F3" s="1" t="s">
        <v>370</v>
      </c>
      <c r="G3" s="1" t="s">
        <v>371</v>
      </c>
      <c r="H3" s="1" t="s">
        <v>364</v>
      </c>
      <c r="I3" s="1" t="s">
        <v>372</v>
      </c>
      <c r="J3" s="1" t="s">
        <v>372</v>
      </c>
      <c r="K3" s="1" t="s">
        <v>366</v>
      </c>
      <c r="L3" s="1" t="s">
        <v>367</v>
      </c>
      <c r="M3" s="1" t="s">
        <v>7</v>
      </c>
      <c r="N3" s="1"/>
      <c r="O3" s="1">
        <f t="shared" ref="O3:O66" si="1">SUM(P3:Y3)</f>
        <v>2</v>
      </c>
      <c r="P3" s="1">
        <f t="shared" ref="P3:P66" si="2">IFERROR(IF(ISNUMBER(SEARCH("Option A", C3)), 0,
   IF(ISNUMBER(SEARCH("Option B", C3)), 1,
   IF(ISNUMBER(SEARCH("Option C", C3)), 2,
   IF(ISNUMBER(SEARCH("Option D", C3)), -1, "Not Found")))), "Error in Data")</f>
        <v>-1</v>
      </c>
      <c r="Q3" s="1">
        <f>IFERROR(IF(ISNUMBER(SEARCH("Option A", D3)), -1,
   IF(ISNUMBER(SEARCH("Option B", D3)), 2,
   IF(ISNUMBER(SEARCH("Option C", D3)), 1,
   IF(ISNUMBER(SEARCH("Option D", D3)), 0, "Not Found")))), "Error in Data")</f>
        <v>-1</v>
      </c>
      <c r="R3" s="1">
        <f t="shared" si="0"/>
        <v>2</v>
      </c>
      <c r="S3" s="1">
        <f t="shared" ref="S3:S66" si="3">IFERROR(IF(ISNUMBER(SEARCH("Option A", F3)), 2,
   IF(ISNUMBER(SEARCH("Option B", F3)), 1,
   IF(ISNUMBER(SEARCH("Option C", F3)), -1,
   IF(ISNUMBER(SEARCH("Option D", F3)), 0)))), "Error in Data")</f>
        <v>1</v>
      </c>
      <c r="T3" s="1">
        <f t="shared" ref="T3:T66" si="4">IFERROR(IF(ISNUMBER(SEARCH("Option A", G3)), 2,
   IF(ISNUMBER(SEARCH("Option B", G3)), 1,
   IF(ISNUMBER(SEARCH("Option C", G3)), -1,
   IF(ISNUMBER(SEARCH("Option D", G3)), 0)))), "Error in Data")</f>
        <v>0</v>
      </c>
      <c r="U3" s="1">
        <f t="shared" ref="U3:U66" si="5">IFERROR(IF(ISNUMBER(SEARCH("Option A", H3)), 2,
   IF(ISNUMBER(SEARCH("Option B", H3)), 1,
   IF(ISNUMBER(SEARCH("Option C", H3)), -1,
   IF(ISNUMBER(SEARCH("Option D", H3)), 0)))), "Error in Data")</f>
        <v>0</v>
      </c>
      <c r="V3" s="1">
        <f t="shared" ref="V3:V66" si="6">IFERROR(IF(ISNUMBER(SEARCH("Option A", I3)), 2,
   IF(ISNUMBER(SEARCH("Option B", I3)), 1,
   IF(ISNUMBER(SEARCH("Option C", I3)), -1,
   IF(ISNUMBER(SEARCH("Option D", I3)), 0)))), "Error in Data")</f>
        <v>0</v>
      </c>
      <c r="W3" s="1">
        <f t="shared" ref="W3:W66" si="7">IFERROR(IF(ISNUMBER(SEARCH("Option A", J3)), 2,
   IF(ISNUMBER(SEARCH("Option B", J3)), 1,
   IF(ISNUMBER(SEARCH("Option C", J3)), -1,
   IF(ISNUMBER(SEARCH("Option D", J3)), 0)))), "Error in Data")</f>
        <v>0</v>
      </c>
      <c r="X3" s="1">
        <f t="shared" ref="X3:X66" si="8">IFERROR(IF(ISNUMBER(SEARCH("Option A", K3)), 1,
   IF(ISNUMBER(SEARCH("Option B", K3)), -1,
   IF(ISNUMBER(SEARCH("Option C", K3)), 2,
   IF(ISNUMBER(SEARCH("Option D", K3)), 0)))), "Error in Data")</f>
        <v>1</v>
      </c>
      <c r="Y3" s="1">
        <f t="shared" ref="Y3:Y66" si="9">IFERROR(IF(ISNUMBER(SEARCH("Option A", L3)), 2,
   IF(ISNUMBER(SEARCH("Option B", L3)), -1,
   IF(ISNUMBER(SEARCH("Option C", L3)), 1,
   IF(ISNUMBER(SEARCH("Option D", L3)), 0)))), "Error in Data")</f>
        <v>0</v>
      </c>
    </row>
    <row r="4" spans="1:25" x14ac:dyDescent="0.25">
      <c r="A4" s="2">
        <v>45491.638788877317</v>
      </c>
      <c r="C4" s="1" t="s">
        <v>373</v>
      </c>
      <c r="D4" s="1" t="s">
        <v>374</v>
      </c>
      <c r="E4" s="1" t="s">
        <v>361</v>
      </c>
      <c r="F4" s="1" t="s">
        <v>375</v>
      </c>
      <c r="G4" s="1" t="s">
        <v>376</v>
      </c>
      <c r="H4" s="1" t="s">
        <v>364</v>
      </c>
      <c r="I4" s="1" t="s">
        <v>377</v>
      </c>
      <c r="J4" s="1" t="s">
        <v>377</v>
      </c>
      <c r="K4" s="1" t="s">
        <v>378</v>
      </c>
      <c r="L4" s="1" t="s">
        <v>379</v>
      </c>
      <c r="M4" s="1" t="s">
        <v>8</v>
      </c>
      <c r="N4" s="1"/>
      <c r="O4" s="1">
        <f t="shared" si="1"/>
        <v>2</v>
      </c>
      <c r="P4" s="1">
        <f t="shared" si="2"/>
        <v>2</v>
      </c>
      <c r="Q4" s="1">
        <f t="shared" ref="Q4:Q66" si="10">IFERROR(IF(ISNUMBER(SEARCH("Option A", D4)), -1,
   IF(ISNUMBER(SEARCH("Option B", D4)), 2,
   IF(ISNUMBER(SEARCH("Option C", D4)), 1,
   IF(ISNUMBER(SEARCH("Option D", D4)), 0, "Not Found")))), "Error in Data")</f>
        <v>0</v>
      </c>
      <c r="R4" s="1">
        <f t="shared" si="0"/>
        <v>0</v>
      </c>
      <c r="S4" s="1">
        <f t="shared" si="3"/>
        <v>0</v>
      </c>
      <c r="T4" s="1">
        <f t="shared" si="4"/>
        <v>2</v>
      </c>
      <c r="U4" s="1">
        <f t="shared" si="5"/>
        <v>0</v>
      </c>
      <c r="V4" s="1">
        <f t="shared" si="6"/>
        <v>-1</v>
      </c>
      <c r="W4" s="1">
        <f t="shared" si="7"/>
        <v>-1</v>
      </c>
      <c r="X4" s="1">
        <f t="shared" si="8"/>
        <v>-1</v>
      </c>
      <c r="Y4" s="1">
        <f t="shared" si="9"/>
        <v>1</v>
      </c>
    </row>
    <row r="5" spans="1:25" x14ac:dyDescent="0.25">
      <c r="A5" s="2">
        <v>45491.645676527776</v>
      </c>
      <c r="C5" s="1" t="s">
        <v>373</v>
      </c>
      <c r="D5" s="1" t="s">
        <v>368</v>
      </c>
      <c r="E5" s="1" t="s">
        <v>369</v>
      </c>
      <c r="F5" s="1" t="s">
        <v>362</v>
      </c>
      <c r="G5" s="1" t="s">
        <v>376</v>
      </c>
      <c r="H5" s="1" t="s">
        <v>380</v>
      </c>
      <c r="I5" s="1" t="s">
        <v>372</v>
      </c>
      <c r="J5" s="1" t="s">
        <v>381</v>
      </c>
      <c r="K5" s="1" t="s">
        <v>366</v>
      </c>
      <c r="L5" s="1" t="s">
        <v>382</v>
      </c>
      <c r="M5" s="1" t="s">
        <v>4</v>
      </c>
      <c r="N5" s="1"/>
      <c r="O5" s="1">
        <f t="shared" si="1"/>
        <v>8</v>
      </c>
      <c r="P5" s="1">
        <f t="shared" si="2"/>
        <v>2</v>
      </c>
      <c r="Q5" s="1">
        <f t="shared" si="10"/>
        <v>-1</v>
      </c>
      <c r="R5" s="1">
        <f t="shared" si="0"/>
        <v>2</v>
      </c>
      <c r="S5" s="1">
        <f t="shared" si="3"/>
        <v>-1</v>
      </c>
      <c r="T5" s="1">
        <f t="shared" si="4"/>
        <v>2</v>
      </c>
      <c r="U5" s="1">
        <f t="shared" si="5"/>
        <v>2</v>
      </c>
      <c r="V5" s="1">
        <f t="shared" si="6"/>
        <v>0</v>
      </c>
      <c r="W5" s="1">
        <f t="shared" si="7"/>
        <v>2</v>
      </c>
      <c r="X5" s="1">
        <f t="shared" si="8"/>
        <v>1</v>
      </c>
      <c r="Y5" s="1">
        <f t="shared" si="9"/>
        <v>-1</v>
      </c>
    </row>
    <row r="6" spans="1:25" x14ac:dyDescent="0.25">
      <c r="A6" s="2">
        <v>45491.652890034718</v>
      </c>
      <c r="C6" s="1" t="s">
        <v>383</v>
      </c>
      <c r="D6" s="1" t="s">
        <v>384</v>
      </c>
      <c r="E6" s="1" t="s">
        <v>369</v>
      </c>
      <c r="F6" s="1" t="s">
        <v>362</v>
      </c>
      <c r="G6" s="1" t="s">
        <v>385</v>
      </c>
      <c r="H6" s="1" t="s">
        <v>386</v>
      </c>
      <c r="I6" s="1" t="s">
        <v>377</v>
      </c>
      <c r="J6" s="1" t="s">
        <v>372</v>
      </c>
      <c r="K6" s="1" t="s">
        <v>387</v>
      </c>
      <c r="L6" s="1" t="s">
        <v>379</v>
      </c>
      <c r="M6" s="1" t="s">
        <v>6</v>
      </c>
      <c r="N6" s="1"/>
      <c r="O6" s="1">
        <f t="shared" si="1"/>
        <v>3</v>
      </c>
      <c r="P6" s="1">
        <f t="shared" si="2"/>
        <v>1</v>
      </c>
      <c r="Q6" s="1">
        <f t="shared" si="10"/>
        <v>1</v>
      </c>
      <c r="R6" s="1">
        <f t="shared" si="0"/>
        <v>2</v>
      </c>
      <c r="S6" s="1">
        <f t="shared" si="3"/>
        <v>-1</v>
      </c>
      <c r="T6" s="1">
        <f t="shared" si="4"/>
        <v>1</v>
      </c>
      <c r="U6" s="1">
        <f t="shared" si="5"/>
        <v>-1</v>
      </c>
      <c r="V6" s="1">
        <f t="shared" si="6"/>
        <v>-1</v>
      </c>
      <c r="W6" s="1">
        <f t="shared" si="7"/>
        <v>0</v>
      </c>
      <c r="X6" s="1">
        <f t="shared" si="8"/>
        <v>0</v>
      </c>
      <c r="Y6" s="1">
        <f t="shared" si="9"/>
        <v>1</v>
      </c>
    </row>
    <row r="7" spans="1:25" x14ac:dyDescent="0.25">
      <c r="A7" s="2">
        <v>45491.665333391204</v>
      </c>
      <c r="C7" s="1" t="s">
        <v>373</v>
      </c>
      <c r="D7" s="1" t="s">
        <v>374</v>
      </c>
      <c r="E7" s="1" t="s">
        <v>369</v>
      </c>
      <c r="F7" s="1" t="s">
        <v>362</v>
      </c>
      <c r="G7" s="1" t="s">
        <v>376</v>
      </c>
      <c r="H7" s="1" t="s">
        <v>364</v>
      </c>
      <c r="I7" s="1" t="s">
        <v>365</v>
      </c>
      <c r="J7" s="1" t="s">
        <v>365</v>
      </c>
      <c r="K7" s="1" t="s">
        <v>366</v>
      </c>
      <c r="L7" s="1" t="s">
        <v>367</v>
      </c>
      <c r="M7" s="1" t="s">
        <v>9</v>
      </c>
      <c r="N7" s="1"/>
      <c r="O7" s="1">
        <f t="shared" si="1"/>
        <v>8</v>
      </c>
      <c r="P7" s="1">
        <f t="shared" si="2"/>
        <v>2</v>
      </c>
      <c r="Q7" s="1">
        <f t="shared" si="10"/>
        <v>0</v>
      </c>
      <c r="R7" s="1">
        <f t="shared" si="0"/>
        <v>2</v>
      </c>
      <c r="S7" s="1">
        <f t="shared" si="3"/>
        <v>-1</v>
      </c>
      <c r="T7" s="1">
        <f t="shared" si="4"/>
        <v>2</v>
      </c>
      <c r="U7" s="1">
        <f t="shared" si="5"/>
        <v>0</v>
      </c>
      <c r="V7" s="1">
        <f t="shared" si="6"/>
        <v>1</v>
      </c>
      <c r="W7" s="1">
        <f t="shared" si="7"/>
        <v>1</v>
      </c>
      <c r="X7" s="1">
        <f t="shared" si="8"/>
        <v>1</v>
      </c>
      <c r="Y7" s="1">
        <f t="shared" si="9"/>
        <v>0</v>
      </c>
    </row>
    <row r="8" spans="1:25" x14ac:dyDescent="0.25">
      <c r="A8" s="2">
        <v>45491.670396342597</v>
      </c>
      <c r="C8" s="1" t="s">
        <v>373</v>
      </c>
      <c r="D8" s="1" t="s">
        <v>368</v>
      </c>
      <c r="E8" s="1" t="s">
        <v>361</v>
      </c>
      <c r="F8" s="1" t="s">
        <v>362</v>
      </c>
      <c r="G8" s="1" t="s">
        <v>371</v>
      </c>
      <c r="H8" s="1" t="s">
        <v>386</v>
      </c>
      <c r="I8" s="1" t="s">
        <v>372</v>
      </c>
      <c r="J8" s="1" t="s">
        <v>388</v>
      </c>
      <c r="K8" s="1" t="s">
        <v>387</v>
      </c>
      <c r="L8" s="1" t="s">
        <v>367</v>
      </c>
      <c r="M8" s="1" t="s">
        <v>10</v>
      </c>
      <c r="N8" s="1"/>
      <c r="O8" s="1">
        <f t="shared" si="1"/>
        <v>-2</v>
      </c>
      <c r="P8" s="1">
        <f t="shared" si="2"/>
        <v>2</v>
      </c>
      <c r="Q8" s="1">
        <f t="shared" si="10"/>
        <v>-1</v>
      </c>
      <c r="R8" s="1">
        <f t="shared" si="0"/>
        <v>0</v>
      </c>
      <c r="S8" s="1">
        <f t="shared" si="3"/>
        <v>-1</v>
      </c>
      <c r="T8" s="1">
        <f t="shared" si="4"/>
        <v>0</v>
      </c>
      <c r="U8" s="1">
        <f t="shared" si="5"/>
        <v>-1</v>
      </c>
      <c r="V8" s="1">
        <f t="shared" si="6"/>
        <v>0</v>
      </c>
      <c r="W8" s="1">
        <f t="shared" si="7"/>
        <v>-1</v>
      </c>
      <c r="X8" s="1">
        <f t="shared" si="8"/>
        <v>0</v>
      </c>
      <c r="Y8" s="1">
        <f t="shared" si="9"/>
        <v>0</v>
      </c>
    </row>
    <row r="9" spans="1:25" x14ac:dyDescent="0.25">
      <c r="A9" s="2">
        <v>45491.676317361111</v>
      </c>
      <c r="C9" s="1" t="s">
        <v>383</v>
      </c>
      <c r="D9" s="1" t="s">
        <v>374</v>
      </c>
      <c r="E9" s="1" t="s">
        <v>389</v>
      </c>
      <c r="F9" s="1" t="s">
        <v>375</v>
      </c>
      <c r="G9" s="1" t="s">
        <v>385</v>
      </c>
      <c r="H9" s="1" t="s">
        <v>386</v>
      </c>
      <c r="I9" s="1" t="s">
        <v>365</v>
      </c>
      <c r="J9" s="1" t="s">
        <v>365</v>
      </c>
      <c r="K9" s="1" t="s">
        <v>366</v>
      </c>
      <c r="L9" s="1" t="s">
        <v>379</v>
      </c>
      <c r="M9" s="1" t="s">
        <v>12</v>
      </c>
      <c r="N9" s="1"/>
      <c r="O9" s="1">
        <f t="shared" si="1"/>
        <v>4</v>
      </c>
      <c r="P9" s="1">
        <f t="shared" si="2"/>
        <v>1</v>
      </c>
      <c r="Q9" s="1">
        <f t="shared" si="10"/>
        <v>0</v>
      </c>
      <c r="R9" s="1">
        <f t="shared" si="0"/>
        <v>-1</v>
      </c>
      <c r="S9" s="1">
        <f t="shared" si="3"/>
        <v>0</v>
      </c>
      <c r="T9" s="1">
        <f t="shared" si="4"/>
        <v>1</v>
      </c>
      <c r="U9" s="1">
        <f t="shared" si="5"/>
        <v>-1</v>
      </c>
      <c r="V9" s="1">
        <f t="shared" si="6"/>
        <v>1</v>
      </c>
      <c r="W9" s="1">
        <f t="shared" si="7"/>
        <v>1</v>
      </c>
      <c r="X9" s="1">
        <f t="shared" si="8"/>
        <v>1</v>
      </c>
      <c r="Y9" s="1">
        <f t="shared" si="9"/>
        <v>1</v>
      </c>
    </row>
    <row r="10" spans="1:25" x14ac:dyDescent="0.25">
      <c r="A10" s="2">
        <v>45491.68289009259</v>
      </c>
      <c r="C10" s="1" t="s">
        <v>359</v>
      </c>
      <c r="D10" s="1" t="s">
        <v>360</v>
      </c>
      <c r="E10" s="1" t="s">
        <v>361</v>
      </c>
      <c r="F10" s="1" t="s">
        <v>362</v>
      </c>
      <c r="G10" s="1" t="s">
        <v>385</v>
      </c>
      <c r="H10" s="1" t="s">
        <v>364</v>
      </c>
      <c r="I10" s="1" t="s">
        <v>377</v>
      </c>
      <c r="J10" s="1" t="s">
        <v>388</v>
      </c>
      <c r="K10" s="1" t="s">
        <v>366</v>
      </c>
      <c r="L10" s="1" t="s">
        <v>379</v>
      </c>
      <c r="M10" s="1" t="s">
        <v>11</v>
      </c>
      <c r="N10" s="1"/>
      <c r="O10" s="1">
        <f t="shared" si="1"/>
        <v>1</v>
      </c>
      <c r="P10" s="1">
        <f t="shared" si="2"/>
        <v>-1</v>
      </c>
      <c r="Q10" s="1">
        <f t="shared" si="10"/>
        <v>2</v>
      </c>
      <c r="R10" s="1">
        <f t="shared" si="0"/>
        <v>0</v>
      </c>
      <c r="S10" s="1">
        <f t="shared" si="3"/>
        <v>-1</v>
      </c>
      <c r="T10" s="1">
        <f t="shared" si="4"/>
        <v>1</v>
      </c>
      <c r="U10" s="1">
        <f t="shared" si="5"/>
        <v>0</v>
      </c>
      <c r="V10" s="1">
        <f t="shared" si="6"/>
        <v>-1</v>
      </c>
      <c r="W10" s="1">
        <f t="shared" si="7"/>
        <v>-1</v>
      </c>
      <c r="X10" s="1">
        <f t="shared" si="8"/>
        <v>1</v>
      </c>
      <c r="Y10" s="1">
        <f t="shared" si="9"/>
        <v>1</v>
      </c>
    </row>
    <row r="11" spans="1:25" x14ac:dyDescent="0.25">
      <c r="A11" s="2">
        <v>45491.692554444446</v>
      </c>
      <c r="C11" s="1" t="s">
        <v>359</v>
      </c>
      <c r="D11" s="1" t="s">
        <v>374</v>
      </c>
      <c r="E11" s="1" t="s">
        <v>389</v>
      </c>
      <c r="F11" s="1" t="s">
        <v>375</v>
      </c>
      <c r="G11" s="1" t="s">
        <v>363</v>
      </c>
      <c r="H11" s="1" t="s">
        <v>386</v>
      </c>
      <c r="I11" s="1" t="s">
        <v>381</v>
      </c>
      <c r="J11" s="1" t="s">
        <v>381</v>
      </c>
      <c r="K11" s="1" t="s">
        <v>387</v>
      </c>
      <c r="L11" s="1" t="s">
        <v>367</v>
      </c>
      <c r="M11" s="1" t="s">
        <v>13</v>
      </c>
      <c r="N11" s="1"/>
      <c r="O11" s="1">
        <f t="shared" si="1"/>
        <v>0</v>
      </c>
      <c r="P11" s="1">
        <f t="shared" si="2"/>
        <v>-1</v>
      </c>
      <c r="Q11" s="1">
        <f t="shared" si="10"/>
        <v>0</v>
      </c>
      <c r="R11" s="1">
        <f t="shared" si="0"/>
        <v>-1</v>
      </c>
      <c r="S11" s="1">
        <f t="shared" si="3"/>
        <v>0</v>
      </c>
      <c r="T11" s="1">
        <f t="shared" si="4"/>
        <v>-1</v>
      </c>
      <c r="U11" s="1">
        <f t="shared" si="5"/>
        <v>-1</v>
      </c>
      <c r="V11" s="1">
        <f t="shared" si="6"/>
        <v>2</v>
      </c>
      <c r="W11" s="1">
        <f t="shared" si="7"/>
        <v>2</v>
      </c>
      <c r="X11" s="1">
        <f t="shared" si="8"/>
        <v>0</v>
      </c>
      <c r="Y11" s="1">
        <f t="shared" si="9"/>
        <v>0</v>
      </c>
    </row>
    <row r="12" spans="1:25" x14ac:dyDescent="0.25">
      <c r="A12" s="2">
        <v>45491.699491226856</v>
      </c>
      <c r="C12" s="1" t="s">
        <v>359</v>
      </c>
      <c r="D12" s="1" t="s">
        <v>360</v>
      </c>
      <c r="E12" s="1" t="s">
        <v>369</v>
      </c>
      <c r="F12" s="1" t="s">
        <v>362</v>
      </c>
      <c r="G12" s="1" t="s">
        <v>385</v>
      </c>
      <c r="H12" s="1" t="s">
        <v>386</v>
      </c>
      <c r="I12" s="1" t="s">
        <v>377</v>
      </c>
      <c r="J12" s="1" t="s">
        <v>372</v>
      </c>
      <c r="K12" s="1" t="s">
        <v>387</v>
      </c>
      <c r="L12" s="1" t="s">
        <v>379</v>
      </c>
      <c r="M12" s="1" t="s">
        <v>14</v>
      </c>
      <c r="N12" s="1"/>
      <c r="O12" s="1">
        <f t="shared" si="1"/>
        <v>2</v>
      </c>
      <c r="P12" s="1">
        <f t="shared" si="2"/>
        <v>-1</v>
      </c>
      <c r="Q12" s="1">
        <f t="shared" si="10"/>
        <v>2</v>
      </c>
      <c r="R12" s="1">
        <f t="shared" si="0"/>
        <v>2</v>
      </c>
      <c r="S12" s="1">
        <f t="shared" si="3"/>
        <v>-1</v>
      </c>
      <c r="T12" s="1">
        <f t="shared" si="4"/>
        <v>1</v>
      </c>
      <c r="U12" s="1">
        <f t="shared" si="5"/>
        <v>-1</v>
      </c>
      <c r="V12" s="1">
        <f t="shared" si="6"/>
        <v>-1</v>
      </c>
      <c r="W12" s="1">
        <f t="shared" si="7"/>
        <v>0</v>
      </c>
      <c r="X12" s="1">
        <f t="shared" si="8"/>
        <v>0</v>
      </c>
      <c r="Y12" s="1">
        <f t="shared" si="9"/>
        <v>1</v>
      </c>
    </row>
    <row r="13" spans="1:25" x14ac:dyDescent="0.25">
      <c r="A13" s="2">
        <v>45491.709112951386</v>
      </c>
      <c r="C13" s="1" t="s">
        <v>373</v>
      </c>
      <c r="D13" s="1" t="s">
        <v>368</v>
      </c>
      <c r="E13" s="1" t="s">
        <v>369</v>
      </c>
      <c r="F13" s="1" t="s">
        <v>362</v>
      </c>
      <c r="G13" s="1" t="s">
        <v>376</v>
      </c>
      <c r="H13" s="1" t="s">
        <v>386</v>
      </c>
      <c r="I13" s="1" t="s">
        <v>377</v>
      </c>
      <c r="J13" s="1" t="s">
        <v>388</v>
      </c>
      <c r="K13" s="1" t="s">
        <v>387</v>
      </c>
      <c r="L13" s="1" t="s">
        <v>379</v>
      </c>
      <c r="M13" s="1" t="s">
        <v>15</v>
      </c>
      <c r="N13" s="1"/>
      <c r="O13" s="1">
        <f t="shared" si="1"/>
        <v>2</v>
      </c>
      <c r="P13" s="1">
        <f t="shared" si="2"/>
        <v>2</v>
      </c>
      <c r="Q13" s="1">
        <f t="shared" si="10"/>
        <v>-1</v>
      </c>
      <c r="R13" s="1">
        <f t="shared" si="0"/>
        <v>2</v>
      </c>
      <c r="S13" s="1">
        <f t="shared" si="3"/>
        <v>-1</v>
      </c>
      <c r="T13" s="1">
        <f t="shared" si="4"/>
        <v>2</v>
      </c>
      <c r="U13" s="1">
        <f t="shared" si="5"/>
        <v>-1</v>
      </c>
      <c r="V13" s="1">
        <f t="shared" si="6"/>
        <v>-1</v>
      </c>
      <c r="W13" s="1">
        <f t="shared" si="7"/>
        <v>-1</v>
      </c>
      <c r="X13" s="1">
        <f t="shared" si="8"/>
        <v>0</v>
      </c>
      <c r="Y13" s="1">
        <f t="shared" si="9"/>
        <v>1</v>
      </c>
    </row>
    <row r="14" spans="1:25" x14ac:dyDescent="0.25">
      <c r="A14" s="2">
        <v>45491.715494074073</v>
      </c>
      <c r="C14" s="1" t="s">
        <v>359</v>
      </c>
      <c r="D14" s="1" t="s">
        <v>384</v>
      </c>
      <c r="E14" s="1" t="s">
        <v>369</v>
      </c>
      <c r="F14" s="1" t="s">
        <v>362</v>
      </c>
      <c r="G14" s="1" t="s">
        <v>371</v>
      </c>
      <c r="H14" s="1" t="s">
        <v>386</v>
      </c>
      <c r="I14" s="1" t="s">
        <v>377</v>
      </c>
      <c r="J14" s="1" t="s">
        <v>372</v>
      </c>
      <c r="K14" s="1" t="s">
        <v>366</v>
      </c>
      <c r="L14" s="1" t="s">
        <v>379</v>
      </c>
      <c r="M14" s="1" t="s">
        <v>20</v>
      </c>
      <c r="N14" s="1"/>
      <c r="O14" s="1">
        <f t="shared" si="1"/>
        <v>1</v>
      </c>
      <c r="P14" s="1">
        <f t="shared" si="2"/>
        <v>-1</v>
      </c>
      <c r="Q14" s="1">
        <f t="shared" si="10"/>
        <v>1</v>
      </c>
      <c r="R14" s="1">
        <f t="shared" si="0"/>
        <v>2</v>
      </c>
      <c r="S14" s="1">
        <f t="shared" si="3"/>
        <v>-1</v>
      </c>
      <c r="T14" s="1">
        <f t="shared" si="4"/>
        <v>0</v>
      </c>
      <c r="U14" s="1">
        <f t="shared" si="5"/>
        <v>-1</v>
      </c>
      <c r="V14" s="1">
        <f t="shared" si="6"/>
        <v>-1</v>
      </c>
      <c r="W14" s="1">
        <f t="shared" si="7"/>
        <v>0</v>
      </c>
      <c r="X14" s="1">
        <f t="shared" si="8"/>
        <v>1</v>
      </c>
      <c r="Y14" s="1">
        <f t="shared" si="9"/>
        <v>1</v>
      </c>
    </row>
    <row r="15" spans="1:25" x14ac:dyDescent="0.25">
      <c r="A15" s="2">
        <v>45491.721615509261</v>
      </c>
      <c r="C15" s="1" t="s">
        <v>359</v>
      </c>
      <c r="D15" s="1" t="s">
        <v>384</v>
      </c>
      <c r="E15" s="1" t="s">
        <v>361</v>
      </c>
      <c r="F15" s="1" t="s">
        <v>362</v>
      </c>
      <c r="G15" s="1" t="s">
        <v>363</v>
      </c>
      <c r="H15" s="1" t="s">
        <v>386</v>
      </c>
      <c r="I15" s="1" t="s">
        <v>377</v>
      </c>
      <c r="J15" s="1" t="s">
        <v>372</v>
      </c>
      <c r="K15" s="1" t="s">
        <v>378</v>
      </c>
      <c r="L15" s="1" t="s">
        <v>379</v>
      </c>
      <c r="M15" s="1" t="s">
        <v>16</v>
      </c>
      <c r="N15" s="1"/>
      <c r="O15" s="1">
        <f t="shared" si="1"/>
        <v>-4</v>
      </c>
      <c r="P15" s="1">
        <f t="shared" si="2"/>
        <v>-1</v>
      </c>
      <c r="Q15" s="1">
        <f t="shared" si="10"/>
        <v>1</v>
      </c>
      <c r="R15" s="1">
        <f t="shared" si="0"/>
        <v>0</v>
      </c>
      <c r="S15" s="1">
        <f t="shared" si="3"/>
        <v>-1</v>
      </c>
      <c r="T15" s="1">
        <f t="shared" si="4"/>
        <v>-1</v>
      </c>
      <c r="U15" s="1">
        <f t="shared" si="5"/>
        <v>-1</v>
      </c>
      <c r="V15" s="1">
        <f t="shared" si="6"/>
        <v>-1</v>
      </c>
      <c r="W15" s="1">
        <f t="shared" si="7"/>
        <v>0</v>
      </c>
      <c r="X15" s="1">
        <f t="shared" si="8"/>
        <v>-1</v>
      </c>
      <c r="Y15" s="1">
        <f t="shared" si="9"/>
        <v>1</v>
      </c>
    </row>
    <row r="16" spans="1:25" x14ac:dyDescent="0.25">
      <c r="A16" s="2">
        <v>45491.722567928242</v>
      </c>
      <c r="C16" s="1" t="s">
        <v>359</v>
      </c>
      <c r="D16" s="1" t="s">
        <v>368</v>
      </c>
      <c r="E16" s="1" t="s">
        <v>369</v>
      </c>
      <c r="F16" s="1" t="s">
        <v>362</v>
      </c>
      <c r="G16" s="1" t="s">
        <v>385</v>
      </c>
      <c r="H16" s="1" t="s">
        <v>380</v>
      </c>
      <c r="I16" s="1" t="s">
        <v>377</v>
      </c>
      <c r="J16" s="1" t="s">
        <v>388</v>
      </c>
      <c r="K16" s="1" t="s">
        <v>387</v>
      </c>
      <c r="L16" s="1" t="s">
        <v>390</v>
      </c>
      <c r="M16" s="1" t="s">
        <v>21</v>
      </c>
      <c r="N16" s="1"/>
      <c r="O16" s="1">
        <f t="shared" si="1"/>
        <v>2</v>
      </c>
      <c r="P16" s="1">
        <f t="shared" si="2"/>
        <v>-1</v>
      </c>
      <c r="Q16" s="1">
        <f t="shared" si="10"/>
        <v>-1</v>
      </c>
      <c r="R16" s="1">
        <f t="shared" si="0"/>
        <v>2</v>
      </c>
      <c r="S16" s="1">
        <f t="shared" si="3"/>
        <v>-1</v>
      </c>
      <c r="T16" s="1">
        <f t="shared" si="4"/>
        <v>1</v>
      </c>
      <c r="U16" s="1">
        <f t="shared" si="5"/>
        <v>2</v>
      </c>
      <c r="V16" s="1">
        <f t="shared" si="6"/>
        <v>-1</v>
      </c>
      <c r="W16" s="1">
        <f t="shared" si="7"/>
        <v>-1</v>
      </c>
      <c r="X16" s="1">
        <f t="shared" si="8"/>
        <v>0</v>
      </c>
      <c r="Y16" s="1">
        <f t="shared" si="9"/>
        <v>2</v>
      </c>
    </row>
    <row r="17" spans="1:25" x14ac:dyDescent="0.25">
      <c r="A17" s="2">
        <v>45491.725014710653</v>
      </c>
      <c r="C17" s="1" t="s">
        <v>373</v>
      </c>
      <c r="D17" s="1" t="s">
        <v>374</v>
      </c>
      <c r="E17" s="1" t="s">
        <v>369</v>
      </c>
      <c r="F17" s="1" t="s">
        <v>375</v>
      </c>
      <c r="G17" s="1" t="s">
        <v>385</v>
      </c>
      <c r="H17" s="1" t="s">
        <v>386</v>
      </c>
      <c r="I17" s="1" t="s">
        <v>377</v>
      </c>
      <c r="J17" s="1" t="s">
        <v>365</v>
      </c>
      <c r="K17" s="1" t="s">
        <v>387</v>
      </c>
      <c r="L17" s="1" t="s">
        <v>379</v>
      </c>
      <c r="M17" s="1" t="s">
        <v>18</v>
      </c>
      <c r="N17" s="1"/>
      <c r="O17" s="1">
        <f t="shared" si="1"/>
        <v>5</v>
      </c>
      <c r="P17" s="1">
        <f t="shared" si="2"/>
        <v>2</v>
      </c>
      <c r="Q17" s="1">
        <f t="shared" si="10"/>
        <v>0</v>
      </c>
      <c r="R17" s="1">
        <f t="shared" si="0"/>
        <v>2</v>
      </c>
      <c r="S17" s="1">
        <f t="shared" si="3"/>
        <v>0</v>
      </c>
      <c r="T17" s="1">
        <f t="shared" si="4"/>
        <v>1</v>
      </c>
      <c r="U17" s="1">
        <f t="shared" si="5"/>
        <v>-1</v>
      </c>
      <c r="V17" s="1">
        <f t="shared" si="6"/>
        <v>-1</v>
      </c>
      <c r="W17" s="1">
        <f t="shared" si="7"/>
        <v>1</v>
      </c>
      <c r="X17" s="1">
        <f t="shared" si="8"/>
        <v>0</v>
      </c>
      <c r="Y17" s="1">
        <f t="shared" si="9"/>
        <v>1</v>
      </c>
    </row>
    <row r="18" spans="1:25" x14ac:dyDescent="0.25">
      <c r="A18" s="2">
        <v>45491.727028518522</v>
      </c>
      <c r="C18" s="1" t="s">
        <v>373</v>
      </c>
      <c r="D18" s="1" t="s">
        <v>384</v>
      </c>
      <c r="E18" s="1" t="s">
        <v>361</v>
      </c>
      <c r="F18" s="1" t="s">
        <v>370</v>
      </c>
      <c r="G18" s="1" t="s">
        <v>371</v>
      </c>
      <c r="H18" s="1" t="s">
        <v>386</v>
      </c>
      <c r="I18" s="1" t="s">
        <v>377</v>
      </c>
      <c r="J18" s="1" t="s">
        <v>388</v>
      </c>
      <c r="K18" s="1" t="s">
        <v>366</v>
      </c>
      <c r="L18" s="1" t="s">
        <v>379</v>
      </c>
      <c r="M18" s="1" t="s">
        <v>26</v>
      </c>
      <c r="N18" s="1"/>
      <c r="O18" s="1">
        <f t="shared" si="1"/>
        <v>3</v>
      </c>
      <c r="P18" s="1">
        <f t="shared" si="2"/>
        <v>2</v>
      </c>
      <c r="Q18" s="1">
        <f t="shared" si="10"/>
        <v>1</v>
      </c>
      <c r="R18" s="1">
        <f t="shared" si="0"/>
        <v>0</v>
      </c>
      <c r="S18" s="1">
        <f t="shared" si="3"/>
        <v>1</v>
      </c>
      <c r="T18" s="1">
        <f t="shared" si="4"/>
        <v>0</v>
      </c>
      <c r="U18" s="1">
        <f t="shared" si="5"/>
        <v>-1</v>
      </c>
      <c r="V18" s="1">
        <f t="shared" si="6"/>
        <v>-1</v>
      </c>
      <c r="W18" s="1">
        <f t="shared" si="7"/>
        <v>-1</v>
      </c>
      <c r="X18" s="1">
        <f t="shared" si="8"/>
        <v>1</v>
      </c>
      <c r="Y18" s="1">
        <f t="shared" si="9"/>
        <v>1</v>
      </c>
    </row>
    <row r="19" spans="1:25" x14ac:dyDescent="0.25">
      <c r="A19" s="2">
        <v>45491.72888469907</v>
      </c>
      <c r="C19" s="1" t="s">
        <v>383</v>
      </c>
      <c r="D19" s="1" t="s">
        <v>374</v>
      </c>
      <c r="E19" s="1" t="s">
        <v>361</v>
      </c>
      <c r="F19" s="1" t="s">
        <v>362</v>
      </c>
      <c r="G19" s="1" t="s">
        <v>385</v>
      </c>
      <c r="H19" s="1" t="s">
        <v>386</v>
      </c>
      <c r="I19" s="1" t="s">
        <v>381</v>
      </c>
      <c r="J19" s="1" t="s">
        <v>391</v>
      </c>
      <c r="K19" s="1" t="s">
        <v>387</v>
      </c>
      <c r="L19" s="1" t="s">
        <v>379</v>
      </c>
      <c r="M19" s="1" t="s">
        <v>23</v>
      </c>
      <c r="N19" s="1"/>
      <c r="O19" s="1">
        <f t="shared" si="1"/>
        <v>4</v>
      </c>
      <c r="P19" s="1">
        <f t="shared" si="2"/>
        <v>1</v>
      </c>
      <c r="Q19" s="1">
        <f t="shared" si="10"/>
        <v>0</v>
      </c>
      <c r="R19" s="1">
        <f t="shared" si="0"/>
        <v>0</v>
      </c>
      <c r="S19" s="1">
        <f t="shared" si="3"/>
        <v>-1</v>
      </c>
      <c r="T19" s="1">
        <f t="shared" si="4"/>
        <v>1</v>
      </c>
      <c r="U19" s="1">
        <f t="shared" si="5"/>
        <v>-1</v>
      </c>
      <c r="V19" s="1">
        <f t="shared" si="6"/>
        <v>2</v>
      </c>
      <c r="W19" s="1">
        <f t="shared" si="7"/>
        <v>1</v>
      </c>
      <c r="X19" s="1">
        <f t="shared" si="8"/>
        <v>0</v>
      </c>
      <c r="Y19" s="1">
        <f t="shared" si="9"/>
        <v>1</v>
      </c>
    </row>
    <row r="20" spans="1:25" x14ac:dyDescent="0.25">
      <c r="A20" s="2">
        <v>45491.730456354169</v>
      </c>
      <c r="C20" s="1" t="s">
        <v>383</v>
      </c>
      <c r="D20" s="1" t="s">
        <v>384</v>
      </c>
      <c r="E20" s="1" t="s">
        <v>389</v>
      </c>
      <c r="F20" s="1" t="s">
        <v>375</v>
      </c>
      <c r="G20" s="1" t="s">
        <v>371</v>
      </c>
      <c r="H20" s="1" t="s">
        <v>386</v>
      </c>
      <c r="I20" s="1" t="s">
        <v>372</v>
      </c>
      <c r="J20" s="1" t="s">
        <v>392</v>
      </c>
      <c r="K20" s="1" t="s">
        <v>366</v>
      </c>
      <c r="L20" s="1" t="s">
        <v>367</v>
      </c>
      <c r="M20" s="1" t="s">
        <v>17</v>
      </c>
      <c r="N20" s="1"/>
      <c r="O20" s="1">
        <f t="shared" si="1"/>
        <v>0</v>
      </c>
      <c r="P20" s="1">
        <f t="shared" si="2"/>
        <v>1</v>
      </c>
      <c r="Q20" s="1">
        <f t="shared" si="10"/>
        <v>1</v>
      </c>
      <c r="R20" s="1">
        <f t="shared" ref="R20:R83" si="11">IFERROR(IF(ISNUMBER(SEARCH("Option A", E20)), 2,
   IF(ISNUMBER(SEARCH("Option B", E20)), 1,
   IF(ISNUMBER(SEARCH("Option C", E20)), -1,
   IF(ISNUMBER(SEARCH("Option D", E20)), 0, "Not Found")))), "Error in Data")</f>
        <v>-1</v>
      </c>
      <c r="S20" s="1">
        <f t="shared" si="3"/>
        <v>0</v>
      </c>
      <c r="T20" s="1">
        <f t="shared" si="4"/>
        <v>0</v>
      </c>
      <c r="U20" s="1">
        <f t="shared" si="5"/>
        <v>-1</v>
      </c>
      <c r="V20" s="1">
        <f t="shared" si="6"/>
        <v>0</v>
      </c>
      <c r="W20" s="1">
        <f t="shared" si="7"/>
        <v>-1</v>
      </c>
      <c r="X20" s="1">
        <f t="shared" si="8"/>
        <v>1</v>
      </c>
      <c r="Y20" s="1">
        <f t="shared" si="9"/>
        <v>0</v>
      </c>
    </row>
    <row r="21" spans="1:25" x14ac:dyDescent="0.25">
      <c r="A21" s="2">
        <v>45491.732715914353</v>
      </c>
      <c r="C21" s="1" t="s">
        <v>359</v>
      </c>
      <c r="D21" s="1" t="s">
        <v>384</v>
      </c>
      <c r="E21" s="1" t="s">
        <v>361</v>
      </c>
      <c r="F21" s="1" t="s">
        <v>375</v>
      </c>
      <c r="G21" s="1" t="s">
        <v>385</v>
      </c>
      <c r="H21" s="1" t="s">
        <v>386</v>
      </c>
      <c r="I21" s="1" t="s">
        <v>377</v>
      </c>
      <c r="J21" s="1" t="s">
        <v>391</v>
      </c>
      <c r="K21" s="1" t="s">
        <v>387</v>
      </c>
      <c r="L21" s="1" t="s">
        <v>379</v>
      </c>
      <c r="M21" s="1" t="s">
        <v>22</v>
      </c>
      <c r="N21" s="1"/>
      <c r="O21" s="1">
        <f t="shared" si="1"/>
        <v>1</v>
      </c>
      <c r="P21" s="1">
        <f t="shared" si="2"/>
        <v>-1</v>
      </c>
      <c r="Q21" s="1">
        <f t="shared" si="10"/>
        <v>1</v>
      </c>
      <c r="R21" s="1">
        <f t="shared" si="11"/>
        <v>0</v>
      </c>
      <c r="S21" s="1">
        <f t="shared" si="3"/>
        <v>0</v>
      </c>
      <c r="T21" s="1">
        <f t="shared" si="4"/>
        <v>1</v>
      </c>
      <c r="U21" s="1">
        <f t="shared" si="5"/>
        <v>-1</v>
      </c>
      <c r="V21" s="1">
        <f t="shared" si="6"/>
        <v>-1</v>
      </c>
      <c r="W21" s="1">
        <f t="shared" si="7"/>
        <v>1</v>
      </c>
      <c r="X21" s="1">
        <f t="shared" si="8"/>
        <v>0</v>
      </c>
      <c r="Y21" s="1">
        <f t="shared" si="9"/>
        <v>1</v>
      </c>
    </row>
    <row r="22" spans="1:25" x14ac:dyDescent="0.25">
      <c r="A22" s="2">
        <v>45491.733317025464</v>
      </c>
      <c r="C22" s="1" t="s">
        <v>383</v>
      </c>
      <c r="D22" s="1" t="s">
        <v>374</v>
      </c>
      <c r="E22" s="1" t="s">
        <v>361</v>
      </c>
      <c r="F22" s="1" t="s">
        <v>375</v>
      </c>
      <c r="G22" s="1" t="s">
        <v>385</v>
      </c>
      <c r="H22" s="1" t="s">
        <v>386</v>
      </c>
      <c r="I22" s="1" t="s">
        <v>377</v>
      </c>
      <c r="J22" s="1" t="s">
        <v>391</v>
      </c>
      <c r="K22" s="1" t="s">
        <v>366</v>
      </c>
      <c r="L22" s="1" t="s">
        <v>379</v>
      </c>
      <c r="M22" s="1" t="s">
        <v>27</v>
      </c>
      <c r="N22" s="1"/>
      <c r="O22" s="1">
        <f t="shared" si="1"/>
        <v>3</v>
      </c>
      <c r="P22" s="1">
        <f t="shared" si="2"/>
        <v>1</v>
      </c>
      <c r="Q22" s="1">
        <f t="shared" si="10"/>
        <v>0</v>
      </c>
      <c r="R22" s="1">
        <f t="shared" si="11"/>
        <v>0</v>
      </c>
      <c r="S22" s="1">
        <f t="shared" si="3"/>
        <v>0</v>
      </c>
      <c r="T22" s="1">
        <f t="shared" si="4"/>
        <v>1</v>
      </c>
      <c r="U22" s="1">
        <f t="shared" si="5"/>
        <v>-1</v>
      </c>
      <c r="V22" s="1">
        <f t="shared" si="6"/>
        <v>-1</v>
      </c>
      <c r="W22" s="1">
        <f t="shared" si="7"/>
        <v>1</v>
      </c>
      <c r="X22" s="1">
        <f t="shared" si="8"/>
        <v>1</v>
      </c>
      <c r="Y22" s="1">
        <f t="shared" si="9"/>
        <v>1</v>
      </c>
    </row>
    <row r="23" spans="1:25" x14ac:dyDescent="0.25">
      <c r="A23" s="2">
        <v>45491.734715405095</v>
      </c>
      <c r="C23" s="1" t="s">
        <v>383</v>
      </c>
      <c r="D23" s="1" t="s">
        <v>374</v>
      </c>
      <c r="E23" s="1" t="s">
        <v>369</v>
      </c>
      <c r="F23" s="1" t="s">
        <v>362</v>
      </c>
      <c r="G23" s="1" t="s">
        <v>385</v>
      </c>
      <c r="H23" s="1" t="s">
        <v>364</v>
      </c>
      <c r="I23" s="1" t="s">
        <v>377</v>
      </c>
      <c r="J23" s="1" t="s">
        <v>391</v>
      </c>
      <c r="K23" s="1" t="s">
        <v>366</v>
      </c>
      <c r="L23" s="1" t="s">
        <v>367</v>
      </c>
      <c r="M23" s="1" t="s">
        <v>25</v>
      </c>
      <c r="N23" s="1"/>
      <c r="O23" s="1">
        <f t="shared" si="1"/>
        <v>4</v>
      </c>
      <c r="P23" s="1">
        <f t="shared" si="2"/>
        <v>1</v>
      </c>
      <c r="Q23" s="1">
        <f t="shared" si="10"/>
        <v>0</v>
      </c>
      <c r="R23" s="1">
        <f t="shared" si="11"/>
        <v>2</v>
      </c>
      <c r="S23" s="1">
        <f t="shared" si="3"/>
        <v>-1</v>
      </c>
      <c r="T23" s="1">
        <f t="shared" si="4"/>
        <v>1</v>
      </c>
      <c r="U23" s="1">
        <f t="shared" si="5"/>
        <v>0</v>
      </c>
      <c r="V23" s="1">
        <f t="shared" si="6"/>
        <v>-1</v>
      </c>
      <c r="W23" s="1">
        <f t="shared" si="7"/>
        <v>1</v>
      </c>
      <c r="X23" s="1">
        <f t="shared" si="8"/>
        <v>1</v>
      </c>
      <c r="Y23" s="1">
        <f t="shared" si="9"/>
        <v>0</v>
      </c>
    </row>
    <row r="24" spans="1:25" x14ac:dyDescent="0.25">
      <c r="A24" s="2">
        <v>45491.738690335653</v>
      </c>
      <c r="C24" s="1" t="s">
        <v>359</v>
      </c>
      <c r="D24" s="1" t="s">
        <v>368</v>
      </c>
      <c r="E24" s="1" t="s">
        <v>361</v>
      </c>
      <c r="F24" s="1" t="s">
        <v>362</v>
      </c>
      <c r="G24" s="1" t="s">
        <v>385</v>
      </c>
      <c r="H24" s="1" t="s">
        <v>386</v>
      </c>
      <c r="I24" s="1" t="s">
        <v>377</v>
      </c>
      <c r="J24" s="1" t="s">
        <v>392</v>
      </c>
      <c r="K24" s="1" t="s">
        <v>366</v>
      </c>
      <c r="L24" s="1" t="s">
        <v>367</v>
      </c>
      <c r="M24" s="1" t="s">
        <v>19</v>
      </c>
      <c r="N24" s="1"/>
      <c r="O24" s="1">
        <f t="shared" si="1"/>
        <v>-4</v>
      </c>
      <c r="P24" s="1">
        <f t="shared" si="2"/>
        <v>-1</v>
      </c>
      <c r="Q24" s="1">
        <f t="shared" si="10"/>
        <v>-1</v>
      </c>
      <c r="R24" s="1">
        <f t="shared" si="11"/>
        <v>0</v>
      </c>
      <c r="S24" s="1">
        <f t="shared" si="3"/>
        <v>-1</v>
      </c>
      <c r="T24" s="1">
        <f t="shared" si="4"/>
        <v>1</v>
      </c>
      <c r="U24" s="1">
        <f t="shared" si="5"/>
        <v>-1</v>
      </c>
      <c r="V24" s="1">
        <f t="shared" si="6"/>
        <v>-1</v>
      </c>
      <c r="W24" s="1">
        <f t="shared" si="7"/>
        <v>-1</v>
      </c>
      <c r="X24" s="1">
        <f t="shared" si="8"/>
        <v>1</v>
      </c>
      <c r="Y24" s="1">
        <f t="shared" si="9"/>
        <v>0</v>
      </c>
    </row>
    <row r="25" spans="1:25" x14ac:dyDescent="0.25">
      <c r="A25" s="2">
        <v>45491.755932060187</v>
      </c>
      <c r="C25" s="1" t="s">
        <v>383</v>
      </c>
      <c r="D25" s="1" t="s">
        <v>368</v>
      </c>
      <c r="E25" s="1" t="s">
        <v>369</v>
      </c>
      <c r="F25" s="1" t="s">
        <v>370</v>
      </c>
      <c r="G25" s="1" t="s">
        <v>385</v>
      </c>
      <c r="H25" s="1" t="s">
        <v>386</v>
      </c>
      <c r="I25" s="1" t="s">
        <v>372</v>
      </c>
      <c r="J25" s="1" t="s">
        <v>391</v>
      </c>
      <c r="K25" s="1" t="s">
        <v>378</v>
      </c>
      <c r="L25" s="1" t="s">
        <v>367</v>
      </c>
      <c r="M25" s="1" t="s">
        <v>28</v>
      </c>
      <c r="N25" s="1"/>
      <c r="O25" s="1">
        <f t="shared" si="1"/>
        <v>3</v>
      </c>
      <c r="P25" s="1">
        <f t="shared" si="2"/>
        <v>1</v>
      </c>
      <c r="Q25" s="1">
        <f t="shared" si="10"/>
        <v>-1</v>
      </c>
      <c r="R25" s="1">
        <f t="shared" si="11"/>
        <v>2</v>
      </c>
      <c r="S25" s="1">
        <f t="shared" si="3"/>
        <v>1</v>
      </c>
      <c r="T25" s="1">
        <f t="shared" si="4"/>
        <v>1</v>
      </c>
      <c r="U25" s="1">
        <f t="shared" si="5"/>
        <v>-1</v>
      </c>
      <c r="V25" s="1">
        <f t="shared" si="6"/>
        <v>0</v>
      </c>
      <c r="W25" s="1">
        <f t="shared" si="7"/>
        <v>1</v>
      </c>
      <c r="X25" s="1">
        <f t="shared" si="8"/>
        <v>-1</v>
      </c>
      <c r="Y25" s="1">
        <f t="shared" si="9"/>
        <v>0</v>
      </c>
    </row>
    <row r="26" spans="1:25" x14ac:dyDescent="0.25">
      <c r="A26" s="2">
        <v>45491.758824236109</v>
      </c>
      <c r="C26" s="1" t="s">
        <v>359</v>
      </c>
      <c r="D26" s="1" t="s">
        <v>374</v>
      </c>
      <c r="E26" s="1" t="s">
        <v>361</v>
      </c>
      <c r="F26" s="1" t="s">
        <v>375</v>
      </c>
      <c r="G26" s="1" t="s">
        <v>385</v>
      </c>
      <c r="H26" s="1" t="s">
        <v>386</v>
      </c>
      <c r="I26" s="1" t="s">
        <v>377</v>
      </c>
      <c r="J26" s="1" t="s">
        <v>391</v>
      </c>
      <c r="K26" s="1" t="s">
        <v>387</v>
      </c>
      <c r="L26" s="1" t="s">
        <v>390</v>
      </c>
      <c r="M26" s="1" t="s">
        <v>24</v>
      </c>
      <c r="N26" s="1"/>
      <c r="O26" s="1">
        <f t="shared" si="1"/>
        <v>1</v>
      </c>
      <c r="P26" s="1">
        <f t="shared" si="2"/>
        <v>-1</v>
      </c>
      <c r="Q26" s="1">
        <f t="shared" si="10"/>
        <v>0</v>
      </c>
      <c r="R26" s="1">
        <f t="shared" si="11"/>
        <v>0</v>
      </c>
      <c r="S26" s="1">
        <f t="shared" si="3"/>
        <v>0</v>
      </c>
      <c r="T26" s="1">
        <f t="shared" si="4"/>
        <v>1</v>
      </c>
      <c r="U26" s="1">
        <f t="shared" si="5"/>
        <v>-1</v>
      </c>
      <c r="V26" s="1">
        <f t="shared" si="6"/>
        <v>-1</v>
      </c>
      <c r="W26" s="1">
        <f t="shared" si="7"/>
        <v>1</v>
      </c>
      <c r="X26" s="1">
        <f t="shared" si="8"/>
        <v>0</v>
      </c>
      <c r="Y26" s="1">
        <f t="shared" si="9"/>
        <v>2</v>
      </c>
    </row>
    <row r="27" spans="1:25" x14ac:dyDescent="0.25">
      <c r="A27" s="2">
        <v>45491.762788321765</v>
      </c>
      <c r="C27" s="1" t="s">
        <v>383</v>
      </c>
      <c r="D27" s="1" t="s">
        <v>384</v>
      </c>
      <c r="E27" s="1" t="s">
        <v>389</v>
      </c>
      <c r="F27" s="1" t="s">
        <v>362</v>
      </c>
      <c r="G27" s="1" t="s">
        <v>363</v>
      </c>
      <c r="H27" s="1" t="s">
        <v>364</v>
      </c>
      <c r="I27" s="1" t="s">
        <v>372</v>
      </c>
      <c r="J27" s="1" t="s">
        <v>392</v>
      </c>
      <c r="K27" s="1" t="s">
        <v>378</v>
      </c>
      <c r="L27" s="1" t="s">
        <v>379</v>
      </c>
      <c r="M27" s="1" t="s">
        <v>29</v>
      </c>
      <c r="N27" s="1"/>
      <c r="O27" s="1">
        <f t="shared" si="1"/>
        <v>-2</v>
      </c>
      <c r="P27" s="1">
        <f t="shared" si="2"/>
        <v>1</v>
      </c>
      <c r="Q27" s="1">
        <f t="shared" si="10"/>
        <v>1</v>
      </c>
      <c r="R27" s="1">
        <f t="shared" si="11"/>
        <v>-1</v>
      </c>
      <c r="S27" s="1">
        <f t="shared" si="3"/>
        <v>-1</v>
      </c>
      <c r="T27" s="1">
        <f t="shared" si="4"/>
        <v>-1</v>
      </c>
      <c r="U27" s="1">
        <f t="shared" si="5"/>
        <v>0</v>
      </c>
      <c r="V27" s="1">
        <f t="shared" si="6"/>
        <v>0</v>
      </c>
      <c r="W27" s="1">
        <f t="shared" si="7"/>
        <v>-1</v>
      </c>
      <c r="X27" s="1">
        <f t="shared" si="8"/>
        <v>-1</v>
      </c>
      <c r="Y27" s="1">
        <f t="shared" si="9"/>
        <v>1</v>
      </c>
    </row>
    <row r="28" spans="1:25" x14ac:dyDescent="0.25">
      <c r="A28" s="2">
        <v>45491.77138914352</v>
      </c>
      <c r="C28" s="1" t="s">
        <v>373</v>
      </c>
      <c r="D28" s="1" t="s">
        <v>368</v>
      </c>
      <c r="E28" s="1" t="s">
        <v>369</v>
      </c>
      <c r="F28" s="1" t="s">
        <v>375</v>
      </c>
      <c r="G28" s="1" t="s">
        <v>363</v>
      </c>
      <c r="H28" s="1" t="s">
        <v>386</v>
      </c>
      <c r="I28" s="1" t="s">
        <v>381</v>
      </c>
      <c r="J28" s="1" t="s">
        <v>391</v>
      </c>
      <c r="K28" s="1" t="s">
        <v>378</v>
      </c>
      <c r="L28" s="1" t="s">
        <v>367</v>
      </c>
      <c r="M28" s="1" t="s">
        <v>30</v>
      </c>
      <c r="N28" s="1"/>
      <c r="O28" s="1">
        <f t="shared" si="1"/>
        <v>3</v>
      </c>
      <c r="P28" s="1">
        <f t="shared" si="2"/>
        <v>2</v>
      </c>
      <c r="Q28" s="1">
        <f t="shared" si="10"/>
        <v>-1</v>
      </c>
      <c r="R28" s="1">
        <f t="shared" si="11"/>
        <v>2</v>
      </c>
      <c r="S28" s="1">
        <f t="shared" si="3"/>
        <v>0</v>
      </c>
      <c r="T28" s="1">
        <f t="shared" si="4"/>
        <v>-1</v>
      </c>
      <c r="U28" s="1">
        <f t="shared" si="5"/>
        <v>-1</v>
      </c>
      <c r="V28" s="1">
        <f t="shared" si="6"/>
        <v>2</v>
      </c>
      <c r="W28" s="1">
        <f t="shared" si="7"/>
        <v>1</v>
      </c>
      <c r="X28" s="1">
        <f t="shared" si="8"/>
        <v>-1</v>
      </c>
      <c r="Y28" s="1">
        <f t="shared" si="9"/>
        <v>0</v>
      </c>
    </row>
    <row r="29" spans="1:25" x14ac:dyDescent="0.25">
      <c r="A29" s="2">
        <v>45491.772715775463</v>
      </c>
      <c r="C29" s="1" t="s">
        <v>383</v>
      </c>
      <c r="D29" s="1" t="s">
        <v>368</v>
      </c>
      <c r="E29" s="1" t="s">
        <v>370</v>
      </c>
      <c r="F29" s="1" t="s">
        <v>370</v>
      </c>
      <c r="G29" s="1" t="s">
        <v>385</v>
      </c>
      <c r="H29" s="1" t="s">
        <v>386</v>
      </c>
      <c r="I29" s="1" t="s">
        <v>377</v>
      </c>
      <c r="J29" s="1" t="s">
        <v>392</v>
      </c>
      <c r="K29" s="1" t="s">
        <v>366</v>
      </c>
      <c r="L29" s="1" t="s">
        <v>390</v>
      </c>
      <c r="M29" s="1" t="s">
        <v>31</v>
      </c>
      <c r="N29" s="1"/>
      <c r="O29" s="1">
        <f t="shared" si="1"/>
        <v>3</v>
      </c>
      <c r="P29" s="1">
        <f t="shared" si="2"/>
        <v>1</v>
      </c>
      <c r="Q29" s="1">
        <f t="shared" si="10"/>
        <v>-1</v>
      </c>
      <c r="R29" s="1">
        <f t="shared" si="11"/>
        <v>1</v>
      </c>
      <c r="S29" s="1">
        <f t="shared" si="3"/>
        <v>1</v>
      </c>
      <c r="T29" s="1">
        <f t="shared" si="4"/>
        <v>1</v>
      </c>
      <c r="U29" s="1">
        <f t="shared" si="5"/>
        <v>-1</v>
      </c>
      <c r="V29" s="1">
        <f t="shared" si="6"/>
        <v>-1</v>
      </c>
      <c r="W29" s="1">
        <f t="shared" si="7"/>
        <v>-1</v>
      </c>
      <c r="X29" s="1">
        <f t="shared" si="8"/>
        <v>1</v>
      </c>
      <c r="Y29" s="1">
        <f t="shared" si="9"/>
        <v>2</v>
      </c>
    </row>
    <row r="30" spans="1:25" x14ac:dyDescent="0.25">
      <c r="A30" s="2">
        <v>45491.874016180554</v>
      </c>
      <c r="C30" s="1" t="s">
        <v>359</v>
      </c>
      <c r="D30" s="1" t="s">
        <v>368</v>
      </c>
      <c r="E30" s="1" t="s">
        <v>369</v>
      </c>
      <c r="F30" s="1" t="s">
        <v>362</v>
      </c>
      <c r="G30" s="1" t="s">
        <v>385</v>
      </c>
      <c r="H30" s="1" t="s">
        <v>386</v>
      </c>
      <c r="I30" s="1" t="s">
        <v>372</v>
      </c>
      <c r="J30" s="1" t="s">
        <v>393</v>
      </c>
      <c r="K30" s="1" t="s">
        <v>378</v>
      </c>
      <c r="L30" s="1" t="s">
        <v>379</v>
      </c>
      <c r="M30" s="1" t="s">
        <v>32</v>
      </c>
      <c r="N30" s="1"/>
      <c r="O30" s="1">
        <f t="shared" si="1"/>
        <v>1</v>
      </c>
      <c r="P30" s="1">
        <f t="shared" si="2"/>
        <v>-1</v>
      </c>
      <c r="Q30" s="1">
        <f t="shared" si="10"/>
        <v>-1</v>
      </c>
      <c r="R30" s="1">
        <f t="shared" si="11"/>
        <v>2</v>
      </c>
      <c r="S30" s="1">
        <f t="shared" si="3"/>
        <v>-1</v>
      </c>
      <c r="T30" s="1">
        <f t="shared" si="4"/>
        <v>1</v>
      </c>
      <c r="U30" s="1">
        <f t="shared" si="5"/>
        <v>-1</v>
      </c>
      <c r="V30" s="1">
        <f t="shared" si="6"/>
        <v>0</v>
      </c>
      <c r="W30" s="1">
        <f t="shared" si="7"/>
        <v>2</v>
      </c>
      <c r="X30" s="1">
        <f t="shared" si="8"/>
        <v>-1</v>
      </c>
      <c r="Y30" s="1">
        <f t="shared" si="9"/>
        <v>1</v>
      </c>
    </row>
    <row r="31" spans="1:25" x14ac:dyDescent="0.25">
      <c r="A31" s="2">
        <v>45491.87494061343</v>
      </c>
      <c r="C31" s="1" t="s">
        <v>359</v>
      </c>
      <c r="D31" s="1" t="s">
        <v>368</v>
      </c>
      <c r="E31" s="1" t="s">
        <v>361</v>
      </c>
      <c r="F31" s="1" t="s">
        <v>362</v>
      </c>
      <c r="G31" s="1" t="s">
        <v>385</v>
      </c>
      <c r="H31" s="1" t="s">
        <v>386</v>
      </c>
      <c r="I31" s="1" t="s">
        <v>381</v>
      </c>
      <c r="J31" s="1" t="s">
        <v>391</v>
      </c>
      <c r="K31" s="1" t="s">
        <v>387</v>
      </c>
      <c r="L31" s="1" t="s">
        <v>367</v>
      </c>
      <c r="M31" s="1" t="s">
        <v>63</v>
      </c>
      <c r="N31" s="1"/>
      <c r="O31" s="1">
        <f t="shared" si="1"/>
        <v>0</v>
      </c>
      <c r="P31" s="1">
        <f t="shared" si="2"/>
        <v>-1</v>
      </c>
      <c r="Q31" s="1">
        <f t="shared" si="10"/>
        <v>-1</v>
      </c>
      <c r="R31" s="1">
        <f t="shared" si="11"/>
        <v>0</v>
      </c>
      <c r="S31" s="1">
        <f t="shared" si="3"/>
        <v>-1</v>
      </c>
      <c r="T31" s="1">
        <f t="shared" si="4"/>
        <v>1</v>
      </c>
      <c r="U31" s="1">
        <f t="shared" si="5"/>
        <v>-1</v>
      </c>
      <c r="V31" s="1">
        <f t="shared" si="6"/>
        <v>2</v>
      </c>
      <c r="W31" s="1">
        <f t="shared" si="7"/>
        <v>1</v>
      </c>
      <c r="X31" s="1">
        <f t="shared" si="8"/>
        <v>0</v>
      </c>
      <c r="Y31" s="1">
        <f t="shared" si="9"/>
        <v>0</v>
      </c>
    </row>
    <row r="32" spans="1:25" x14ac:dyDescent="0.25">
      <c r="A32" s="2">
        <v>45491.877021932873</v>
      </c>
      <c r="C32" s="1" t="s">
        <v>373</v>
      </c>
      <c r="D32" s="1" t="s">
        <v>374</v>
      </c>
      <c r="E32" s="1" t="s">
        <v>361</v>
      </c>
      <c r="F32" s="1" t="s">
        <v>362</v>
      </c>
      <c r="G32" s="1" t="s">
        <v>371</v>
      </c>
      <c r="H32" s="1" t="s">
        <v>364</v>
      </c>
      <c r="I32" s="1" t="s">
        <v>377</v>
      </c>
      <c r="J32" s="1" t="s">
        <v>393</v>
      </c>
      <c r="K32" s="1" t="s">
        <v>378</v>
      </c>
      <c r="L32" s="1" t="s">
        <v>367</v>
      </c>
      <c r="M32" s="1" t="s">
        <v>64</v>
      </c>
      <c r="N32" s="1"/>
      <c r="O32" s="1">
        <f t="shared" si="1"/>
        <v>1</v>
      </c>
      <c r="P32" s="1">
        <f t="shared" si="2"/>
        <v>2</v>
      </c>
      <c r="Q32" s="1">
        <f t="shared" si="10"/>
        <v>0</v>
      </c>
      <c r="R32" s="1">
        <f t="shared" si="11"/>
        <v>0</v>
      </c>
      <c r="S32" s="1">
        <f t="shared" si="3"/>
        <v>-1</v>
      </c>
      <c r="T32" s="1">
        <f t="shared" si="4"/>
        <v>0</v>
      </c>
      <c r="U32" s="1">
        <f t="shared" si="5"/>
        <v>0</v>
      </c>
      <c r="V32" s="1">
        <f t="shared" si="6"/>
        <v>-1</v>
      </c>
      <c r="W32" s="1">
        <f t="shared" si="7"/>
        <v>2</v>
      </c>
      <c r="X32" s="1">
        <f t="shared" si="8"/>
        <v>-1</v>
      </c>
      <c r="Y32" s="1">
        <f t="shared" si="9"/>
        <v>0</v>
      </c>
    </row>
    <row r="33" spans="1:25" x14ac:dyDescent="0.25">
      <c r="A33" s="2">
        <v>45491.893740451385</v>
      </c>
      <c r="C33" s="1" t="s">
        <v>383</v>
      </c>
      <c r="D33" s="1" t="s">
        <v>384</v>
      </c>
      <c r="E33" s="1" t="s">
        <v>369</v>
      </c>
      <c r="F33" s="1" t="s">
        <v>362</v>
      </c>
      <c r="G33" s="1" t="s">
        <v>371</v>
      </c>
      <c r="H33" s="1" t="s">
        <v>386</v>
      </c>
      <c r="I33" s="1" t="s">
        <v>377</v>
      </c>
      <c r="J33" s="1" t="s">
        <v>391</v>
      </c>
      <c r="K33" s="1" t="s">
        <v>366</v>
      </c>
      <c r="L33" s="1" t="s">
        <v>379</v>
      </c>
      <c r="M33" s="1" t="s">
        <v>66</v>
      </c>
      <c r="N33" s="1"/>
      <c r="O33" s="1">
        <f t="shared" si="1"/>
        <v>4</v>
      </c>
      <c r="P33" s="1">
        <f t="shared" si="2"/>
        <v>1</v>
      </c>
      <c r="Q33" s="1">
        <f t="shared" si="10"/>
        <v>1</v>
      </c>
      <c r="R33" s="1">
        <f t="shared" si="11"/>
        <v>2</v>
      </c>
      <c r="S33" s="1">
        <f t="shared" si="3"/>
        <v>-1</v>
      </c>
      <c r="T33" s="1">
        <f t="shared" si="4"/>
        <v>0</v>
      </c>
      <c r="U33" s="1">
        <f t="shared" si="5"/>
        <v>-1</v>
      </c>
      <c r="V33" s="1">
        <f t="shared" si="6"/>
        <v>-1</v>
      </c>
      <c r="W33" s="1">
        <f t="shared" si="7"/>
        <v>1</v>
      </c>
      <c r="X33" s="1">
        <f t="shared" si="8"/>
        <v>1</v>
      </c>
      <c r="Y33" s="1">
        <f t="shared" si="9"/>
        <v>1</v>
      </c>
    </row>
    <row r="34" spans="1:25" x14ac:dyDescent="0.25">
      <c r="A34" s="2">
        <v>45491.893798888894</v>
      </c>
      <c r="C34" s="1" t="s">
        <v>383</v>
      </c>
      <c r="D34" s="1" t="s">
        <v>374</v>
      </c>
      <c r="E34" s="1" t="s">
        <v>361</v>
      </c>
      <c r="F34" s="1" t="s">
        <v>362</v>
      </c>
      <c r="G34" s="1" t="s">
        <v>371</v>
      </c>
      <c r="H34" s="1" t="s">
        <v>364</v>
      </c>
      <c r="I34" s="1" t="s">
        <v>377</v>
      </c>
      <c r="J34" s="1" t="s">
        <v>391</v>
      </c>
      <c r="K34" s="1" t="s">
        <v>387</v>
      </c>
      <c r="L34" s="1" t="s">
        <v>367</v>
      </c>
      <c r="M34" s="1" t="s">
        <v>65</v>
      </c>
      <c r="N34" s="1"/>
      <c r="O34" s="1">
        <f t="shared" si="1"/>
        <v>0</v>
      </c>
      <c r="P34" s="1">
        <f t="shared" si="2"/>
        <v>1</v>
      </c>
      <c r="Q34" s="1">
        <f t="shared" si="10"/>
        <v>0</v>
      </c>
      <c r="R34" s="1">
        <f t="shared" si="11"/>
        <v>0</v>
      </c>
      <c r="S34" s="1">
        <f t="shared" si="3"/>
        <v>-1</v>
      </c>
      <c r="T34" s="1">
        <f t="shared" si="4"/>
        <v>0</v>
      </c>
      <c r="U34" s="1">
        <f t="shared" si="5"/>
        <v>0</v>
      </c>
      <c r="V34" s="1">
        <f t="shared" si="6"/>
        <v>-1</v>
      </c>
      <c r="W34" s="1">
        <f t="shared" si="7"/>
        <v>1</v>
      </c>
      <c r="X34" s="1">
        <f t="shared" si="8"/>
        <v>0</v>
      </c>
      <c r="Y34" s="1">
        <f t="shared" si="9"/>
        <v>0</v>
      </c>
    </row>
    <row r="35" spans="1:25" x14ac:dyDescent="0.25">
      <c r="A35" s="2">
        <v>45491.895491388888</v>
      </c>
      <c r="C35" s="1" t="s">
        <v>359</v>
      </c>
      <c r="D35" s="1" t="s">
        <v>374</v>
      </c>
      <c r="E35" s="1" t="s">
        <v>361</v>
      </c>
      <c r="F35" s="1" t="s">
        <v>362</v>
      </c>
      <c r="G35" s="1" t="s">
        <v>385</v>
      </c>
      <c r="H35" s="1" t="s">
        <v>386</v>
      </c>
      <c r="I35" s="1" t="s">
        <v>377</v>
      </c>
      <c r="J35" s="1" t="s">
        <v>391</v>
      </c>
      <c r="K35" s="1" t="s">
        <v>366</v>
      </c>
      <c r="L35" s="1" t="s">
        <v>379</v>
      </c>
      <c r="M35" s="1" t="s">
        <v>70</v>
      </c>
      <c r="N35" s="1"/>
      <c r="O35" s="1">
        <f t="shared" si="1"/>
        <v>0</v>
      </c>
      <c r="P35" s="1">
        <f t="shared" si="2"/>
        <v>-1</v>
      </c>
      <c r="Q35" s="1">
        <f t="shared" si="10"/>
        <v>0</v>
      </c>
      <c r="R35" s="1">
        <f t="shared" si="11"/>
        <v>0</v>
      </c>
      <c r="S35" s="1">
        <f t="shared" si="3"/>
        <v>-1</v>
      </c>
      <c r="T35" s="1">
        <f t="shared" si="4"/>
        <v>1</v>
      </c>
      <c r="U35" s="1">
        <f t="shared" si="5"/>
        <v>-1</v>
      </c>
      <c r="V35" s="1">
        <f t="shared" si="6"/>
        <v>-1</v>
      </c>
      <c r="W35" s="1">
        <f t="shared" si="7"/>
        <v>1</v>
      </c>
      <c r="X35" s="1">
        <f t="shared" si="8"/>
        <v>1</v>
      </c>
      <c r="Y35" s="1">
        <f t="shared" si="9"/>
        <v>1</v>
      </c>
    </row>
    <row r="36" spans="1:25" x14ac:dyDescent="0.25">
      <c r="A36" s="2">
        <v>45491.89803866898</v>
      </c>
      <c r="C36" s="1" t="s">
        <v>359</v>
      </c>
      <c r="D36" s="1" t="s">
        <v>374</v>
      </c>
      <c r="E36" s="1" t="s">
        <v>389</v>
      </c>
      <c r="F36" s="1" t="s">
        <v>375</v>
      </c>
      <c r="G36" s="1" t="s">
        <v>385</v>
      </c>
      <c r="H36" s="1" t="s">
        <v>386</v>
      </c>
      <c r="I36" s="1" t="s">
        <v>372</v>
      </c>
      <c r="J36" s="1" t="s">
        <v>391</v>
      </c>
      <c r="K36" s="1" t="s">
        <v>366</v>
      </c>
      <c r="L36" s="1" t="s">
        <v>379</v>
      </c>
      <c r="M36" s="1" t="s">
        <v>71</v>
      </c>
      <c r="N36" s="1"/>
      <c r="O36" s="1">
        <f t="shared" si="1"/>
        <v>1</v>
      </c>
      <c r="P36" s="1">
        <f t="shared" si="2"/>
        <v>-1</v>
      </c>
      <c r="Q36" s="1">
        <f t="shared" si="10"/>
        <v>0</v>
      </c>
      <c r="R36" s="1">
        <f t="shared" si="11"/>
        <v>-1</v>
      </c>
      <c r="S36" s="1">
        <f t="shared" si="3"/>
        <v>0</v>
      </c>
      <c r="T36" s="1">
        <f t="shared" si="4"/>
        <v>1</v>
      </c>
      <c r="U36" s="1">
        <f t="shared" si="5"/>
        <v>-1</v>
      </c>
      <c r="V36" s="1">
        <f t="shared" si="6"/>
        <v>0</v>
      </c>
      <c r="W36" s="1">
        <f t="shared" si="7"/>
        <v>1</v>
      </c>
      <c r="X36" s="1">
        <f t="shared" si="8"/>
        <v>1</v>
      </c>
      <c r="Y36" s="1">
        <f t="shared" si="9"/>
        <v>1</v>
      </c>
    </row>
    <row r="37" spans="1:25" x14ac:dyDescent="0.25">
      <c r="A37" s="2">
        <v>45491.899422060189</v>
      </c>
      <c r="C37" s="1" t="s">
        <v>383</v>
      </c>
      <c r="D37" s="1" t="s">
        <v>368</v>
      </c>
      <c r="E37" s="1" t="s">
        <v>361</v>
      </c>
      <c r="F37" s="1" t="s">
        <v>362</v>
      </c>
      <c r="G37" s="1" t="s">
        <v>385</v>
      </c>
      <c r="H37" s="1" t="s">
        <v>386</v>
      </c>
      <c r="I37" s="1" t="s">
        <v>377</v>
      </c>
      <c r="J37" s="1" t="s">
        <v>391</v>
      </c>
      <c r="K37" s="1" t="s">
        <v>366</v>
      </c>
      <c r="L37" s="1" t="s">
        <v>390</v>
      </c>
      <c r="M37" s="1" t="s">
        <v>69</v>
      </c>
      <c r="N37" s="1"/>
      <c r="O37" s="1">
        <f t="shared" si="1"/>
        <v>2</v>
      </c>
      <c r="P37" s="1">
        <f t="shared" si="2"/>
        <v>1</v>
      </c>
      <c r="Q37" s="1">
        <f t="shared" si="10"/>
        <v>-1</v>
      </c>
      <c r="R37" s="1">
        <f t="shared" si="11"/>
        <v>0</v>
      </c>
      <c r="S37" s="1">
        <f t="shared" si="3"/>
        <v>-1</v>
      </c>
      <c r="T37" s="1">
        <f t="shared" si="4"/>
        <v>1</v>
      </c>
      <c r="U37" s="1">
        <f t="shared" si="5"/>
        <v>-1</v>
      </c>
      <c r="V37" s="1">
        <f t="shared" si="6"/>
        <v>-1</v>
      </c>
      <c r="W37" s="1">
        <f t="shared" si="7"/>
        <v>1</v>
      </c>
      <c r="X37" s="1">
        <f t="shared" si="8"/>
        <v>1</v>
      </c>
      <c r="Y37" s="1">
        <f t="shared" si="9"/>
        <v>2</v>
      </c>
    </row>
    <row r="38" spans="1:25" x14ac:dyDescent="0.25">
      <c r="A38" s="2">
        <v>45491.902878703702</v>
      </c>
      <c r="C38" s="1" t="s">
        <v>383</v>
      </c>
      <c r="D38" s="1" t="s">
        <v>368</v>
      </c>
      <c r="E38" s="1" t="s">
        <v>361</v>
      </c>
      <c r="F38" s="1" t="s">
        <v>362</v>
      </c>
      <c r="G38" s="1" t="s">
        <v>385</v>
      </c>
      <c r="H38" s="1" t="s">
        <v>386</v>
      </c>
      <c r="I38" s="1" t="s">
        <v>365</v>
      </c>
      <c r="J38" s="1" t="s">
        <v>391</v>
      </c>
      <c r="K38" s="1" t="s">
        <v>366</v>
      </c>
      <c r="L38" s="1" t="s">
        <v>379</v>
      </c>
      <c r="M38" s="1" t="s">
        <v>72</v>
      </c>
      <c r="N38" s="1"/>
      <c r="O38" s="1">
        <f t="shared" si="1"/>
        <v>3</v>
      </c>
      <c r="P38" s="1">
        <f t="shared" si="2"/>
        <v>1</v>
      </c>
      <c r="Q38" s="1">
        <f t="shared" si="10"/>
        <v>-1</v>
      </c>
      <c r="R38" s="1">
        <f t="shared" si="11"/>
        <v>0</v>
      </c>
      <c r="S38" s="1">
        <f t="shared" si="3"/>
        <v>-1</v>
      </c>
      <c r="T38" s="1">
        <f t="shared" si="4"/>
        <v>1</v>
      </c>
      <c r="U38" s="1">
        <f t="shared" si="5"/>
        <v>-1</v>
      </c>
      <c r="V38" s="1">
        <f t="shared" si="6"/>
        <v>1</v>
      </c>
      <c r="W38" s="1">
        <f t="shared" si="7"/>
        <v>1</v>
      </c>
      <c r="X38" s="1">
        <f t="shared" si="8"/>
        <v>1</v>
      </c>
      <c r="Y38" s="1">
        <f t="shared" si="9"/>
        <v>1</v>
      </c>
    </row>
    <row r="39" spans="1:25" x14ac:dyDescent="0.25">
      <c r="A39" s="2">
        <v>45491.909540925924</v>
      </c>
      <c r="C39" s="1" t="s">
        <v>359</v>
      </c>
      <c r="D39" s="1" t="s">
        <v>384</v>
      </c>
      <c r="E39" s="1" t="s">
        <v>370</v>
      </c>
      <c r="F39" s="1" t="s">
        <v>394</v>
      </c>
      <c r="G39" s="1" t="s">
        <v>376</v>
      </c>
      <c r="H39" s="1" t="s">
        <v>386</v>
      </c>
      <c r="I39" s="1" t="s">
        <v>377</v>
      </c>
      <c r="J39" s="1" t="s">
        <v>393</v>
      </c>
      <c r="K39" s="1" t="s">
        <v>366</v>
      </c>
      <c r="L39" s="1" t="s">
        <v>390</v>
      </c>
      <c r="M39" s="1" t="s">
        <v>68</v>
      </c>
      <c r="N39" s="1"/>
      <c r="O39" s="1">
        <f t="shared" si="1"/>
        <v>8</v>
      </c>
      <c r="P39" s="1">
        <f t="shared" si="2"/>
        <v>-1</v>
      </c>
      <c r="Q39" s="1">
        <f t="shared" si="10"/>
        <v>1</v>
      </c>
      <c r="R39" s="1">
        <f t="shared" si="11"/>
        <v>1</v>
      </c>
      <c r="S39" s="1">
        <f t="shared" si="3"/>
        <v>2</v>
      </c>
      <c r="T39" s="1">
        <f t="shared" si="4"/>
        <v>2</v>
      </c>
      <c r="U39" s="1">
        <f t="shared" si="5"/>
        <v>-1</v>
      </c>
      <c r="V39" s="1">
        <f t="shared" si="6"/>
        <v>-1</v>
      </c>
      <c r="W39" s="1">
        <f t="shared" si="7"/>
        <v>2</v>
      </c>
      <c r="X39" s="1">
        <f t="shared" si="8"/>
        <v>1</v>
      </c>
      <c r="Y39" s="1">
        <f t="shared" si="9"/>
        <v>2</v>
      </c>
    </row>
    <row r="40" spans="1:25" x14ac:dyDescent="0.25">
      <c r="A40" s="2">
        <v>45491.912293634261</v>
      </c>
      <c r="C40" s="1" t="s">
        <v>383</v>
      </c>
      <c r="D40" s="1" t="s">
        <v>374</v>
      </c>
      <c r="E40" s="1" t="s">
        <v>361</v>
      </c>
      <c r="F40" s="1" t="s">
        <v>362</v>
      </c>
      <c r="G40" s="1" t="s">
        <v>371</v>
      </c>
      <c r="H40" s="1" t="s">
        <v>386</v>
      </c>
      <c r="I40" s="1" t="s">
        <v>377</v>
      </c>
      <c r="J40" s="1" t="s">
        <v>391</v>
      </c>
      <c r="K40" s="1" t="s">
        <v>366</v>
      </c>
      <c r="L40" s="1" t="s">
        <v>379</v>
      </c>
      <c r="M40" s="1" t="s">
        <v>73</v>
      </c>
      <c r="N40" s="1"/>
      <c r="O40" s="1">
        <f t="shared" si="1"/>
        <v>1</v>
      </c>
      <c r="P40" s="1">
        <f t="shared" si="2"/>
        <v>1</v>
      </c>
      <c r="Q40" s="1">
        <f t="shared" si="10"/>
        <v>0</v>
      </c>
      <c r="R40" s="1">
        <f t="shared" si="11"/>
        <v>0</v>
      </c>
      <c r="S40" s="1">
        <f t="shared" si="3"/>
        <v>-1</v>
      </c>
      <c r="T40" s="1">
        <f t="shared" si="4"/>
        <v>0</v>
      </c>
      <c r="U40" s="1">
        <f t="shared" si="5"/>
        <v>-1</v>
      </c>
      <c r="V40" s="1">
        <f t="shared" si="6"/>
        <v>-1</v>
      </c>
      <c r="W40" s="1">
        <f t="shared" si="7"/>
        <v>1</v>
      </c>
      <c r="X40" s="1">
        <f t="shared" si="8"/>
        <v>1</v>
      </c>
      <c r="Y40" s="1">
        <f t="shared" si="9"/>
        <v>1</v>
      </c>
    </row>
    <row r="41" spans="1:25" x14ac:dyDescent="0.25">
      <c r="A41" s="2">
        <v>45491.924092048612</v>
      </c>
      <c r="C41" s="1" t="s">
        <v>359</v>
      </c>
      <c r="D41" s="1" t="s">
        <v>374</v>
      </c>
      <c r="E41" s="1" t="s">
        <v>361</v>
      </c>
      <c r="F41" s="1" t="s">
        <v>362</v>
      </c>
      <c r="G41" s="1" t="s">
        <v>385</v>
      </c>
      <c r="H41" s="1" t="s">
        <v>386</v>
      </c>
      <c r="I41" s="1" t="s">
        <v>377</v>
      </c>
      <c r="J41" s="1" t="s">
        <v>391</v>
      </c>
      <c r="K41" s="1" t="s">
        <v>366</v>
      </c>
      <c r="L41" s="1" t="s">
        <v>379</v>
      </c>
      <c r="M41" s="1" t="s">
        <v>73</v>
      </c>
      <c r="N41" s="1"/>
      <c r="O41" s="1">
        <f t="shared" si="1"/>
        <v>0</v>
      </c>
      <c r="P41" s="1">
        <f t="shared" si="2"/>
        <v>-1</v>
      </c>
      <c r="Q41" s="1">
        <f t="shared" si="10"/>
        <v>0</v>
      </c>
      <c r="R41" s="1">
        <f t="shared" si="11"/>
        <v>0</v>
      </c>
      <c r="S41" s="1">
        <f t="shared" si="3"/>
        <v>-1</v>
      </c>
      <c r="T41" s="1">
        <f t="shared" si="4"/>
        <v>1</v>
      </c>
      <c r="U41" s="1">
        <f t="shared" si="5"/>
        <v>-1</v>
      </c>
      <c r="V41" s="1">
        <f t="shared" si="6"/>
        <v>-1</v>
      </c>
      <c r="W41" s="1">
        <f t="shared" si="7"/>
        <v>1</v>
      </c>
      <c r="X41" s="1">
        <f t="shared" si="8"/>
        <v>1</v>
      </c>
      <c r="Y41" s="1">
        <f t="shared" si="9"/>
        <v>1</v>
      </c>
    </row>
    <row r="42" spans="1:25" x14ac:dyDescent="0.25">
      <c r="A42" s="2">
        <v>45491.926901597224</v>
      </c>
      <c r="C42" s="1" t="s">
        <v>373</v>
      </c>
      <c r="D42" s="1" t="s">
        <v>368</v>
      </c>
      <c r="E42" s="1" t="s">
        <v>369</v>
      </c>
      <c r="F42" s="1" t="s">
        <v>370</v>
      </c>
      <c r="G42" s="1" t="s">
        <v>371</v>
      </c>
      <c r="H42" s="1" t="s">
        <v>395</v>
      </c>
      <c r="I42" s="1" t="s">
        <v>377</v>
      </c>
      <c r="J42" s="1" t="s">
        <v>391</v>
      </c>
      <c r="K42" s="1" t="s">
        <v>387</v>
      </c>
      <c r="L42" s="1" t="s">
        <v>379</v>
      </c>
      <c r="M42" s="1" t="s">
        <v>74</v>
      </c>
      <c r="N42" s="1"/>
      <c r="O42" s="1">
        <f t="shared" si="1"/>
        <v>6</v>
      </c>
      <c r="P42" s="1">
        <f t="shared" si="2"/>
        <v>2</v>
      </c>
      <c r="Q42" s="1">
        <f t="shared" si="10"/>
        <v>-1</v>
      </c>
      <c r="R42" s="1">
        <f t="shared" si="11"/>
        <v>2</v>
      </c>
      <c r="S42" s="1">
        <f t="shared" si="3"/>
        <v>1</v>
      </c>
      <c r="T42" s="1">
        <f t="shared" si="4"/>
        <v>0</v>
      </c>
      <c r="U42" s="1">
        <f t="shared" si="5"/>
        <v>1</v>
      </c>
      <c r="V42" s="1">
        <f t="shared" si="6"/>
        <v>-1</v>
      </c>
      <c r="W42" s="1">
        <f t="shared" si="7"/>
        <v>1</v>
      </c>
      <c r="X42" s="1">
        <f t="shared" si="8"/>
        <v>0</v>
      </c>
      <c r="Y42" s="1">
        <f t="shared" si="9"/>
        <v>1</v>
      </c>
    </row>
    <row r="43" spans="1:25" x14ac:dyDescent="0.25">
      <c r="A43" s="2">
        <v>45491.95122033565</v>
      </c>
      <c r="C43" s="1" t="s">
        <v>359</v>
      </c>
      <c r="D43" s="1" t="s">
        <v>360</v>
      </c>
      <c r="E43" s="1" t="s">
        <v>369</v>
      </c>
      <c r="F43" s="1" t="s">
        <v>362</v>
      </c>
      <c r="G43" s="1" t="s">
        <v>371</v>
      </c>
      <c r="H43" s="1" t="s">
        <v>386</v>
      </c>
      <c r="I43" s="1" t="s">
        <v>365</v>
      </c>
      <c r="J43" s="1" t="s">
        <v>391</v>
      </c>
      <c r="K43" s="1" t="s">
        <v>378</v>
      </c>
      <c r="L43" s="1" t="s">
        <v>367</v>
      </c>
      <c r="M43" s="1" t="s">
        <v>75</v>
      </c>
      <c r="N43" s="1"/>
      <c r="O43" s="1">
        <f t="shared" si="1"/>
        <v>2</v>
      </c>
      <c r="P43" s="1">
        <f t="shared" si="2"/>
        <v>-1</v>
      </c>
      <c r="Q43" s="1">
        <f t="shared" si="10"/>
        <v>2</v>
      </c>
      <c r="R43" s="1">
        <f t="shared" si="11"/>
        <v>2</v>
      </c>
      <c r="S43" s="1">
        <f t="shared" si="3"/>
        <v>-1</v>
      </c>
      <c r="T43" s="1">
        <f t="shared" si="4"/>
        <v>0</v>
      </c>
      <c r="U43" s="1">
        <f t="shared" si="5"/>
        <v>-1</v>
      </c>
      <c r="V43" s="1">
        <f t="shared" si="6"/>
        <v>1</v>
      </c>
      <c r="W43" s="1">
        <f t="shared" si="7"/>
        <v>1</v>
      </c>
      <c r="X43" s="1">
        <f t="shared" si="8"/>
        <v>-1</v>
      </c>
      <c r="Y43" s="1">
        <f t="shared" si="9"/>
        <v>0</v>
      </c>
    </row>
    <row r="44" spans="1:25" x14ac:dyDescent="0.25">
      <c r="A44" s="2">
        <v>45492.076084340282</v>
      </c>
      <c r="C44" s="1" t="s">
        <v>359</v>
      </c>
      <c r="D44" s="1" t="s">
        <v>368</v>
      </c>
      <c r="E44" s="1" t="s">
        <v>370</v>
      </c>
      <c r="F44" s="1" t="s">
        <v>362</v>
      </c>
      <c r="G44" s="1" t="s">
        <v>385</v>
      </c>
      <c r="H44" s="1" t="s">
        <v>386</v>
      </c>
      <c r="I44" s="1" t="s">
        <v>377</v>
      </c>
      <c r="J44" s="1" t="s">
        <v>392</v>
      </c>
      <c r="K44" s="1" t="s">
        <v>378</v>
      </c>
      <c r="L44" s="1" t="s">
        <v>379</v>
      </c>
      <c r="M44" s="1" t="s">
        <v>76</v>
      </c>
      <c r="N44" s="1"/>
      <c r="O44" s="1">
        <f t="shared" si="1"/>
        <v>-4</v>
      </c>
      <c r="P44" s="1">
        <f t="shared" si="2"/>
        <v>-1</v>
      </c>
      <c r="Q44" s="1">
        <f t="shared" si="10"/>
        <v>-1</v>
      </c>
      <c r="R44" s="1">
        <f t="shared" si="11"/>
        <v>1</v>
      </c>
      <c r="S44" s="1">
        <f t="shared" si="3"/>
        <v>-1</v>
      </c>
      <c r="T44" s="1">
        <f t="shared" si="4"/>
        <v>1</v>
      </c>
      <c r="U44" s="1">
        <f t="shared" si="5"/>
        <v>-1</v>
      </c>
      <c r="V44" s="1">
        <f t="shared" si="6"/>
        <v>-1</v>
      </c>
      <c r="W44" s="1">
        <f t="shared" si="7"/>
        <v>-1</v>
      </c>
      <c r="X44" s="1">
        <f t="shared" si="8"/>
        <v>-1</v>
      </c>
      <c r="Y44" s="1">
        <f t="shared" si="9"/>
        <v>1</v>
      </c>
    </row>
    <row r="45" spans="1:25" x14ac:dyDescent="0.25">
      <c r="A45" s="2">
        <v>45492.520605486112</v>
      </c>
      <c r="C45" s="1" t="s">
        <v>359</v>
      </c>
      <c r="D45" s="1" t="s">
        <v>368</v>
      </c>
      <c r="E45" s="1" t="s">
        <v>361</v>
      </c>
      <c r="F45" s="1" t="s">
        <v>362</v>
      </c>
      <c r="G45" s="1" t="s">
        <v>385</v>
      </c>
      <c r="H45" s="1" t="s">
        <v>364</v>
      </c>
      <c r="I45" s="1" t="s">
        <v>377</v>
      </c>
      <c r="J45" s="1" t="s">
        <v>393</v>
      </c>
      <c r="K45" s="1" t="s">
        <v>387</v>
      </c>
      <c r="L45" s="1" t="s">
        <v>379</v>
      </c>
      <c r="M45" s="1" t="s">
        <v>78</v>
      </c>
      <c r="N45" s="1"/>
      <c r="O45" s="1">
        <f t="shared" si="1"/>
        <v>0</v>
      </c>
      <c r="P45" s="1">
        <f t="shared" si="2"/>
        <v>-1</v>
      </c>
      <c r="Q45" s="1">
        <f t="shared" si="10"/>
        <v>-1</v>
      </c>
      <c r="R45" s="1">
        <f t="shared" si="11"/>
        <v>0</v>
      </c>
      <c r="S45" s="1">
        <f t="shared" si="3"/>
        <v>-1</v>
      </c>
      <c r="T45" s="1">
        <f t="shared" si="4"/>
        <v>1</v>
      </c>
      <c r="U45" s="1">
        <f t="shared" si="5"/>
        <v>0</v>
      </c>
      <c r="V45" s="1">
        <f t="shared" si="6"/>
        <v>-1</v>
      </c>
      <c r="W45" s="1">
        <f t="shared" si="7"/>
        <v>2</v>
      </c>
      <c r="X45" s="1">
        <f t="shared" si="8"/>
        <v>0</v>
      </c>
      <c r="Y45" s="1">
        <f t="shared" si="9"/>
        <v>1</v>
      </c>
    </row>
    <row r="46" spans="1:25" x14ac:dyDescent="0.25">
      <c r="A46" s="2">
        <v>45492.530991458334</v>
      </c>
      <c r="C46" s="1" t="s">
        <v>383</v>
      </c>
      <c r="D46" s="1" t="s">
        <v>368</v>
      </c>
      <c r="E46" s="1" t="s">
        <v>361</v>
      </c>
      <c r="F46" s="1" t="s">
        <v>362</v>
      </c>
      <c r="G46" s="1" t="s">
        <v>376</v>
      </c>
      <c r="H46" s="1" t="s">
        <v>386</v>
      </c>
      <c r="I46" s="1" t="s">
        <v>372</v>
      </c>
      <c r="J46" s="1" t="s">
        <v>391</v>
      </c>
      <c r="K46" s="1" t="s">
        <v>387</v>
      </c>
      <c r="L46" s="1" t="s">
        <v>379</v>
      </c>
      <c r="M46" s="1" t="s">
        <v>77</v>
      </c>
      <c r="N46" s="1"/>
      <c r="O46" s="1">
        <f t="shared" si="1"/>
        <v>2</v>
      </c>
      <c r="P46" s="1">
        <f t="shared" si="2"/>
        <v>1</v>
      </c>
      <c r="Q46" s="1">
        <f t="shared" si="10"/>
        <v>-1</v>
      </c>
      <c r="R46" s="1">
        <f t="shared" si="11"/>
        <v>0</v>
      </c>
      <c r="S46" s="1">
        <f t="shared" si="3"/>
        <v>-1</v>
      </c>
      <c r="T46" s="1">
        <f t="shared" si="4"/>
        <v>2</v>
      </c>
      <c r="U46" s="1">
        <f t="shared" si="5"/>
        <v>-1</v>
      </c>
      <c r="V46" s="1">
        <f t="shared" si="6"/>
        <v>0</v>
      </c>
      <c r="W46" s="1">
        <f t="shared" si="7"/>
        <v>1</v>
      </c>
      <c r="X46" s="1">
        <f t="shared" si="8"/>
        <v>0</v>
      </c>
      <c r="Y46" s="1">
        <f t="shared" si="9"/>
        <v>1</v>
      </c>
    </row>
    <row r="47" spans="1:25" x14ac:dyDescent="0.25">
      <c r="A47" s="2">
        <v>45492.576687905093</v>
      </c>
      <c r="C47" s="1" t="s">
        <v>373</v>
      </c>
      <c r="D47" s="1" t="s">
        <v>374</v>
      </c>
      <c r="E47" s="1" t="s">
        <v>369</v>
      </c>
      <c r="F47" s="1" t="s">
        <v>375</v>
      </c>
      <c r="G47" s="1" t="s">
        <v>376</v>
      </c>
      <c r="H47" s="1" t="s">
        <v>386</v>
      </c>
      <c r="I47" s="1" t="s">
        <v>365</v>
      </c>
      <c r="J47" s="1" t="s">
        <v>392</v>
      </c>
      <c r="K47" s="1" t="s">
        <v>378</v>
      </c>
      <c r="L47" s="1" t="s">
        <v>379</v>
      </c>
      <c r="M47" s="1" t="s">
        <v>79</v>
      </c>
      <c r="N47" s="1"/>
      <c r="O47" s="1">
        <f t="shared" si="1"/>
        <v>5</v>
      </c>
      <c r="P47" s="1">
        <f t="shared" si="2"/>
        <v>2</v>
      </c>
      <c r="Q47" s="1">
        <f t="shared" si="10"/>
        <v>0</v>
      </c>
      <c r="R47" s="1">
        <f t="shared" si="11"/>
        <v>2</v>
      </c>
      <c r="S47" s="1">
        <f t="shared" si="3"/>
        <v>0</v>
      </c>
      <c r="T47" s="1">
        <f t="shared" si="4"/>
        <v>2</v>
      </c>
      <c r="U47" s="1">
        <f t="shared" si="5"/>
        <v>-1</v>
      </c>
      <c r="V47" s="1">
        <f t="shared" si="6"/>
        <v>1</v>
      </c>
      <c r="W47" s="1">
        <f t="shared" si="7"/>
        <v>-1</v>
      </c>
      <c r="X47" s="1">
        <f t="shared" si="8"/>
        <v>-1</v>
      </c>
      <c r="Y47" s="1">
        <f t="shared" si="9"/>
        <v>1</v>
      </c>
    </row>
    <row r="48" spans="1:25" x14ac:dyDescent="0.25">
      <c r="A48" s="2">
        <v>45492.619013831019</v>
      </c>
      <c r="C48" s="1" t="s">
        <v>359</v>
      </c>
      <c r="D48" s="1" t="s">
        <v>368</v>
      </c>
      <c r="E48" s="1" t="s">
        <v>369</v>
      </c>
      <c r="F48" s="1" t="s">
        <v>362</v>
      </c>
      <c r="G48" s="1" t="s">
        <v>363</v>
      </c>
      <c r="H48" s="1" t="s">
        <v>380</v>
      </c>
      <c r="I48" s="1" t="s">
        <v>365</v>
      </c>
      <c r="J48" s="1" t="s">
        <v>391</v>
      </c>
      <c r="K48" s="1" t="s">
        <v>366</v>
      </c>
      <c r="L48" s="1" t="s">
        <v>379</v>
      </c>
      <c r="M48" s="1" t="s">
        <v>80</v>
      </c>
      <c r="N48" s="1"/>
      <c r="O48" s="1">
        <f t="shared" si="1"/>
        <v>4</v>
      </c>
      <c r="P48" s="1">
        <f t="shared" si="2"/>
        <v>-1</v>
      </c>
      <c r="Q48" s="1">
        <f t="shared" si="10"/>
        <v>-1</v>
      </c>
      <c r="R48" s="1">
        <f t="shared" si="11"/>
        <v>2</v>
      </c>
      <c r="S48" s="1">
        <f t="shared" si="3"/>
        <v>-1</v>
      </c>
      <c r="T48" s="1">
        <f t="shared" si="4"/>
        <v>-1</v>
      </c>
      <c r="U48" s="1">
        <f t="shared" si="5"/>
        <v>2</v>
      </c>
      <c r="V48" s="1">
        <f t="shared" si="6"/>
        <v>1</v>
      </c>
      <c r="W48" s="1">
        <f t="shared" si="7"/>
        <v>1</v>
      </c>
      <c r="X48" s="1">
        <f t="shared" si="8"/>
        <v>1</v>
      </c>
      <c r="Y48" s="1">
        <f t="shared" si="9"/>
        <v>1</v>
      </c>
    </row>
    <row r="49" spans="1:25" x14ac:dyDescent="0.25">
      <c r="A49" s="2">
        <v>45492.684097141202</v>
      </c>
      <c r="C49" s="1" t="s">
        <v>373</v>
      </c>
      <c r="D49" s="1" t="s">
        <v>374</v>
      </c>
      <c r="E49" s="1" t="s">
        <v>361</v>
      </c>
      <c r="F49" s="1" t="s">
        <v>362</v>
      </c>
      <c r="G49" s="1" t="s">
        <v>363</v>
      </c>
      <c r="H49" s="1" t="s">
        <v>386</v>
      </c>
      <c r="I49" s="1" t="s">
        <v>377</v>
      </c>
      <c r="J49" s="1" t="s">
        <v>391</v>
      </c>
      <c r="K49" s="1" t="s">
        <v>366</v>
      </c>
      <c r="L49" s="1" t="s">
        <v>367</v>
      </c>
      <c r="M49" s="1" t="s">
        <v>81</v>
      </c>
      <c r="N49" s="1"/>
      <c r="O49" s="1">
        <f t="shared" si="1"/>
        <v>0</v>
      </c>
      <c r="P49" s="1">
        <f t="shared" si="2"/>
        <v>2</v>
      </c>
      <c r="Q49" s="1">
        <f t="shared" si="10"/>
        <v>0</v>
      </c>
      <c r="R49" s="1">
        <f t="shared" si="11"/>
        <v>0</v>
      </c>
      <c r="S49" s="1">
        <f t="shared" si="3"/>
        <v>-1</v>
      </c>
      <c r="T49" s="1">
        <f t="shared" si="4"/>
        <v>-1</v>
      </c>
      <c r="U49" s="1">
        <f t="shared" si="5"/>
        <v>-1</v>
      </c>
      <c r="V49" s="1">
        <f t="shared" si="6"/>
        <v>-1</v>
      </c>
      <c r="W49" s="1">
        <f t="shared" si="7"/>
        <v>1</v>
      </c>
      <c r="X49" s="1">
        <f t="shared" si="8"/>
        <v>1</v>
      </c>
      <c r="Y49" s="1">
        <f t="shared" si="9"/>
        <v>0</v>
      </c>
    </row>
    <row r="50" spans="1:25" x14ac:dyDescent="0.25">
      <c r="A50" s="2">
        <v>45492.688241446755</v>
      </c>
      <c r="C50" s="1" t="s">
        <v>359</v>
      </c>
      <c r="D50" s="1" t="s">
        <v>384</v>
      </c>
      <c r="E50" s="1" t="s">
        <v>361</v>
      </c>
      <c r="F50" s="1" t="s">
        <v>362</v>
      </c>
      <c r="G50" s="1" t="s">
        <v>385</v>
      </c>
      <c r="H50" s="1" t="s">
        <v>386</v>
      </c>
      <c r="I50" s="1" t="s">
        <v>377</v>
      </c>
      <c r="J50" s="1" t="s">
        <v>393</v>
      </c>
      <c r="K50" s="1" t="s">
        <v>366</v>
      </c>
      <c r="L50" s="1" t="s">
        <v>390</v>
      </c>
      <c r="M50" s="1" t="s">
        <v>396</v>
      </c>
      <c r="N50" s="1"/>
      <c r="O50" s="1">
        <f t="shared" si="1"/>
        <v>3</v>
      </c>
      <c r="P50" s="1">
        <f t="shared" si="2"/>
        <v>-1</v>
      </c>
      <c r="Q50" s="1">
        <f t="shared" si="10"/>
        <v>1</v>
      </c>
      <c r="R50" s="1">
        <f t="shared" si="11"/>
        <v>0</v>
      </c>
      <c r="S50" s="1">
        <f t="shared" si="3"/>
        <v>-1</v>
      </c>
      <c r="T50" s="1">
        <f t="shared" si="4"/>
        <v>1</v>
      </c>
      <c r="U50" s="1">
        <f t="shared" si="5"/>
        <v>-1</v>
      </c>
      <c r="V50" s="1">
        <f t="shared" si="6"/>
        <v>-1</v>
      </c>
      <c r="W50" s="1">
        <f t="shared" si="7"/>
        <v>2</v>
      </c>
      <c r="X50" s="1">
        <f t="shared" si="8"/>
        <v>1</v>
      </c>
      <c r="Y50" s="1">
        <f t="shared" si="9"/>
        <v>2</v>
      </c>
    </row>
    <row r="51" spans="1:25" x14ac:dyDescent="0.25">
      <c r="A51" s="2">
        <v>45493.327114537038</v>
      </c>
      <c r="C51" s="1" t="s">
        <v>359</v>
      </c>
      <c r="D51" s="1" t="s">
        <v>368</v>
      </c>
      <c r="E51" s="1" t="s">
        <v>361</v>
      </c>
      <c r="F51" s="1" t="s">
        <v>375</v>
      </c>
      <c r="G51" s="1" t="s">
        <v>385</v>
      </c>
      <c r="H51" s="1" t="s">
        <v>386</v>
      </c>
      <c r="I51" s="1" t="s">
        <v>365</v>
      </c>
      <c r="J51" s="1" t="s">
        <v>393</v>
      </c>
      <c r="K51" s="1" t="s">
        <v>387</v>
      </c>
      <c r="L51" s="1" t="s">
        <v>367</v>
      </c>
      <c r="M51" s="1" t="s">
        <v>84</v>
      </c>
      <c r="N51" s="1"/>
      <c r="O51" s="1">
        <f t="shared" si="1"/>
        <v>1</v>
      </c>
      <c r="P51" s="1">
        <f t="shared" si="2"/>
        <v>-1</v>
      </c>
      <c r="Q51" s="1">
        <f t="shared" si="10"/>
        <v>-1</v>
      </c>
      <c r="R51" s="1">
        <f t="shared" si="11"/>
        <v>0</v>
      </c>
      <c r="S51" s="1">
        <f t="shared" si="3"/>
        <v>0</v>
      </c>
      <c r="T51" s="1">
        <f t="shared" si="4"/>
        <v>1</v>
      </c>
      <c r="U51" s="1">
        <f t="shared" si="5"/>
        <v>-1</v>
      </c>
      <c r="V51" s="1">
        <f t="shared" si="6"/>
        <v>1</v>
      </c>
      <c r="W51" s="1">
        <f t="shared" si="7"/>
        <v>2</v>
      </c>
      <c r="X51" s="1">
        <f t="shared" si="8"/>
        <v>0</v>
      </c>
      <c r="Y51" s="1">
        <f t="shared" si="9"/>
        <v>0</v>
      </c>
    </row>
    <row r="52" spans="1:25" x14ac:dyDescent="0.25">
      <c r="A52" s="2">
        <v>45493.339654675925</v>
      </c>
      <c r="C52" s="1" t="s">
        <v>383</v>
      </c>
      <c r="D52" s="1" t="s">
        <v>374</v>
      </c>
      <c r="E52" s="1" t="s">
        <v>361</v>
      </c>
      <c r="F52" s="1" t="s">
        <v>362</v>
      </c>
      <c r="G52" s="1" t="s">
        <v>385</v>
      </c>
      <c r="H52" s="1" t="s">
        <v>386</v>
      </c>
      <c r="I52" s="1" t="s">
        <v>372</v>
      </c>
      <c r="J52" s="1" t="s">
        <v>392</v>
      </c>
      <c r="K52" s="1" t="s">
        <v>387</v>
      </c>
      <c r="L52" s="1" t="s">
        <v>379</v>
      </c>
      <c r="M52" s="1" t="s">
        <v>85</v>
      </c>
      <c r="N52" s="1"/>
      <c r="O52" s="1">
        <f t="shared" si="1"/>
        <v>0</v>
      </c>
      <c r="P52" s="1">
        <f t="shared" si="2"/>
        <v>1</v>
      </c>
      <c r="Q52" s="1">
        <f t="shared" si="10"/>
        <v>0</v>
      </c>
      <c r="R52" s="1">
        <f t="shared" si="11"/>
        <v>0</v>
      </c>
      <c r="S52" s="1">
        <f t="shared" si="3"/>
        <v>-1</v>
      </c>
      <c r="T52" s="1">
        <f t="shared" si="4"/>
        <v>1</v>
      </c>
      <c r="U52" s="1">
        <f t="shared" si="5"/>
        <v>-1</v>
      </c>
      <c r="V52" s="1">
        <f t="shared" si="6"/>
        <v>0</v>
      </c>
      <c r="W52" s="1">
        <f t="shared" si="7"/>
        <v>-1</v>
      </c>
      <c r="X52" s="1">
        <f t="shared" si="8"/>
        <v>0</v>
      </c>
      <c r="Y52" s="1">
        <f t="shared" si="9"/>
        <v>1</v>
      </c>
    </row>
    <row r="53" spans="1:25" x14ac:dyDescent="0.25">
      <c r="A53" s="2">
        <v>45493.38940832176</v>
      </c>
      <c r="C53" s="1" t="s">
        <v>359</v>
      </c>
      <c r="D53" s="1" t="s">
        <v>384</v>
      </c>
      <c r="E53" s="1" t="s">
        <v>369</v>
      </c>
      <c r="F53" s="1" t="s">
        <v>362</v>
      </c>
      <c r="G53" s="1" t="s">
        <v>385</v>
      </c>
      <c r="H53" s="1" t="s">
        <v>386</v>
      </c>
      <c r="I53" s="1" t="s">
        <v>377</v>
      </c>
      <c r="J53" s="1" t="s">
        <v>391</v>
      </c>
      <c r="K53" s="1" t="s">
        <v>387</v>
      </c>
      <c r="L53" s="1" t="s">
        <v>379</v>
      </c>
      <c r="M53" s="1" t="s">
        <v>86</v>
      </c>
      <c r="N53" s="1"/>
      <c r="O53" s="1">
        <f t="shared" si="1"/>
        <v>2</v>
      </c>
      <c r="P53" s="1">
        <f t="shared" si="2"/>
        <v>-1</v>
      </c>
      <c r="Q53" s="1">
        <f t="shared" si="10"/>
        <v>1</v>
      </c>
      <c r="R53" s="1">
        <f t="shared" si="11"/>
        <v>2</v>
      </c>
      <c r="S53" s="1">
        <f t="shared" si="3"/>
        <v>-1</v>
      </c>
      <c r="T53" s="1">
        <f t="shared" si="4"/>
        <v>1</v>
      </c>
      <c r="U53" s="1">
        <f t="shared" si="5"/>
        <v>-1</v>
      </c>
      <c r="V53" s="1">
        <f t="shared" si="6"/>
        <v>-1</v>
      </c>
      <c r="W53" s="1">
        <f t="shared" si="7"/>
        <v>1</v>
      </c>
      <c r="X53" s="1">
        <f t="shared" si="8"/>
        <v>0</v>
      </c>
      <c r="Y53" s="1">
        <f t="shared" si="9"/>
        <v>1</v>
      </c>
    </row>
    <row r="54" spans="1:25" x14ac:dyDescent="0.25">
      <c r="A54" s="2">
        <v>45493.444370104167</v>
      </c>
      <c r="C54" s="1" t="s">
        <v>383</v>
      </c>
      <c r="D54" s="1" t="s">
        <v>374</v>
      </c>
      <c r="E54" s="1" t="s">
        <v>361</v>
      </c>
      <c r="F54" s="1" t="s">
        <v>362</v>
      </c>
      <c r="G54" s="1" t="s">
        <v>385</v>
      </c>
      <c r="H54" s="1" t="s">
        <v>386</v>
      </c>
      <c r="I54" s="1" t="s">
        <v>377</v>
      </c>
      <c r="J54" s="1" t="s">
        <v>391</v>
      </c>
      <c r="K54" s="1" t="s">
        <v>366</v>
      </c>
      <c r="L54" s="1" t="s">
        <v>390</v>
      </c>
      <c r="M54" s="1" t="s">
        <v>87</v>
      </c>
      <c r="N54" s="1"/>
      <c r="O54" s="1">
        <f t="shared" si="1"/>
        <v>3</v>
      </c>
      <c r="P54" s="1">
        <f t="shared" si="2"/>
        <v>1</v>
      </c>
      <c r="Q54" s="1">
        <f t="shared" si="10"/>
        <v>0</v>
      </c>
      <c r="R54" s="1">
        <f t="shared" si="11"/>
        <v>0</v>
      </c>
      <c r="S54" s="1">
        <f t="shared" si="3"/>
        <v>-1</v>
      </c>
      <c r="T54" s="1">
        <f t="shared" si="4"/>
        <v>1</v>
      </c>
      <c r="U54" s="1">
        <f t="shared" si="5"/>
        <v>-1</v>
      </c>
      <c r="V54" s="1">
        <f t="shared" si="6"/>
        <v>-1</v>
      </c>
      <c r="W54" s="1">
        <f t="shared" si="7"/>
        <v>1</v>
      </c>
      <c r="X54" s="1">
        <f t="shared" si="8"/>
        <v>1</v>
      </c>
      <c r="Y54" s="1">
        <f t="shared" si="9"/>
        <v>2</v>
      </c>
    </row>
    <row r="55" spans="1:25" x14ac:dyDescent="0.25">
      <c r="A55" s="2">
        <v>45493.477142916665</v>
      </c>
      <c r="C55" s="1" t="s">
        <v>373</v>
      </c>
      <c r="D55" s="1" t="s">
        <v>374</v>
      </c>
      <c r="E55" s="1" t="s">
        <v>361</v>
      </c>
      <c r="F55" s="1" t="s">
        <v>375</v>
      </c>
      <c r="G55" s="1" t="s">
        <v>385</v>
      </c>
      <c r="H55" s="1" t="s">
        <v>386</v>
      </c>
      <c r="I55" s="1" t="s">
        <v>377</v>
      </c>
      <c r="J55" s="1" t="s">
        <v>391</v>
      </c>
      <c r="K55" s="1" t="s">
        <v>387</v>
      </c>
      <c r="L55" s="1" t="s">
        <v>379</v>
      </c>
      <c r="M55" s="1" t="s">
        <v>88</v>
      </c>
      <c r="N55" s="1"/>
      <c r="O55" s="1">
        <f t="shared" si="1"/>
        <v>3</v>
      </c>
      <c r="P55" s="1">
        <f t="shared" si="2"/>
        <v>2</v>
      </c>
      <c r="Q55" s="1">
        <f t="shared" si="10"/>
        <v>0</v>
      </c>
      <c r="R55" s="1">
        <f t="shared" si="11"/>
        <v>0</v>
      </c>
      <c r="S55" s="1">
        <f t="shared" si="3"/>
        <v>0</v>
      </c>
      <c r="T55" s="1">
        <f t="shared" si="4"/>
        <v>1</v>
      </c>
      <c r="U55" s="1">
        <f t="shared" si="5"/>
        <v>-1</v>
      </c>
      <c r="V55" s="1">
        <f t="shared" si="6"/>
        <v>-1</v>
      </c>
      <c r="W55" s="1">
        <f t="shared" si="7"/>
        <v>1</v>
      </c>
      <c r="X55" s="1">
        <f t="shared" si="8"/>
        <v>0</v>
      </c>
      <c r="Y55" s="1">
        <f t="shared" si="9"/>
        <v>1</v>
      </c>
    </row>
    <row r="56" spans="1:25" x14ac:dyDescent="0.25">
      <c r="A56" s="2">
        <v>45493.545222939814</v>
      </c>
      <c r="C56" s="1" t="s">
        <v>359</v>
      </c>
      <c r="D56" s="1" t="s">
        <v>384</v>
      </c>
      <c r="E56" s="1" t="s">
        <v>369</v>
      </c>
      <c r="F56" s="1" t="s">
        <v>362</v>
      </c>
      <c r="G56" s="1" t="s">
        <v>385</v>
      </c>
      <c r="H56" s="1" t="s">
        <v>386</v>
      </c>
      <c r="I56" s="1" t="s">
        <v>377</v>
      </c>
      <c r="J56" s="1" t="s">
        <v>391</v>
      </c>
      <c r="K56" s="1" t="s">
        <v>387</v>
      </c>
      <c r="L56" s="1" t="s">
        <v>390</v>
      </c>
      <c r="M56" s="1" t="s">
        <v>89</v>
      </c>
      <c r="N56" s="1"/>
      <c r="O56" s="1">
        <f t="shared" si="1"/>
        <v>3</v>
      </c>
      <c r="P56" s="1">
        <f t="shared" si="2"/>
        <v>-1</v>
      </c>
      <c r="Q56" s="1">
        <f t="shared" si="10"/>
        <v>1</v>
      </c>
      <c r="R56" s="1">
        <f t="shared" si="11"/>
        <v>2</v>
      </c>
      <c r="S56" s="1">
        <f t="shared" si="3"/>
        <v>-1</v>
      </c>
      <c r="T56" s="1">
        <f t="shared" si="4"/>
        <v>1</v>
      </c>
      <c r="U56" s="1">
        <f t="shared" si="5"/>
        <v>-1</v>
      </c>
      <c r="V56" s="1">
        <f t="shared" si="6"/>
        <v>-1</v>
      </c>
      <c r="W56" s="1">
        <f t="shared" si="7"/>
        <v>1</v>
      </c>
      <c r="X56" s="1">
        <f t="shared" si="8"/>
        <v>0</v>
      </c>
      <c r="Y56" s="1">
        <f t="shared" si="9"/>
        <v>2</v>
      </c>
    </row>
    <row r="57" spans="1:25" x14ac:dyDescent="0.25">
      <c r="A57" s="2">
        <v>45493.573671446764</v>
      </c>
      <c r="C57" s="1" t="s">
        <v>359</v>
      </c>
      <c r="D57" s="1" t="s">
        <v>374</v>
      </c>
      <c r="E57" s="1" t="s">
        <v>389</v>
      </c>
      <c r="F57" s="1" t="s">
        <v>362</v>
      </c>
      <c r="G57" s="1" t="s">
        <v>376</v>
      </c>
      <c r="H57" s="1" t="s">
        <v>364</v>
      </c>
      <c r="I57" s="1" t="s">
        <v>372</v>
      </c>
      <c r="J57" s="1" t="s">
        <v>392</v>
      </c>
      <c r="K57" s="1" t="s">
        <v>387</v>
      </c>
      <c r="L57" s="1" t="s">
        <v>379</v>
      </c>
      <c r="M57" s="1" t="s">
        <v>91</v>
      </c>
      <c r="N57" s="1"/>
      <c r="O57" s="1">
        <f t="shared" si="1"/>
        <v>-1</v>
      </c>
      <c r="P57" s="1">
        <f t="shared" si="2"/>
        <v>-1</v>
      </c>
      <c r="Q57" s="1">
        <f t="shared" si="10"/>
        <v>0</v>
      </c>
      <c r="R57" s="1">
        <f t="shared" si="11"/>
        <v>-1</v>
      </c>
      <c r="S57" s="1">
        <f t="shared" si="3"/>
        <v>-1</v>
      </c>
      <c r="T57" s="1">
        <f t="shared" si="4"/>
        <v>2</v>
      </c>
      <c r="U57" s="1">
        <f t="shared" si="5"/>
        <v>0</v>
      </c>
      <c r="V57" s="1">
        <f t="shared" si="6"/>
        <v>0</v>
      </c>
      <c r="W57" s="1">
        <f t="shared" si="7"/>
        <v>-1</v>
      </c>
      <c r="X57" s="1">
        <f t="shared" si="8"/>
        <v>0</v>
      </c>
      <c r="Y57" s="1">
        <f t="shared" si="9"/>
        <v>1</v>
      </c>
    </row>
    <row r="58" spans="1:25" x14ac:dyDescent="0.25">
      <c r="A58" s="2">
        <v>45493.575651724532</v>
      </c>
      <c r="C58" s="1" t="s">
        <v>359</v>
      </c>
      <c r="D58" s="1" t="s">
        <v>368</v>
      </c>
      <c r="E58" s="1" t="s">
        <v>361</v>
      </c>
      <c r="F58" s="1" t="s">
        <v>375</v>
      </c>
      <c r="G58" s="1" t="s">
        <v>385</v>
      </c>
      <c r="H58" s="1" t="s">
        <v>386</v>
      </c>
      <c r="I58" s="1" t="s">
        <v>377</v>
      </c>
      <c r="J58" s="1" t="s">
        <v>391</v>
      </c>
      <c r="K58" s="1" t="s">
        <v>366</v>
      </c>
      <c r="L58" s="1" t="s">
        <v>367</v>
      </c>
      <c r="M58" s="1" t="s">
        <v>90</v>
      </c>
      <c r="N58" s="1"/>
      <c r="O58" s="1">
        <f t="shared" si="1"/>
        <v>-1</v>
      </c>
      <c r="P58" s="1">
        <f t="shared" si="2"/>
        <v>-1</v>
      </c>
      <c r="Q58" s="1">
        <f t="shared" si="10"/>
        <v>-1</v>
      </c>
      <c r="R58" s="1">
        <f t="shared" si="11"/>
        <v>0</v>
      </c>
      <c r="S58" s="1">
        <f t="shared" si="3"/>
        <v>0</v>
      </c>
      <c r="T58" s="1">
        <f t="shared" si="4"/>
        <v>1</v>
      </c>
      <c r="U58" s="1">
        <f t="shared" si="5"/>
        <v>-1</v>
      </c>
      <c r="V58" s="1">
        <f t="shared" si="6"/>
        <v>-1</v>
      </c>
      <c r="W58" s="1">
        <f t="shared" si="7"/>
        <v>1</v>
      </c>
      <c r="X58" s="1">
        <f t="shared" si="8"/>
        <v>1</v>
      </c>
      <c r="Y58" s="1">
        <f t="shared" si="9"/>
        <v>0</v>
      </c>
    </row>
    <row r="59" spans="1:25" x14ac:dyDescent="0.25">
      <c r="A59" s="2">
        <v>45493.694870219908</v>
      </c>
      <c r="C59" s="1" t="s">
        <v>373</v>
      </c>
      <c r="D59" s="1" t="s">
        <v>374</v>
      </c>
      <c r="E59" s="1" t="s">
        <v>389</v>
      </c>
      <c r="F59" s="1" t="s">
        <v>375</v>
      </c>
      <c r="G59" s="1" t="s">
        <v>385</v>
      </c>
      <c r="H59" s="1" t="s">
        <v>364</v>
      </c>
      <c r="I59" s="1" t="s">
        <v>365</v>
      </c>
      <c r="J59" s="1" t="s">
        <v>393</v>
      </c>
      <c r="K59" s="1" t="s">
        <v>378</v>
      </c>
      <c r="L59" s="1" t="s">
        <v>379</v>
      </c>
      <c r="M59" s="1" t="s">
        <v>92</v>
      </c>
      <c r="N59" s="1"/>
      <c r="O59" s="1">
        <f t="shared" si="1"/>
        <v>5</v>
      </c>
      <c r="P59" s="1">
        <f t="shared" si="2"/>
        <v>2</v>
      </c>
      <c r="Q59" s="1">
        <f t="shared" si="10"/>
        <v>0</v>
      </c>
      <c r="R59" s="1">
        <f t="shared" si="11"/>
        <v>-1</v>
      </c>
      <c r="S59" s="1">
        <f t="shared" si="3"/>
        <v>0</v>
      </c>
      <c r="T59" s="1">
        <f t="shared" si="4"/>
        <v>1</v>
      </c>
      <c r="U59" s="1">
        <f t="shared" si="5"/>
        <v>0</v>
      </c>
      <c r="V59" s="1">
        <f t="shared" si="6"/>
        <v>1</v>
      </c>
      <c r="W59" s="1">
        <f t="shared" si="7"/>
        <v>2</v>
      </c>
      <c r="X59" s="1">
        <f t="shared" si="8"/>
        <v>-1</v>
      </c>
      <c r="Y59" s="1">
        <f t="shared" si="9"/>
        <v>1</v>
      </c>
    </row>
    <row r="60" spans="1:25" x14ac:dyDescent="0.25">
      <c r="A60" s="2">
        <v>45493.872493668983</v>
      </c>
      <c r="C60" s="1" t="s">
        <v>383</v>
      </c>
      <c r="D60" s="1" t="s">
        <v>384</v>
      </c>
      <c r="E60" s="1" t="s">
        <v>361</v>
      </c>
      <c r="F60" s="1" t="s">
        <v>362</v>
      </c>
      <c r="G60" s="1" t="s">
        <v>385</v>
      </c>
      <c r="H60" s="1" t="s">
        <v>386</v>
      </c>
      <c r="I60" s="1" t="s">
        <v>377</v>
      </c>
      <c r="J60" s="1" t="s">
        <v>391</v>
      </c>
      <c r="K60" s="1" t="s">
        <v>366</v>
      </c>
      <c r="L60" s="1" t="s">
        <v>379</v>
      </c>
      <c r="M60" s="1" t="s">
        <v>93</v>
      </c>
      <c r="N60" s="1"/>
      <c r="O60" s="1">
        <f t="shared" si="1"/>
        <v>3</v>
      </c>
      <c r="P60" s="1">
        <f t="shared" si="2"/>
        <v>1</v>
      </c>
      <c r="Q60" s="1">
        <f t="shared" si="10"/>
        <v>1</v>
      </c>
      <c r="R60" s="1">
        <f t="shared" si="11"/>
        <v>0</v>
      </c>
      <c r="S60" s="1">
        <f t="shared" si="3"/>
        <v>-1</v>
      </c>
      <c r="T60" s="1">
        <f t="shared" si="4"/>
        <v>1</v>
      </c>
      <c r="U60" s="1">
        <f t="shared" si="5"/>
        <v>-1</v>
      </c>
      <c r="V60" s="1">
        <f t="shared" si="6"/>
        <v>-1</v>
      </c>
      <c r="W60" s="1">
        <f t="shared" si="7"/>
        <v>1</v>
      </c>
      <c r="X60" s="1">
        <f t="shared" si="8"/>
        <v>1</v>
      </c>
      <c r="Y60" s="1">
        <f t="shared" si="9"/>
        <v>1</v>
      </c>
    </row>
    <row r="61" spans="1:25" x14ac:dyDescent="0.25">
      <c r="A61" s="2">
        <v>45494.406490787034</v>
      </c>
      <c r="C61" s="1" t="s">
        <v>383</v>
      </c>
      <c r="D61" s="1" t="s">
        <v>374</v>
      </c>
      <c r="E61" s="1" t="s">
        <v>361</v>
      </c>
      <c r="F61" s="1" t="s">
        <v>362</v>
      </c>
      <c r="G61" s="1" t="s">
        <v>385</v>
      </c>
      <c r="H61" s="1" t="s">
        <v>386</v>
      </c>
      <c r="I61" s="1" t="s">
        <v>377</v>
      </c>
      <c r="J61" s="1" t="s">
        <v>391</v>
      </c>
      <c r="K61" s="1" t="s">
        <v>366</v>
      </c>
      <c r="L61" s="1" t="s">
        <v>390</v>
      </c>
      <c r="M61" s="1" t="s">
        <v>95</v>
      </c>
      <c r="N61" s="1"/>
      <c r="O61" s="1">
        <f t="shared" si="1"/>
        <v>3</v>
      </c>
      <c r="P61" s="1">
        <f t="shared" si="2"/>
        <v>1</v>
      </c>
      <c r="Q61" s="1">
        <f t="shared" si="10"/>
        <v>0</v>
      </c>
      <c r="R61" s="1">
        <f t="shared" si="11"/>
        <v>0</v>
      </c>
      <c r="S61" s="1">
        <f t="shared" si="3"/>
        <v>-1</v>
      </c>
      <c r="T61" s="1">
        <f t="shared" si="4"/>
        <v>1</v>
      </c>
      <c r="U61" s="1">
        <f t="shared" si="5"/>
        <v>-1</v>
      </c>
      <c r="V61" s="1">
        <f t="shared" si="6"/>
        <v>-1</v>
      </c>
      <c r="W61" s="1">
        <f t="shared" si="7"/>
        <v>1</v>
      </c>
      <c r="X61" s="1">
        <f t="shared" si="8"/>
        <v>1</v>
      </c>
      <c r="Y61" s="1">
        <f t="shared" si="9"/>
        <v>2</v>
      </c>
    </row>
    <row r="62" spans="1:25" x14ac:dyDescent="0.25">
      <c r="A62" s="2">
        <v>45494.409820231478</v>
      </c>
      <c r="C62" s="1" t="s">
        <v>373</v>
      </c>
      <c r="D62" s="1" t="s">
        <v>374</v>
      </c>
      <c r="E62" s="1" t="s">
        <v>370</v>
      </c>
      <c r="F62" s="1" t="s">
        <v>362</v>
      </c>
      <c r="G62" s="1" t="s">
        <v>385</v>
      </c>
      <c r="H62" s="1" t="s">
        <v>364</v>
      </c>
      <c r="I62" s="1" t="s">
        <v>365</v>
      </c>
      <c r="J62" s="1" t="s">
        <v>391</v>
      </c>
      <c r="K62" s="1" t="s">
        <v>366</v>
      </c>
      <c r="L62" s="1" t="s">
        <v>390</v>
      </c>
      <c r="M62" s="1" t="s">
        <v>94</v>
      </c>
      <c r="N62" s="1"/>
      <c r="O62" s="1">
        <f t="shared" si="1"/>
        <v>8</v>
      </c>
      <c r="P62" s="1">
        <f t="shared" si="2"/>
        <v>2</v>
      </c>
      <c r="Q62" s="1">
        <f t="shared" si="10"/>
        <v>0</v>
      </c>
      <c r="R62" s="1">
        <f t="shared" si="11"/>
        <v>1</v>
      </c>
      <c r="S62" s="1">
        <f t="shared" si="3"/>
        <v>-1</v>
      </c>
      <c r="T62" s="1">
        <f t="shared" si="4"/>
        <v>1</v>
      </c>
      <c r="U62" s="1">
        <f t="shared" si="5"/>
        <v>0</v>
      </c>
      <c r="V62" s="1">
        <f t="shared" si="6"/>
        <v>1</v>
      </c>
      <c r="W62" s="1">
        <f t="shared" si="7"/>
        <v>1</v>
      </c>
      <c r="X62" s="1">
        <f t="shared" si="8"/>
        <v>1</v>
      </c>
      <c r="Y62" s="1">
        <f t="shared" si="9"/>
        <v>2</v>
      </c>
    </row>
    <row r="63" spans="1:25" x14ac:dyDescent="0.25">
      <c r="A63" s="2">
        <v>45494.420796527775</v>
      </c>
      <c r="C63" s="1" t="s">
        <v>359</v>
      </c>
      <c r="D63" s="1" t="s">
        <v>374</v>
      </c>
      <c r="E63" s="1" t="s">
        <v>361</v>
      </c>
      <c r="F63" s="1" t="s">
        <v>375</v>
      </c>
      <c r="G63" s="1" t="s">
        <v>385</v>
      </c>
      <c r="H63" s="1" t="s">
        <v>386</v>
      </c>
      <c r="I63" s="1" t="s">
        <v>377</v>
      </c>
      <c r="J63" s="1" t="s">
        <v>391</v>
      </c>
      <c r="K63" s="1" t="s">
        <v>366</v>
      </c>
      <c r="L63" s="1" t="s">
        <v>379</v>
      </c>
      <c r="M63" s="1" t="s">
        <v>96</v>
      </c>
      <c r="N63" s="1"/>
      <c r="O63" s="1">
        <f t="shared" si="1"/>
        <v>1</v>
      </c>
      <c r="P63" s="1">
        <f t="shared" si="2"/>
        <v>-1</v>
      </c>
      <c r="Q63" s="1">
        <f t="shared" si="10"/>
        <v>0</v>
      </c>
      <c r="R63" s="1">
        <f t="shared" si="11"/>
        <v>0</v>
      </c>
      <c r="S63" s="1">
        <f t="shared" si="3"/>
        <v>0</v>
      </c>
      <c r="T63" s="1">
        <f t="shared" si="4"/>
        <v>1</v>
      </c>
      <c r="U63" s="1">
        <f t="shared" si="5"/>
        <v>-1</v>
      </c>
      <c r="V63" s="1">
        <f t="shared" si="6"/>
        <v>-1</v>
      </c>
      <c r="W63" s="1">
        <f t="shared" si="7"/>
        <v>1</v>
      </c>
      <c r="X63" s="1">
        <f t="shared" si="8"/>
        <v>1</v>
      </c>
      <c r="Y63" s="1">
        <f t="shared" si="9"/>
        <v>1</v>
      </c>
    </row>
    <row r="64" spans="1:25" x14ac:dyDescent="0.25">
      <c r="A64" s="2">
        <v>45494.463433923607</v>
      </c>
      <c r="C64" s="1" t="s">
        <v>383</v>
      </c>
      <c r="D64" s="1" t="s">
        <v>368</v>
      </c>
      <c r="E64" s="1" t="s">
        <v>361</v>
      </c>
      <c r="F64" s="1" t="s">
        <v>375</v>
      </c>
      <c r="G64" s="1" t="s">
        <v>371</v>
      </c>
      <c r="H64" s="1" t="s">
        <v>364</v>
      </c>
      <c r="I64" s="1" t="s">
        <v>377</v>
      </c>
      <c r="J64" s="1" t="s">
        <v>391</v>
      </c>
      <c r="K64" s="1" t="s">
        <v>366</v>
      </c>
      <c r="L64" s="1" t="s">
        <v>390</v>
      </c>
      <c r="M64" s="1" t="s">
        <v>97</v>
      </c>
      <c r="N64" s="1"/>
      <c r="O64" s="1">
        <f t="shared" si="1"/>
        <v>3</v>
      </c>
      <c r="P64" s="1">
        <f t="shared" si="2"/>
        <v>1</v>
      </c>
      <c r="Q64" s="1">
        <f t="shared" si="10"/>
        <v>-1</v>
      </c>
      <c r="R64" s="1">
        <f t="shared" si="11"/>
        <v>0</v>
      </c>
      <c r="S64" s="1">
        <f t="shared" si="3"/>
        <v>0</v>
      </c>
      <c r="T64" s="1">
        <f t="shared" si="4"/>
        <v>0</v>
      </c>
      <c r="U64" s="1">
        <f t="shared" si="5"/>
        <v>0</v>
      </c>
      <c r="V64" s="1">
        <f t="shared" si="6"/>
        <v>-1</v>
      </c>
      <c r="W64" s="1">
        <f t="shared" si="7"/>
        <v>1</v>
      </c>
      <c r="X64" s="1">
        <f t="shared" si="8"/>
        <v>1</v>
      </c>
      <c r="Y64" s="1">
        <f t="shared" si="9"/>
        <v>2</v>
      </c>
    </row>
    <row r="65" spans="1:25" x14ac:dyDescent="0.25">
      <c r="A65" s="2">
        <v>45494.503652326384</v>
      </c>
      <c r="C65" s="1" t="s">
        <v>383</v>
      </c>
      <c r="D65" s="1" t="s">
        <v>368</v>
      </c>
      <c r="E65" s="1" t="s">
        <v>361</v>
      </c>
      <c r="F65" s="1" t="s">
        <v>375</v>
      </c>
      <c r="G65" s="1" t="s">
        <v>385</v>
      </c>
      <c r="H65" s="1" t="s">
        <v>386</v>
      </c>
      <c r="I65" s="1" t="s">
        <v>381</v>
      </c>
      <c r="J65" s="1" t="s">
        <v>391</v>
      </c>
      <c r="K65" s="1" t="s">
        <v>378</v>
      </c>
      <c r="L65" s="1" t="s">
        <v>379</v>
      </c>
      <c r="M65" s="1" t="s">
        <v>98</v>
      </c>
      <c r="N65" s="1"/>
      <c r="O65" s="1">
        <f t="shared" si="1"/>
        <v>3</v>
      </c>
      <c r="P65" s="1">
        <f t="shared" si="2"/>
        <v>1</v>
      </c>
      <c r="Q65" s="1">
        <f t="shared" si="10"/>
        <v>-1</v>
      </c>
      <c r="R65" s="1">
        <f t="shared" si="11"/>
        <v>0</v>
      </c>
      <c r="S65" s="1">
        <f t="shared" si="3"/>
        <v>0</v>
      </c>
      <c r="T65" s="1">
        <f t="shared" si="4"/>
        <v>1</v>
      </c>
      <c r="U65" s="1">
        <f t="shared" si="5"/>
        <v>-1</v>
      </c>
      <c r="V65" s="1">
        <f t="shared" si="6"/>
        <v>2</v>
      </c>
      <c r="W65" s="1">
        <f t="shared" si="7"/>
        <v>1</v>
      </c>
      <c r="X65" s="1">
        <f t="shared" si="8"/>
        <v>-1</v>
      </c>
      <c r="Y65" s="1">
        <f t="shared" si="9"/>
        <v>1</v>
      </c>
    </row>
    <row r="66" spans="1:25" x14ac:dyDescent="0.25">
      <c r="A66" s="2">
        <v>45495.46517732639</v>
      </c>
      <c r="C66" s="1" t="s">
        <v>373</v>
      </c>
      <c r="D66" s="1" t="s">
        <v>368</v>
      </c>
      <c r="E66" s="1" t="s">
        <v>361</v>
      </c>
      <c r="F66" s="1" t="s">
        <v>362</v>
      </c>
      <c r="G66" s="1" t="s">
        <v>385</v>
      </c>
      <c r="H66" s="1" t="s">
        <v>386</v>
      </c>
      <c r="I66" s="1" t="s">
        <v>377</v>
      </c>
      <c r="J66" s="1" t="s">
        <v>391</v>
      </c>
      <c r="K66" s="1" t="s">
        <v>378</v>
      </c>
      <c r="L66" s="1" t="s">
        <v>390</v>
      </c>
      <c r="M66" s="1" t="s">
        <v>99</v>
      </c>
      <c r="N66" s="1"/>
      <c r="O66" s="1">
        <f t="shared" si="1"/>
        <v>1</v>
      </c>
      <c r="P66" s="1">
        <f t="shared" si="2"/>
        <v>2</v>
      </c>
      <c r="Q66" s="1">
        <f t="shared" si="10"/>
        <v>-1</v>
      </c>
      <c r="R66" s="1">
        <f t="shared" si="11"/>
        <v>0</v>
      </c>
      <c r="S66" s="1">
        <f t="shared" si="3"/>
        <v>-1</v>
      </c>
      <c r="T66" s="1">
        <f t="shared" si="4"/>
        <v>1</v>
      </c>
      <c r="U66" s="1">
        <f t="shared" si="5"/>
        <v>-1</v>
      </c>
      <c r="V66" s="1">
        <f t="shared" si="6"/>
        <v>-1</v>
      </c>
      <c r="W66" s="1">
        <f t="shared" si="7"/>
        <v>1</v>
      </c>
      <c r="X66" s="1">
        <f t="shared" si="8"/>
        <v>-1</v>
      </c>
      <c r="Y66" s="1">
        <f t="shared" si="9"/>
        <v>2</v>
      </c>
    </row>
    <row r="67" spans="1:25" x14ac:dyDescent="0.25">
      <c r="A67" s="2">
        <v>45495.545601053236</v>
      </c>
      <c r="C67" s="1" t="s">
        <v>359</v>
      </c>
      <c r="D67" s="1" t="s">
        <v>374</v>
      </c>
      <c r="E67" s="1" t="s">
        <v>361</v>
      </c>
      <c r="F67" s="1" t="s">
        <v>375</v>
      </c>
      <c r="G67" s="1" t="s">
        <v>385</v>
      </c>
      <c r="H67" s="1" t="s">
        <v>386</v>
      </c>
      <c r="I67" s="1" t="s">
        <v>377</v>
      </c>
      <c r="J67" s="1" t="s">
        <v>391</v>
      </c>
      <c r="K67" s="1" t="s">
        <v>366</v>
      </c>
      <c r="L67" s="1" t="s">
        <v>379</v>
      </c>
      <c r="M67" s="1" t="s">
        <v>100</v>
      </c>
      <c r="N67" s="1"/>
      <c r="O67" s="1">
        <f t="shared" ref="O67:O130" si="12">SUM(P67:Y67)</f>
        <v>1</v>
      </c>
      <c r="P67" s="1">
        <f t="shared" ref="P67:P130" si="13">IFERROR(IF(ISNUMBER(SEARCH("Option A", C67)), 0,
   IF(ISNUMBER(SEARCH("Option B", C67)), 1,
   IF(ISNUMBER(SEARCH("Option C", C67)), 2,
   IF(ISNUMBER(SEARCH("Option D", C67)), -1, "Not Found")))), "Error in Data")</f>
        <v>-1</v>
      </c>
      <c r="Q67" s="1">
        <f t="shared" ref="Q67:Q130" si="14">IFERROR(IF(ISNUMBER(SEARCH("Option A", D67)), -1,
   IF(ISNUMBER(SEARCH("Option B", D67)), 2,
   IF(ISNUMBER(SEARCH("Option C", D67)), 1,
   IF(ISNUMBER(SEARCH("Option D", D67)), 0, "Not Found")))), "Error in Data")</f>
        <v>0</v>
      </c>
      <c r="R67" s="1">
        <f t="shared" si="11"/>
        <v>0</v>
      </c>
      <c r="S67" s="1">
        <f t="shared" ref="S67:S130" si="15">IFERROR(IF(ISNUMBER(SEARCH("Option A", F67)), 2,
   IF(ISNUMBER(SEARCH("Option B", F67)), 1,
   IF(ISNUMBER(SEARCH("Option C", F67)), -1,
   IF(ISNUMBER(SEARCH("Option D", F67)), 0)))), "Error in Data")</f>
        <v>0</v>
      </c>
      <c r="T67" s="1">
        <f t="shared" ref="T67:T130" si="16">IFERROR(IF(ISNUMBER(SEARCH("Option A", G67)), 2,
   IF(ISNUMBER(SEARCH("Option B", G67)), 1,
   IF(ISNUMBER(SEARCH("Option C", G67)), -1,
   IF(ISNUMBER(SEARCH("Option D", G67)), 0)))), "Error in Data")</f>
        <v>1</v>
      </c>
      <c r="U67" s="1">
        <f t="shared" ref="U67:U130" si="17">IFERROR(IF(ISNUMBER(SEARCH("Option A", H67)), 2,
   IF(ISNUMBER(SEARCH("Option B", H67)), 1,
   IF(ISNUMBER(SEARCH("Option C", H67)), -1,
   IF(ISNUMBER(SEARCH("Option D", H67)), 0)))), "Error in Data")</f>
        <v>-1</v>
      </c>
      <c r="V67" s="1">
        <f t="shared" ref="V67:V130" si="18">IFERROR(IF(ISNUMBER(SEARCH("Option A", I67)), 2,
   IF(ISNUMBER(SEARCH("Option B", I67)), 1,
   IF(ISNUMBER(SEARCH("Option C", I67)), -1,
   IF(ISNUMBER(SEARCH("Option D", I67)), 0)))), "Error in Data")</f>
        <v>-1</v>
      </c>
      <c r="W67" s="1">
        <f t="shared" ref="W67:W130" si="19">IFERROR(IF(ISNUMBER(SEARCH("Option A", J67)), 2,
   IF(ISNUMBER(SEARCH("Option B", J67)), 1,
   IF(ISNUMBER(SEARCH("Option C", J67)), -1,
   IF(ISNUMBER(SEARCH("Option D", J67)), 0)))), "Error in Data")</f>
        <v>1</v>
      </c>
      <c r="X67" s="1">
        <f t="shared" ref="X67:X130" si="20">IFERROR(IF(ISNUMBER(SEARCH("Option A", K67)), 1,
   IF(ISNUMBER(SEARCH("Option B", K67)), -1,
   IF(ISNUMBER(SEARCH("Option C", K67)), 2,
   IF(ISNUMBER(SEARCH("Option D", K67)), 0)))), "Error in Data")</f>
        <v>1</v>
      </c>
      <c r="Y67" s="1">
        <f t="shared" ref="Y67:Y130" si="21">IFERROR(IF(ISNUMBER(SEARCH("Option A", L67)), 2,
   IF(ISNUMBER(SEARCH("Option B", L67)), -1,
   IF(ISNUMBER(SEARCH("Option C", L67)), 1,
   IF(ISNUMBER(SEARCH("Option D", L67)), 0)))), "Error in Data")</f>
        <v>1</v>
      </c>
    </row>
    <row r="68" spans="1:25" x14ac:dyDescent="0.25">
      <c r="A68" s="2">
        <v>45495.559769282409</v>
      </c>
      <c r="C68" s="1" t="s">
        <v>373</v>
      </c>
      <c r="D68" s="1" t="s">
        <v>384</v>
      </c>
      <c r="E68" s="1" t="s">
        <v>361</v>
      </c>
      <c r="F68" s="1" t="s">
        <v>362</v>
      </c>
      <c r="G68" s="1" t="s">
        <v>385</v>
      </c>
      <c r="H68" s="1" t="s">
        <v>386</v>
      </c>
      <c r="I68" s="1" t="s">
        <v>377</v>
      </c>
      <c r="J68" s="1" t="s">
        <v>391</v>
      </c>
      <c r="K68" s="1" t="s">
        <v>366</v>
      </c>
      <c r="L68" s="1" t="s">
        <v>390</v>
      </c>
      <c r="M68" s="1" t="s">
        <v>101</v>
      </c>
      <c r="N68" s="1"/>
      <c r="O68" s="1">
        <f t="shared" si="12"/>
        <v>5</v>
      </c>
      <c r="P68" s="1">
        <f t="shared" si="13"/>
        <v>2</v>
      </c>
      <c r="Q68" s="1">
        <f t="shared" si="14"/>
        <v>1</v>
      </c>
      <c r="R68" s="1">
        <f t="shared" si="11"/>
        <v>0</v>
      </c>
      <c r="S68" s="1">
        <f t="shared" si="15"/>
        <v>-1</v>
      </c>
      <c r="T68" s="1">
        <f t="shared" si="16"/>
        <v>1</v>
      </c>
      <c r="U68" s="1">
        <f t="shared" si="17"/>
        <v>-1</v>
      </c>
      <c r="V68" s="1">
        <f t="shared" si="18"/>
        <v>-1</v>
      </c>
      <c r="W68" s="1">
        <f t="shared" si="19"/>
        <v>1</v>
      </c>
      <c r="X68" s="1">
        <f t="shared" si="20"/>
        <v>1</v>
      </c>
      <c r="Y68" s="1">
        <f t="shared" si="21"/>
        <v>2</v>
      </c>
    </row>
    <row r="69" spans="1:25" x14ac:dyDescent="0.25">
      <c r="A69" s="2">
        <v>45495.612353229168</v>
      </c>
      <c r="C69" s="1" t="s">
        <v>373</v>
      </c>
      <c r="D69" s="1" t="s">
        <v>368</v>
      </c>
      <c r="E69" s="1" t="s">
        <v>370</v>
      </c>
      <c r="F69" s="1" t="s">
        <v>370</v>
      </c>
      <c r="G69" s="1" t="s">
        <v>385</v>
      </c>
      <c r="H69" s="1" t="s">
        <v>386</v>
      </c>
      <c r="I69" s="1" t="s">
        <v>377</v>
      </c>
      <c r="J69" s="1" t="s">
        <v>392</v>
      </c>
      <c r="K69" s="1" t="s">
        <v>378</v>
      </c>
      <c r="L69" s="1" t="s">
        <v>379</v>
      </c>
      <c r="M69" s="1" t="s">
        <v>397</v>
      </c>
      <c r="N69" s="1"/>
      <c r="O69" s="1">
        <f t="shared" si="12"/>
        <v>1</v>
      </c>
      <c r="P69" s="1">
        <f t="shared" si="13"/>
        <v>2</v>
      </c>
      <c r="Q69" s="1">
        <f t="shared" si="14"/>
        <v>-1</v>
      </c>
      <c r="R69" s="1">
        <f t="shared" si="11"/>
        <v>1</v>
      </c>
      <c r="S69" s="1">
        <f t="shared" si="15"/>
        <v>1</v>
      </c>
      <c r="T69" s="1">
        <f t="shared" si="16"/>
        <v>1</v>
      </c>
      <c r="U69" s="1">
        <f t="shared" si="17"/>
        <v>-1</v>
      </c>
      <c r="V69" s="1">
        <f t="shared" si="18"/>
        <v>-1</v>
      </c>
      <c r="W69" s="1">
        <f t="shared" si="19"/>
        <v>-1</v>
      </c>
      <c r="X69" s="1">
        <f t="shared" si="20"/>
        <v>-1</v>
      </c>
      <c r="Y69" s="1">
        <f t="shared" si="21"/>
        <v>1</v>
      </c>
    </row>
    <row r="70" spans="1:25" x14ac:dyDescent="0.25">
      <c r="A70" s="2">
        <v>45495.684893715283</v>
      </c>
      <c r="C70" s="1" t="s">
        <v>359</v>
      </c>
      <c r="D70" s="1" t="s">
        <v>374</v>
      </c>
      <c r="E70" s="1" t="s">
        <v>361</v>
      </c>
      <c r="F70" s="1" t="s">
        <v>362</v>
      </c>
      <c r="G70" s="1" t="s">
        <v>385</v>
      </c>
      <c r="H70" s="1" t="s">
        <v>386</v>
      </c>
      <c r="I70" s="1" t="s">
        <v>365</v>
      </c>
      <c r="J70" s="1" t="s">
        <v>391</v>
      </c>
      <c r="K70" s="1" t="s">
        <v>387</v>
      </c>
      <c r="L70" s="1" t="s">
        <v>379</v>
      </c>
      <c r="M70" s="1" t="s">
        <v>103</v>
      </c>
      <c r="N70" s="1"/>
      <c r="O70" s="1">
        <f t="shared" si="12"/>
        <v>1</v>
      </c>
      <c r="P70" s="1">
        <f t="shared" si="13"/>
        <v>-1</v>
      </c>
      <c r="Q70" s="1">
        <f t="shared" si="14"/>
        <v>0</v>
      </c>
      <c r="R70" s="1">
        <f t="shared" si="11"/>
        <v>0</v>
      </c>
      <c r="S70" s="1">
        <f t="shared" si="15"/>
        <v>-1</v>
      </c>
      <c r="T70" s="1">
        <f t="shared" si="16"/>
        <v>1</v>
      </c>
      <c r="U70" s="1">
        <f t="shared" si="17"/>
        <v>-1</v>
      </c>
      <c r="V70" s="1">
        <f t="shared" si="18"/>
        <v>1</v>
      </c>
      <c r="W70" s="1">
        <f t="shared" si="19"/>
        <v>1</v>
      </c>
      <c r="X70" s="1">
        <f t="shared" si="20"/>
        <v>0</v>
      </c>
      <c r="Y70" s="1">
        <f t="shared" si="21"/>
        <v>1</v>
      </c>
    </row>
    <row r="71" spans="1:25" x14ac:dyDescent="0.25">
      <c r="A71" s="2">
        <v>45495.688464421299</v>
      </c>
      <c r="C71" s="1" t="s">
        <v>359</v>
      </c>
      <c r="D71" s="1" t="s">
        <v>368</v>
      </c>
      <c r="E71" s="1" t="s">
        <v>361</v>
      </c>
      <c r="F71" s="1" t="s">
        <v>362</v>
      </c>
      <c r="G71" s="1" t="s">
        <v>371</v>
      </c>
      <c r="H71" s="1" t="s">
        <v>364</v>
      </c>
      <c r="I71" s="1" t="s">
        <v>377</v>
      </c>
      <c r="J71" s="1" t="s">
        <v>393</v>
      </c>
      <c r="K71" s="1" t="s">
        <v>378</v>
      </c>
      <c r="L71" s="1" t="s">
        <v>390</v>
      </c>
      <c r="M71" s="1" t="s">
        <v>104</v>
      </c>
      <c r="N71" s="1"/>
      <c r="O71" s="1">
        <f t="shared" si="12"/>
        <v>-1</v>
      </c>
      <c r="P71" s="1">
        <f t="shared" si="13"/>
        <v>-1</v>
      </c>
      <c r="Q71" s="1">
        <f t="shared" si="14"/>
        <v>-1</v>
      </c>
      <c r="R71" s="1">
        <f t="shared" si="11"/>
        <v>0</v>
      </c>
      <c r="S71" s="1">
        <f t="shared" si="15"/>
        <v>-1</v>
      </c>
      <c r="T71" s="1">
        <f t="shared" si="16"/>
        <v>0</v>
      </c>
      <c r="U71" s="1">
        <f t="shared" si="17"/>
        <v>0</v>
      </c>
      <c r="V71" s="1">
        <f t="shared" si="18"/>
        <v>-1</v>
      </c>
      <c r="W71" s="1">
        <f t="shared" si="19"/>
        <v>2</v>
      </c>
      <c r="X71" s="1">
        <f t="shared" si="20"/>
        <v>-1</v>
      </c>
      <c r="Y71" s="1">
        <f t="shared" si="21"/>
        <v>2</v>
      </c>
    </row>
    <row r="72" spans="1:25" x14ac:dyDescent="0.25">
      <c r="A72" s="2">
        <v>45495.7045340162</v>
      </c>
      <c r="C72" s="1" t="s">
        <v>359</v>
      </c>
      <c r="D72" s="1" t="s">
        <v>368</v>
      </c>
      <c r="E72" s="1" t="s">
        <v>361</v>
      </c>
      <c r="F72" s="1" t="s">
        <v>362</v>
      </c>
      <c r="G72" s="1" t="s">
        <v>371</v>
      </c>
      <c r="H72" s="1" t="s">
        <v>364</v>
      </c>
      <c r="I72" s="1" t="s">
        <v>377</v>
      </c>
      <c r="J72" s="1" t="s">
        <v>391</v>
      </c>
      <c r="K72" s="1" t="s">
        <v>366</v>
      </c>
      <c r="L72" s="1" t="s">
        <v>379</v>
      </c>
      <c r="M72" s="1" t="s">
        <v>105</v>
      </c>
      <c r="N72" s="1"/>
      <c r="O72" s="1">
        <f t="shared" si="12"/>
        <v>-1</v>
      </c>
      <c r="P72" s="1">
        <f t="shared" si="13"/>
        <v>-1</v>
      </c>
      <c r="Q72" s="1">
        <f t="shared" si="14"/>
        <v>-1</v>
      </c>
      <c r="R72" s="1">
        <f t="shared" si="11"/>
        <v>0</v>
      </c>
      <c r="S72" s="1">
        <f t="shared" si="15"/>
        <v>-1</v>
      </c>
      <c r="T72" s="1">
        <f t="shared" si="16"/>
        <v>0</v>
      </c>
      <c r="U72" s="1">
        <f t="shared" si="17"/>
        <v>0</v>
      </c>
      <c r="V72" s="1">
        <f t="shared" si="18"/>
        <v>-1</v>
      </c>
      <c r="W72" s="1">
        <f t="shared" si="19"/>
        <v>1</v>
      </c>
      <c r="X72" s="1">
        <f t="shared" si="20"/>
        <v>1</v>
      </c>
      <c r="Y72" s="1">
        <f t="shared" si="21"/>
        <v>1</v>
      </c>
    </row>
    <row r="73" spans="1:25" x14ac:dyDescent="0.25">
      <c r="A73" s="2">
        <v>45495.718900277774</v>
      </c>
      <c r="C73" s="1" t="s">
        <v>383</v>
      </c>
      <c r="D73" s="1" t="s">
        <v>374</v>
      </c>
      <c r="E73" s="1" t="s">
        <v>361</v>
      </c>
      <c r="F73" s="1" t="s">
        <v>362</v>
      </c>
      <c r="G73" s="1" t="s">
        <v>385</v>
      </c>
      <c r="H73" s="1" t="s">
        <v>386</v>
      </c>
      <c r="I73" s="1" t="s">
        <v>377</v>
      </c>
      <c r="J73" s="1" t="s">
        <v>391</v>
      </c>
      <c r="K73" s="1" t="s">
        <v>378</v>
      </c>
      <c r="L73" s="1" t="s">
        <v>379</v>
      </c>
      <c r="M73" s="1" t="s">
        <v>106</v>
      </c>
      <c r="N73" s="1"/>
      <c r="O73" s="1">
        <f t="shared" si="12"/>
        <v>0</v>
      </c>
      <c r="P73" s="1">
        <f t="shared" si="13"/>
        <v>1</v>
      </c>
      <c r="Q73" s="1">
        <f t="shared" si="14"/>
        <v>0</v>
      </c>
      <c r="R73" s="1">
        <f t="shared" si="11"/>
        <v>0</v>
      </c>
      <c r="S73" s="1">
        <f t="shared" si="15"/>
        <v>-1</v>
      </c>
      <c r="T73" s="1">
        <f t="shared" si="16"/>
        <v>1</v>
      </c>
      <c r="U73" s="1">
        <f t="shared" si="17"/>
        <v>-1</v>
      </c>
      <c r="V73" s="1">
        <f t="shared" si="18"/>
        <v>-1</v>
      </c>
      <c r="W73" s="1">
        <f t="shared" si="19"/>
        <v>1</v>
      </c>
      <c r="X73" s="1">
        <f t="shared" si="20"/>
        <v>-1</v>
      </c>
      <c r="Y73" s="1">
        <f t="shared" si="21"/>
        <v>1</v>
      </c>
    </row>
    <row r="74" spans="1:25" x14ac:dyDescent="0.25">
      <c r="A74" s="2">
        <v>45495.791238541671</v>
      </c>
      <c r="C74" s="1" t="s">
        <v>383</v>
      </c>
      <c r="D74" s="1" t="s">
        <v>374</v>
      </c>
      <c r="E74" s="1" t="s">
        <v>361</v>
      </c>
      <c r="F74" s="1" t="s">
        <v>362</v>
      </c>
      <c r="G74" s="1" t="s">
        <v>371</v>
      </c>
      <c r="H74" s="1" t="s">
        <v>386</v>
      </c>
      <c r="I74" s="1" t="s">
        <v>372</v>
      </c>
      <c r="J74" s="1" t="s">
        <v>391</v>
      </c>
      <c r="K74" s="1" t="s">
        <v>378</v>
      </c>
      <c r="L74" s="1" t="s">
        <v>379</v>
      </c>
      <c r="M74" s="1" t="s">
        <v>107</v>
      </c>
      <c r="N74" s="1"/>
      <c r="O74" s="1">
        <f t="shared" si="12"/>
        <v>0</v>
      </c>
      <c r="P74" s="1">
        <f t="shared" si="13"/>
        <v>1</v>
      </c>
      <c r="Q74" s="1">
        <f t="shared" si="14"/>
        <v>0</v>
      </c>
      <c r="R74" s="1">
        <f t="shared" si="11"/>
        <v>0</v>
      </c>
      <c r="S74" s="1">
        <f t="shared" si="15"/>
        <v>-1</v>
      </c>
      <c r="T74" s="1">
        <f t="shared" si="16"/>
        <v>0</v>
      </c>
      <c r="U74" s="1">
        <f t="shared" si="17"/>
        <v>-1</v>
      </c>
      <c r="V74" s="1">
        <f t="shared" si="18"/>
        <v>0</v>
      </c>
      <c r="W74" s="1">
        <f t="shared" si="19"/>
        <v>1</v>
      </c>
      <c r="X74" s="1">
        <f t="shared" si="20"/>
        <v>-1</v>
      </c>
      <c r="Y74" s="1">
        <f t="shared" si="21"/>
        <v>1</v>
      </c>
    </row>
    <row r="75" spans="1:25" x14ac:dyDescent="0.25">
      <c r="A75" s="2">
        <v>45496.390707893515</v>
      </c>
      <c r="C75" s="1" t="s">
        <v>359</v>
      </c>
      <c r="D75" s="1" t="s">
        <v>374</v>
      </c>
      <c r="E75" s="1" t="s">
        <v>361</v>
      </c>
      <c r="F75" s="1" t="s">
        <v>375</v>
      </c>
      <c r="G75" s="1" t="s">
        <v>385</v>
      </c>
      <c r="H75" s="1" t="s">
        <v>386</v>
      </c>
      <c r="I75" s="1" t="s">
        <v>377</v>
      </c>
      <c r="J75" s="1" t="s">
        <v>391</v>
      </c>
      <c r="K75" s="1" t="s">
        <v>387</v>
      </c>
      <c r="L75" s="1" t="s">
        <v>379</v>
      </c>
      <c r="M75" s="1" t="s">
        <v>108</v>
      </c>
      <c r="N75" s="1"/>
      <c r="O75" s="1">
        <f t="shared" si="12"/>
        <v>0</v>
      </c>
      <c r="P75" s="1">
        <f t="shared" si="13"/>
        <v>-1</v>
      </c>
      <c r="Q75" s="1">
        <f t="shared" si="14"/>
        <v>0</v>
      </c>
      <c r="R75" s="1">
        <f t="shared" si="11"/>
        <v>0</v>
      </c>
      <c r="S75" s="1">
        <f t="shared" si="15"/>
        <v>0</v>
      </c>
      <c r="T75" s="1">
        <f t="shared" si="16"/>
        <v>1</v>
      </c>
      <c r="U75" s="1">
        <f t="shared" si="17"/>
        <v>-1</v>
      </c>
      <c r="V75" s="1">
        <f t="shared" si="18"/>
        <v>-1</v>
      </c>
      <c r="W75" s="1">
        <f t="shared" si="19"/>
        <v>1</v>
      </c>
      <c r="X75" s="1">
        <f t="shared" si="20"/>
        <v>0</v>
      </c>
      <c r="Y75" s="1">
        <f t="shared" si="21"/>
        <v>1</v>
      </c>
    </row>
    <row r="76" spans="1:25" x14ac:dyDescent="0.25">
      <c r="A76" s="2">
        <v>45496.413413599541</v>
      </c>
      <c r="C76" s="1" t="s">
        <v>373</v>
      </c>
      <c r="D76" s="1" t="s">
        <v>368</v>
      </c>
      <c r="E76" s="1" t="s">
        <v>361</v>
      </c>
      <c r="F76" s="1" t="s">
        <v>362</v>
      </c>
      <c r="G76" s="1" t="s">
        <v>385</v>
      </c>
      <c r="H76" s="1" t="s">
        <v>364</v>
      </c>
      <c r="I76" s="1" t="s">
        <v>372</v>
      </c>
      <c r="J76" s="1" t="s">
        <v>391</v>
      </c>
      <c r="K76" s="1" t="s">
        <v>387</v>
      </c>
      <c r="L76" s="1" t="s">
        <v>367</v>
      </c>
      <c r="M76" s="1" t="s">
        <v>109</v>
      </c>
      <c r="N76" s="1"/>
      <c r="O76" s="1">
        <f t="shared" si="12"/>
        <v>2</v>
      </c>
      <c r="P76" s="1">
        <f t="shared" si="13"/>
        <v>2</v>
      </c>
      <c r="Q76" s="1">
        <f t="shared" si="14"/>
        <v>-1</v>
      </c>
      <c r="R76" s="1">
        <f t="shared" si="11"/>
        <v>0</v>
      </c>
      <c r="S76" s="1">
        <f t="shared" si="15"/>
        <v>-1</v>
      </c>
      <c r="T76" s="1">
        <f t="shared" si="16"/>
        <v>1</v>
      </c>
      <c r="U76" s="1">
        <f t="shared" si="17"/>
        <v>0</v>
      </c>
      <c r="V76" s="1">
        <f t="shared" si="18"/>
        <v>0</v>
      </c>
      <c r="W76" s="1">
        <f t="shared" si="19"/>
        <v>1</v>
      </c>
      <c r="X76" s="1">
        <f t="shared" si="20"/>
        <v>0</v>
      </c>
      <c r="Y76" s="1">
        <f t="shared" si="21"/>
        <v>0</v>
      </c>
    </row>
    <row r="77" spans="1:25" x14ac:dyDescent="0.25">
      <c r="A77" s="2">
        <v>45496.42566818287</v>
      </c>
      <c r="C77" s="1" t="s">
        <v>359</v>
      </c>
      <c r="D77" s="1" t="s">
        <v>384</v>
      </c>
      <c r="E77" s="1" t="s">
        <v>369</v>
      </c>
      <c r="F77" s="1" t="s">
        <v>375</v>
      </c>
      <c r="G77" s="1" t="s">
        <v>385</v>
      </c>
      <c r="H77" s="1" t="s">
        <v>386</v>
      </c>
      <c r="I77" s="1" t="s">
        <v>377</v>
      </c>
      <c r="J77" s="1" t="s">
        <v>391</v>
      </c>
      <c r="K77" s="1" t="s">
        <v>366</v>
      </c>
      <c r="L77" s="1" t="s">
        <v>379</v>
      </c>
      <c r="M77" s="1" t="s">
        <v>110</v>
      </c>
      <c r="N77" s="1"/>
      <c r="O77" s="1">
        <f t="shared" si="12"/>
        <v>4</v>
      </c>
      <c r="P77" s="1">
        <f t="shared" si="13"/>
        <v>-1</v>
      </c>
      <c r="Q77" s="1">
        <f t="shared" si="14"/>
        <v>1</v>
      </c>
      <c r="R77" s="1">
        <f t="shared" si="11"/>
        <v>2</v>
      </c>
      <c r="S77" s="1">
        <f t="shared" si="15"/>
        <v>0</v>
      </c>
      <c r="T77" s="1">
        <f t="shared" si="16"/>
        <v>1</v>
      </c>
      <c r="U77" s="1">
        <f t="shared" si="17"/>
        <v>-1</v>
      </c>
      <c r="V77" s="1">
        <f t="shared" si="18"/>
        <v>-1</v>
      </c>
      <c r="W77" s="1">
        <f t="shared" si="19"/>
        <v>1</v>
      </c>
      <c r="X77" s="1">
        <f t="shared" si="20"/>
        <v>1</v>
      </c>
      <c r="Y77" s="1">
        <f t="shared" si="21"/>
        <v>1</v>
      </c>
    </row>
    <row r="78" spans="1:25" x14ac:dyDescent="0.25">
      <c r="A78" s="2">
        <v>45496.475112488421</v>
      </c>
      <c r="C78" s="1" t="s">
        <v>373</v>
      </c>
      <c r="D78" s="1" t="s">
        <v>374</v>
      </c>
      <c r="E78" s="1" t="s">
        <v>369</v>
      </c>
      <c r="F78" s="1" t="s">
        <v>362</v>
      </c>
      <c r="G78" s="1" t="s">
        <v>371</v>
      </c>
      <c r="H78" s="1" t="s">
        <v>386</v>
      </c>
      <c r="I78" s="1" t="s">
        <v>372</v>
      </c>
      <c r="J78" s="1" t="s">
        <v>391</v>
      </c>
      <c r="K78" s="1" t="s">
        <v>378</v>
      </c>
      <c r="L78" s="1" t="s">
        <v>379</v>
      </c>
      <c r="M78" s="1" t="s">
        <v>111</v>
      </c>
      <c r="N78" s="1"/>
      <c r="O78" s="1">
        <f t="shared" si="12"/>
        <v>3</v>
      </c>
      <c r="P78" s="1">
        <f t="shared" si="13"/>
        <v>2</v>
      </c>
      <c r="Q78" s="1">
        <f t="shared" si="14"/>
        <v>0</v>
      </c>
      <c r="R78" s="1">
        <f t="shared" si="11"/>
        <v>2</v>
      </c>
      <c r="S78" s="1">
        <f t="shared" si="15"/>
        <v>-1</v>
      </c>
      <c r="T78" s="1">
        <f t="shared" si="16"/>
        <v>0</v>
      </c>
      <c r="U78" s="1">
        <f t="shared" si="17"/>
        <v>-1</v>
      </c>
      <c r="V78" s="1">
        <f t="shared" si="18"/>
        <v>0</v>
      </c>
      <c r="W78" s="1">
        <f t="shared" si="19"/>
        <v>1</v>
      </c>
      <c r="X78" s="1">
        <f t="shared" si="20"/>
        <v>-1</v>
      </c>
      <c r="Y78" s="1">
        <f t="shared" si="21"/>
        <v>1</v>
      </c>
    </row>
    <row r="79" spans="1:25" x14ac:dyDescent="0.25">
      <c r="A79" s="2">
        <v>45496.598456736116</v>
      </c>
      <c r="C79" s="1" t="s">
        <v>373</v>
      </c>
      <c r="D79" s="1" t="s">
        <v>374</v>
      </c>
      <c r="E79" s="1" t="s">
        <v>361</v>
      </c>
      <c r="F79" s="1" t="s">
        <v>362</v>
      </c>
      <c r="G79" s="1" t="s">
        <v>363</v>
      </c>
      <c r="H79" s="1" t="s">
        <v>386</v>
      </c>
      <c r="I79" s="1" t="s">
        <v>365</v>
      </c>
      <c r="J79" s="1" t="s">
        <v>392</v>
      </c>
      <c r="K79" s="1" t="s">
        <v>366</v>
      </c>
      <c r="L79" s="1" t="s">
        <v>379</v>
      </c>
      <c r="M79" s="1" t="s">
        <v>112</v>
      </c>
      <c r="N79" s="1"/>
      <c r="O79" s="1">
        <f t="shared" si="12"/>
        <v>1</v>
      </c>
      <c r="P79" s="1">
        <f t="shared" si="13"/>
        <v>2</v>
      </c>
      <c r="Q79" s="1">
        <f t="shared" si="14"/>
        <v>0</v>
      </c>
      <c r="R79" s="1">
        <f t="shared" si="11"/>
        <v>0</v>
      </c>
      <c r="S79" s="1">
        <f t="shared" si="15"/>
        <v>-1</v>
      </c>
      <c r="T79" s="1">
        <f t="shared" si="16"/>
        <v>-1</v>
      </c>
      <c r="U79" s="1">
        <f t="shared" si="17"/>
        <v>-1</v>
      </c>
      <c r="V79" s="1">
        <f t="shared" si="18"/>
        <v>1</v>
      </c>
      <c r="W79" s="1">
        <f t="shared" si="19"/>
        <v>-1</v>
      </c>
      <c r="X79" s="1">
        <f t="shared" si="20"/>
        <v>1</v>
      </c>
      <c r="Y79" s="1">
        <f t="shared" si="21"/>
        <v>1</v>
      </c>
    </row>
    <row r="80" spans="1:25" x14ac:dyDescent="0.25">
      <c r="A80" s="2">
        <v>45496.716966631946</v>
      </c>
      <c r="C80" s="1" t="s">
        <v>359</v>
      </c>
      <c r="D80" s="1" t="s">
        <v>368</v>
      </c>
      <c r="E80" s="1" t="s">
        <v>369</v>
      </c>
      <c r="F80" s="1" t="s">
        <v>362</v>
      </c>
      <c r="G80" s="1" t="s">
        <v>385</v>
      </c>
      <c r="H80" s="1" t="s">
        <v>395</v>
      </c>
      <c r="I80" s="1" t="s">
        <v>365</v>
      </c>
      <c r="J80" s="1" t="s">
        <v>391</v>
      </c>
      <c r="K80" s="1" t="s">
        <v>366</v>
      </c>
      <c r="L80" s="1" t="s">
        <v>379</v>
      </c>
      <c r="M80" s="1" t="s">
        <v>113</v>
      </c>
      <c r="N80" s="1"/>
      <c r="O80" s="1">
        <f t="shared" si="12"/>
        <v>5</v>
      </c>
      <c r="P80" s="1">
        <f t="shared" si="13"/>
        <v>-1</v>
      </c>
      <c r="Q80" s="1">
        <f t="shared" si="14"/>
        <v>-1</v>
      </c>
      <c r="R80" s="1">
        <f t="shared" si="11"/>
        <v>2</v>
      </c>
      <c r="S80" s="1">
        <f t="shared" si="15"/>
        <v>-1</v>
      </c>
      <c r="T80" s="1">
        <f t="shared" si="16"/>
        <v>1</v>
      </c>
      <c r="U80" s="1">
        <f t="shared" si="17"/>
        <v>1</v>
      </c>
      <c r="V80" s="1">
        <f t="shared" si="18"/>
        <v>1</v>
      </c>
      <c r="W80" s="1">
        <f t="shared" si="19"/>
        <v>1</v>
      </c>
      <c r="X80" s="1">
        <f t="shared" si="20"/>
        <v>1</v>
      </c>
      <c r="Y80" s="1">
        <f t="shared" si="21"/>
        <v>1</v>
      </c>
    </row>
    <row r="81" spans="1:25" x14ac:dyDescent="0.25">
      <c r="A81" s="2">
        <v>45497.284632129631</v>
      </c>
      <c r="C81" s="1" t="s">
        <v>359</v>
      </c>
      <c r="D81" s="1" t="s">
        <v>368</v>
      </c>
      <c r="E81" s="1" t="s">
        <v>370</v>
      </c>
      <c r="F81" s="1" t="s">
        <v>362</v>
      </c>
      <c r="G81" s="1" t="s">
        <v>385</v>
      </c>
      <c r="H81" s="1" t="s">
        <v>386</v>
      </c>
      <c r="I81" s="1" t="s">
        <v>377</v>
      </c>
      <c r="J81" s="1" t="s">
        <v>391</v>
      </c>
      <c r="K81" s="1" t="s">
        <v>387</v>
      </c>
      <c r="L81" s="1" t="s">
        <v>379</v>
      </c>
      <c r="M81" s="1" t="s">
        <v>116</v>
      </c>
      <c r="N81" s="1"/>
      <c r="O81" s="1">
        <f t="shared" si="12"/>
        <v>-1</v>
      </c>
      <c r="P81" s="1">
        <f t="shared" si="13"/>
        <v>-1</v>
      </c>
      <c r="Q81" s="1">
        <f t="shared" si="14"/>
        <v>-1</v>
      </c>
      <c r="R81" s="1">
        <f t="shared" si="11"/>
        <v>1</v>
      </c>
      <c r="S81" s="1">
        <f t="shared" si="15"/>
        <v>-1</v>
      </c>
      <c r="T81" s="1">
        <f t="shared" si="16"/>
        <v>1</v>
      </c>
      <c r="U81" s="1">
        <f t="shared" si="17"/>
        <v>-1</v>
      </c>
      <c r="V81" s="1">
        <f t="shared" si="18"/>
        <v>-1</v>
      </c>
      <c r="W81" s="1">
        <f t="shared" si="19"/>
        <v>1</v>
      </c>
      <c r="X81" s="1">
        <f t="shared" si="20"/>
        <v>0</v>
      </c>
      <c r="Y81" s="1">
        <f t="shared" si="21"/>
        <v>1</v>
      </c>
    </row>
    <row r="82" spans="1:25" x14ac:dyDescent="0.25">
      <c r="A82" s="2">
        <v>45497.347139965277</v>
      </c>
      <c r="C82" s="1" t="s">
        <v>359</v>
      </c>
      <c r="D82" s="1" t="s">
        <v>374</v>
      </c>
      <c r="E82" s="1" t="s">
        <v>370</v>
      </c>
      <c r="F82" s="1" t="s">
        <v>362</v>
      </c>
      <c r="G82" s="1" t="s">
        <v>385</v>
      </c>
      <c r="H82" s="1" t="s">
        <v>364</v>
      </c>
      <c r="I82" s="1" t="s">
        <v>372</v>
      </c>
      <c r="J82" s="1" t="s">
        <v>391</v>
      </c>
      <c r="K82" s="1" t="s">
        <v>378</v>
      </c>
      <c r="L82" s="1" t="s">
        <v>379</v>
      </c>
      <c r="M82" s="1" t="s">
        <v>118</v>
      </c>
      <c r="N82" s="1"/>
      <c r="O82" s="1">
        <f t="shared" si="12"/>
        <v>1</v>
      </c>
      <c r="P82" s="1">
        <f t="shared" si="13"/>
        <v>-1</v>
      </c>
      <c r="Q82" s="1">
        <f t="shared" si="14"/>
        <v>0</v>
      </c>
      <c r="R82" s="1">
        <f t="shared" si="11"/>
        <v>1</v>
      </c>
      <c r="S82" s="1">
        <f t="shared" si="15"/>
        <v>-1</v>
      </c>
      <c r="T82" s="1">
        <f t="shared" si="16"/>
        <v>1</v>
      </c>
      <c r="U82" s="1">
        <f t="shared" si="17"/>
        <v>0</v>
      </c>
      <c r="V82" s="1">
        <f t="shared" si="18"/>
        <v>0</v>
      </c>
      <c r="W82" s="1">
        <f t="shared" si="19"/>
        <v>1</v>
      </c>
      <c r="X82" s="1">
        <f t="shared" si="20"/>
        <v>-1</v>
      </c>
      <c r="Y82" s="1">
        <f t="shared" si="21"/>
        <v>1</v>
      </c>
    </row>
    <row r="83" spans="1:25" x14ac:dyDescent="0.25">
      <c r="A83" s="2">
        <v>45497.361525798609</v>
      </c>
      <c r="C83" s="1" t="s">
        <v>359</v>
      </c>
      <c r="D83" s="1" t="s">
        <v>374</v>
      </c>
      <c r="E83" s="1" t="s">
        <v>361</v>
      </c>
      <c r="F83" s="1" t="s">
        <v>375</v>
      </c>
      <c r="G83" s="1" t="s">
        <v>385</v>
      </c>
      <c r="H83" s="1" t="s">
        <v>364</v>
      </c>
      <c r="I83" s="1" t="s">
        <v>365</v>
      </c>
      <c r="J83" s="1" t="s">
        <v>391</v>
      </c>
      <c r="K83" s="1" t="s">
        <v>378</v>
      </c>
      <c r="L83" s="1" t="s">
        <v>379</v>
      </c>
      <c r="M83" s="1" t="s">
        <v>119</v>
      </c>
      <c r="N83" s="1"/>
      <c r="O83" s="1">
        <f t="shared" si="12"/>
        <v>2</v>
      </c>
      <c r="P83" s="1">
        <f t="shared" si="13"/>
        <v>-1</v>
      </c>
      <c r="Q83" s="1">
        <f t="shared" si="14"/>
        <v>0</v>
      </c>
      <c r="R83" s="1">
        <f t="shared" si="11"/>
        <v>0</v>
      </c>
      <c r="S83" s="1">
        <f t="shared" si="15"/>
        <v>0</v>
      </c>
      <c r="T83" s="1">
        <f t="shared" si="16"/>
        <v>1</v>
      </c>
      <c r="U83" s="1">
        <f t="shared" si="17"/>
        <v>0</v>
      </c>
      <c r="V83" s="1">
        <f t="shared" si="18"/>
        <v>1</v>
      </c>
      <c r="W83" s="1">
        <f t="shared" si="19"/>
        <v>1</v>
      </c>
      <c r="X83" s="1">
        <f t="shared" si="20"/>
        <v>-1</v>
      </c>
      <c r="Y83" s="1">
        <f t="shared" si="21"/>
        <v>1</v>
      </c>
    </row>
    <row r="84" spans="1:25" x14ac:dyDescent="0.25">
      <c r="A84" s="2">
        <v>45497.408451377312</v>
      </c>
      <c r="C84" s="1" t="s">
        <v>383</v>
      </c>
      <c r="D84" s="1" t="s">
        <v>374</v>
      </c>
      <c r="E84" s="1" t="s">
        <v>361</v>
      </c>
      <c r="F84" s="1" t="s">
        <v>362</v>
      </c>
      <c r="G84" s="1" t="s">
        <v>385</v>
      </c>
      <c r="H84" s="1" t="s">
        <v>386</v>
      </c>
      <c r="I84" s="1" t="s">
        <v>377</v>
      </c>
      <c r="J84" s="1" t="s">
        <v>391</v>
      </c>
      <c r="K84" s="1" t="s">
        <v>387</v>
      </c>
      <c r="L84" s="1" t="s">
        <v>379</v>
      </c>
      <c r="M84" s="1" t="s">
        <v>120</v>
      </c>
      <c r="N84" s="1"/>
      <c r="O84" s="1">
        <f t="shared" si="12"/>
        <v>1</v>
      </c>
      <c r="P84" s="1">
        <f t="shared" si="13"/>
        <v>1</v>
      </c>
      <c r="Q84" s="1">
        <f t="shared" si="14"/>
        <v>0</v>
      </c>
      <c r="R84" s="1">
        <f t="shared" ref="R84:R147" si="22">IFERROR(IF(ISNUMBER(SEARCH("Option A", E84)), 2,
   IF(ISNUMBER(SEARCH("Option B", E84)), 1,
   IF(ISNUMBER(SEARCH("Option C", E84)), -1,
   IF(ISNUMBER(SEARCH("Option D", E84)), 0, "Not Found")))), "Error in Data")</f>
        <v>0</v>
      </c>
      <c r="S84" s="1">
        <f t="shared" si="15"/>
        <v>-1</v>
      </c>
      <c r="T84" s="1">
        <f t="shared" si="16"/>
        <v>1</v>
      </c>
      <c r="U84" s="1">
        <f t="shared" si="17"/>
        <v>-1</v>
      </c>
      <c r="V84" s="1">
        <f t="shared" si="18"/>
        <v>-1</v>
      </c>
      <c r="W84" s="1">
        <f t="shared" si="19"/>
        <v>1</v>
      </c>
      <c r="X84" s="1">
        <f t="shared" si="20"/>
        <v>0</v>
      </c>
      <c r="Y84" s="1">
        <f t="shared" si="21"/>
        <v>1</v>
      </c>
    </row>
    <row r="85" spans="1:25" x14ac:dyDescent="0.25">
      <c r="A85" s="2">
        <v>45497.432515578708</v>
      </c>
      <c r="C85" s="1" t="s">
        <v>359</v>
      </c>
      <c r="D85" s="1" t="s">
        <v>368</v>
      </c>
      <c r="E85" s="1" t="s">
        <v>369</v>
      </c>
      <c r="F85" s="1" t="s">
        <v>362</v>
      </c>
      <c r="G85" s="1" t="s">
        <v>385</v>
      </c>
      <c r="H85" s="1" t="s">
        <v>386</v>
      </c>
      <c r="I85" s="1" t="s">
        <v>381</v>
      </c>
      <c r="J85" s="1" t="s">
        <v>391</v>
      </c>
      <c r="K85" s="1" t="s">
        <v>366</v>
      </c>
      <c r="L85" s="1" t="s">
        <v>390</v>
      </c>
      <c r="M85" s="1" t="s">
        <v>121</v>
      </c>
      <c r="N85" s="1"/>
      <c r="O85" s="1">
        <f t="shared" si="12"/>
        <v>5</v>
      </c>
      <c r="P85" s="1">
        <f t="shared" si="13"/>
        <v>-1</v>
      </c>
      <c r="Q85" s="1">
        <f t="shared" si="14"/>
        <v>-1</v>
      </c>
      <c r="R85" s="1">
        <f t="shared" si="22"/>
        <v>2</v>
      </c>
      <c r="S85" s="1">
        <f t="shared" si="15"/>
        <v>-1</v>
      </c>
      <c r="T85" s="1">
        <f t="shared" si="16"/>
        <v>1</v>
      </c>
      <c r="U85" s="1">
        <f t="shared" si="17"/>
        <v>-1</v>
      </c>
      <c r="V85" s="1">
        <f t="shared" si="18"/>
        <v>2</v>
      </c>
      <c r="W85" s="1">
        <f t="shared" si="19"/>
        <v>1</v>
      </c>
      <c r="X85" s="1">
        <f t="shared" si="20"/>
        <v>1</v>
      </c>
      <c r="Y85" s="1">
        <f t="shared" si="21"/>
        <v>2</v>
      </c>
    </row>
    <row r="86" spans="1:25" x14ac:dyDescent="0.25">
      <c r="A86" s="2">
        <v>45497.455392407406</v>
      </c>
      <c r="C86" s="1" t="s">
        <v>373</v>
      </c>
      <c r="D86" s="1" t="s">
        <v>368</v>
      </c>
      <c r="E86" s="1" t="s">
        <v>361</v>
      </c>
      <c r="F86" s="1" t="s">
        <v>362</v>
      </c>
      <c r="G86" s="1" t="s">
        <v>385</v>
      </c>
      <c r="H86" s="1" t="s">
        <v>386</v>
      </c>
      <c r="I86" s="1" t="s">
        <v>365</v>
      </c>
      <c r="J86" s="1" t="s">
        <v>391</v>
      </c>
      <c r="K86" s="1" t="s">
        <v>387</v>
      </c>
      <c r="L86" s="1" t="s">
        <v>379</v>
      </c>
      <c r="M86" s="1" t="s">
        <v>122</v>
      </c>
      <c r="N86" s="1"/>
      <c r="O86" s="1">
        <f t="shared" si="12"/>
        <v>3</v>
      </c>
      <c r="P86" s="1">
        <f t="shared" si="13"/>
        <v>2</v>
      </c>
      <c r="Q86" s="1">
        <f t="shared" si="14"/>
        <v>-1</v>
      </c>
      <c r="R86" s="1">
        <f t="shared" si="22"/>
        <v>0</v>
      </c>
      <c r="S86" s="1">
        <f t="shared" si="15"/>
        <v>-1</v>
      </c>
      <c r="T86" s="1">
        <f t="shared" si="16"/>
        <v>1</v>
      </c>
      <c r="U86" s="1">
        <f t="shared" si="17"/>
        <v>-1</v>
      </c>
      <c r="V86" s="1">
        <f t="shared" si="18"/>
        <v>1</v>
      </c>
      <c r="W86" s="1">
        <f t="shared" si="19"/>
        <v>1</v>
      </c>
      <c r="X86" s="1">
        <f t="shared" si="20"/>
        <v>0</v>
      </c>
      <c r="Y86" s="1">
        <f t="shared" si="21"/>
        <v>1</v>
      </c>
    </row>
    <row r="87" spans="1:25" x14ac:dyDescent="0.25">
      <c r="A87" s="2">
        <v>45497.687716678236</v>
      </c>
      <c r="C87" s="1" t="s">
        <v>373</v>
      </c>
      <c r="D87" s="1" t="s">
        <v>374</v>
      </c>
      <c r="E87" s="1" t="s">
        <v>361</v>
      </c>
      <c r="F87" s="1" t="s">
        <v>362</v>
      </c>
      <c r="G87" s="1" t="s">
        <v>363</v>
      </c>
      <c r="H87" s="1" t="s">
        <v>386</v>
      </c>
      <c r="I87" s="1" t="s">
        <v>377</v>
      </c>
      <c r="J87" s="1" t="s">
        <v>392</v>
      </c>
      <c r="K87" s="1" t="s">
        <v>378</v>
      </c>
      <c r="L87" s="1" t="s">
        <v>379</v>
      </c>
      <c r="M87" s="1" t="s">
        <v>123</v>
      </c>
      <c r="N87" s="1"/>
      <c r="O87" s="1">
        <f t="shared" si="12"/>
        <v>-3</v>
      </c>
      <c r="P87" s="1">
        <f t="shared" si="13"/>
        <v>2</v>
      </c>
      <c r="Q87" s="1">
        <f t="shared" si="14"/>
        <v>0</v>
      </c>
      <c r="R87" s="1">
        <f t="shared" si="22"/>
        <v>0</v>
      </c>
      <c r="S87" s="1">
        <f t="shared" si="15"/>
        <v>-1</v>
      </c>
      <c r="T87" s="1">
        <f t="shared" si="16"/>
        <v>-1</v>
      </c>
      <c r="U87" s="1">
        <f t="shared" si="17"/>
        <v>-1</v>
      </c>
      <c r="V87" s="1">
        <f t="shared" si="18"/>
        <v>-1</v>
      </c>
      <c r="W87" s="1">
        <f t="shared" si="19"/>
        <v>-1</v>
      </c>
      <c r="X87" s="1">
        <f t="shared" si="20"/>
        <v>-1</v>
      </c>
      <c r="Y87" s="1">
        <f t="shared" si="21"/>
        <v>1</v>
      </c>
    </row>
    <row r="88" spans="1:25" x14ac:dyDescent="0.25">
      <c r="A88" s="2">
        <v>45497.689216250001</v>
      </c>
      <c r="C88" s="1" t="s">
        <v>359</v>
      </c>
      <c r="D88" s="1" t="s">
        <v>368</v>
      </c>
      <c r="E88" s="1" t="s">
        <v>370</v>
      </c>
      <c r="F88" s="1" t="s">
        <v>362</v>
      </c>
      <c r="G88" s="1" t="s">
        <v>385</v>
      </c>
      <c r="H88" s="1" t="s">
        <v>386</v>
      </c>
      <c r="I88" s="1" t="s">
        <v>377</v>
      </c>
      <c r="J88" s="1" t="s">
        <v>391</v>
      </c>
      <c r="K88" s="1" t="s">
        <v>378</v>
      </c>
      <c r="L88" s="1" t="s">
        <v>379</v>
      </c>
      <c r="M88" s="1" t="s">
        <v>125</v>
      </c>
      <c r="N88" s="1"/>
      <c r="O88" s="1">
        <f t="shared" si="12"/>
        <v>-2</v>
      </c>
      <c r="P88" s="1">
        <f t="shared" si="13"/>
        <v>-1</v>
      </c>
      <c r="Q88" s="1">
        <f t="shared" si="14"/>
        <v>-1</v>
      </c>
      <c r="R88" s="1">
        <f t="shared" si="22"/>
        <v>1</v>
      </c>
      <c r="S88" s="1">
        <f t="shared" si="15"/>
        <v>-1</v>
      </c>
      <c r="T88" s="1">
        <f t="shared" si="16"/>
        <v>1</v>
      </c>
      <c r="U88" s="1">
        <f t="shared" si="17"/>
        <v>-1</v>
      </c>
      <c r="V88" s="1">
        <f t="shared" si="18"/>
        <v>-1</v>
      </c>
      <c r="W88" s="1">
        <f t="shared" si="19"/>
        <v>1</v>
      </c>
      <c r="X88" s="1">
        <f t="shared" si="20"/>
        <v>-1</v>
      </c>
      <c r="Y88" s="1">
        <f t="shared" si="21"/>
        <v>1</v>
      </c>
    </row>
    <row r="89" spans="1:25" x14ac:dyDescent="0.25">
      <c r="A89" s="2">
        <v>45497.693828217598</v>
      </c>
      <c r="C89" s="1" t="s">
        <v>373</v>
      </c>
      <c r="D89" s="1" t="s">
        <v>374</v>
      </c>
      <c r="E89" s="1" t="s">
        <v>369</v>
      </c>
      <c r="F89" s="1" t="s">
        <v>362</v>
      </c>
      <c r="G89" s="1" t="s">
        <v>385</v>
      </c>
      <c r="H89" s="1" t="s">
        <v>386</v>
      </c>
      <c r="I89" s="1" t="s">
        <v>377</v>
      </c>
      <c r="J89" s="1" t="s">
        <v>391</v>
      </c>
      <c r="K89" s="1" t="s">
        <v>366</v>
      </c>
      <c r="L89" s="1" t="s">
        <v>379</v>
      </c>
      <c r="M89" s="1" t="s">
        <v>126</v>
      </c>
      <c r="N89" s="1"/>
      <c r="O89" s="1">
        <f t="shared" si="12"/>
        <v>5</v>
      </c>
      <c r="P89" s="1">
        <f t="shared" si="13"/>
        <v>2</v>
      </c>
      <c r="Q89" s="1">
        <f t="shared" si="14"/>
        <v>0</v>
      </c>
      <c r="R89" s="1">
        <f t="shared" si="22"/>
        <v>2</v>
      </c>
      <c r="S89" s="1">
        <f t="shared" si="15"/>
        <v>-1</v>
      </c>
      <c r="T89" s="1">
        <f t="shared" si="16"/>
        <v>1</v>
      </c>
      <c r="U89" s="1">
        <f t="shared" si="17"/>
        <v>-1</v>
      </c>
      <c r="V89" s="1">
        <f t="shared" si="18"/>
        <v>-1</v>
      </c>
      <c r="W89" s="1">
        <f t="shared" si="19"/>
        <v>1</v>
      </c>
      <c r="X89" s="1">
        <f t="shared" si="20"/>
        <v>1</v>
      </c>
      <c r="Y89" s="1">
        <f t="shared" si="21"/>
        <v>1</v>
      </c>
    </row>
    <row r="90" spans="1:25" x14ac:dyDescent="0.25">
      <c r="A90" s="2">
        <v>45497.704683842589</v>
      </c>
      <c r="C90" s="1" t="s">
        <v>373</v>
      </c>
      <c r="D90" s="1" t="s">
        <v>368</v>
      </c>
      <c r="E90" s="1" t="s">
        <v>361</v>
      </c>
      <c r="F90" s="1" t="s">
        <v>370</v>
      </c>
      <c r="G90" s="1" t="s">
        <v>385</v>
      </c>
      <c r="H90" s="1" t="s">
        <v>386</v>
      </c>
      <c r="I90" s="1" t="s">
        <v>377</v>
      </c>
      <c r="J90" s="1" t="s">
        <v>392</v>
      </c>
      <c r="K90" s="1" t="s">
        <v>387</v>
      </c>
      <c r="L90" s="1" t="s">
        <v>379</v>
      </c>
      <c r="M90" s="1" t="s">
        <v>398</v>
      </c>
      <c r="N90" s="1"/>
      <c r="O90" s="1">
        <f t="shared" si="12"/>
        <v>1</v>
      </c>
      <c r="P90" s="1">
        <f t="shared" si="13"/>
        <v>2</v>
      </c>
      <c r="Q90" s="1">
        <f t="shared" si="14"/>
        <v>-1</v>
      </c>
      <c r="R90" s="1">
        <f t="shared" si="22"/>
        <v>0</v>
      </c>
      <c r="S90" s="1">
        <f t="shared" si="15"/>
        <v>1</v>
      </c>
      <c r="T90" s="1">
        <f t="shared" si="16"/>
        <v>1</v>
      </c>
      <c r="U90" s="1">
        <f t="shared" si="17"/>
        <v>-1</v>
      </c>
      <c r="V90" s="1">
        <f t="shared" si="18"/>
        <v>-1</v>
      </c>
      <c r="W90" s="1">
        <f t="shared" si="19"/>
        <v>-1</v>
      </c>
      <c r="X90" s="1">
        <f t="shared" si="20"/>
        <v>0</v>
      </c>
      <c r="Y90" s="1">
        <f t="shared" si="21"/>
        <v>1</v>
      </c>
    </row>
    <row r="91" spans="1:25" x14ac:dyDescent="0.25">
      <c r="A91" s="2">
        <v>45497.727647777778</v>
      </c>
      <c r="C91" s="1" t="s">
        <v>359</v>
      </c>
      <c r="D91" s="1" t="s">
        <v>374</v>
      </c>
      <c r="E91" s="1" t="s">
        <v>361</v>
      </c>
      <c r="F91" s="1" t="s">
        <v>362</v>
      </c>
      <c r="G91" s="1" t="s">
        <v>385</v>
      </c>
      <c r="H91" s="1" t="s">
        <v>386</v>
      </c>
      <c r="I91" s="1" t="s">
        <v>377</v>
      </c>
      <c r="J91" s="1" t="s">
        <v>391</v>
      </c>
      <c r="K91" s="1" t="s">
        <v>366</v>
      </c>
      <c r="L91" s="1" t="s">
        <v>379</v>
      </c>
      <c r="M91" s="1" t="s">
        <v>117</v>
      </c>
      <c r="N91" s="1"/>
      <c r="O91" s="1">
        <f t="shared" si="12"/>
        <v>0</v>
      </c>
      <c r="P91" s="1">
        <f t="shared" si="13"/>
        <v>-1</v>
      </c>
      <c r="Q91" s="1">
        <f t="shared" si="14"/>
        <v>0</v>
      </c>
      <c r="R91" s="1">
        <f t="shared" si="22"/>
        <v>0</v>
      </c>
      <c r="S91" s="1">
        <f t="shared" si="15"/>
        <v>-1</v>
      </c>
      <c r="T91" s="1">
        <f t="shared" si="16"/>
        <v>1</v>
      </c>
      <c r="U91" s="1">
        <f t="shared" si="17"/>
        <v>-1</v>
      </c>
      <c r="V91" s="1">
        <f t="shared" si="18"/>
        <v>-1</v>
      </c>
      <c r="W91" s="1">
        <f t="shared" si="19"/>
        <v>1</v>
      </c>
      <c r="X91" s="1">
        <f t="shared" si="20"/>
        <v>1</v>
      </c>
      <c r="Y91" s="1">
        <f t="shared" si="21"/>
        <v>1</v>
      </c>
    </row>
    <row r="92" spans="1:25" x14ac:dyDescent="0.25">
      <c r="A92" s="2">
        <v>45497.809052893514</v>
      </c>
      <c r="C92" s="1" t="s">
        <v>383</v>
      </c>
      <c r="D92" s="1" t="s">
        <v>374</v>
      </c>
      <c r="E92" s="1" t="s">
        <v>369</v>
      </c>
      <c r="F92" s="1" t="s">
        <v>362</v>
      </c>
      <c r="G92" s="1" t="s">
        <v>371</v>
      </c>
      <c r="H92" s="1" t="s">
        <v>386</v>
      </c>
      <c r="I92" s="1" t="s">
        <v>381</v>
      </c>
      <c r="J92" s="1" t="s">
        <v>392</v>
      </c>
      <c r="K92" s="1" t="s">
        <v>378</v>
      </c>
      <c r="L92" s="1" t="s">
        <v>382</v>
      </c>
      <c r="M92" s="1" t="s">
        <v>128</v>
      </c>
      <c r="N92" s="1"/>
      <c r="O92" s="1">
        <f t="shared" si="12"/>
        <v>0</v>
      </c>
      <c r="P92" s="1">
        <f t="shared" si="13"/>
        <v>1</v>
      </c>
      <c r="Q92" s="1">
        <f t="shared" si="14"/>
        <v>0</v>
      </c>
      <c r="R92" s="1">
        <f t="shared" si="22"/>
        <v>2</v>
      </c>
      <c r="S92" s="1">
        <f t="shared" si="15"/>
        <v>-1</v>
      </c>
      <c r="T92" s="1">
        <f t="shared" si="16"/>
        <v>0</v>
      </c>
      <c r="U92" s="1">
        <f t="shared" si="17"/>
        <v>-1</v>
      </c>
      <c r="V92" s="1">
        <f t="shared" si="18"/>
        <v>2</v>
      </c>
      <c r="W92" s="1">
        <f t="shared" si="19"/>
        <v>-1</v>
      </c>
      <c r="X92" s="1">
        <f t="shared" si="20"/>
        <v>-1</v>
      </c>
      <c r="Y92" s="1">
        <f t="shared" si="21"/>
        <v>-1</v>
      </c>
    </row>
    <row r="93" spans="1:25" x14ac:dyDescent="0.25">
      <c r="A93" s="2">
        <v>45498.456963553239</v>
      </c>
      <c r="C93" s="1" t="s">
        <v>373</v>
      </c>
      <c r="D93" s="1" t="s">
        <v>374</v>
      </c>
      <c r="E93" s="1" t="s">
        <v>361</v>
      </c>
      <c r="F93" s="1" t="s">
        <v>362</v>
      </c>
      <c r="G93" s="1" t="s">
        <v>385</v>
      </c>
      <c r="H93" s="1" t="s">
        <v>386</v>
      </c>
      <c r="I93" s="1" t="s">
        <v>365</v>
      </c>
      <c r="J93" s="1" t="s">
        <v>391</v>
      </c>
      <c r="K93" s="1" t="s">
        <v>378</v>
      </c>
      <c r="L93" s="1" t="s">
        <v>379</v>
      </c>
      <c r="M93" s="1" t="s">
        <v>129</v>
      </c>
      <c r="N93" s="1"/>
      <c r="O93" s="1">
        <f t="shared" si="12"/>
        <v>3</v>
      </c>
      <c r="P93" s="1">
        <f t="shared" si="13"/>
        <v>2</v>
      </c>
      <c r="Q93" s="1">
        <f t="shared" si="14"/>
        <v>0</v>
      </c>
      <c r="R93" s="1">
        <f t="shared" si="22"/>
        <v>0</v>
      </c>
      <c r="S93" s="1">
        <f t="shared" si="15"/>
        <v>-1</v>
      </c>
      <c r="T93" s="1">
        <f t="shared" si="16"/>
        <v>1</v>
      </c>
      <c r="U93" s="1">
        <f t="shared" si="17"/>
        <v>-1</v>
      </c>
      <c r="V93" s="1">
        <f t="shared" si="18"/>
        <v>1</v>
      </c>
      <c r="W93" s="1">
        <f t="shared" si="19"/>
        <v>1</v>
      </c>
      <c r="X93" s="1">
        <f t="shared" si="20"/>
        <v>-1</v>
      </c>
      <c r="Y93" s="1">
        <f t="shared" si="21"/>
        <v>1</v>
      </c>
    </row>
    <row r="94" spans="1:25" x14ac:dyDescent="0.25">
      <c r="A94" s="2">
        <v>45498.460974780093</v>
      </c>
      <c r="C94" s="1" t="s">
        <v>383</v>
      </c>
      <c r="D94" s="1" t="s">
        <v>374</v>
      </c>
      <c r="E94" s="1" t="s">
        <v>361</v>
      </c>
      <c r="F94" s="1" t="s">
        <v>362</v>
      </c>
      <c r="G94" s="1" t="s">
        <v>385</v>
      </c>
      <c r="H94" s="1" t="s">
        <v>386</v>
      </c>
      <c r="I94" s="1" t="s">
        <v>377</v>
      </c>
      <c r="J94" s="1" t="s">
        <v>391</v>
      </c>
      <c r="K94" s="1" t="s">
        <v>366</v>
      </c>
      <c r="L94" s="1" t="s">
        <v>379</v>
      </c>
      <c r="M94" s="1" t="s">
        <v>130</v>
      </c>
      <c r="N94" s="1"/>
      <c r="O94" s="1">
        <f t="shared" si="12"/>
        <v>2</v>
      </c>
      <c r="P94" s="1">
        <f t="shared" si="13"/>
        <v>1</v>
      </c>
      <c r="Q94" s="1">
        <f t="shared" si="14"/>
        <v>0</v>
      </c>
      <c r="R94" s="1">
        <f t="shared" si="22"/>
        <v>0</v>
      </c>
      <c r="S94" s="1">
        <f t="shared" si="15"/>
        <v>-1</v>
      </c>
      <c r="T94" s="1">
        <f t="shared" si="16"/>
        <v>1</v>
      </c>
      <c r="U94" s="1">
        <f t="shared" si="17"/>
        <v>-1</v>
      </c>
      <c r="V94" s="1">
        <f t="shared" si="18"/>
        <v>-1</v>
      </c>
      <c r="W94" s="1">
        <f t="shared" si="19"/>
        <v>1</v>
      </c>
      <c r="X94" s="1">
        <f t="shared" si="20"/>
        <v>1</v>
      </c>
      <c r="Y94" s="1">
        <f t="shared" si="21"/>
        <v>1</v>
      </c>
    </row>
    <row r="95" spans="1:25" x14ac:dyDescent="0.25">
      <c r="A95" s="2">
        <v>45498.469291030095</v>
      </c>
      <c r="C95" s="1" t="s">
        <v>383</v>
      </c>
      <c r="D95" s="1" t="s">
        <v>374</v>
      </c>
      <c r="E95" s="1" t="s">
        <v>361</v>
      </c>
      <c r="F95" s="1" t="s">
        <v>375</v>
      </c>
      <c r="G95" s="1" t="s">
        <v>385</v>
      </c>
      <c r="H95" s="1" t="s">
        <v>386</v>
      </c>
      <c r="I95" s="1" t="s">
        <v>377</v>
      </c>
      <c r="J95" s="1" t="s">
        <v>391</v>
      </c>
      <c r="K95" s="1" t="s">
        <v>366</v>
      </c>
      <c r="L95" s="1" t="s">
        <v>390</v>
      </c>
      <c r="M95" s="1" t="s">
        <v>134</v>
      </c>
      <c r="N95" s="1"/>
      <c r="O95" s="1">
        <f t="shared" si="12"/>
        <v>4</v>
      </c>
      <c r="P95" s="1">
        <f t="shared" si="13"/>
        <v>1</v>
      </c>
      <c r="Q95" s="1">
        <f t="shared" si="14"/>
        <v>0</v>
      </c>
      <c r="R95" s="1">
        <f t="shared" si="22"/>
        <v>0</v>
      </c>
      <c r="S95" s="1">
        <f t="shared" si="15"/>
        <v>0</v>
      </c>
      <c r="T95" s="1">
        <f t="shared" si="16"/>
        <v>1</v>
      </c>
      <c r="U95" s="1">
        <f t="shared" si="17"/>
        <v>-1</v>
      </c>
      <c r="V95" s="1">
        <f t="shared" si="18"/>
        <v>-1</v>
      </c>
      <c r="W95" s="1">
        <f t="shared" si="19"/>
        <v>1</v>
      </c>
      <c r="X95" s="1">
        <f t="shared" si="20"/>
        <v>1</v>
      </c>
      <c r="Y95" s="1">
        <f t="shared" si="21"/>
        <v>2</v>
      </c>
    </row>
    <row r="96" spans="1:25" x14ac:dyDescent="0.25">
      <c r="A96" s="2">
        <v>45498.469416921296</v>
      </c>
      <c r="C96" s="1" t="s">
        <v>383</v>
      </c>
      <c r="D96" s="1" t="s">
        <v>374</v>
      </c>
      <c r="E96" s="1" t="s">
        <v>361</v>
      </c>
      <c r="F96" s="1" t="s">
        <v>375</v>
      </c>
      <c r="G96" s="1" t="s">
        <v>385</v>
      </c>
      <c r="H96" s="1" t="s">
        <v>386</v>
      </c>
      <c r="I96" s="1" t="s">
        <v>377</v>
      </c>
      <c r="J96" s="1" t="s">
        <v>391</v>
      </c>
      <c r="K96" s="1" t="s">
        <v>366</v>
      </c>
      <c r="L96" s="1" t="s">
        <v>390</v>
      </c>
      <c r="M96" s="1" t="s">
        <v>133</v>
      </c>
      <c r="N96" s="1"/>
      <c r="O96" s="1">
        <f t="shared" si="12"/>
        <v>4</v>
      </c>
      <c r="P96" s="1">
        <f t="shared" si="13"/>
        <v>1</v>
      </c>
      <c r="Q96" s="1">
        <f t="shared" si="14"/>
        <v>0</v>
      </c>
      <c r="R96" s="1">
        <f t="shared" si="22"/>
        <v>0</v>
      </c>
      <c r="S96" s="1">
        <f t="shared" si="15"/>
        <v>0</v>
      </c>
      <c r="T96" s="1">
        <f t="shared" si="16"/>
        <v>1</v>
      </c>
      <c r="U96" s="1">
        <f t="shared" si="17"/>
        <v>-1</v>
      </c>
      <c r="V96" s="1">
        <f t="shared" si="18"/>
        <v>-1</v>
      </c>
      <c r="W96" s="1">
        <f t="shared" si="19"/>
        <v>1</v>
      </c>
      <c r="X96" s="1">
        <f t="shared" si="20"/>
        <v>1</v>
      </c>
      <c r="Y96" s="1">
        <f t="shared" si="21"/>
        <v>2</v>
      </c>
    </row>
    <row r="97" spans="1:25" x14ac:dyDescent="0.25">
      <c r="A97" s="2">
        <v>45498.470795439818</v>
      </c>
      <c r="C97" s="1" t="s">
        <v>359</v>
      </c>
      <c r="D97" s="1" t="s">
        <v>368</v>
      </c>
      <c r="E97" s="1" t="s">
        <v>361</v>
      </c>
      <c r="F97" s="1" t="s">
        <v>362</v>
      </c>
      <c r="G97" s="1" t="s">
        <v>385</v>
      </c>
      <c r="H97" s="1" t="s">
        <v>386</v>
      </c>
      <c r="I97" s="1" t="s">
        <v>377</v>
      </c>
      <c r="J97" s="1" t="s">
        <v>391</v>
      </c>
      <c r="K97" s="1" t="s">
        <v>366</v>
      </c>
      <c r="L97" s="1" t="s">
        <v>379</v>
      </c>
      <c r="M97" s="1" t="s">
        <v>135</v>
      </c>
      <c r="N97" s="1"/>
      <c r="O97" s="1">
        <f t="shared" si="12"/>
        <v>-1</v>
      </c>
      <c r="P97" s="1">
        <f t="shared" si="13"/>
        <v>-1</v>
      </c>
      <c r="Q97" s="1">
        <f t="shared" si="14"/>
        <v>-1</v>
      </c>
      <c r="R97" s="1">
        <f t="shared" si="22"/>
        <v>0</v>
      </c>
      <c r="S97" s="1">
        <f t="shared" si="15"/>
        <v>-1</v>
      </c>
      <c r="T97" s="1">
        <f t="shared" si="16"/>
        <v>1</v>
      </c>
      <c r="U97" s="1">
        <f t="shared" si="17"/>
        <v>-1</v>
      </c>
      <c r="V97" s="1">
        <f t="shared" si="18"/>
        <v>-1</v>
      </c>
      <c r="W97" s="1">
        <f t="shared" si="19"/>
        <v>1</v>
      </c>
      <c r="X97" s="1">
        <f t="shared" si="20"/>
        <v>1</v>
      </c>
      <c r="Y97" s="1">
        <f t="shared" si="21"/>
        <v>1</v>
      </c>
    </row>
    <row r="98" spans="1:25" x14ac:dyDescent="0.25">
      <c r="A98" s="2">
        <v>45498.472595740735</v>
      </c>
      <c r="C98" s="1" t="s">
        <v>359</v>
      </c>
      <c r="D98" s="1" t="s">
        <v>374</v>
      </c>
      <c r="E98" s="1" t="s">
        <v>361</v>
      </c>
      <c r="F98" s="1" t="s">
        <v>375</v>
      </c>
      <c r="G98" s="1" t="s">
        <v>385</v>
      </c>
      <c r="H98" s="1" t="s">
        <v>386</v>
      </c>
      <c r="I98" s="1" t="s">
        <v>377</v>
      </c>
      <c r="J98" s="1" t="s">
        <v>391</v>
      </c>
      <c r="K98" s="1" t="s">
        <v>366</v>
      </c>
      <c r="L98" s="1" t="s">
        <v>379</v>
      </c>
      <c r="M98" s="1" t="s">
        <v>131</v>
      </c>
      <c r="N98" s="1"/>
      <c r="O98" s="1">
        <f t="shared" si="12"/>
        <v>1</v>
      </c>
      <c r="P98" s="1">
        <f t="shared" si="13"/>
        <v>-1</v>
      </c>
      <c r="Q98" s="1">
        <f t="shared" si="14"/>
        <v>0</v>
      </c>
      <c r="R98" s="1">
        <f t="shared" si="22"/>
        <v>0</v>
      </c>
      <c r="S98" s="1">
        <f t="shared" si="15"/>
        <v>0</v>
      </c>
      <c r="T98" s="1">
        <f t="shared" si="16"/>
        <v>1</v>
      </c>
      <c r="U98" s="1">
        <f t="shared" si="17"/>
        <v>-1</v>
      </c>
      <c r="V98" s="1">
        <f t="shared" si="18"/>
        <v>-1</v>
      </c>
      <c r="W98" s="1">
        <f t="shared" si="19"/>
        <v>1</v>
      </c>
      <c r="X98" s="1">
        <f t="shared" si="20"/>
        <v>1</v>
      </c>
      <c r="Y98" s="1">
        <f t="shared" si="21"/>
        <v>1</v>
      </c>
    </row>
    <row r="99" spans="1:25" x14ac:dyDescent="0.25">
      <c r="A99" s="2">
        <v>45498.481506840282</v>
      </c>
      <c r="C99" s="1" t="s">
        <v>373</v>
      </c>
      <c r="D99" s="1" t="s">
        <v>374</v>
      </c>
      <c r="E99" s="1" t="s">
        <v>361</v>
      </c>
      <c r="F99" s="1" t="s">
        <v>362</v>
      </c>
      <c r="G99" s="1" t="s">
        <v>385</v>
      </c>
      <c r="H99" s="1" t="s">
        <v>386</v>
      </c>
      <c r="I99" s="1" t="s">
        <v>377</v>
      </c>
      <c r="J99" s="1" t="s">
        <v>391</v>
      </c>
      <c r="K99" s="1" t="s">
        <v>366</v>
      </c>
      <c r="L99" s="1" t="s">
        <v>390</v>
      </c>
      <c r="M99" s="1" t="s">
        <v>132</v>
      </c>
      <c r="N99" s="1"/>
      <c r="O99" s="1">
        <f t="shared" si="12"/>
        <v>4</v>
      </c>
      <c r="P99" s="1">
        <f t="shared" si="13"/>
        <v>2</v>
      </c>
      <c r="Q99" s="1">
        <f t="shared" si="14"/>
        <v>0</v>
      </c>
      <c r="R99" s="1">
        <f t="shared" si="22"/>
        <v>0</v>
      </c>
      <c r="S99" s="1">
        <f t="shared" si="15"/>
        <v>-1</v>
      </c>
      <c r="T99" s="1">
        <f t="shared" si="16"/>
        <v>1</v>
      </c>
      <c r="U99" s="1">
        <f t="shared" si="17"/>
        <v>-1</v>
      </c>
      <c r="V99" s="1">
        <f t="shared" si="18"/>
        <v>-1</v>
      </c>
      <c r="W99" s="1">
        <f t="shared" si="19"/>
        <v>1</v>
      </c>
      <c r="X99" s="1">
        <f t="shared" si="20"/>
        <v>1</v>
      </c>
      <c r="Y99" s="1">
        <f t="shared" si="21"/>
        <v>2</v>
      </c>
    </row>
    <row r="100" spans="1:25" x14ac:dyDescent="0.25">
      <c r="A100" s="2">
        <v>45498.483584166665</v>
      </c>
      <c r="C100" s="1" t="s">
        <v>383</v>
      </c>
      <c r="D100" s="1" t="s">
        <v>368</v>
      </c>
      <c r="E100" s="1" t="s">
        <v>370</v>
      </c>
      <c r="F100" s="1" t="s">
        <v>362</v>
      </c>
      <c r="G100" s="1" t="s">
        <v>363</v>
      </c>
      <c r="H100" s="1" t="s">
        <v>386</v>
      </c>
      <c r="I100" s="1" t="s">
        <v>381</v>
      </c>
      <c r="J100" s="1" t="s">
        <v>391</v>
      </c>
      <c r="K100" s="1" t="s">
        <v>366</v>
      </c>
      <c r="L100" s="1" t="s">
        <v>367</v>
      </c>
      <c r="M100" s="1" t="s">
        <v>136</v>
      </c>
      <c r="N100" s="1"/>
      <c r="O100" s="1">
        <f t="shared" si="12"/>
        <v>2</v>
      </c>
      <c r="P100" s="1">
        <f t="shared" si="13"/>
        <v>1</v>
      </c>
      <c r="Q100" s="1">
        <f t="shared" si="14"/>
        <v>-1</v>
      </c>
      <c r="R100" s="1">
        <f t="shared" si="22"/>
        <v>1</v>
      </c>
      <c r="S100" s="1">
        <f t="shared" si="15"/>
        <v>-1</v>
      </c>
      <c r="T100" s="1">
        <f t="shared" si="16"/>
        <v>-1</v>
      </c>
      <c r="U100" s="1">
        <f t="shared" si="17"/>
        <v>-1</v>
      </c>
      <c r="V100" s="1">
        <f t="shared" si="18"/>
        <v>2</v>
      </c>
      <c r="W100" s="1">
        <f t="shared" si="19"/>
        <v>1</v>
      </c>
      <c r="X100" s="1">
        <f t="shared" si="20"/>
        <v>1</v>
      </c>
      <c r="Y100" s="1">
        <f t="shared" si="21"/>
        <v>0</v>
      </c>
    </row>
    <row r="101" spans="1:25" x14ac:dyDescent="0.25">
      <c r="A101" s="2">
        <v>45498.486440474539</v>
      </c>
      <c r="C101" s="1" t="s">
        <v>383</v>
      </c>
      <c r="D101" s="1" t="s">
        <v>374</v>
      </c>
      <c r="E101" s="1" t="s">
        <v>361</v>
      </c>
      <c r="F101" s="1" t="s">
        <v>362</v>
      </c>
      <c r="G101" s="1" t="s">
        <v>385</v>
      </c>
      <c r="H101" s="1" t="s">
        <v>386</v>
      </c>
      <c r="I101" s="1" t="s">
        <v>377</v>
      </c>
      <c r="J101" s="1" t="s">
        <v>391</v>
      </c>
      <c r="K101" s="1" t="s">
        <v>366</v>
      </c>
      <c r="L101" s="1" t="s">
        <v>390</v>
      </c>
      <c r="M101" s="1" t="s">
        <v>137</v>
      </c>
      <c r="N101" s="1"/>
      <c r="O101" s="1">
        <f t="shared" si="12"/>
        <v>3</v>
      </c>
      <c r="P101" s="1">
        <f t="shared" si="13"/>
        <v>1</v>
      </c>
      <c r="Q101" s="1">
        <f t="shared" si="14"/>
        <v>0</v>
      </c>
      <c r="R101" s="1">
        <f t="shared" si="22"/>
        <v>0</v>
      </c>
      <c r="S101" s="1">
        <f t="shared" si="15"/>
        <v>-1</v>
      </c>
      <c r="T101" s="1">
        <f t="shared" si="16"/>
        <v>1</v>
      </c>
      <c r="U101" s="1">
        <f t="shared" si="17"/>
        <v>-1</v>
      </c>
      <c r="V101" s="1">
        <f t="shared" si="18"/>
        <v>-1</v>
      </c>
      <c r="W101" s="1">
        <f t="shared" si="19"/>
        <v>1</v>
      </c>
      <c r="X101" s="1">
        <f t="shared" si="20"/>
        <v>1</v>
      </c>
      <c r="Y101" s="1">
        <f t="shared" si="21"/>
        <v>2</v>
      </c>
    </row>
    <row r="102" spans="1:25" x14ac:dyDescent="0.25">
      <c r="A102" s="2">
        <v>45498.528064247686</v>
      </c>
      <c r="C102" s="1" t="s">
        <v>359</v>
      </c>
      <c r="D102" s="1" t="s">
        <v>374</v>
      </c>
      <c r="E102" s="1" t="s">
        <v>361</v>
      </c>
      <c r="F102" s="1" t="s">
        <v>362</v>
      </c>
      <c r="G102" s="1" t="s">
        <v>385</v>
      </c>
      <c r="H102" s="1" t="s">
        <v>386</v>
      </c>
      <c r="I102" s="1" t="s">
        <v>377</v>
      </c>
      <c r="J102" s="1" t="s">
        <v>391</v>
      </c>
      <c r="K102" s="1" t="s">
        <v>366</v>
      </c>
      <c r="L102" s="1" t="s">
        <v>379</v>
      </c>
      <c r="M102" s="1" t="s">
        <v>141</v>
      </c>
      <c r="N102" s="1"/>
      <c r="O102" s="1">
        <f t="shared" si="12"/>
        <v>0</v>
      </c>
      <c r="P102" s="1">
        <f t="shared" si="13"/>
        <v>-1</v>
      </c>
      <c r="Q102" s="1">
        <f t="shared" si="14"/>
        <v>0</v>
      </c>
      <c r="R102" s="1">
        <f t="shared" si="22"/>
        <v>0</v>
      </c>
      <c r="S102" s="1">
        <f t="shared" si="15"/>
        <v>-1</v>
      </c>
      <c r="T102" s="1">
        <f t="shared" si="16"/>
        <v>1</v>
      </c>
      <c r="U102" s="1">
        <f t="shared" si="17"/>
        <v>-1</v>
      </c>
      <c r="V102" s="1">
        <f t="shared" si="18"/>
        <v>-1</v>
      </c>
      <c r="W102" s="1">
        <f t="shared" si="19"/>
        <v>1</v>
      </c>
      <c r="X102" s="1">
        <f t="shared" si="20"/>
        <v>1</v>
      </c>
      <c r="Y102" s="1">
        <f t="shared" si="21"/>
        <v>1</v>
      </c>
    </row>
    <row r="103" spans="1:25" x14ac:dyDescent="0.25">
      <c r="A103" s="2">
        <v>45498.529229004635</v>
      </c>
      <c r="C103" s="1" t="s">
        <v>373</v>
      </c>
      <c r="D103" s="1" t="s">
        <v>368</v>
      </c>
      <c r="E103" s="1" t="s">
        <v>369</v>
      </c>
      <c r="F103" s="1" t="s">
        <v>375</v>
      </c>
      <c r="G103" s="1" t="s">
        <v>371</v>
      </c>
      <c r="H103" s="1" t="s">
        <v>386</v>
      </c>
      <c r="I103" s="1" t="s">
        <v>372</v>
      </c>
      <c r="J103" s="1" t="s">
        <v>391</v>
      </c>
      <c r="K103" s="1" t="s">
        <v>387</v>
      </c>
      <c r="L103" s="1" t="s">
        <v>379</v>
      </c>
      <c r="M103" s="1" t="s">
        <v>139</v>
      </c>
      <c r="N103" s="1"/>
      <c r="O103" s="1">
        <f t="shared" si="12"/>
        <v>4</v>
      </c>
      <c r="P103" s="1">
        <f t="shared" si="13"/>
        <v>2</v>
      </c>
      <c r="Q103" s="1">
        <f t="shared" si="14"/>
        <v>-1</v>
      </c>
      <c r="R103" s="1">
        <f t="shared" si="22"/>
        <v>2</v>
      </c>
      <c r="S103" s="1">
        <f t="shared" si="15"/>
        <v>0</v>
      </c>
      <c r="T103" s="1">
        <f t="shared" si="16"/>
        <v>0</v>
      </c>
      <c r="U103" s="1">
        <f t="shared" si="17"/>
        <v>-1</v>
      </c>
      <c r="V103" s="1">
        <f t="shared" si="18"/>
        <v>0</v>
      </c>
      <c r="W103" s="1">
        <f t="shared" si="19"/>
        <v>1</v>
      </c>
      <c r="X103" s="1">
        <f t="shared" si="20"/>
        <v>0</v>
      </c>
      <c r="Y103" s="1">
        <f t="shared" si="21"/>
        <v>1</v>
      </c>
    </row>
    <row r="104" spans="1:25" x14ac:dyDescent="0.25">
      <c r="A104" s="2">
        <v>45498.534308078699</v>
      </c>
      <c r="C104" s="1" t="s">
        <v>359</v>
      </c>
      <c r="D104" s="1" t="s">
        <v>374</v>
      </c>
      <c r="E104" s="1" t="s">
        <v>369</v>
      </c>
      <c r="F104" s="1" t="s">
        <v>370</v>
      </c>
      <c r="G104" s="1" t="s">
        <v>385</v>
      </c>
      <c r="H104" s="1" t="s">
        <v>386</v>
      </c>
      <c r="I104" s="1" t="s">
        <v>365</v>
      </c>
      <c r="J104" s="1" t="s">
        <v>391</v>
      </c>
      <c r="K104" s="1" t="s">
        <v>378</v>
      </c>
      <c r="L104" s="1" t="s">
        <v>390</v>
      </c>
      <c r="M104" s="1" t="s">
        <v>142</v>
      </c>
      <c r="N104" s="1"/>
      <c r="O104" s="1">
        <f t="shared" si="12"/>
        <v>5</v>
      </c>
      <c r="P104" s="1">
        <f t="shared" si="13"/>
        <v>-1</v>
      </c>
      <c r="Q104" s="1">
        <f t="shared" si="14"/>
        <v>0</v>
      </c>
      <c r="R104" s="1">
        <f t="shared" si="22"/>
        <v>2</v>
      </c>
      <c r="S104" s="1">
        <f t="shared" si="15"/>
        <v>1</v>
      </c>
      <c r="T104" s="1">
        <f t="shared" si="16"/>
        <v>1</v>
      </c>
      <c r="U104" s="1">
        <f t="shared" si="17"/>
        <v>-1</v>
      </c>
      <c r="V104" s="1">
        <f t="shared" si="18"/>
        <v>1</v>
      </c>
      <c r="W104" s="1">
        <f t="shared" si="19"/>
        <v>1</v>
      </c>
      <c r="X104" s="1">
        <f t="shared" si="20"/>
        <v>-1</v>
      </c>
      <c r="Y104" s="1">
        <f t="shared" si="21"/>
        <v>2</v>
      </c>
    </row>
    <row r="105" spans="1:25" x14ac:dyDescent="0.25">
      <c r="A105" s="2">
        <v>45498.547097314819</v>
      </c>
      <c r="C105" s="1" t="s">
        <v>359</v>
      </c>
      <c r="D105" s="1" t="s">
        <v>360</v>
      </c>
      <c r="E105" s="1" t="s">
        <v>369</v>
      </c>
      <c r="F105" s="1" t="s">
        <v>362</v>
      </c>
      <c r="G105" s="1" t="s">
        <v>363</v>
      </c>
      <c r="H105" s="1" t="s">
        <v>386</v>
      </c>
      <c r="I105" s="1" t="s">
        <v>365</v>
      </c>
      <c r="J105" s="1" t="s">
        <v>399</v>
      </c>
      <c r="K105" s="1" t="s">
        <v>378</v>
      </c>
      <c r="L105" s="1" t="s">
        <v>390</v>
      </c>
      <c r="M105" s="1" t="s">
        <v>140</v>
      </c>
      <c r="N105" s="1"/>
      <c r="O105" s="1">
        <f t="shared" si="12"/>
        <v>2</v>
      </c>
      <c r="P105" s="1">
        <f t="shared" si="13"/>
        <v>-1</v>
      </c>
      <c r="Q105" s="1">
        <f t="shared" si="14"/>
        <v>2</v>
      </c>
      <c r="R105" s="1">
        <f t="shared" si="22"/>
        <v>2</v>
      </c>
      <c r="S105" s="1">
        <f t="shared" si="15"/>
        <v>-1</v>
      </c>
      <c r="T105" s="1">
        <f t="shared" si="16"/>
        <v>-1</v>
      </c>
      <c r="U105" s="1">
        <f t="shared" si="17"/>
        <v>-1</v>
      </c>
      <c r="V105" s="1">
        <f t="shared" si="18"/>
        <v>1</v>
      </c>
      <c r="W105" s="1">
        <f t="shared" si="19"/>
        <v>0</v>
      </c>
      <c r="X105" s="1">
        <f t="shared" si="20"/>
        <v>-1</v>
      </c>
      <c r="Y105" s="1">
        <f t="shared" si="21"/>
        <v>2</v>
      </c>
    </row>
    <row r="106" spans="1:25" x14ac:dyDescent="0.25">
      <c r="A106" s="2">
        <v>45498.548477847224</v>
      </c>
      <c r="C106" s="1" t="s">
        <v>359</v>
      </c>
      <c r="D106" s="1" t="s">
        <v>374</v>
      </c>
      <c r="E106" s="1" t="s">
        <v>369</v>
      </c>
      <c r="F106" s="1" t="s">
        <v>362</v>
      </c>
      <c r="G106" s="1" t="s">
        <v>385</v>
      </c>
      <c r="H106" s="1" t="s">
        <v>364</v>
      </c>
      <c r="I106" s="1" t="s">
        <v>365</v>
      </c>
      <c r="J106" s="1" t="s">
        <v>391</v>
      </c>
      <c r="K106" s="1" t="s">
        <v>366</v>
      </c>
      <c r="L106" s="1" t="s">
        <v>390</v>
      </c>
      <c r="M106" s="1" t="s">
        <v>138</v>
      </c>
      <c r="N106" s="1"/>
      <c r="O106" s="1">
        <f t="shared" si="12"/>
        <v>6</v>
      </c>
      <c r="P106" s="1">
        <f t="shared" si="13"/>
        <v>-1</v>
      </c>
      <c r="Q106" s="1">
        <f t="shared" si="14"/>
        <v>0</v>
      </c>
      <c r="R106" s="1">
        <f t="shared" si="22"/>
        <v>2</v>
      </c>
      <c r="S106" s="1">
        <f t="shared" si="15"/>
        <v>-1</v>
      </c>
      <c r="T106" s="1">
        <f t="shared" si="16"/>
        <v>1</v>
      </c>
      <c r="U106" s="1">
        <f t="shared" si="17"/>
        <v>0</v>
      </c>
      <c r="V106" s="1">
        <f t="shared" si="18"/>
        <v>1</v>
      </c>
      <c r="W106" s="1">
        <f t="shared" si="19"/>
        <v>1</v>
      </c>
      <c r="X106" s="1">
        <f t="shared" si="20"/>
        <v>1</v>
      </c>
      <c r="Y106" s="1">
        <f t="shared" si="21"/>
        <v>2</v>
      </c>
    </row>
    <row r="107" spans="1:25" x14ac:dyDescent="0.25">
      <c r="A107" s="2">
        <v>45498.62629424769</v>
      </c>
      <c r="C107" s="1" t="s">
        <v>359</v>
      </c>
      <c r="D107" s="1" t="s">
        <v>374</v>
      </c>
      <c r="E107" s="1" t="s">
        <v>369</v>
      </c>
      <c r="F107" s="1" t="s">
        <v>375</v>
      </c>
      <c r="G107" s="1" t="s">
        <v>376</v>
      </c>
      <c r="H107" s="1" t="s">
        <v>386</v>
      </c>
      <c r="I107" s="1" t="s">
        <v>365</v>
      </c>
      <c r="J107" s="1" t="s">
        <v>391</v>
      </c>
      <c r="K107" s="1" t="s">
        <v>366</v>
      </c>
      <c r="L107" s="1" t="s">
        <v>390</v>
      </c>
      <c r="M107" s="1" t="s">
        <v>143</v>
      </c>
      <c r="N107" s="1"/>
      <c r="O107" s="1">
        <f t="shared" si="12"/>
        <v>7</v>
      </c>
      <c r="P107" s="1">
        <f t="shared" si="13"/>
        <v>-1</v>
      </c>
      <c r="Q107" s="1">
        <f t="shared" si="14"/>
        <v>0</v>
      </c>
      <c r="R107" s="1">
        <f t="shared" si="22"/>
        <v>2</v>
      </c>
      <c r="S107" s="1">
        <f t="shared" si="15"/>
        <v>0</v>
      </c>
      <c r="T107" s="1">
        <f t="shared" si="16"/>
        <v>2</v>
      </c>
      <c r="U107" s="1">
        <f t="shared" si="17"/>
        <v>-1</v>
      </c>
      <c r="V107" s="1">
        <f t="shared" si="18"/>
        <v>1</v>
      </c>
      <c r="W107" s="1">
        <f t="shared" si="19"/>
        <v>1</v>
      </c>
      <c r="X107" s="1">
        <f t="shared" si="20"/>
        <v>1</v>
      </c>
      <c r="Y107" s="1">
        <f t="shared" si="21"/>
        <v>2</v>
      </c>
    </row>
    <row r="108" spans="1:25" x14ac:dyDescent="0.25">
      <c r="A108" s="2">
        <v>45499.389012731481</v>
      </c>
      <c r="C108" s="1" t="s">
        <v>383</v>
      </c>
      <c r="D108" s="1" t="s">
        <v>374</v>
      </c>
      <c r="E108" s="1" t="s">
        <v>361</v>
      </c>
      <c r="F108" s="1" t="s">
        <v>362</v>
      </c>
      <c r="G108" s="1" t="s">
        <v>385</v>
      </c>
      <c r="H108" s="1" t="s">
        <v>386</v>
      </c>
      <c r="I108" s="1" t="s">
        <v>377</v>
      </c>
      <c r="J108" s="1" t="s">
        <v>392</v>
      </c>
      <c r="K108" s="1" t="s">
        <v>387</v>
      </c>
      <c r="L108" s="1" t="s">
        <v>379</v>
      </c>
      <c r="M108" s="1" t="s">
        <v>147</v>
      </c>
      <c r="N108" s="1"/>
      <c r="O108" s="1">
        <f t="shared" si="12"/>
        <v>-1</v>
      </c>
      <c r="P108" s="1">
        <f t="shared" si="13"/>
        <v>1</v>
      </c>
      <c r="Q108" s="1">
        <f t="shared" si="14"/>
        <v>0</v>
      </c>
      <c r="R108" s="1">
        <f t="shared" si="22"/>
        <v>0</v>
      </c>
      <c r="S108" s="1">
        <f t="shared" si="15"/>
        <v>-1</v>
      </c>
      <c r="T108" s="1">
        <f t="shared" si="16"/>
        <v>1</v>
      </c>
      <c r="U108" s="1">
        <f t="shared" si="17"/>
        <v>-1</v>
      </c>
      <c r="V108" s="1">
        <f t="shared" si="18"/>
        <v>-1</v>
      </c>
      <c r="W108" s="1">
        <f t="shared" si="19"/>
        <v>-1</v>
      </c>
      <c r="X108" s="1">
        <f t="shared" si="20"/>
        <v>0</v>
      </c>
      <c r="Y108" s="1">
        <f t="shared" si="21"/>
        <v>1</v>
      </c>
    </row>
    <row r="109" spans="1:25" x14ac:dyDescent="0.25">
      <c r="A109" s="2">
        <v>45499.415325995375</v>
      </c>
      <c r="C109" s="1" t="s">
        <v>359</v>
      </c>
      <c r="D109" s="1" t="s">
        <v>368</v>
      </c>
      <c r="E109" s="1" t="s">
        <v>389</v>
      </c>
      <c r="F109" s="1" t="s">
        <v>362</v>
      </c>
      <c r="G109" s="1" t="s">
        <v>385</v>
      </c>
      <c r="H109" s="1" t="s">
        <v>386</v>
      </c>
      <c r="I109" s="1" t="s">
        <v>372</v>
      </c>
      <c r="J109" s="1" t="s">
        <v>392</v>
      </c>
      <c r="K109" s="1" t="s">
        <v>366</v>
      </c>
      <c r="L109" s="1" t="s">
        <v>367</v>
      </c>
      <c r="M109" s="1" t="s">
        <v>148</v>
      </c>
      <c r="N109" s="1"/>
      <c r="O109" s="1">
        <f t="shared" si="12"/>
        <v>-4</v>
      </c>
      <c r="P109" s="1">
        <f t="shared" si="13"/>
        <v>-1</v>
      </c>
      <c r="Q109" s="1">
        <f t="shared" si="14"/>
        <v>-1</v>
      </c>
      <c r="R109" s="1">
        <f t="shared" si="22"/>
        <v>-1</v>
      </c>
      <c r="S109" s="1">
        <f t="shared" si="15"/>
        <v>-1</v>
      </c>
      <c r="T109" s="1">
        <f t="shared" si="16"/>
        <v>1</v>
      </c>
      <c r="U109" s="1">
        <f t="shared" si="17"/>
        <v>-1</v>
      </c>
      <c r="V109" s="1">
        <f t="shared" si="18"/>
        <v>0</v>
      </c>
      <c r="W109" s="1">
        <f t="shared" si="19"/>
        <v>-1</v>
      </c>
      <c r="X109" s="1">
        <f t="shared" si="20"/>
        <v>1</v>
      </c>
      <c r="Y109" s="1">
        <f t="shared" si="21"/>
        <v>0</v>
      </c>
    </row>
    <row r="110" spans="1:25" x14ac:dyDescent="0.25">
      <c r="A110" s="2">
        <v>45499.431099282403</v>
      </c>
      <c r="C110" s="1" t="s">
        <v>359</v>
      </c>
      <c r="D110" s="1" t="s">
        <v>368</v>
      </c>
      <c r="E110" s="1" t="s">
        <v>361</v>
      </c>
      <c r="F110" s="1" t="s">
        <v>375</v>
      </c>
      <c r="G110" s="1" t="s">
        <v>363</v>
      </c>
      <c r="H110" s="1" t="s">
        <v>386</v>
      </c>
      <c r="I110" s="1" t="s">
        <v>365</v>
      </c>
      <c r="J110" s="1" t="s">
        <v>391</v>
      </c>
      <c r="K110" s="1" t="s">
        <v>366</v>
      </c>
      <c r="L110" s="1" t="s">
        <v>379</v>
      </c>
      <c r="M110" s="1" t="s">
        <v>149</v>
      </c>
      <c r="N110" s="1"/>
      <c r="O110" s="1">
        <f t="shared" si="12"/>
        <v>0</v>
      </c>
      <c r="P110" s="1">
        <f t="shared" si="13"/>
        <v>-1</v>
      </c>
      <c r="Q110" s="1">
        <f t="shared" si="14"/>
        <v>-1</v>
      </c>
      <c r="R110" s="1">
        <f t="shared" si="22"/>
        <v>0</v>
      </c>
      <c r="S110" s="1">
        <f t="shared" si="15"/>
        <v>0</v>
      </c>
      <c r="T110" s="1">
        <f t="shared" si="16"/>
        <v>-1</v>
      </c>
      <c r="U110" s="1">
        <f t="shared" si="17"/>
        <v>-1</v>
      </c>
      <c r="V110" s="1">
        <f t="shared" si="18"/>
        <v>1</v>
      </c>
      <c r="W110" s="1">
        <f t="shared" si="19"/>
        <v>1</v>
      </c>
      <c r="X110" s="1">
        <f t="shared" si="20"/>
        <v>1</v>
      </c>
      <c r="Y110" s="1">
        <f t="shared" si="21"/>
        <v>1</v>
      </c>
    </row>
    <row r="111" spans="1:25" x14ac:dyDescent="0.25">
      <c r="A111" s="2">
        <v>45499.490799826388</v>
      </c>
      <c r="C111" s="1" t="s">
        <v>359</v>
      </c>
      <c r="D111" s="1" t="s">
        <v>368</v>
      </c>
      <c r="E111" s="1" t="s">
        <v>361</v>
      </c>
      <c r="F111" s="1" t="s">
        <v>362</v>
      </c>
      <c r="G111" s="1" t="s">
        <v>385</v>
      </c>
      <c r="H111" s="1" t="s">
        <v>386</v>
      </c>
      <c r="I111" s="1" t="s">
        <v>381</v>
      </c>
      <c r="J111" s="1" t="s">
        <v>393</v>
      </c>
      <c r="K111" s="1" t="s">
        <v>378</v>
      </c>
      <c r="L111" s="1" t="s">
        <v>367</v>
      </c>
      <c r="M111" s="1" t="s">
        <v>150</v>
      </c>
      <c r="N111" s="1"/>
      <c r="O111" s="1">
        <f t="shared" si="12"/>
        <v>0</v>
      </c>
      <c r="P111" s="1">
        <f t="shared" si="13"/>
        <v>-1</v>
      </c>
      <c r="Q111" s="1">
        <f t="shared" si="14"/>
        <v>-1</v>
      </c>
      <c r="R111" s="1">
        <f t="shared" si="22"/>
        <v>0</v>
      </c>
      <c r="S111" s="1">
        <f t="shared" si="15"/>
        <v>-1</v>
      </c>
      <c r="T111" s="1">
        <f t="shared" si="16"/>
        <v>1</v>
      </c>
      <c r="U111" s="1">
        <f t="shared" si="17"/>
        <v>-1</v>
      </c>
      <c r="V111" s="1">
        <f t="shared" si="18"/>
        <v>2</v>
      </c>
      <c r="W111" s="1">
        <f t="shared" si="19"/>
        <v>2</v>
      </c>
      <c r="X111" s="1">
        <f t="shared" si="20"/>
        <v>-1</v>
      </c>
      <c r="Y111" s="1">
        <f t="shared" si="21"/>
        <v>0</v>
      </c>
    </row>
    <row r="112" spans="1:25" x14ac:dyDescent="0.25">
      <c r="A112" s="2">
        <v>45499.492258622689</v>
      </c>
      <c r="C112" s="1" t="s">
        <v>383</v>
      </c>
      <c r="D112" s="1" t="s">
        <v>374</v>
      </c>
      <c r="E112" s="1" t="s">
        <v>361</v>
      </c>
      <c r="F112" s="1" t="s">
        <v>362</v>
      </c>
      <c r="G112" s="1" t="s">
        <v>385</v>
      </c>
      <c r="H112" s="1" t="s">
        <v>386</v>
      </c>
      <c r="I112" s="1" t="s">
        <v>377</v>
      </c>
      <c r="J112" s="1" t="s">
        <v>391</v>
      </c>
      <c r="K112" s="1" t="s">
        <v>366</v>
      </c>
      <c r="L112" s="1" t="s">
        <v>379</v>
      </c>
      <c r="M112" s="1" t="s">
        <v>151</v>
      </c>
      <c r="N112" s="1"/>
      <c r="O112" s="1">
        <f t="shared" si="12"/>
        <v>2</v>
      </c>
      <c r="P112" s="1">
        <f t="shared" si="13"/>
        <v>1</v>
      </c>
      <c r="Q112" s="1">
        <f t="shared" si="14"/>
        <v>0</v>
      </c>
      <c r="R112" s="1">
        <f t="shared" si="22"/>
        <v>0</v>
      </c>
      <c r="S112" s="1">
        <f t="shared" si="15"/>
        <v>-1</v>
      </c>
      <c r="T112" s="1">
        <f t="shared" si="16"/>
        <v>1</v>
      </c>
      <c r="U112" s="1">
        <f t="shared" si="17"/>
        <v>-1</v>
      </c>
      <c r="V112" s="1">
        <f t="shared" si="18"/>
        <v>-1</v>
      </c>
      <c r="W112" s="1">
        <f t="shared" si="19"/>
        <v>1</v>
      </c>
      <c r="X112" s="1">
        <f t="shared" si="20"/>
        <v>1</v>
      </c>
      <c r="Y112" s="1">
        <f t="shared" si="21"/>
        <v>1</v>
      </c>
    </row>
    <row r="113" spans="1:25" x14ac:dyDescent="0.25">
      <c r="A113" s="2">
        <v>45499.524543912034</v>
      </c>
      <c r="C113" s="1" t="s">
        <v>373</v>
      </c>
      <c r="D113" s="1" t="s">
        <v>374</v>
      </c>
      <c r="E113" s="1" t="s">
        <v>361</v>
      </c>
      <c r="F113" s="1" t="s">
        <v>370</v>
      </c>
      <c r="G113" s="1" t="s">
        <v>376</v>
      </c>
      <c r="H113" s="1" t="s">
        <v>386</v>
      </c>
      <c r="I113" s="1" t="s">
        <v>381</v>
      </c>
      <c r="J113" s="1" t="s">
        <v>391</v>
      </c>
      <c r="K113" s="1" t="s">
        <v>378</v>
      </c>
      <c r="L113" s="1" t="s">
        <v>379</v>
      </c>
      <c r="M113" s="1" t="s">
        <v>152</v>
      </c>
      <c r="N113" s="1"/>
      <c r="O113" s="1">
        <f t="shared" si="12"/>
        <v>7</v>
      </c>
      <c r="P113" s="1">
        <f t="shared" si="13"/>
        <v>2</v>
      </c>
      <c r="Q113" s="1">
        <f t="shared" si="14"/>
        <v>0</v>
      </c>
      <c r="R113" s="1">
        <f t="shared" si="22"/>
        <v>0</v>
      </c>
      <c r="S113" s="1">
        <f t="shared" si="15"/>
        <v>1</v>
      </c>
      <c r="T113" s="1">
        <f t="shared" si="16"/>
        <v>2</v>
      </c>
      <c r="U113" s="1">
        <f t="shared" si="17"/>
        <v>-1</v>
      </c>
      <c r="V113" s="1">
        <f t="shared" si="18"/>
        <v>2</v>
      </c>
      <c r="W113" s="1">
        <f t="shared" si="19"/>
        <v>1</v>
      </c>
      <c r="X113" s="1">
        <f t="shared" si="20"/>
        <v>-1</v>
      </c>
      <c r="Y113" s="1">
        <f t="shared" si="21"/>
        <v>1</v>
      </c>
    </row>
    <row r="114" spans="1:25" x14ac:dyDescent="0.25">
      <c r="A114" s="2">
        <v>45499.590354120373</v>
      </c>
      <c r="C114" s="1" t="s">
        <v>373</v>
      </c>
      <c r="D114" s="1" t="s">
        <v>368</v>
      </c>
      <c r="E114" s="1" t="s">
        <v>361</v>
      </c>
      <c r="F114" s="1" t="s">
        <v>370</v>
      </c>
      <c r="G114" s="1" t="s">
        <v>385</v>
      </c>
      <c r="H114" s="1" t="s">
        <v>386</v>
      </c>
      <c r="I114" s="1" t="s">
        <v>381</v>
      </c>
      <c r="J114" s="1" t="s">
        <v>393</v>
      </c>
      <c r="K114" s="1" t="s">
        <v>387</v>
      </c>
      <c r="L114" s="1" t="s">
        <v>390</v>
      </c>
      <c r="M114" s="1" t="s">
        <v>153</v>
      </c>
      <c r="N114" s="1"/>
      <c r="O114" s="1">
        <f t="shared" si="12"/>
        <v>8</v>
      </c>
      <c r="P114" s="1">
        <f t="shared" si="13"/>
        <v>2</v>
      </c>
      <c r="Q114" s="1">
        <f t="shared" si="14"/>
        <v>-1</v>
      </c>
      <c r="R114" s="1">
        <f t="shared" si="22"/>
        <v>0</v>
      </c>
      <c r="S114" s="1">
        <f t="shared" si="15"/>
        <v>1</v>
      </c>
      <c r="T114" s="1">
        <f t="shared" si="16"/>
        <v>1</v>
      </c>
      <c r="U114" s="1">
        <f t="shared" si="17"/>
        <v>-1</v>
      </c>
      <c r="V114" s="1">
        <f t="shared" si="18"/>
        <v>2</v>
      </c>
      <c r="W114" s="1">
        <f t="shared" si="19"/>
        <v>2</v>
      </c>
      <c r="X114" s="1">
        <f t="shared" si="20"/>
        <v>0</v>
      </c>
      <c r="Y114" s="1">
        <f t="shared" si="21"/>
        <v>2</v>
      </c>
    </row>
    <row r="115" spans="1:25" x14ac:dyDescent="0.25">
      <c r="A115" s="2">
        <v>45500.383990752314</v>
      </c>
      <c r="C115" s="1" t="s">
        <v>359</v>
      </c>
      <c r="D115" s="1" t="s">
        <v>368</v>
      </c>
      <c r="E115" s="1" t="s">
        <v>361</v>
      </c>
      <c r="F115" s="1" t="s">
        <v>362</v>
      </c>
      <c r="G115" s="1" t="s">
        <v>385</v>
      </c>
      <c r="H115" s="1" t="s">
        <v>386</v>
      </c>
      <c r="I115" s="1" t="s">
        <v>381</v>
      </c>
      <c r="J115" s="1" t="s">
        <v>391</v>
      </c>
      <c r="K115" s="1" t="s">
        <v>387</v>
      </c>
      <c r="L115" s="1" t="s">
        <v>382</v>
      </c>
      <c r="M115" s="1" t="s">
        <v>157</v>
      </c>
      <c r="N115" s="1"/>
      <c r="O115" s="1">
        <f t="shared" si="12"/>
        <v>-1</v>
      </c>
      <c r="P115" s="1">
        <f t="shared" si="13"/>
        <v>-1</v>
      </c>
      <c r="Q115" s="1">
        <f t="shared" si="14"/>
        <v>-1</v>
      </c>
      <c r="R115" s="1">
        <f t="shared" si="22"/>
        <v>0</v>
      </c>
      <c r="S115" s="1">
        <f t="shared" si="15"/>
        <v>-1</v>
      </c>
      <c r="T115" s="1">
        <f t="shared" si="16"/>
        <v>1</v>
      </c>
      <c r="U115" s="1">
        <f t="shared" si="17"/>
        <v>-1</v>
      </c>
      <c r="V115" s="1">
        <f t="shared" si="18"/>
        <v>2</v>
      </c>
      <c r="W115" s="1">
        <f t="shared" si="19"/>
        <v>1</v>
      </c>
      <c r="X115" s="1">
        <f t="shared" si="20"/>
        <v>0</v>
      </c>
      <c r="Y115" s="1">
        <f t="shared" si="21"/>
        <v>-1</v>
      </c>
    </row>
    <row r="116" spans="1:25" x14ac:dyDescent="0.25">
      <c r="A116" s="2">
        <v>45500.569060925925</v>
      </c>
      <c r="C116" s="1" t="s">
        <v>373</v>
      </c>
      <c r="D116" s="1" t="s">
        <v>374</v>
      </c>
      <c r="E116" s="1" t="s">
        <v>361</v>
      </c>
      <c r="F116" s="1" t="s">
        <v>362</v>
      </c>
      <c r="G116" s="1" t="s">
        <v>371</v>
      </c>
      <c r="H116" s="1" t="s">
        <v>386</v>
      </c>
      <c r="I116" s="1" t="s">
        <v>365</v>
      </c>
      <c r="J116" s="1" t="s">
        <v>393</v>
      </c>
      <c r="K116" s="1" t="s">
        <v>387</v>
      </c>
      <c r="L116" s="1" t="s">
        <v>367</v>
      </c>
      <c r="M116" s="1" t="s">
        <v>158</v>
      </c>
      <c r="N116" s="1"/>
      <c r="O116" s="1">
        <f t="shared" si="12"/>
        <v>3</v>
      </c>
      <c r="P116" s="1">
        <f t="shared" si="13"/>
        <v>2</v>
      </c>
      <c r="Q116" s="1">
        <f t="shared" si="14"/>
        <v>0</v>
      </c>
      <c r="R116" s="1">
        <f t="shared" si="22"/>
        <v>0</v>
      </c>
      <c r="S116" s="1">
        <f t="shared" si="15"/>
        <v>-1</v>
      </c>
      <c r="T116" s="1">
        <f t="shared" si="16"/>
        <v>0</v>
      </c>
      <c r="U116" s="1">
        <f t="shared" si="17"/>
        <v>-1</v>
      </c>
      <c r="V116" s="1">
        <f t="shared" si="18"/>
        <v>1</v>
      </c>
      <c r="W116" s="1">
        <f t="shared" si="19"/>
        <v>2</v>
      </c>
      <c r="X116" s="1">
        <f t="shared" si="20"/>
        <v>0</v>
      </c>
      <c r="Y116" s="1">
        <f t="shared" si="21"/>
        <v>0</v>
      </c>
    </row>
    <row r="117" spans="1:25" x14ac:dyDescent="0.25">
      <c r="A117" s="2">
        <v>45500.652745972227</v>
      </c>
      <c r="C117" s="1" t="s">
        <v>373</v>
      </c>
      <c r="D117" s="1" t="s">
        <v>374</v>
      </c>
      <c r="E117" s="1" t="s">
        <v>361</v>
      </c>
      <c r="F117" s="1" t="s">
        <v>362</v>
      </c>
      <c r="G117" s="1" t="s">
        <v>385</v>
      </c>
      <c r="H117" s="1" t="s">
        <v>386</v>
      </c>
      <c r="I117" s="1" t="s">
        <v>377</v>
      </c>
      <c r="J117" s="1" t="s">
        <v>391</v>
      </c>
      <c r="K117" s="1" t="s">
        <v>387</v>
      </c>
      <c r="L117" s="1" t="s">
        <v>379</v>
      </c>
      <c r="M117" s="1" t="s">
        <v>159</v>
      </c>
      <c r="N117" s="1"/>
      <c r="O117" s="1">
        <f t="shared" si="12"/>
        <v>2</v>
      </c>
      <c r="P117" s="1">
        <f t="shared" si="13"/>
        <v>2</v>
      </c>
      <c r="Q117" s="1">
        <f t="shared" si="14"/>
        <v>0</v>
      </c>
      <c r="R117" s="1">
        <f t="shared" si="22"/>
        <v>0</v>
      </c>
      <c r="S117" s="1">
        <f t="shared" si="15"/>
        <v>-1</v>
      </c>
      <c r="T117" s="1">
        <f t="shared" si="16"/>
        <v>1</v>
      </c>
      <c r="U117" s="1">
        <f t="shared" si="17"/>
        <v>-1</v>
      </c>
      <c r="V117" s="1">
        <f t="shared" si="18"/>
        <v>-1</v>
      </c>
      <c r="W117" s="1">
        <f t="shared" si="19"/>
        <v>1</v>
      </c>
      <c r="X117" s="1">
        <f t="shared" si="20"/>
        <v>0</v>
      </c>
      <c r="Y117" s="1">
        <f t="shared" si="21"/>
        <v>1</v>
      </c>
    </row>
    <row r="118" spans="1:25" x14ac:dyDescent="0.25">
      <c r="A118" s="2">
        <v>45502.382137858796</v>
      </c>
      <c r="C118" s="1" t="s">
        <v>373</v>
      </c>
      <c r="D118" s="1" t="s">
        <v>368</v>
      </c>
      <c r="E118" s="1" t="s">
        <v>361</v>
      </c>
      <c r="F118" s="1" t="s">
        <v>370</v>
      </c>
      <c r="G118" s="1" t="s">
        <v>371</v>
      </c>
      <c r="H118" s="1" t="s">
        <v>386</v>
      </c>
      <c r="I118" s="1" t="s">
        <v>372</v>
      </c>
      <c r="J118" s="1" t="s">
        <v>391</v>
      </c>
      <c r="K118" s="1" t="s">
        <v>366</v>
      </c>
      <c r="L118" s="1" t="s">
        <v>379</v>
      </c>
      <c r="M118" s="1" t="s">
        <v>161</v>
      </c>
      <c r="N118" s="1"/>
      <c r="O118" s="1">
        <f t="shared" si="12"/>
        <v>4</v>
      </c>
      <c r="P118" s="1">
        <f t="shared" si="13"/>
        <v>2</v>
      </c>
      <c r="Q118" s="1">
        <f t="shared" si="14"/>
        <v>-1</v>
      </c>
      <c r="R118" s="1">
        <f t="shared" si="22"/>
        <v>0</v>
      </c>
      <c r="S118" s="1">
        <f t="shared" si="15"/>
        <v>1</v>
      </c>
      <c r="T118" s="1">
        <f t="shared" si="16"/>
        <v>0</v>
      </c>
      <c r="U118" s="1">
        <f t="shared" si="17"/>
        <v>-1</v>
      </c>
      <c r="V118" s="1">
        <f t="shared" si="18"/>
        <v>0</v>
      </c>
      <c r="W118" s="1">
        <f t="shared" si="19"/>
        <v>1</v>
      </c>
      <c r="X118" s="1">
        <f t="shared" si="20"/>
        <v>1</v>
      </c>
      <c r="Y118" s="1">
        <f t="shared" si="21"/>
        <v>1</v>
      </c>
    </row>
    <row r="119" spans="1:25" x14ac:dyDescent="0.25">
      <c r="A119" s="2">
        <v>45502.386447349534</v>
      </c>
      <c r="C119" s="1" t="s">
        <v>359</v>
      </c>
      <c r="D119" s="1" t="s">
        <v>368</v>
      </c>
      <c r="E119" s="1" t="s">
        <v>361</v>
      </c>
      <c r="F119" s="1" t="s">
        <v>370</v>
      </c>
      <c r="G119" s="1" t="s">
        <v>385</v>
      </c>
      <c r="H119" s="1" t="s">
        <v>380</v>
      </c>
      <c r="I119" s="1" t="s">
        <v>372</v>
      </c>
      <c r="J119" s="1" t="s">
        <v>393</v>
      </c>
      <c r="K119" s="1" t="s">
        <v>366</v>
      </c>
      <c r="L119" s="1" t="s">
        <v>390</v>
      </c>
      <c r="M119" s="1" t="s">
        <v>165</v>
      </c>
      <c r="N119" s="1"/>
      <c r="O119" s="1">
        <f t="shared" si="12"/>
        <v>7</v>
      </c>
      <c r="P119" s="1">
        <f t="shared" si="13"/>
        <v>-1</v>
      </c>
      <c r="Q119" s="1">
        <f t="shared" si="14"/>
        <v>-1</v>
      </c>
      <c r="R119" s="1">
        <f t="shared" si="22"/>
        <v>0</v>
      </c>
      <c r="S119" s="1">
        <f t="shared" si="15"/>
        <v>1</v>
      </c>
      <c r="T119" s="1">
        <f t="shared" si="16"/>
        <v>1</v>
      </c>
      <c r="U119" s="1">
        <f t="shared" si="17"/>
        <v>2</v>
      </c>
      <c r="V119" s="1">
        <f t="shared" si="18"/>
        <v>0</v>
      </c>
      <c r="W119" s="1">
        <f t="shared" si="19"/>
        <v>2</v>
      </c>
      <c r="X119" s="1">
        <f t="shared" si="20"/>
        <v>1</v>
      </c>
      <c r="Y119" s="1">
        <f t="shared" si="21"/>
        <v>2</v>
      </c>
    </row>
    <row r="120" spans="1:25" x14ac:dyDescent="0.25">
      <c r="A120" s="2">
        <v>45502.395572928246</v>
      </c>
      <c r="C120" s="1" t="s">
        <v>373</v>
      </c>
      <c r="D120" s="1" t="s">
        <v>384</v>
      </c>
      <c r="E120" s="1" t="s">
        <v>361</v>
      </c>
      <c r="F120" s="1" t="s">
        <v>362</v>
      </c>
      <c r="G120" s="1" t="s">
        <v>385</v>
      </c>
      <c r="H120" s="1" t="s">
        <v>386</v>
      </c>
      <c r="I120" s="1" t="s">
        <v>377</v>
      </c>
      <c r="J120" s="1" t="s">
        <v>391</v>
      </c>
      <c r="K120" s="1" t="s">
        <v>366</v>
      </c>
      <c r="L120" s="1" t="s">
        <v>379</v>
      </c>
      <c r="M120" s="1" t="s">
        <v>162</v>
      </c>
      <c r="N120" s="1"/>
      <c r="O120" s="1">
        <f t="shared" si="12"/>
        <v>4</v>
      </c>
      <c r="P120" s="1">
        <f t="shared" si="13"/>
        <v>2</v>
      </c>
      <c r="Q120" s="1">
        <f t="shared" si="14"/>
        <v>1</v>
      </c>
      <c r="R120" s="1">
        <f t="shared" si="22"/>
        <v>0</v>
      </c>
      <c r="S120" s="1">
        <f t="shared" si="15"/>
        <v>-1</v>
      </c>
      <c r="T120" s="1">
        <f t="shared" si="16"/>
        <v>1</v>
      </c>
      <c r="U120" s="1">
        <f t="shared" si="17"/>
        <v>-1</v>
      </c>
      <c r="V120" s="1">
        <f t="shared" si="18"/>
        <v>-1</v>
      </c>
      <c r="W120" s="1">
        <f t="shared" si="19"/>
        <v>1</v>
      </c>
      <c r="X120" s="1">
        <f t="shared" si="20"/>
        <v>1</v>
      </c>
      <c r="Y120" s="1">
        <f t="shared" si="21"/>
        <v>1</v>
      </c>
    </row>
    <row r="121" spans="1:25" x14ac:dyDescent="0.25">
      <c r="A121" s="2">
        <v>45502.395978101849</v>
      </c>
      <c r="C121" s="1" t="s">
        <v>359</v>
      </c>
      <c r="D121" s="1" t="s">
        <v>368</v>
      </c>
      <c r="E121" s="1" t="s">
        <v>369</v>
      </c>
      <c r="F121" s="1" t="s">
        <v>362</v>
      </c>
      <c r="G121" s="1" t="s">
        <v>385</v>
      </c>
      <c r="H121" s="1" t="s">
        <v>386</v>
      </c>
      <c r="I121" s="1" t="s">
        <v>365</v>
      </c>
      <c r="J121" s="1" t="s">
        <v>391</v>
      </c>
      <c r="K121" s="1" t="s">
        <v>378</v>
      </c>
      <c r="L121" s="1" t="s">
        <v>390</v>
      </c>
      <c r="M121" s="1" t="s">
        <v>163</v>
      </c>
      <c r="N121" s="1"/>
      <c r="O121" s="1">
        <f t="shared" si="12"/>
        <v>2</v>
      </c>
      <c r="P121" s="1">
        <f t="shared" si="13"/>
        <v>-1</v>
      </c>
      <c r="Q121" s="1">
        <f t="shared" si="14"/>
        <v>-1</v>
      </c>
      <c r="R121" s="1">
        <f t="shared" si="22"/>
        <v>2</v>
      </c>
      <c r="S121" s="1">
        <f t="shared" si="15"/>
        <v>-1</v>
      </c>
      <c r="T121" s="1">
        <f t="shared" si="16"/>
        <v>1</v>
      </c>
      <c r="U121" s="1">
        <f t="shared" si="17"/>
        <v>-1</v>
      </c>
      <c r="V121" s="1">
        <f t="shared" si="18"/>
        <v>1</v>
      </c>
      <c r="W121" s="1">
        <f t="shared" si="19"/>
        <v>1</v>
      </c>
      <c r="X121" s="1">
        <f t="shared" si="20"/>
        <v>-1</v>
      </c>
      <c r="Y121" s="1">
        <f t="shared" si="21"/>
        <v>2</v>
      </c>
    </row>
    <row r="122" spans="1:25" x14ac:dyDescent="0.25">
      <c r="A122" s="2">
        <v>45502.410265208338</v>
      </c>
      <c r="C122" s="1" t="s">
        <v>359</v>
      </c>
      <c r="D122" s="1" t="s">
        <v>368</v>
      </c>
      <c r="E122" s="1" t="s">
        <v>361</v>
      </c>
      <c r="F122" s="1" t="s">
        <v>375</v>
      </c>
      <c r="G122" s="1" t="s">
        <v>385</v>
      </c>
      <c r="H122" s="1" t="s">
        <v>386</v>
      </c>
      <c r="I122" s="1" t="s">
        <v>377</v>
      </c>
      <c r="J122" s="1" t="s">
        <v>391</v>
      </c>
      <c r="K122" s="1" t="s">
        <v>387</v>
      </c>
      <c r="L122" s="1" t="s">
        <v>379</v>
      </c>
      <c r="M122" s="1" t="s">
        <v>167</v>
      </c>
      <c r="N122" s="1"/>
      <c r="O122" s="1">
        <f t="shared" si="12"/>
        <v>-1</v>
      </c>
      <c r="P122" s="1">
        <f t="shared" si="13"/>
        <v>-1</v>
      </c>
      <c r="Q122" s="1">
        <f t="shared" si="14"/>
        <v>-1</v>
      </c>
      <c r="R122" s="1">
        <f t="shared" si="22"/>
        <v>0</v>
      </c>
      <c r="S122" s="1">
        <f t="shared" si="15"/>
        <v>0</v>
      </c>
      <c r="T122" s="1">
        <f t="shared" si="16"/>
        <v>1</v>
      </c>
      <c r="U122" s="1">
        <f t="shared" si="17"/>
        <v>-1</v>
      </c>
      <c r="V122" s="1">
        <f t="shared" si="18"/>
        <v>-1</v>
      </c>
      <c r="W122" s="1">
        <f t="shared" si="19"/>
        <v>1</v>
      </c>
      <c r="X122" s="1">
        <f t="shared" si="20"/>
        <v>0</v>
      </c>
      <c r="Y122" s="1">
        <f t="shared" si="21"/>
        <v>1</v>
      </c>
    </row>
    <row r="123" spans="1:25" x14ac:dyDescent="0.25">
      <c r="A123" s="2">
        <v>45502.417809525461</v>
      </c>
      <c r="C123" s="1" t="s">
        <v>383</v>
      </c>
      <c r="D123" s="1" t="s">
        <v>374</v>
      </c>
      <c r="E123" s="1" t="s">
        <v>361</v>
      </c>
      <c r="F123" s="1" t="s">
        <v>362</v>
      </c>
      <c r="G123" s="1" t="s">
        <v>385</v>
      </c>
      <c r="H123" s="1" t="s">
        <v>386</v>
      </c>
      <c r="I123" s="1" t="s">
        <v>377</v>
      </c>
      <c r="J123" s="1" t="s">
        <v>391</v>
      </c>
      <c r="K123" s="1" t="s">
        <v>387</v>
      </c>
      <c r="L123" s="1" t="s">
        <v>379</v>
      </c>
      <c r="M123" s="1" t="s">
        <v>168</v>
      </c>
      <c r="N123" s="1"/>
      <c r="O123" s="1">
        <f t="shared" si="12"/>
        <v>1</v>
      </c>
      <c r="P123" s="1">
        <f t="shared" si="13"/>
        <v>1</v>
      </c>
      <c r="Q123" s="1">
        <f t="shared" si="14"/>
        <v>0</v>
      </c>
      <c r="R123" s="1">
        <f t="shared" si="22"/>
        <v>0</v>
      </c>
      <c r="S123" s="1">
        <f t="shared" si="15"/>
        <v>-1</v>
      </c>
      <c r="T123" s="1">
        <f t="shared" si="16"/>
        <v>1</v>
      </c>
      <c r="U123" s="1">
        <f t="shared" si="17"/>
        <v>-1</v>
      </c>
      <c r="V123" s="1">
        <f t="shared" si="18"/>
        <v>-1</v>
      </c>
      <c r="W123" s="1">
        <f t="shared" si="19"/>
        <v>1</v>
      </c>
      <c r="X123" s="1">
        <f t="shared" si="20"/>
        <v>0</v>
      </c>
      <c r="Y123" s="1">
        <f t="shared" si="21"/>
        <v>1</v>
      </c>
    </row>
    <row r="124" spans="1:25" x14ac:dyDescent="0.25">
      <c r="A124" s="2">
        <v>45502.460343090279</v>
      </c>
      <c r="C124" s="1" t="s">
        <v>359</v>
      </c>
      <c r="D124" s="1" t="s">
        <v>368</v>
      </c>
      <c r="E124" s="1" t="s">
        <v>361</v>
      </c>
      <c r="F124" s="1" t="s">
        <v>362</v>
      </c>
      <c r="G124" s="1" t="s">
        <v>371</v>
      </c>
      <c r="H124" s="1" t="s">
        <v>386</v>
      </c>
      <c r="I124" s="1" t="s">
        <v>377</v>
      </c>
      <c r="J124" s="1" t="s">
        <v>391</v>
      </c>
      <c r="K124" s="1" t="s">
        <v>378</v>
      </c>
      <c r="L124" s="1" t="s">
        <v>379</v>
      </c>
      <c r="M124" s="1" t="s">
        <v>166</v>
      </c>
      <c r="N124" s="1"/>
      <c r="O124" s="1">
        <f t="shared" si="12"/>
        <v>-4</v>
      </c>
      <c r="P124" s="1">
        <f t="shared" si="13"/>
        <v>-1</v>
      </c>
      <c r="Q124" s="1">
        <f t="shared" si="14"/>
        <v>-1</v>
      </c>
      <c r="R124" s="1">
        <f t="shared" si="22"/>
        <v>0</v>
      </c>
      <c r="S124" s="1">
        <f t="shared" si="15"/>
        <v>-1</v>
      </c>
      <c r="T124" s="1">
        <f t="shared" si="16"/>
        <v>0</v>
      </c>
      <c r="U124" s="1">
        <f t="shared" si="17"/>
        <v>-1</v>
      </c>
      <c r="V124" s="1">
        <f t="shared" si="18"/>
        <v>-1</v>
      </c>
      <c r="W124" s="1">
        <f t="shared" si="19"/>
        <v>1</v>
      </c>
      <c r="X124" s="1">
        <f t="shared" si="20"/>
        <v>-1</v>
      </c>
      <c r="Y124" s="1">
        <f t="shared" si="21"/>
        <v>1</v>
      </c>
    </row>
    <row r="125" spans="1:25" x14ac:dyDescent="0.25">
      <c r="A125" s="2">
        <v>45502.508353912039</v>
      </c>
      <c r="C125" s="1" t="s">
        <v>359</v>
      </c>
      <c r="D125" s="1" t="s">
        <v>374</v>
      </c>
      <c r="E125" s="1" t="s">
        <v>361</v>
      </c>
      <c r="F125" s="1" t="s">
        <v>370</v>
      </c>
      <c r="G125" s="1" t="s">
        <v>385</v>
      </c>
      <c r="H125" s="1" t="s">
        <v>386</v>
      </c>
      <c r="I125" s="1" t="s">
        <v>377</v>
      </c>
      <c r="J125" s="1" t="s">
        <v>391</v>
      </c>
      <c r="K125" s="1" t="s">
        <v>366</v>
      </c>
      <c r="L125" s="1" t="s">
        <v>379</v>
      </c>
      <c r="M125" s="1" t="s">
        <v>170</v>
      </c>
      <c r="N125" s="1"/>
      <c r="O125" s="1">
        <f t="shared" si="12"/>
        <v>2</v>
      </c>
      <c r="P125" s="1">
        <f t="shared" si="13"/>
        <v>-1</v>
      </c>
      <c r="Q125" s="1">
        <f t="shared" si="14"/>
        <v>0</v>
      </c>
      <c r="R125" s="1">
        <f t="shared" si="22"/>
        <v>0</v>
      </c>
      <c r="S125" s="1">
        <f t="shared" si="15"/>
        <v>1</v>
      </c>
      <c r="T125" s="1">
        <f t="shared" si="16"/>
        <v>1</v>
      </c>
      <c r="U125" s="1">
        <f t="shared" si="17"/>
        <v>-1</v>
      </c>
      <c r="V125" s="1">
        <f t="shared" si="18"/>
        <v>-1</v>
      </c>
      <c r="W125" s="1">
        <f t="shared" si="19"/>
        <v>1</v>
      </c>
      <c r="X125" s="1">
        <f t="shared" si="20"/>
        <v>1</v>
      </c>
      <c r="Y125" s="1">
        <f t="shared" si="21"/>
        <v>1</v>
      </c>
    </row>
    <row r="126" spans="1:25" x14ac:dyDescent="0.25">
      <c r="A126" s="2">
        <v>45502.53758971065</v>
      </c>
      <c r="C126" s="1" t="s">
        <v>373</v>
      </c>
      <c r="D126" s="1" t="s">
        <v>368</v>
      </c>
      <c r="E126" s="1" t="s">
        <v>361</v>
      </c>
      <c r="F126" s="1" t="s">
        <v>362</v>
      </c>
      <c r="G126" s="1" t="s">
        <v>371</v>
      </c>
      <c r="H126" s="1" t="s">
        <v>364</v>
      </c>
      <c r="I126" s="1" t="s">
        <v>372</v>
      </c>
      <c r="J126" s="1" t="s">
        <v>391</v>
      </c>
      <c r="K126" s="1" t="s">
        <v>366</v>
      </c>
      <c r="L126" s="1" t="s">
        <v>379</v>
      </c>
      <c r="M126" s="1" t="s">
        <v>171</v>
      </c>
      <c r="N126" s="1"/>
      <c r="O126" s="1">
        <f t="shared" si="12"/>
        <v>3</v>
      </c>
      <c r="P126" s="1">
        <f t="shared" si="13"/>
        <v>2</v>
      </c>
      <c r="Q126" s="1">
        <f t="shared" si="14"/>
        <v>-1</v>
      </c>
      <c r="R126" s="1">
        <f t="shared" si="22"/>
        <v>0</v>
      </c>
      <c r="S126" s="1">
        <f t="shared" si="15"/>
        <v>-1</v>
      </c>
      <c r="T126" s="1">
        <f t="shared" si="16"/>
        <v>0</v>
      </c>
      <c r="U126" s="1">
        <f t="shared" si="17"/>
        <v>0</v>
      </c>
      <c r="V126" s="1">
        <f t="shared" si="18"/>
        <v>0</v>
      </c>
      <c r="W126" s="1">
        <f t="shared" si="19"/>
        <v>1</v>
      </c>
      <c r="X126" s="1">
        <f t="shared" si="20"/>
        <v>1</v>
      </c>
      <c r="Y126" s="1">
        <f t="shared" si="21"/>
        <v>1</v>
      </c>
    </row>
    <row r="127" spans="1:25" x14ac:dyDescent="0.25">
      <c r="A127" s="2">
        <v>45502.575980081019</v>
      </c>
      <c r="C127" s="1" t="s">
        <v>383</v>
      </c>
      <c r="D127" s="1" t="s">
        <v>368</v>
      </c>
      <c r="E127" s="1" t="s">
        <v>369</v>
      </c>
      <c r="F127" s="1" t="s">
        <v>375</v>
      </c>
      <c r="G127" s="1" t="s">
        <v>385</v>
      </c>
      <c r="H127" s="1" t="s">
        <v>386</v>
      </c>
      <c r="I127" s="1" t="s">
        <v>377</v>
      </c>
      <c r="J127" s="1" t="s">
        <v>391</v>
      </c>
      <c r="K127" s="1" t="s">
        <v>366</v>
      </c>
      <c r="L127" s="1" t="s">
        <v>390</v>
      </c>
      <c r="M127" s="1" t="s">
        <v>400</v>
      </c>
      <c r="N127" s="1"/>
      <c r="O127" s="1">
        <f t="shared" si="12"/>
        <v>5</v>
      </c>
      <c r="P127" s="1">
        <f t="shared" si="13"/>
        <v>1</v>
      </c>
      <c r="Q127" s="1">
        <f t="shared" si="14"/>
        <v>-1</v>
      </c>
      <c r="R127" s="1">
        <f t="shared" si="22"/>
        <v>2</v>
      </c>
      <c r="S127" s="1">
        <f t="shared" si="15"/>
        <v>0</v>
      </c>
      <c r="T127" s="1">
        <f t="shared" si="16"/>
        <v>1</v>
      </c>
      <c r="U127" s="1">
        <f t="shared" si="17"/>
        <v>-1</v>
      </c>
      <c r="V127" s="1">
        <f t="shared" si="18"/>
        <v>-1</v>
      </c>
      <c r="W127" s="1">
        <f t="shared" si="19"/>
        <v>1</v>
      </c>
      <c r="X127" s="1">
        <f t="shared" si="20"/>
        <v>1</v>
      </c>
      <c r="Y127" s="1">
        <f t="shared" si="21"/>
        <v>2</v>
      </c>
    </row>
    <row r="128" spans="1:25" x14ac:dyDescent="0.25">
      <c r="A128" s="2">
        <v>45502.590575624999</v>
      </c>
      <c r="C128" s="1" t="s">
        <v>373</v>
      </c>
      <c r="D128" s="1" t="s">
        <v>374</v>
      </c>
      <c r="E128" s="1" t="s">
        <v>369</v>
      </c>
      <c r="F128" s="1" t="s">
        <v>362</v>
      </c>
      <c r="G128" s="1" t="s">
        <v>371</v>
      </c>
      <c r="H128" s="1" t="s">
        <v>386</v>
      </c>
      <c r="I128" s="1" t="s">
        <v>377</v>
      </c>
      <c r="J128" s="1" t="s">
        <v>391</v>
      </c>
      <c r="K128" s="1" t="s">
        <v>366</v>
      </c>
      <c r="L128" s="1" t="s">
        <v>390</v>
      </c>
      <c r="M128" s="1" t="s">
        <v>169</v>
      </c>
      <c r="N128" s="1"/>
      <c r="O128" s="1">
        <f t="shared" si="12"/>
        <v>5</v>
      </c>
      <c r="P128" s="1">
        <f t="shared" si="13"/>
        <v>2</v>
      </c>
      <c r="Q128" s="1">
        <f t="shared" si="14"/>
        <v>0</v>
      </c>
      <c r="R128" s="1">
        <f t="shared" si="22"/>
        <v>2</v>
      </c>
      <c r="S128" s="1">
        <f t="shared" si="15"/>
        <v>-1</v>
      </c>
      <c r="T128" s="1">
        <f t="shared" si="16"/>
        <v>0</v>
      </c>
      <c r="U128" s="1">
        <f t="shared" si="17"/>
        <v>-1</v>
      </c>
      <c r="V128" s="1">
        <f t="shared" si="18"/>
        <v>-1</v>
      </c>
      <c r="W128" s="1">
        <f t="shared" si="19"/>
        <v>1</v>
      </c>
      <c r="X128" s="1">
        <f t="shared" si="20"/>
        <v>1</v>
      </c>
      <c r="Y128" s="1">
        <f t="shared" si="21"/>
        <v>2</v>
      </c>
    </row>
    <row r="129" spans="1:25" x14ac:dyDescent="0.25">
      <c r="A129" s="2">
        <v>45502.68310765046</v>
      </c>
      <c r="C129" s="1" t="s">
        <v>373</v>
      </c>
      <c r="D129" s="1" t="s">
        <v>368</v>
      </c>
      <c r="E129" s="1" t="s">
        <v>369</v>
      </c>
      <c r="F129" s="1" t="s">
        <v>362</v>
      </c>
      <c r="G129" s="1" t="s">
        <v>385</v>
      </c>
      <c r="H129" s="1" t="s">
        <v>364</v>
      </c>
      <c r="I129" s="1" t="s">
        <v>377</v>
      </c>
      <c r="J129" s="1" t="s">
        <v>391</v>
      </c>
      <c r="K129" s="1" t="s">
        <v>378</v>
      </c>
      <c r="L129" s="1" t="s">
        <v>367</v>
      </c>
      <c r="M129" s="1" t="s">
        <v>401</v>
      </c>
      <c r="N129" s="1"/>
      <c r="O129" s="1">
        <f t="shared" si="12"/>
        <v>2</v>
      </c>
      <c r="P129" s="1">
        <f t="shared" si="13"/>
        <v>2</v>
      </c>
      <c r="Q129" s="1">
        <f t="shared" si="14"/>
        <v>-1</v>
      </c>
      <c r="R129" s="1">
        <f t="shared" si="22"/>
        <v>2</v>
      </c>
      <c r="S129" s="1">
        <f t="shared" si="15"/>
        <v>-1</v>
      </c>
      <c r="T129" s="1">
        <f t="shared" si="16"/>
        <v>1</v>
      </c>
      <c r="U129" s="1">
        <f t="shared" si="17"/>
        <v>0</v>
      </c>
      <c r="V129" s="1">
        <f t="shared" si="18"/>
        <v>-1</v>
      </c>
      <c r="W129" s="1">
        <f t="shared" si="19"/>
        <v>1</v>
      </c>
      <c r="X129" s="1">
        <f t="shared" si="20"/>
        <v>-1</v>
      </c>
      <c r="Y129" s="1">
        <f t="shared" si="21"/>
        <v>0</v>
      </c>
    </row>
    <row r="130" spans="1:25" x14ac:dyDescent="0.25">
      <c r="A130" s="2">
        <v>45503.384253449069</v>
      </c>
      <c r="C130" s="1" t="s">
        <v>373</v>
      </c>
      <c r="D130" s="1" t="s">
        <v>384</v>
      </c>
      <c r="E130" s="1" t="s">
        <v>361</v>
      </c>
      <c r="F130" s="1" t="s">
        <v>370</v>
      </c>
      <c r="G130" s="1" t="s">
        <v>376</v>
      </c>
      <c r="H130" s="1" t="s">
        <v>380</v>
      </c>
      <c r="I130" s="1" t="s">
        <v>372</v>
      </c>
      <c r="J130" s="1" t="s">
        <v>391</v>
      </c>
      <c r="K130" s="1" t="s">
        <v>387</v>
      </c>
      <c r="L130" s="1" t="s">
        <v>379</v>
      </c>
      <c r="M130" s="1" t="s">
        <v>175</v>
      </c>
      <c r="N130" s="1"/>
      <c r="O130" s="1">
        <f t="shared" si="12"/>
        <v>10</v>
      </c>
      <c r="P130" s="1">
        <f t="shared" si="13"/>
        <v>2</v>
      </c>
      <c r="Q130" s="1">
        <f t="shared" si="14"/>
        <v>1</v>
      </c>
      <c r="R130" s="1">
        <f t="shared" si="22"/>
        <v>0</v>
      </c>
      <c r="S130" s="1">
        <f t="shared" si="15"/>
        <v>1</v>
      </c>
      <c r="T130" s="1">
        <f t="shared" si="16"/>
        <v>2</v>
      </c>
      <c r="U130" s="1">
        <f t="shared" si="17"/>
        <v>2</v>
      </c>
      <c r="V130" s="1">
        <f t="shared" si="18"/>
        <v>0</v>
      </c>
      <c r="W130" s="1">
        <f t="shared" si="19"/>
        <v>1</v>
      </c>
      <c r="X130" s="1">
        <f t="shared" si="20"/>
        <v>0</v>
      </c>
      <c r="Y130" s="1">
        <f t="shared" si="21"/>
        <v>1</v>
      </c>
    </row>
    <row r="131" spans="1:25" x14ac:dyDescent="0.25">
      <c r="A131" s="2">
        <v>45503.44557783565</v>
      </c>
      <c r="C131" s="1" t="s">
        <v>373</v>
      </c>
      <c r="D131" s="1" t="s">
        <v>368</v>
      </c>
      <c r="E131" s="1" t="s">
        <v>389</v>
      </c>
      <c r="F131" s="1" t="s">
        <v>370</v>
      </c>
      <c r="G131" s="1" t="s">
        <v>363</v>
      </c>
      <c r="H131" s="1" t="s">
        <v>380</v>
      </c>
      <c r="I131" s="1" t="s">
        <v>365</v>
      </c>
      <c r="J131" s="1" t="s">
        <v>391</v>
      </c>
      <c r="K131" s="1" t="s">
        <v>387</v>
      </c>
      <c r="L131" s="1" t="s">
        <v>379</v>
      </c>
      <c r="M131" s="1" t="s">
        <v>176</v>
      </c>
      <c r="N131" s="1"/>
      <c r="O131" s="1">
        <f t="shared" ref="O131:O194" si="23">SUM(P131:Y131)</f>
        <v>5</v>
      </c>
      <c r="P131" s="1">
        <f t="shared" ref="P131:P190" si="24">IFERROR(IF(ISNUMBER(SEARCH("Option A", C131)), 0,
   IF(ISNUMBER(SEARCH("Option B", C131)), 1,
   IF(ISNUMBER(SEARCH("Option C", C131)), 2,
   IF(ISNUMBER(SEARCH("Option D", C131)), -1, "Not Found")))), "Error in Data")</f>
        <v>2</v>
      </c>
      <c r="Q131" s="1">
        <f t="shared" ref="Q131:Q194" si="25">IFERROR(IF(ISNUMBER(SEARCH("Option A", D131)), -1,
   IF(ISNUMBER(SEARCH("Option B", D131)), 2,
   IF(ISNUMBER(SEARCH("Option C", D131)), 1,
   IF(ISNUMBER(SEARCH("Option D", D131)), 0, "Not Found")))), "Error in Data")</f>
        <v>-1</v>
      </c>
      <c r="R131" s="1">
        <f t="shared" si="22"/>
        <v>-1</v>
      </c>
      <c r="S131" s="1">
        <f t="shared" ref="S131:S194" si="26">IFERROR(IF(ISNUMBER(SEARCH("Option A", F131)), 2,
   IF(ISNUMBER(SEARCH("Option B", F131)), 1,
   IF(ISNUMBER(SEARCH("Option C", F131)), -1,
   IF(ISNUMBER(SEARCH("Option D", F131)), 0)))), "Error in Data")</f>
        <v>1</v>
      </c>
      <c r="T131" s="1">
        <f t="shared" ref="T131:T194" si="27">IFERROR(IF(ISNUMBER(SEARCH("Option A", G131)), 2,
   IF(ISNUMBER(SEARCH("Option B", G131)), 1,
   IF(ISNUMBER(SEARCH("Option C", G131)), -1,
   IF(ISNUMBER(SEARCH("Option D", G131)), 0)))), "Error in Data")</f>
        <v>-1</v>
      </c>
      <c r="U131" s="1">
        <f t="shared" ref="U131:U194" si="28">IFERROR(IF(ISNUMBER(SEARCH("Option A", H131)), 2,
   IF(ISNUMBER(SEARCH("Option B", H131)), 1,
   IF(ISNUMBER(SEARCH("Option C", H131)), -1,
   IF(ISNUMBER(SEARCH("Option D", H131)), 0)))), "Error in Data")</f>
        <v>2</v>
      </c>
      <c r="V131" s="1">
        <f t="shared" ref="V131:V194" si="29">IFERROR(IF(ISNUMBER(SEARCH("Option A", I131)), 2,
   IF(ISNUMBER(SEARCH("Option B", I131)), 1,
   IF(ISNUMBER(SEARCH("Option C", I131)), -1,
   IF(ISNUMBER(SEARCH("Option D", I131)), 0)))), "Error in Data")</f>
        <v>1</v>
      </c>
      <c r="W131" s="1">
        <f t="shared" ref="W131:W194" si="30">IFERROR(IF(ISNUMBER(SEARCH("Option A", J131)), 2,
   IF(ISNUMBER(SEARCH("Option B", J131)), 1,
   IF(ISNUMBER(SEARCH("Option C", J131)), -1,
   IF(ISNUMBER(SEARCH("Option D", J131)), 0)))), "Error in Data")</f>
        <v>1</v>
      </c>
      <c r="X131" s="1">
        <f t="shared" ref="X131:X194" si="31">IFERROR(IF(ISNUMBER(SEARCH("Option A", K131)), 1,
   IF(ISNUMBER(SEARCH("Option B", K131)), -1,
   IF(ISNUMBER(SEARCH("Option C", K131)), 2,
   IF(ISNUMBER(SEARCH("Option D", K131)), 0)))), "Error in Data")</f>
        <v>0</v>
      </c>
      <c r="Y131" s="1">
        <f t="shared" ref="Y131:Y194" si="32">IFERROR(IF(ISNUMBER(SEARCH("Option A", L131)), 2,
   IF(ISNUMBER(SEARCH("Option B", L131)), -1,
   IF(ISNUMBER(SEARCH("Option C", L131)), 1,
   IF(ISNUMBER(SEARCH("Option D", L131)), 0)))), "Error in Data")</f>
        <v>1</v>
      </c>
    </row>
    <row r="132" spans="1:25" x14ac:dyDescent="0.25">
      <c r="A132" s="2">
        <v>45503.498735856483</v>
      </c>
      <c r="C132" s="1" t="s">
        <v>359</v>
      </c>
      <c r="D132" s="1" t="s">
        <v>374</v>
      </c>
      <c r="E132" s="1" t="s">
        <v>361</v>
      </c>
      <c r="F132" s="1" t="s">
        <v>375</v>
      </c>
      <c r="G132" s="1" t="s">
        <v>385</v>
      </c>
      <c r="H132" s="1" t="s">
        <v>386</v>
      </c>
      <c r="I132" s="1" t="s">
        <v>377</v>
      </c>
      <c r="J132" s="1" t="s">
        <v>391</v>
      </c>
      <c r="K132" s="1" t="s">
        <v>378</v>
      </c>
      <c r="L132" s="1" t="s">
        <v>390</v>
      </c>
      <c r="M132" s="1" t="s">
        <v>178</v>
      </c>
      <c r="N132" s="1"/>
      <c r="O132" s="1">
        <f t="shared" si="23"/>
        <v>0</v>
      </c>
      <c r="P132" s="1">
        <f t="shared" si="24"/>
        <v>-1</v>
      </c>
      <c r="Q132" s="1">
        <f t="shared" si="25"/>
        <v>0</v>
      </c>
      <c r="R132" s="1">
        <f t="shared" si="22"/>
        <v>0</v>
      </c>
      <c r="S132" s="1">
        <f t="shared" si="26"/>
        <v>0</v>
      </c>
      <c r="T132" s="1">
        <f t="shared" si="27"/>
        <v>1</v>
      </c>
      <c r="U132" s="1">
        <f t="shared" si="28"/>
        <v>-1</v>
      </c>
      <c r="V132" s="1">
        <f t="shared" si="29"/>
        <v>-1</v>
      </c>
      <c r="W132" s="1">
        <f t="shared" si="30"/>
        <v>1</v>
      </c>
      <c r="X132" s="1">
        <f t="shared" si="31"/>
        <v>-1</v>
      </c>
      <c r="Y132" s="1">
        <f t="shared" si="32"/>
        <v>2</v>
      </c>
    </row>
    <row r="133" spans="1:25" x14ac:dyDescent="0.25">
      <c r="A133" s="2">
        <v>45505.39103856482</v>
      </c>
      <c r="C133" s="1" t="s">
        <v>359</v>
      </c>
      <c r="D133" s="1" t="s">
        <v>374</v>
      </c>
      <c r="E133" s="1" t="s">
        <v>370</v>
      </c>
      <c r="F133" s="1" t="s">
        <v>362</v>
      </c>
      <c r="G133" s="1" t="s">
        <v>363</v>
      </c>
      <c r="H133" s="1" t="s">
        <v>386</v>
      </c>
      <c r="I133" s="1" t="s">
        <v>365</v>
      </c>
      <c r="J133" s="1" t="s">
        <v>391</v>
      </c>
      <c r="K133" s="1" t="s">
        <v>378</v>
      </c>
      <c r="L133" s="1" t="s">
        <v>382</v>
      </c>
      <c r="M133" s="1" t="s">
        <v>185</v>
      </c>
      <c r="N133" s="1"/>
      <c r="O133" s="1">
        <f t="shared" si="23"/>
        <v>-3</v>
      </c>
      <c r="P133" s="1">
        <f t="shared" si="24"/>
        <v>-1</v>
      </c>
      <c r="Q133" s="1">
        <f t="shared" si="25"/>
        <v>0</v>
      </c>
      <c r="R133" s="1">
        <f t="shared" si="22"/>
        <v>1</v>
      </c>
      <c r="S133" s="1">
        <f t="shared" si="26"/>
        <v>-1</v>
      </c>
      <c r="T133" s="1">
        <f t="shared" si="27"/>
        <v>-1</v>
      </c>
      <c r="U133" s="1">
        <f t="shared" si="28"/>
        <v>-1</v>
      </c>
      <c r="V133" s="1">
        <f t="shared" si="29"/>
        <v>1</v>
      </c>
      <c r="W133" s="1">
        <f t="shared" si="30"/>
        <v>1</v>
      </c>
      <c r="X133" s="1">
        <f t="shared" si="31"/>
        <v>-1</v>
      </c>
      <c r="Y133" s="1">
        <f t="shared" si="32"/>
        <v>-1</v>
      </c>
    </row>
    <row r="134" spans="1:25" x14ac:dyDescent="0.25">
      <c r="A134" s="2">
        <v>45505.426909803238</v>
      </c>
      <c r="C134" s="1" t="s">
        <v>359</v>
      </c>
      <c r="D134" s="1" t="s">
        <v>368</v>
      </c>
      <c r="E134" s="1" t="s">
        <v>369</v>
      </c>
      <c r="F134" s="1" t="s">
        <v>375</v>
      </c>
      <c r="G134" s="1" t="s">
        <v>385</v>
      </c>
      <c r="H134" s="1" t="s">
        <v>386</v>
      </c>
      <c r="I134" s="1" t="s">
        <v>377</v>
      </c>
      <c r="J134" s="1" t="s">
        <v>391</v>
      </c>
      <c r="K134" s="1" t="s">
        <v>366</v>
      </c>
      <c r="L134" s="1" t="s">
        <v>379</v>
      </c>
      <c r="M134" s="1" t="s">
        <v>186</v>
      </c>
      <c r="N134" s="1"/>
      <c r="O134" s="1">
        <f t="shared" si="23"/>
        <v>2</v>
      </c>
      <c r="P134" s="1">
        <f t="shared" si="24"/>
        <v>-1</v>
      </c>
      <c r="Q134" s="1">
        <f t="shared" si="25"/>
        <v>-1</v>
      </c>
      <c r="R134" s="1">
        <f t="shared" si="22"/>
        <v>2</v>
      </c>
      <c r="S134" s="1">
        <f t="shared" si="26"/>
        <v>0</v>
      </c>
      <c r="T134" s="1">
        <f t="shared" si="27"/>
        <v>1</v>
      </c>
      <c r="U134" s="1">
        <f t="shared" si="28"/>
        <v>-1</v>
      </c>
      <c r="V134" s="1">
        <f t="shared" si="29"/>
        <v>-1</v>
      </c>
      <c r="W134" s="1">
        <f t="shared" si="30"/>
        <v>1</v>
      </c>
      <c r="X134" s="1">
        <f t="shared" si="31"/>
        <v>1</v>
      </c>
      <c r="Y134" s="1">
        <f t="shared" si="32"/>
        <v>1</v>
      </c>
    </row>
    <row r="135" spans="1:25" x14ac:dyDescent="0.25">
      <c r="A135" s="2">
        <v>45505.524519467595</v>
      </c>
      <c r="C135" s="1" t="s">
        <v>373</v>
      </c>
      <c r="D135" s="1" t="s">
        <v>368</v>
      </c>
      <c r="E135" s="1" t="s">
        <v>389</v>
      </c>
      <c r="F135" s="1" t="s">
        <v>375</v>
      </c>
      <c r="G135" s="1" t="s">
        <v>385</v>
      </c>
      <c r="H135" s="1" t="s">
        <v>386</v>
      </c>
      <c r="I135" s="1" t="s">
        <v>365</v>
      </c>
      <c r="J135" s="1" t="s">
        <v>391</v>
      </c>
      <c r="K135" s="1" t="s">
        <v>387</v>
      </c>
      <c r="L135" s="1" t="s">
        <v>379</v>
      </c>
      <c r="M135" s="1" t="s">
        <v>188</v>
      </c>
      <c r="N135" s="1"/>
      <c r="O135" s="1">
        <f t="shared" si="23"/>
        <v>3</v>
      </c>
      <c r="P135" s="1">
        <f t="shared" si="24"/>
        <v>2</v>
      </c>
      <c r="Q135" s="1">
        <f t="shared" si="25"/>
        <v>-1</v>
      </c>
      <c r="R135" s="1">
        <f t="shared" si="22"/>
        <v>-1</v>
      </c>
      <c r="S135" s="1">
        <f t="shared" si="26"/>
        <v>0</v>
      </c>
      <c r="T135" s="1">
        <f t="shared" si="27"/>
        <v>1</v>
      </c>
      <c r="U135" s="1">
        <f t="shared" si="28"/>
        <v>-1</v>
      </c>
      <c r="V135" s="1">
        <f t="shared" si="29"/>
        <v>1</v>
      </c>
      <c r="W135" s="1">
        <f t="shared" si="30"/>
        <v>1</v>
      </c>
      <c r="X135" s="1">
        <f t="shared" si="31"/>
        <v>0</v>
      </c>
      <c r="Y135" s="1">
        <f t="shared" si="32"/>
        <v>1</v>
      </c>
    </row>
    <row r="136" spans="1:25" x14ac:dyDescent="0.25">
      <c r="A136" s="2">
        <v>45505.54746538194</v>
      </c>
      <c r="C136" s="1" t="s">
        <v>383</v>
      </c>
      <c r="D136" s="1" t="s">
        <v>360</v>
      </c>
      <c r="E136" s="1" t="s">
        <v>361</v>
      </c>
      <c r="F136" s="1" t="s">
        <v>362</v>
      </c>
      <c r="G136" s="1" t="s">
        <v>376</v>
      </c>
      <c r="H136" s="1" t="s">
        <v>364</v>
      </c>
      <c r="I136" s="1" t="s">
        <v>377</v>
      </c>
      <c r="J136" s="1" t="s">
        <v>391</v>
      </c>
      <c r="K136" s="1" t="s">
        <v>387</v>
      </c>
      <c r="L136" s="1" t="s">
        <v>382</v>
      </c>
      <c r="M136" s="1" t="s">
        <v>189</v>
      </c>
      <c r="N136" s="1"/>
      <c r="O136" s="1">
        <f t="shared" si="23"/>
        <v>3</v>
      </c>
      <c r="P136" s="1">
        <f t="shared" si="24"/>
        <v>1</v>
      </c>
      <c r="Q136" s="1">
        <f t="shared" si="25"/>
        <v>2</v>
      </c>
      <c r="R136" s="1">
        <f t="shared" si="22"/>
        <v>0</v>
      </c>
      <c r="S136" s="1">
        <f t="shared" si="26"/>
        <v>-1</v>
      </c>
      <c r="T136" s="1">
        <f t="shared" si="27"/>
        <v>2</v>
      </c>
      <c r="U136" s="1">
        <f t="shared" si="28"/>
        <v>0</v>
      </c>
      <c r="V136" s="1">
        <f t="shared" si="29"/>
        <v>-1</v>
      </c>
      <c r="W136" s="1">
        <f t="shared" si="30"/>
        <v>1</v>
      </c>
      <c r="X136" s="1">
        <f t="shared" si="31"/>
        <v>0</v>
      </c>
      <c r="Y136" s="1">
        <f t="shared" si="32"/>
        <v>-1</v>
      </c>
    </row>
    <row r="137" spans="1:25" x14ac:dyDescent="0.25">
      <c r="A137" s="2">
        <v>45505.655189687503</v>
      </c>
      <c r="C137" s="1" t="s">
        <v>383</v>
      </c>
      <c r="D137" s="1" t="s">
        <v>374</v>
      </c>
      <c r="E137" s="1" t="s">
        <v>361</v>
      </c>
      <c r="F137" s="1" t="s">
        <v>362</v>
      </c>
      <c r="G137" s="1" t="s">
        <v>385</v>
      </c>
      <c r="H137" s="1" t="s">
        <v>386</v>
      </c>
      <c r="I137" s="1" t="s">
        <v>377</v>
      </c>
      <c r="J137" s="1" t="s">
        <v>391</v>
      </c>
      <c r="K137" s="1" t="s">
        <v>387</v>
      </c>
      <c r="L137" s="1" t="s">
        <v>379</v>
      </c>
      <c r="M137" s="1" t="s">
        <v>190</v>
      </c>
      <c r="N137" s="1"/>
      <c r="O137" s="1">
        <f t="shared" si="23"/>
        <v>1</v>
      </c>
      <c r="P137" s="1">
        <f t="shared" si="24"/>
        <v>1</v>
      </c>
      <c r="Q137" s="1">
        <f t="shared" si="25"/>
        <v>0</v>
      </c>
      <c r="R137" s="1">
        <f t="shared" si="22"/>
        <v>0</v>
      </c>
      <c r="S137" s="1">
        <f t="shared" si="26"/>
        <v>-1</v>
      </c>
      <c r="T137" s="1">
        <f t="shared" si="27"/>
        <v>1</v>
      </c>
      <c r="U137" s="1">
        <f t="shared" si="28"/>
        <v>-1</v>
      </c>
      <c r="V137" s="1">
        <f t="shared" si="29"/>
        <v>-1</v>
      </c>
      <c r="W137" s="1">
        <f t="shared" si="30"/>
        <v>1</v>
      </c>
      <c r="X137" s="1">
        <f t="shared" si="31"/>
        <v>0</v>
      </c>
      <c r="Y137" s="1">
        <f t="shared" si="32"/>
        <v>1</v>
      </c>
    </row>
    <row r="138" spans="1:25" x14ac:dyDescent="0.25">
      <c r="A138" s="2">
        <v>45507.590176388891</v>
      </c>
      <c r="C138" s="1" t="s">
        <v>383</v>
      </c>
      <c r="D138" s="1" t="s">
        <v>374</v>
      </c>
      <c r="E138" s="1" t="s">
        <v>361</v>
      </c>
      <c r="F138" s="1" t="s">
        <v>362</v>
      </c>
      <c r="G138" s="1" t="s">
        <v>385</v>
      </c>
      <c r="H138" s="1" t="s">
        <v>386</v>
      </c>
      <c r="I138" s="1" t="s">
        <v>377</v>
      </c>
      <c r="J138" s="1" t="s">
        <v>391</v>
      </c>
      <c r="K138" s="1" t="s">
        <v>387</v>
      </c>
      <c r="L138" s="1" t="s">
        <v>379</v>
      </c>
      <c r="M138" s="1" t="s">
        <v>193</v>
      </c>
      <c r="N138" s="1"/>
      <c r="O138" s="1">
        <f t="shared" si="23"/>
        <v>1</v>
      </c>
      <c r="P138" s="1">
        <f t="shared" si="24"/>
        <v>1</v>
      </c>
      <c r="Q138" s="1">
        <f t="shared" si="25"/>
        <v>0</v>
      </c>
      <c r="R138" s="1">
        <f t="shared" si="22"/>
        <v>0</v>
      </c>
      <c r="S138" s="1">
        <f t="shared" si="26"/>
        <v>-1</v>
      </c>
      <c r="T138" s="1">
        <f t="shared" si="27"/>
        <v>1</v>
      </c>
      <c r="U138" s="1">
        <f t="shared" si="28"/>
        <v>-1</v>
      </c>
      <c r="V138" s="1">
        <f t="shared" si="29"/>
        <v>-1</v>
      </c>
      <c r="W138" s="1">
        <f t="shared" si="30"/>
        <v>1</v>
      </c>
      <c r="X138" s="1">
        <f t="shared" si="31"/>
        <v>0</v>
      </c>
      <c r="Y138" s="1">
        <f t="shared" si="32"/>
        <v>1</v>
      </c>
    </row>
    <row r="139" spans="1:25" x14ac:dyDescent="0.25">
      <c r="A139" s="2">
        <v>45507.595764791666</v>
      </c>
      <c r="C139" s="1" t="s">
        <v>373</v>
      </c>
      <c r="D139" s="1" t="s">
        <v>368</v>
      </c>
      <c r="E139" s="1" t="s">
        <v>369</v>
      </c>
      <c r="F139" s="1" t="s">
        <v>370</v>
      </c>
      <c r="G139" s="1" t="s">
        <v>385</v>
      </c>
      <c r="H139" s="1" t="s">
        <v>386</v>
      </c>
      <c r="I139" s="1" t="s">
        <v>372</v>
      </c>
      <c r="J139" s="1" t="s">
        <v>392</v>
      </c>
      <c r="K139" s="1" t="s">
        <v>387</v>
      </c>
      <c r="L139" s="1" t="s">
        <v>367</v>
      </c>
      <c r="M139" s="1" t="s">
        <v>194</v>
      </c>
      <c r="N139" s="1"/>
      <c r="O139" s="1">
        <f t="shared" si="23"/>
        <v>3</v>
      </c>
      <c r="P139" s="1">
        <f t="shared" si="24"/>
        <v>2</v>
      </c>
      <c r="Q139" s="1">
        <f t="shared" si="25"/>
        <v>-1</v>
      </c>
      <c r="R139" s="1">
        <f t="shared" si="22"/>
        <v>2</v>
      </c>
      <c r="S139" s="1">
        <f t="shared" si="26"/>
        <v>1</v>
      </c>
      <c r="T139" s="1">
        <f t="shared" si="27"/>
        <v>1</v>
      </c>
      <c r="U139" s="1">
        <f t="shared" si="28"/>
        <v>-1</v>
      </c>
      <c r="V139" s="1">
        <f t="shared" si="29"/>
        <v>0</v>
      </c>
      <c r="W139" s="1">
        <f t="shared" si="30"/>
        <v>-1</v>
      </c>
      <c r="X139" s="1">
        <f t="shared" si="31"/>
        <v>0</v>
      </c>
      <c r="Y139" s="1">
        <f t="shared" si="32"/>
        <v>0</v>
      </c>
    </row>
    <row r="140" spans="1:25" x14ac:dyDescent="0.25">
      <c r="A140" s="2">
        <v>45507.605357569446</v>
      </c>
      <c r="C140" s="1" t="s">
        <v>359</v>
      </c>
      <c r="D140" s="1" t="s">
        <v>374</v>
      </c>
      <c r="E140" s="1" t="s">
        <v>361</v>
      </c>
      <c r="F140" s="1" t="s">
        <v>362</v>
      </c>
      <c r="G140" s="1" t="s">
        <v>385</v>
      </c>
      <c r="H140" s="1" t="s">
        <v>386</v>
      </c>
      <c r="I140" s="1" t="s">
        <v>377</v>
      </c>
      <c r="J140" s="1" t="s">
        <v>391</v>
      </c>
      <c r="K140" s="1" t="s">
        <v>387</v>
      </c>
      <c r="L140" s="1" t="s">
        <v>379</v>
      </c>
      <c r="M140" s="1" t="s">
        <v>195</v>
      </c>
      <c r="N140" s="1"/>
      <c r="O140" s="1">
        <f t="shared" si="23"/>
        <v>-1</v>
      </c>
      <c r="P140" s="1">
        <f t="shared" si="24"/>
        <v>-1</v>
      </c>
      <c r="Q140" s="1">
        <f t="shared" si="25"/>
        <v>0</v>
      </c>
      <c r="R140" s="1">
        <f t="shared" si="22"/>
        <v>0</v>
      </c>
      <c r="S140" s="1">
        <f t="shared" si="26"/>
        <v>-1</v>
      </c>
      <c r="T140" s="1">
        <f t="shared" si="27"/>
        <v>1</v>
      </c>
      <c r="U140" s="1">
        <f t="shared" si="28"/>
        <v>-1</v>
      </c>
      <c r="V140" s="1">
        <f t="shared" si="29"/>
        <v>-1</v>
      </c>
      <c r="W140" s="1">
        <f t="shared" si="30"/>
        <v>1</v>
      </c>
      <c r="X140" s="1">
        <f t="shared" si="31"/>
        <v>0</v>
      </c>
      <c r="Y140" s="1">
        <f t="shared" si="32"/>
        <v>1</v>
      </c>
    </row>
    <row r="141" spans="1:25" x14ac:dyDescent="0.25">
      <c r="A141" s="2">
        <v>45507.616658182873</v>
      </c>
      <c r="C141" s="1" t="s">
        <v>373</v>
      </c>
      <c r="D141" s="1" t="s">
        <v>368</v>
      </c>
      <c r="E141" s="1" t="s">
        <v>369</v>
      </c>
      <c r="F141" s="1" t="s">
        <v>362</v>
      </c>
      <c r="G141" s="1" t="s">
        <v>385</v>
      </c>
      <c r="H141" s="1" t="s">
        <v>380</v>
      </c>
      <c r="I141" s="1" t="s">
        <v>381</v>
      </c>
      <c r="J141" s="1" t="s">
        <v>391</v>
      </c>
      <c r="K141" s="1" t="s">
        <v>378</v>
      </c>
      <c r="L141" s="1" t="s">
        <v>390</v>
      </c>
      <c r="M141" s="1" t="s">
        <v>196</v>
      </c>
      <c r="N141" s="1"/>
      <c r="O141" s="1">
        <f t="shared" si="23"/>
        <v>9</v>
      </c>
      <c r="P141" s="1">
        <f t="shared" si="24"/>
        <v>2</v>
      </c>
      <c r="Q141" s="1">
        <f t="shared" si="25"/>
        <v>-1</v>
      </c>
      <c r="R141" s="1">
        <f t="shared" si="22"/>
        <v>2</v>
      </c>
      <c r="S141" s="1">
        <f t="shared" si="26"/>
        <v>-1</v>
      </c>
      <c r="T141" s="1">
        <f t="shared" si="27"/>
        <v>1</v>
      </c>
      <c r="U141" s="1">
        <f t="shared" si="28"/>
        <v>2</v>
      </c>
      <c r="V141" s="1">
        <f t="shared" si="29"/>
        <v>2</v>
      </c>
      <c r="W141" s="1">
        <f t="shared" si="30"/>
        <v>1</v>
      </c>
      <c r="X141" s="1">
        <f t="shared" si="31"/>
        <v>-1</v>
      </c>
      <c r="Y141" s="1">
        <f t="shared" si="32"/>
        <v>2</v>
      </c>
    </row>
    <row r="142" spans="1:25" x14ac:dyDescent="0.25">
      <c r="A142" s="2">
        <v>45507.659663055558</v>
      </c>
      <c r="C142" s="1" t="s">
        <v>359</v>
      </c>
      <c r="D142" s="1" t="s">
        <v>368</v>
      </c>
      <c r="E142" s="1" t="s">
        <v>361</v>
      </c>
      <c r="F142" s="1" t="s">
        <v>375</v>
      </c>
      <c r="G142" s="1" t="s">
        <v>385</v>
      </c>
      <c r="H142" s="1" t="s">
        <v>386</v>
      </c>
      <c r="I142" s="1" t="s">
        <v>377</v>
      </c>
      <c r="J142" s="1" t="s">
        <v>391</v>
      </c>
      <c r="K142" s="1" t="s">
        <v>366</v>
      </c>
      <c r="L142" s="1" t="s">
        <v>379</v>
      </c>
      <c r="M142" s="1" t="s">
        <v>197</v>
      </c>
      <c r="N142" s="1"/>
      <c r="O142" s="1">
        <f t="shared" si="23"/>
        <v>0</v>
      </c>
      <c r="P142" s="1">
        <f t="shared" si="24"/>
        <v>-1</v>
      </c>
      <c r="Q142" s="1">
        <f t="shared" si="25"/>
        <v>-1</v>
      </c>
      <c r="R142" s="1">
        <f t="shared" si="22"/>
        <v>0</v>
      </c>
      <c r="S142" s="1">
        <f t="shared" si="26"/>
        <v>0</v>
      </c>
      <c r="T142" s="1">
        <f t="shared" si="27"/>
        <v>1</v>
      </c>
      <c r="U142" s="1">
        <f t="shared" si="28"/>
        <v>-1</v>
      </c>
      <c r="V142" s="1">
        <f t="shared" si="29"/>
        <v>-1</v>
      </c>
      <c r="W142" s="1">
        <f t="shared" si="30"/>
        <v>1</v>
      </c>
      <c r="X142" s="1">
        <f t="shared" si="31"/>
        <v>1</v>
      </c>
      <c r="Y142" s="1">
        <f t="shared" si="32"/>
        <v>1</v>
      </c>
    </row>
    <row r="143" spans="1:25" x14ac:dyDescent="0.25">
      <c r="A143" s="2">
        <v>45507.689193750004</v>
      </c>
      <c r="C143" s="1" t="s">
        <v>359</v>
      </c>
      <c r="D143" s="1" t="s">
        <v>374</v>
      </c>
      <c r="E143" s="1" t="s">
        <v>361</v>
      </c>
      <c r="F143" s="1" t="s">
        <v>362</v>
      </c>
      <c r="G143" s="1" t="s">
        <v>385</v>
      </c>
      <c r="H143" s="1" t="s">
        <v>386</v>
      </c>
      <c r="I143" s="1" t="s">
        <v>377</v>
      </c>
      <c r="J143" s="1" t="s">
        <v>391</v>
      </c>
      <c r="K143" s="1" t="s">
        <v>387</v>
      </c>
      <c r="L143" s="1" t="s">
        <v>367</v>
      </c>
      <c r="M143" s="1" t="s">
        <v>198</v>
      </c>
      <c r="N143" s="1"/>
      <c r="O143" s="1">
        <f t="shared" si="23"/>
        <v>-2</v>
      </c>
      <c r="P143" s="1">
        <f t="shared" si="24"/>
        <v>-1</v>
      </c>
      <c r="Q143" s="1">
        <f t="shared" si="25"/>
        <v>0</v>
      </c>
      <c r="R143" s="1">
        <f t="shared" si="22"/>
        <v>0</v>
      </c>
      <c r="S143" s="1">
        <f t="shared" si="26"/>
        <v>-1</v>
      </c>
      <c r="T143" s="1">
        <f t="shared" si="27"/>
        <v>1</v>
      </c>
      <c r="U143" s="1">
        <f t="shared" si="28"/>
        <v>-1</v>
      </c>
      <c r="V143" s="1">
        <f t="shared" si="29"/>
        <v>-1</v>
      </c>
      <c r="W143" s="1">
        <f t="shared" si="30"/>
        <v>1</v>
      </c>
      <c r="X143" s="1">
        <f t="shared" si="31"/>
        <v>0</v>
      </c>
      <c r="Y143" s="1">
        <f t="shared" si="32"/>
        <v>0</v>
      </c>
    </row>
    <row r="144" spans="1:25" x14ac:dyDescent="0.25">
      <c r="A144" s="2">
        <v>45512.496151226849</v>
      </c>
      <c r="C144" s="1" t="s">
        <v>373</v>
      </c>
      <c r="D144" s="1" t="s">
        <v>368</v>
      </c>
      <c r="E144" s="1" t="s">
        <v>369</v>
      </c>
      <c r="F144" s="1" t="s">
        <v>362</v>
      </c>
      <c r="G144" s="1" t="s">
        <v>385</v>
      </c>
      <c r="H144" s="1" t="s">
        <v>386</v>
      </c>
      <c r="I144" s="1" t="s">
        <v>377</v>
      </c>
      <c r="J144" s="1" t="s">
        <v>391</v>
      </c>
      <c r="K144" s="1" t="s">
        <v>366</v>
      </c>
      <c r="L144" s="1" t="s">
        <v>390</v>
      </c>
      <c r="M144" s="1" t="s">
        <v>200</v>
      </c>
      <c r="N144" s="1"/>
      <c r="O144" s="1">
        <f t="shared" si="23"/>
        <v>5</v>
      </c>
      <c r="P144" s="1">
        <f t="shared" si="24"/>
        <v>2</v>
      </c>
      <c r="Q144" s="1">
        <f t="shared" si="25"/>
        <v>-1</v>
      </c>
      <c r="R144" s="1">
        <f t="shared" si="22"/>
        <v>2</v>
      </c>
      <c r="S144" s="1">
        <f t="shared" si="26"/>
        <v>-1</v>
      </c>
      <c r="T144" s="1">
        <f t="shared" si="27"/>
        <v>1</v>
      </c>
      <c r="U144" s="1">
        <f t="shared" si="28"/>
        <v>-1</v>
      </c>
      <c r="V144" s="1">
        <f t="shared" si="29"/>
        <v>-1</v>
      </c>
      <c r="W144" s="1">
        <f t="shared" si="30"/>
        <v>1</v>
      </c>
      <c r="X144" s="1">
        <f t="shared" si="31"/>
        <v>1</v>
      </c>
      <c r="Y144" s="1">
        <f t="shared" si="32"/>
        <v>2</v>
      </c>
    </row>
    <row r="145" spans="1:25" x14ac:dyDescent="0.25">
      <c r="A145" s="2">
        <v>45513.556102499999</v>
      </c>
      <c r="C145" s="1" t="s">
        <v>373</v>
      </c>
      <c r="D145" s="1" t="s">
        <v>374</v>
      </c>
      <c r="E145" s="1" t="s">
        <v>369</v>
      </c>
      <c r="F145" s="1" t="s">
        <v>362</v>
      </c>
      <c r="G145" s="1" t="s">
        <v>371</v>
      </c>
      <c r="H145" s="1" t="s">
        <v>386</v>
      </c>
      <c r="I145" s="1" t="s">
        <v>365</v>
      </c>
      <c r="J145" s="1" t="s">
        <v>391</v>
      </c>
      <c r="K145" s="1" t="s">
        <v>366</v>
      </c>
      <c r="L145" s="1" t="s">
        <v>390</v>
      </c>
      <c r="M145" s="1" t="s">
        <v>201</v>
      </c>
      <c r="N145" s="1"/>
      <c r="O145" s="1">
        <f t="shared" si="23"/>
        <v>7</v>
      </c>
      <c r="P145" s="1">
        <f t="shared" si="24"/>
        <v>2</v>
      </c>
      <c r="Q145" s="1">
        <f t="shared" si="25"/>
        <v>0</v>
      </c>
      <c r="R145" s="1">
        <f t="shared" si="22"/>
        <v>2</v>
      </c>
      <c r="S145" s="1">
        <f t="shared" si="26"/>
        <v>-1</v>
      </c>
      <c r="T145" s="1">
        <f t="shared" si="27"/>
        <v>0</v>
      </c>
      <c r="U145" s="1">
        <f t="shared" si="28"/>
        <v>-1</v>
      </c>
      <c r="V145" s="1">
        <f t="shared" si="29"/>
        <v>1</v>
      </c>
      <c r="W145" s="1">
        <f t="shared" si="30"/>
        <v>1</v>
      </c>
      <c r="X145" s="1">
        <f t="shared" si="31"/>
        <v>1</v>
      </c>
      <c r="Y145" s="1">
        <f t="shared" si="32"/>
        <v>2</v>
      </c>
    </row>
    <row r="146" spans="1:25" x14ac:dyDescent="0.25">
      <c r="A146" s="2">
        <v>45513.562612824069</v>
      </c>
      <c r="C146" s="1" t="s">
        <v>373</v>
      </c>
      <c r="D146" s="1" t="s">
        <v>368</v>
      </c>
      <c r="E146" s="1" t="s">
        <v>389</v>
      </c>
      <c r="F146" s="1" t="s">
        <v>370</v>
      </c>
      <c r="G146" s="1" t="s">
        <v>371</v>
      </c>
      <c r="H146" s="1" t="s">
        <v>386</v>
      </c>
      <c r="I146" s="1" t="s">
        <v>381</v>
      </c>
      <c r="J146" s="1" t="s">
        <v>391</v>
      </c>
      <c r="K146" s="1" t="s">
        <v>387</v>
      </c>
      <c r="L146" s="1" t="s">
        <v>379</v>
      </c>
      <c r="M146" s="1" t="s">
        <v>202</v>
      </c>
      <c r="N146" s="1"/>
      <c r="O146" s="1">
        <f t="shared" si="23"/>
        <v>4</v>
      </c>
      <c r="P146" s="1">
        <f t="shared" si="24"/>
        <v>2</v>
      </c>
      <c r="Q146" s="1">
        <f t="shared" si="25"/>
        <v>-1</v>
      </c>
      <c r="R146" s="1">
        <f t="shared" si="22"/>
        <v>-1</v>
      </c>
      <c r="S146" s="1">
        <f t="shared" si="26"/>
        <v>1</v>
      </c>
      <c r="T146" s="1">
        <f t="shared" si="27"/>
        <v>0</v>
      </c>
      <c r="U146" s="1">
        <f t="shared" si="28"/>
        <v>-1</v>
      </c>
      <c r="V146" s="1">
        <f t="shared" si="29"/>
        <v>2</v>
      </c>
      <c r="W146" s="1">
        <f t="shared" si="30"/>
        <v>1</v>
      </c>
      <c r="X146" s="1">
        <f t="shared" si="31"/>
        <v>0</v>
      </c>
      <c r="Y146" s="1">
        <f t="shared" si="32"/>
        <v>1</v>
      </c>
    </row>
    <row r="147" spans="1:25" x14ac:dyDescent="0.25">
      <c r="A147" s="2">
        <v>45513.563942905093</v>
      </c>
      <c r="C147" s="1" t="s">
        <v>359</v>
      </c>
      <c r="D147" s="1" t="s">
        <v>374</v>
      </c>
      <c r="E147" s="1" t="s">
        <v>369</v>
      </c>
      <c r="F147" s="1" t="s">
        <v>362</v>
      </c>
      <c r="G147" s="1" t="s">
        <v>385</v>
      </c>
      <c r="H147" s="1" t="s">
        <v>386</v>
      </c>
      <c r="I147" s="1" t="s">
        <v>365</v>
      </c>
      <c r="J147" s="1" t="s">
        <v>391</v>
      </c>
      <c r="K147" s="1" t="s">
        <v>366</v>
      </c>
      <c r="L147" s="1" t="s">
        <v>390</v>
      </c>
      <c r="M147" s="1" t="s">
        <v>203</v>
      </c>
      <c r="N147" s="1"/>
      <c r="O147" s="1">
        <f t="shared" si="23"/>
        <v>5</v>
      </c>
      <c r="P147" s="1">
        <f t="shared" si="24"/>
        <v>-1</v>
      </c>
      <c r="Q147" s="1">
        <f t="shared" si="25"/>
        <v>0</v>
      </c>
      <c r="R147" s="1">
        <f t="shared" si="22"/>
        <v>2</v>
      </c>
      <c r="S147" s="1">
        <f t="shared" si="26"/>
        <v>-1</v>
      </c>
      <c r="T147" s="1">
        <f t="shared" si="27"/>
        <v>1</v>
      </c>
      <c r="U147" s="1">
        <f t="shared" si="28"/>
        <v>-1</v>
      </c>
      <c r="V147" s="1">
        <f t="shared" si="29"/>
        <v>1</v>
      </c>
      <c r="W147" s="1">
        <f t="shared" si="30"/>
        <v>1</v>
      </c>
      <c r="X147" s="1">
        <f t="shared" si="31"/>
        <v>1</v>
      </c>
      <c r="Y147" s="1">
        <f t="shared" si="32"/>
        <v>2</v>
      </c>
    </row>
    <row r="148" spans="1:25" x14ac:dyDescent="0.25">
      <c r="A148" s="2">
        <v>45513.589872557874</v>
      </c>
      <c r="C148" s="1" t="s">
        <v>359</v>
      </c>
      <c r="D148" s="1" t="s">
        <v>368</v>
      </c>
      <c r="E148" s="1" t="s">
        <v>370</v>
      </c>
      <c r="F148" s="1" t="s">
        <v>362</v>
      </c>
      <c r="G148" s="1" t="s">
        <v>385</v>
      </c>
      <c r="H148" s="1" t="s">
        <v>386</v>
      </c>
      <c r="I148" s="1" t="s">
        <v>372</v>
      </c>
      <c r="J148" s="1" t="s">
        <v>391</v>
      </c>
      <c r="K148" s="1" t="s">
        <v>378</v>
      </c>
      <c r="L148" s="1" t="s">
        <v>367</v>
      </c>
      <c r="M148" s="1" t="s">
        <v>204</v>
      </c>
      <c r="N148" s="1"/>
      <c r="O148" s="1">
        <f t="shared" si="23"/>
        <v>-2</v>
      </c>
      <c r="P148" s="1">
        <f t="shared" si="24"/>
        <v>-1</v>
      </c>
      <c r="Q148" s="1">
        <f t="shared" si="25"/>
        <v>-1</v>
      </c>
      <c r="R148" s="1">
        <f t="shared" ref="R148:R211" si="33">IFERROR(IF(ISNUMBER(SEARCH("Option A", E148)), 2,
   IF(ISNUMBER(SEARCH("Option B", E148)), 1,
   IF(ISNUMBER(SEARCH("Option C", E148)), -1,
   IF(ISNUMBER(SEARCH("Option D", E148)), 0, "Not Found")))), "Error in Data")</f>
        <v>1</v>
      </c>
      <c r="S148" s="1">
        <f t="shared" si="26"/>
        <v>-1</v>
      </c>
      <c r="T148" s="1">
        <f t="shared" si="27"/>
        <v>1</v>
      </c>
      <c r="U148" s="1">
        <f t="shared" si="28"/>
        <v>-1</v>
      </c>
      <c r="V148" s="1">
        <f t="shared" si="29"/>
        <v>0</v>
      </c>
      <c r="W148" s="1">
        <f t="shared" si="30"/>
        <v>1</v>
      </c>
      <c r="X148" s="1">
        <f t="shared" si="31"/>
        <v>-1</v>
      </c>
      <c r="Y148" s="1">
        <f t="shared" si="32"/>
        <v>0</v>
      </c>
    </row>
    <row r="149" spans="1:25" x14ac:dyDescent="0.25">
      <c r="A149" s="2">
        <v>45513.594671527782</v>
      </c>
      <c r="C149" s="1" t="s">
        <v>373</v>
      </c>
      <c r="D149" s="1" t="s">
        <v>360</v>
      </c>
      <c r="E149" s="1" t="s">
        <v>361</v>
      </c>
      <c r="F149" s="1" t="s">
        <v>370</v>
      </c>
      <c r="G149" s="1" t="s">
        <v>371</v>
      </c>
      <c r="H149" s="1" t="s">
        <v>364</v>
      </c>
      <c r="I149" s="1" t="s">
        <v>365</v>
      </c>
      <c r="J149" s="1" t="s">
        <v>391</v>
      </c>
      <c r="K149" s="1" t="s">
        <v>387</v>
      </c>
      <c r="L149" s="1" t="s">
        <v>379</v>
      </c>
      <c r="M149" s="1" t="s">
        <v>205</v>
      </c>
      <c r="N149" s="1"/>
      <c r="O149" s="1">
        <f t="shared" si="23"/>
        <v>8</v>
      </c>
      <c r="P149" s="1">
        <f t="shared" si="24"/>
        <v>2</v>
      </c>
      <c r="Q149" s="1">
        <f t="shared" si="25"/>
        <v>2</v>
      </c>
      <c r="R149" s="1">
        <f t="shared" si="33"/>
        <v>0</v>
      </c>
      <c r="S149" s="1">
        <f t="shared" si="26"/>
        <v>1</v>
      </c>
      <c r="T149" s="1">
        <f t="shared" si="27"/>
        <v>0</v>
      </c>
      <c r="U149" s="1">
        <f t="shared" si="28"/>
        <v>0</v>
      </c>
      <c r="V149" s="1">
        <f t="shared" si="29"/>
        <v>1</v>
      </c>
      <c r="W149" s="1">
        <f t="shared" si="30"/>
        <v>1</v>
      </c>
      <c r="X149" s="1">
        <f t="shared" si="31"/>
        <v>0</v>
      </c>
      <c r="Y149" s="1">
        <f t="shared" si="32"/>
        <v>1</v>
      </c>
    </row>
    <row r="150" spans="1:25" x14ac:dyDescent="0.25">
      <c r="A150" s="2">
        <v>45513.612781736112</v>
      </c>
      <c r="C150" s="1" t="s">
        <v>383</v>
      </c>
      <c r="D150" s="1" t="s">
        <v>374</v>
      </c>
      <c r="E150" s="1" t="s">
        <v>361</v>
      </c>
      <c r="F150" s="1" t="s">
        <v>362</v>
      </c>
      <c r="G150" s="1" t="s">
        <v>385</v>
      </c>
      <c r="H150" s="1" t="s">
        <v>364</v>
      </c>
      <c r="I150" s="1" t="s">
        <v>381</v>
      </c>
      <c r="J150" s="1" t="s">
        <v>391</v>
      </c>
      <c r="K150" s="1" t="s">
        <v>378</v>
      </c>
      <c r="L150" s="1" t="s">
        <v>390</v>
      </c>
      <c r="M150" s="1" t="s">
        <v>402</v>
      </c>
      <c r="N150" s="1"/>
      <c r="O150" s="1">
        <f t="shared" si="23"/>
        <v>5</v>
      </c>
      <c r="P150" s="1">
        <f t="shared" si="24"/>
        <v>1</v>
      </c>
      <c r="Q150" s="1">
        <f t="shared" si="25"/>
        <v>0</v>
      </c>
      <c r="R150" s="1">
        <f t="shared" si="33"/>
        <v>0</v>
      </c>
      <c r="S150" s="1">
        <f t="shared" si="26"/>
        <v>-1</v>
      </c>
      <c r="T150" s="1">
        <f t="shared" si="27"/>
        <v>1</v>
      </c>
      <c r="U150" s="1">
        <f t="shared" si="28"/>
        <v>0</v>
      </c>
      <c r="V150" s="1">
        <f t="shared" si="29"/>
        <v>2</v>
      </c>
      <c r="W150" s="1">
        <f t="shared" si="30"/>
        <v>1</v>
      </c>
      <c r="X150" s="1">
        <f t="shared" si="31"/>
        <v>-1</v>
      </c>
      <c r="Y150" s="1">
        <f t="shared" si="32"/>
        <v>2</v>
      </c>
    </row>
    <row r="151" spans="1:25" x14ac:dyDescent="0.25">
      <c r="A151" s="2">
        <v>45513.762912164355</v>
      </c>
      <c r="C151" s="1" t="s">
        <v>383</v>
      </c>
      <c r="D151" s="1" t="s">
        <v>368</v>
      </c>
      <c r="E151" s="1" t="s">
        <v>369</v>
      </c>
      <c r="F151" s="1" t="s">
        <v>375</v>
      </c>
      <c r="G151" s="1" t="s">
        <v>385</v>
      </c>
      <c r="H151" s="1" t="s">
        <v>364</v>
      </c>
      <c r="I151" s="1" t="s">
        <v>377</v>
      </c>
      <c r="J151" s="1" t="s">
        <v>391</v>
      </c>
      <c r="K151" s="1" t="s">
        <v>378</v>
      </c>
      <c r="L151" s="1" t="s">
        <v>379</v>
      </c>
      <c r="M151" s="1" t="s">
        <v>207</v>
      </c>
      <c r="N151" s="1"/>
      <c r="O151" s="1">
        <f t="shared" si="23"/>
        <v>3</v>
      </c>
      <c r="P151" s="1">
        <f t="shared" si="24"/>
        <v>1</v>
      </c>
      <c r="Q151" s="1">
        <f t="shared" si="25"/>
        <v>-1</v>
      </c>
      <c r="R151" s="1">
        <f t="shared" si="33"/>
        <v>2</v>
      </c>
      <c r="S151" s="1">
        <f t="shared" si="26"/>
        <v>0</v>
      </c>
      <c r="T151" s="1">
        <f t="shared" si="27"/>
        <v>1</v>
      </c>
      <c r="U151" s="1">
        <f t="shared" si="28"/>
        <v>0</v>
      </c>
      <c r="V151" s="1">
        <f t="shared" si="29"/>
        <v>-1</v>
      </c>
      <c r="W151" s="1">
        <f t="shared" si="30"/>
        <v>1</v>
      </c>
      <c r="X151" s="1">
        <f t="shared" si="31"/>
        <v>-1</v>
      </c>
      <c r="Y151" s="1">
        <f t="shared" si="32"/>
        <v>1</v>
      </c>
    </row>
    <row r="152" spans="1:25" x14ac:dyDescent="0.25">
      <c r="A152" s="2">
        <v>45513.788577592597</v>
      </c>
      <c r="C152" s="1" t="s">
        <v>373</v>
      </c>
      <c r="D152" s="1" t="s">
        <v>384</v>
      </c>
      <c r="E152" s="1" t="s">
        <v>370</v>
      </c>
      <c r="F152" s="1" t="s">
        <v>362</v>
      </c>
      <c r="G152" s="1" t="s">
        <v>385</v>
      </c>
      <c r="H152" s="1" t="s">
        <v>380</v>
      </c>
      <c r="I152" s="1" t="s">
        <v>372</v>
      </c>
      <c r="J152" s="1" t="s">
        <v>391</v>
      </c>
      <c r="K152" s="1" t="s">
        <v>387</v>
      </c>
      <c r="L152" s="1" t="s">
        <v>379</v>
      </c>
      <c r="M152" s="1" t="s">
        <v>208</v>
      </c>
      <c r="N152" s="1"/>
      <c r="O152" s="1">
        <f t="shared" si="23"/>
        <v>8</v>
      </c>
      <c r="P152" s="1">
        <f t="shared" si="24"/>
        <v>2</v>
      </c>
      <c r="Q152" s="1">
        <f t="shared" si="25"/>
        <v>1</v>
      </c>
      <c r="R152" s="1">
        <f t="shared" si="33"/>
        <v>1</v>
      </c>
      <c r="S152" s="1">
        <f t="shared" si="26"/>
        <v>-1</v>
      </c>
      <c r="T152" s="1">
        <f t="shared" si="27"/>
        <v>1</v>
      </c>
      <c r="U152" s="1">
        <f t="shared" si="28"/>
        <v>2</v>
      </c>
      <c r="V152" s="1">
        <f t="shared" si="29"/>
        <v>0</v>
      </c>
      <c r="W152" s="1">
        <f t="shared" si="30"/>
        <v>1</v>
      </c>
      <c r="X152" s="1">
        <f t="shared" si="31"/>
        <v>0</v>
      </c>
      <c r="Y152" s="1">
        <f t="shared" si="32"/>
        <v>1</v>
      </c>
    </row>
    <row r="153" spans="1:25" x14ac:dyDescent="0.25">
      <c r="A153" s="2">
        <v>45514.364476006944</v>
      </c>
      <c r="C153" s="1" t="s">
        <v>383</v>
      </c>
      <c r="D153" s="1" t="s">
        <v>384</v>
      </c>
      <c r="E153" s="1" t="s">
        <v>361</v>
      </c>
      <c r="F153" s="1" t="s">
        <v>362</v>
      </c>
      <c r="G153" s="1" t="s">
        <v>385</v>
      </c>
      <c r="H153" s="1" t="s">
        <v>386</v>
      </c>
      <c r="I153" s="1" t="s">
        <v>365</v>
      </c>
      <c r="J153" s="1" t="s">
        <v>393</v>
      </c>
      <c r="K153" s="1" t="s">
        <v>378</v>
      </c>
      <c r="L153" s="1" t="s">
        <v>367</v>
      </c>
      <c r="M153" s="1" t="s">
        <v>209</v>
      </c>
      <c r="N153" s="1"/>
      <c r="O153" s="1">
        <f t="shared" si="23"/>
        <v>3</v>
      </c>
      <c r="P153" s="1">
        <f t="shared" si="24"/>
        <v>1</v>
      </c>
      <c r="Q153" s="1">
        <f t="shared" si="25"/>
        <v>1</v>
      </c>
      <c r="R153" s="1">
        <f t="shared" si="33"/>
        <v>0</v>
      </c>
      <c r="S153" s="1">
        <f t="shared" si="26"/>
        <v>-1</v>
      </c>
      <c r="T153" s="1">
        <f t="shared" si="27"/>
        <v>1</v>
      </c>
      <c r="U153" s="1">
        <f t="shared" si="28"/>
        <v>-1</v>
      </c>
      <c r="V153" s="1">
        <f t="shared" si="29"/>
        <v>1</v>
      </c>
      <c r="W153" s="1">
        <f t="shared" si="30"/>
        <v>2</v>
      </c>
      <c r="X153" s="1">
        <f t="shared" si="31"/>
        <v>-1</v>
      </c>
      <c r="Y153" s="1">
        <f t="shared" si="32"/>
        <v>0</v>
      </c>
    </row>
    <row r="154" spans="1:25" x14ac:dyDescent="0.25">
      <c r="A154" s="2">
        <v>45514.554327546299</v>
      </c>
      <c r="C154" s="1" t="s">
        <v>359</v>
      </c>
      <c r="D154" s="1" t="s">
        <v>368</v>
      </c>
      <c r="E154" s="1" t="s">
        <v>369</v>
      </c>
      <c r="F154" s="1" t="s">
        <v>362</v>
      </c>
      <c r="G154" s="1" t="s">
        <v>371</v>
      </c>
      <c r="H154" s="1" t="s">
        <v>386</v>
      </c>
      <c r="I154" s="1" t="s">
        <v>372</v>
      </c>
      <c r="J154" s="1" t="s">
        <v>391</v>
      </c>
      <c r="K154" s="1" t="s">
        <v>378</v>
      </c>
      <c r="L154" s="1" t="s">
        <v>382</v>
      </c>
      <c r="M154" s="1" t="s">
        <v>210</v>
      </c>
      <c r="N154" s="1"/>
      <c r="O154" s="1">
        <f t="shared" si="23"/>
        <v>-3</v>
      </c>
      <c r="P154" s="1">
        <f t="shared" si="24"/>
        <v>-1</v>
      </c>
      <c r="Q154" s="1">
        <f t="shared" si="25"/>
        <v>-1</v>
      </c>
      <c r="R154" s="1">
        <f t="shared" si="33"/>
        <v>2</v>
      </c>
      <c r="S154" s="1">
        <f t="shared" si="26"/>
        <v>-1</v>
      </c>
      <c r="T154" s="1">
        <f t="shared" si="27"/>
        <v>0</v>
      </c>
      <c r="U154" s="1">
        <f t="shared" si="28"/>
        <v>-1</v>
      </c>
      <c r="V154" s="1">
        <f t="shared" si="29"/>
        <v>0</v>
      </c>
      <c r="W154" s="1">
        <f t="shared" si="30"/>
        <v>1</v>
      </c>
      <c r="X154" s="1">
        <f t="shared" si="31"/>
        <v>-1</v>
      </c>
      <c r="Y154" s="1">
        <f t="shared" si="32"/>
        <v>-1</v>
      </c>
    </row>
    <row r="155" spans="1:25" x14ac:dyDescent="0.25">
      <c r="A155" s="2">
        <v>45514.59598489583</v>
      </c>
      <c r="C155" s="1" t="s">
        <v>359</v>
      </c>
      <c r="D155" s="1" t="s">
        <v>368</v>
      </c>
      <c r="E155" s="1" t="s">
        <v>361</v>
      </c>
      <c r="F155" s="1" t="s">
        <v>362</v>
      </c>
      <c r="G155" s="1" t="s">
        <v>385</v>
      </c>
      <c r="H155" s="1" t="s">
        <v>386</v>
      </c>
      <c r="I155" s="1" t="s">
        <v>372</v>
      </c>
      <c r="J155" s="1" t="s">
        <v>391</v>
      </c>
      <c r="K155" s="1" t="s">
        <v>378</v>
      </c>
      <c r="L155" s="1" t="s">
        <v>367</v>
      </c>
      <c r="M155" s="1" t="s">
        <v>211</v>
      </c>
      <c r="N155" s="1"/>
      <c r="O155" s="1">
        <f t="shared" si="23"/>
        <v>-3</v>
      </c>
      <c r="P155" s="1">
        <f t="shared" si="24"/>
        <v>-1</v>
      </c>
      <c r="Q155" s="1">
        <f t="shared" si="25"/>
        <v>-1</v>
      </c>
      <c r="R155" s="1">
        <f t="shared" si="33"/>
        <v>0</v>
      </c>
      <c r="S155" s="1">
        <f t="shared" si="26"/>
        <v>-1</v>
      </c>
      <c r="T155" s="1">
        <f t="shared" si="27"/>
        <v>1</v>
      </c>
      <c r="U155" s="1">
        <f t="shared" si="28"/>
        <v>-1</v>
      </c>
      <c r="V155" s="1">
        <f t="shared" si="29"/>
        <v>0</v>
      </c>
      <c r="W155" s="1">
        <f t="shared" si="30"/>
        <v>1</v>
      </c>
      <c r="X155" s="1">
        <f t="shared" si="31"/>
        <v>-1</v>
      </c>
      <c r="Y155" s="1">
        <f t="shared" si="32"/>
        <v>0</v>
      </c>
    </row>
    <row r="156" spans="1:25" x14ac:dyDescent="0.25">
      <c r="A156" s="2">
        <v>45514.605397037041</v>
      </c>
      <c r="C156" s="1" t="s">
        <v>359</v>
      </c>
      <c r="D156" s="1" t="s">
        <v>368</v>
      </c>
      <c r="E156" s="1" t="s">
        <v>361</v>
      </c>
      <c r="F156" s="1" t="s">
        <v>362</v>
      </c>
      <c r="G156" s="1" t="s">
        <v>385</v>
      </c>
      <c r="H156" s="1" t="s">
        <v>386</v>
      </c>
      <c r="I156" s="1" t="s">
        <v>381</v>
      </c>
      <c r="J156" s="1" t="s">
        <v>391</v>
      </c>
      <c r="K156" s="1" t="s">
        <v>387</v>
      </c>
      <c r="L156" s="1" t="s">
        <v>390</v>
      </c>
      <c r="M156" s="1" t="s">
        <v>212</v>
      </c>
      <c r="N156" s="1"/>
      <c r="O156" s="1">
        <f t="shared" si="23"/>
        <v>2</v>
      </c>
      <c r="P156" s="1">
        <f t="shared" si="24"/>
        <v>-1</v>
      </c>
      <c r="Q156" s="1">
        <f t="shared" si="25"/>
        <v>-1</v>
      </c>
      <c r="R156" s="1">
        <f t="shared" si="33"/>
        <v>0</v>
      </c>
      <c r="S156" s="1">
        <f t="shared" si="26"/>
        <v>-1</v>
      </c>
      <c r="T156" s="1">
        <f t="shared" si="27"/>
        <v>1</v>
      </c>
      <c r="U156" s="1">
        <f t="shared" si="28"/>
        <v>-1</v>
      </c>
      <c r="V156" s="1">
        <f t="shared" si="29"/>
        <v>2</v>
      </c>
      <c r="W156" s="1">
        <f t="shared" si="30"/>
        <v>1</v>
      </c>
      <c r="X156" s="1">
        <f t="shared" si="31"/>
        <v>0</v>
      </c>
      <c r="Y156" s="1">
        <f t="shared" si="32"/>
        <v>2</v>
      </c>
    </row>
    <row r="157" spans="1:25" x14ac:dyDescent="0.25">
      <c r="A157" s="2">
        <v>45514.71315369213</v>
      </c>
      <c r="C157" s="1" t="s">
        <v>383</v>
      </c>
      <c r="D157" s="1" t="s">
        <v>374</v>
      </c>
      <c r="E157" s="1" t="s">
        <v>361</v>
      </c>
      <c r="F157" s="1" t="s">
        <v>362</v>
      </c>
      <c r="G157" s="1" t="s">
        <v>385</v>
      </c>
      <c r="H157" s="1" t="s">
        <v>386</v>
      </c>
      <c r="I157" s="1" t="s">
        <v>365</v>
      </c>
      <c r="J157" s="1" t="s">
        <v>391</v>
      </c>
      <c r="K157" s="1" t="s">
        <v>378</v>
      </c>
      <c r="L157" s="1" t="s">
        <v>390</v>
      </c>
      <c r="M157" s="1" t="s">
        <v>213</v>
      </c>
      <c r="N157" s="1"/>
      <c r="O157" s="1">
        <f t="shared" si="23"/>
        <v>3</v>
      </c>
      <c r="P157" s="1">
        <f t="shared" si="24"/>
        <v>1</v>
      </c>
      <c r="Q157" s="1">
        <f t="shared" si="25"/>
        <v>0</v>
      </c>
      <c r="R157" s="1">
        <f t="shared" si="33"/>
        <v>0</v>
      </c>
      <c r="S157" s="1">
        <f t="shared" si="26"/>
        <v>-1</v>
      </c>
      <c r="T157" s="1">
        <f t="shared" si="27"/>
        <v>1</v>
      </c>
      <c r="U157" s="1">
        <f t="shared" si="28"/>
        <v>-1</v>
      </c>
      <c r="V157" s="1">
        <f t="shared" si="29"/>
        <v>1</v>
      </c>
      <c r="W157" s="1">
        <f t="shared" si="30"/>
        <v>1</v>
      </c>
      <c r="X157" s="1">
        <f t="shared" si="31"/>
        <v>-1</v>
      </c>
      <c r="Y157" s="1">
        <f t="shared" si="32"/>
        <v>2</v>
      </c>
    </row>
    <row r="158" spans="1:25" x14ac:dyDescent="0.25">
      <c r="A158" s="2">
        <v>45514.713250474539</v>
      </c>
      <c r="C158" s="1" t="s">
        <v>373</v>
      </c>
      <c r="D158" s="1" t="s">
        <v>374</v>
      </c>
      <c r="E158" s="1" t="s">
        <v>361</v>
      </c>
      <c r="F158" s="1" t="s">
        <v>370</v>
      </c>
      <c r="G158" s="1" t="s">
        <v>371</v>
      </c>
      <c r="H158" s="1" t="s">
        <v>364</v>
      </c>
      <c r="I158" s="1" t="s">
        <v>372</v>
      </c>
      <c r="J158" s="1" t="s">
        <v>393</v>
      </c>
      <c r="K158" s="1" t="s">
        <v>378</v>
      </c>
      <c r="L158" s="1" t="s">
        <v>367</v>
      </c>
      <c r="M158" s="1" t="s">
        <v>214</v>
      </c>
      <c r="N158" s="1"/>
      <c r="O158" s="1">
        <f t="shared" si="23"/>
        <v>4</v>
      </c>
      <c r="P158" s="1">
        <f t="shared" si="24"/>
        <v>2</v>
      </c>
      <c r="Q158" s="1">
        <f t="shared" si="25"/>
        <v>0</v>
      </c>
      <c r="R158" s="1">
        <f t="shared" si="33"/>
        <v>0</v>
      </c>
      <c r="S158" s="1">
        <f t="shared" si="26"/>
        <v>1</v>
      </c>
      <c r="T158" s="1">
        <f t="shared" si="27"/>
        <v>0</v>
      </c>
      <c r="U158" s="1">
        <f t="shared" si="28"/>
        <v>0</v>
      </c>
      <c r="V158" s="1">
        <f t="shared" si="29"/>
        <v>0</v>
      </c>
      <c r="W158" s="1">
        <f t="shared" si="30"/>
        <v>2</v>
      </c>
      <c r="X158" s="1">
        <f t="shared" si="31"/>
        <v>-1</v>
      </c>
      <c r="Y158" s="1">
        <f t="shared" si="32"/>
        <v>0</v>
      </c>
    </row>
    <row r="159" spans="1:25" x14ac:dyDescent="0.25">
      <c r="A159" s="2">
        <v>45514.796386087968</v>
      </c>
      <c r="C159" s="1" t="s">
        <v>373</v>
      </c>
      <c r="D159" s="1" t="s">
        <v>368</v>
      </c>
      <c r="E159" s="1" t="s">
        <v>370</v>
      </c>
      <c r="F159" s="1" t="s">
        <v>362</v>
      </c>
      <c r="G159" s="1" t="s">
        <v>385</v>
      </c>
      <c r="H159" s="1" t="s">
        <v>386</v>
      </c>
      <c r="I159" s="1" t="s">
        <v>377</v>
      </c>
      <c r="J159" s="1" t="s">
        <v>391</v>
      </c>
      <c r="K159" s="1" t="s">
        <v>387</v>
      </c>
      <c r="L159" s="1" t="s">
        <v>379</v>
      </c>
      <c r="M159" s="1" t="s">
        <v>215</v>
      </c>
      <c r="N159" s="1"/>
      <c r="O159" s="1">
        <f t="shared" si="23"/>
        <v>2</v>
      </c>
      <c r="P159" s="1">
        <f t="shared" si="24"/>
        <v>2</v>
      </c>
      <c r="Q159" s="1">
        <f t="shared" si="25"/>
        <v>-1</v>
      </c>
      <c r="R159" s="1">
        <f t="shared" si="33"/>
        <v>1</v>
      </c>
      <c r="S159" s="1">
        <f t="shared" si="26"/>
        <v>-1</v>
      </c>
      <c r="T159" s="1">
        <f t="shared" si="27"/>
        <v>1</v>
      </c>
      <c r="U159" s="1">
        <f t="shared" si="28"/>
        <v>-1</v>
      </c>
      <c r="V159" s="1">
        <f t="shared" si="29"/>
        <v>-1</v>
      </c>
      <c r="W159" s="1">
        <f t="shared" si="30"/>
        <v>1</v>
      </c>
      <c r="X159" s="1">
        <f t="shared" si="31"/>
        <v>0</v>
      </c>
      <c r="Y159" s="1">
        <f t="shared" si="32"/>
        <v>1</v>
      </c>
    </row>
    <row r="160" spans="1:25" x14ac:dyDescent="0.25">
      <c r="A160" s="2">
        <v>45514.839832395832</v>
      </c>
      <c r="C160" s="1" t="s">
        <v>373</v>
      </c>
      <c r="D160" s="1" t="s">
        <v>360</v>
      </c>
      <c r="E160" s="1" t="s">
        <v>361</v>
      </c>
      <c r="F160" s="1" t="s">
        <v>362</v>
      </c>
      <c r="G160" s="1" t="s">
        <v>371</v>
      </c>
      <c r="H160" s="1" t="s">
        <v>386</v>
      </c>
      <c r="I160" s="1" t="s">
        <v>377</v>
      </c>
      <c r="J160" s="1" t="s">
        <v>391</v>
      </c>
      <c r="K160" s="1" t="s">
        <v>366</v>
      </c>
      <c r="L160" s="1" t="s">
        <v>379</v>
      </c>
      <c r="M160" s="1" t="s">
        <v>216</v>
      </c>
      <c r="N160" s="1"/>
      <c r="O160" s="1">
        <f t="shared" si="23"/>
        <v>4</v>
      </c>
      <c r="P160" s="1">
        <f t="shared" si="24"/>
        <v>2</v>
      </c>
      <c r="Q160" s="1">
        <f t="shared" si="25"/>
        <v>2</v>
      </c>
      <c r="R160" s="1">
        <f t="shared" si="33"/>
        <v>0</v>
      </c>
      <c r="S160" s="1">
        <f t="shared" si="26"/>
        <v>-1</v>
      </c>
      <c r="T160" s="1">
        <f t="shared" si="27"/>
        <v>0</v>
      </c>
      <c r="U160" s="1">
        <f t="shared" si="28"/>
        <v>-1</v>
      </c>
      <c r="V160" s="1">
        <f t="shared" si="29"/>
        <v>-1</v>
      </c>
      <c r="W160" s="1">
        <f t="shared" si="30"/>
        <v>1</v>
      </c>
      <c r="X160" s="1">
        <f t="shared" si="31"/>
        <v>1</v>
      </c>
      <c r="Y160" s="1">
        <f t="shared" si="32"/>
        <v>1</v>
      </c>
    </row>
    <row r="161" spans="1:25" x14ac:dyDescent="0.25">
      <c r="A161" s="2">
        <v>45514.846947164348</v>
      </c>
      <c r="C161" s="1" t="s">
        <v>359</v>
      </c>
      <c r="D161" s="1" t="s">
        <v>368</v>
      </c>
      <c r="E161" s="1" t="s">
        <v>369</v>
      </c>
      <c r="F161" s="1" t="s">
        <v>370</v>
      </c>
      <c r="G161" s="1" t="s">
        <v>371</v>
      </c>
      <c r="H161" s="1" t="s">
        <v>364</v>
      </c>
      <c r="I161" s="1" t="s">
        <v>377</v>
      </c>
      <c r="J161" s="1" t="s">
        <v>392</v>
      </c>
      <c r="K161" s="1" t="s">
        <v>378</v>
      </c>
      <c r="L161" s="1" t="s">
        <v>367</v>
      </c>
      <c r="M161" s="1" t="s">
        <v>217</v>
      </c>
      <c r="N161" s="1"/>
      <c r="O161" s="1">
        <f t="shared" si="23"/>
        <v>-2</v>
      </c>
      <c r="P161" s="1">
        <f t="shared" si="24"/>
        <v>-1</v>
      </c>
      <c r="Q161" s="1">
        <f t="shared" si="25"/>
        <v>-1</v>
      </c>
      <c r="R161" s="1">
        <f t="shared" si="33"/>
        <v>2</v>
      </c>
      <c r="S161" s="1">
        <f t="shared" si="26"/>
        <v>1</v>
      </c>
      <c r="T161" s="1">
        <f t="shared" si="27"/>
        <v>0</v>
      </c>
      <c r="U161" s="1">
        <f t="shared" si="28"/>
        <v>0</v>
      </c>
      <c r="V161" s="1">
        <f t="shared" si="29"/>
        <v>-1</v>
      </c>
      <c r="W161" s="1">
        <f t="shared" si="30"/>
        <v>-1</v>
      </c>
      <c r="X161" s="1">
        <f t="shared" si="31"/>
        <v>-1</v>
      </c>
      <c r="Y161" s="1">
        <f t="shared" si="32"/>
        <v>0</v>
      </c>
    </row>
    <row r="162" spans="1:25" x14ac:dyDescent="0.25">
      <c r="A162" s="2">
        <v>45514.850172881939</v>
      </c>
      <c r="C162" s="1" t="s">
        <v>359</v>
      </c>
      <c r="D162" s="1" t="s">
        <v>374</v>
      </c>
      <c r="E162" s="1" t="s">
        <v>369</v>
      </c>
      <c r="F162" s="1" t="s">
        <v>362</v>
      </c>
      <c r="G162" s="1" t="s">
        <v>371</v>
      </c>
      <c r="H162" s="1" t="s">
        <v>364</v>
      </c>
      <c r="I162" s="1" t="s">
        <v>372</v>
      </c>
      <c r="J162" s="1" t="s">
        <v>392</v>
      </c>
      <c r="K162" s="1" t="s">
        <v>387</v>
      </c>
      <c r="L162" s="1" t="s">
        <v>390</v>
      </c>
      <c r="M162" s="1" t="s">
        <v>218</v>
      </c>
      <c r="N162" s="1"/>
      <c r="O162" s="1">
        <f t="shared" si="23"/>
        <v>1</v>
      </c>
      <c r="P162" s="1">
        <f t="shared" si="24"/>
        <v>-1</v>
      </c>
      <c r="Q162" s="1">
        <f t="shared" si="25"/>
        <v>0</v>
      </c>
      <c r="R162" s="1">
        <f t="shared" si="33"/>
        <v>2</v>
      </c>
      <c r="S162" s="1">
        <f t="shared" si="26"/>
        <v>-1</v>
      </c>
      <c r="T162" s="1">
        <f t="shared" si="27"/>
        <v>0</v>
      </c>
      <c r="U162" s="1">
        <f t="shared" si="28"/>
        <v>0</v>
      </c>
      <c r="V162" s="1">
        <f t="shared" si="29"/>
        <v>0</v>
      </c>
      <c r="W162" s="1">
        <f t="shared" si="30"/>
        <v>-1</v>
      </c>
      <c r="X162" s="1">
        <f t="shared" si="31"/>
        <v>0</v>
      </c>
      <c r="Y162" s="1">
        <f t="shared" si="32"/>
        <v>2</v>
      </c>
    </row>
    <row r="163" spans="1:25" x14ac:dyDescent="0.25">
      <c r="A163" s="2">
        <v>45514.945516388892</v>
      </c>
      <c r="C163" s="1" t="s">
        <v>383</v>
      </c>
      <c r="D163" s="1" t="s">
        <v>368</v>
      </c>
      <c r="E163" s="1" t="s">
        <v>361</v>
      </c>
      <c r="F163" s="1" t="s">
        <v>394</v>
      </c>
      <c r="G163" s="1" t="s">
        <v>376</v>
      </c>
      <c r="H163" s="1" t="s">
        <v>380</v>
      </c>
      <c r="I163" s="1" t="s">
        <v>381</v>
      </c>
      <c r="J163" s="1" t="s">
        <v>393</v>
      </c>
      <c r="K163" s="1" t="s">
        <v>366</v>
      </c>
      <c r="L163" s="1" t="s">
        <v>390</v>
      </c>
      <c r="M163" s="1" t="s">
        <v>219</v>
      </c>
      <c r="N163" s="1"/>
      <c r="O163" s="1">
        <f t="shared" si="23"/>
        <v>13</v>
      </c>
      <c r="P163" s="1">
        <f t="shared" si="24"/>
        <v>1</v>
      </c>
      <c r="Q163" s="1">
        <f t="shared" si="25"/>
        <v>-1</v>
      </c>
      <c r="R163" s="1">
        <f t="shared" si="33"/>
        <v>0</v>
      </c>
      <c r="S163" s="1">
        <f t="shared" si="26"/>
        <v>2</v>
      </c>
      <c r="T163" s="1">
        <f t="shared" si="27"/>
        <v>2</v>
      </c>
      <c r="U163" s="1">
        <f t="shared" si="28"/>
        <v>2</v>
      </c>
      <c r="V163" s="1">
        <f t="shared" si="29"/>
        <v>2</v>
      </c>
      <c r="W163" s="1">
        <f t="shared" si="30"/>
        <v>2</v>
      </c>
      <c r="X163" s="1">
        <f t="shared" si="31"/>
        <v>1</v>
      </c>
      <c r="Y163" s="1">
        <f t="shared" si="32"/>
        <v>2</v>
      </c>
    </row>
    <row r="164" spans="1:25" x14ac:dyDescent="0.25">
      <c r="A164" s="2">
        <v>45517.703309583332</v>
      </c>
      <c r="C164" s="1" t="s">
        <v>383</v>
      </c>
      <c r="D164" s="1" t="s">
        <v>368</v>
      </c>
      <c r="E164" s="1" t="s">
        <v>369</v>
      </c>
      <c r="F164" s="1" t="s">
        <v>362</v>
      </c>
      <c r="G164" s="1" t="s">
        <v>376</v>
      </c>
      <c r="H164" s="1" t="s">
        <v>395</v>
      </c>
      <c r="I164" s="1" t="s">
        <v>365</v>
      </c>
      <c r="J164" s="1" t="s">
        <v>393</v>
      </c>
      <c r="K164" s="1" t="s">
        <v>366</v>
      </c>
      <c r="L164" s="1" t="s">
        <v>390</v>
      </c>
      <c r="M164" s="1" t="s">
        <v>221</v>
      </c>
      <c r="N164" s="1"/>
      <c r="O164" s="1">
        <f t="shared" si="23"/>
        <v>10</v>
      </c>
      <c r="P164" s="1">
        <f t="shared" si="24"/>
        <v>1</v>
      </c>
      <c r="Q164" s="1">
        <f t="shared" si="25"/>
        <v>-1</v>
      </c>
      <c r="R164" s="1">
        <f t="shared" si="33"/>
        <v>2</v>
      </c>
      <c r="S164" s="1">
        <f t="shared" si="26"/>
        <v>-1</v>
      </c>
      <c r="T164" s="1">
        <f t="shared" si="27"/>
        <v>2</v>
      </c>
      <c r="U164" s="1">
        <f t="shared" si="28"/>
        <v>1</v>
      </c>
      <c r="V164" s="1">
        <f t="shared" si="29"/>
        <v>1</v>
      </c>
      <c r="W164" s="1">
        <f t="shared" si="30"/>
        <v>2</v>
      </c>
      <c r="X164" s="1">
        <f t="shared" si="31"/>
        <v>1</v>
      </c>
      <c r="Y164" s="1">
        <f t="shared" si="32"/>
        <v>2</v>
      </c>
    </row>
    <row r="165" spans="1:25" x14ac:dyDescent="0.25">
      <c r="A165" s="2">
        <v>45517.704920868055</v>
      </c>
      <c r="C165" s="1" t="s">
        <v>359</v>
      </c>
      <c r="D165" s="1" t="s">
        <v>368</v>
      </c>
      <c r="E165" s="1" t="s">
        <v>361</v>
      </c>
      <c r="F165" s="1" t="s">
        <v>362</v>
      </c>
      <c r="G165" s="1" t="s">
        <v>385</v>
      </c>
      <c r="H165" s="1" t="s">
        <v>364</v>
      </c>
      <c r="I165" s="1" t="s">
        <v>377</v>
      </c>
      <c r="J165" s="1" t="s">
        <v>391</v>
      </c>
      <c r="K165" s="1" t="s">
        <v>378</v>
      </c>
      <c r="L165" s="1" t="s">
        <v>367</v>
      </c>
      <c r="M165" s="1" t="s">
        <v>220</v>
      </c>
      <c r="N165" s="1"/>
      <c r="O165" s="1">
        <f t="shared" si="23"/>
        <v>-3</v>
      </c>
      <c r="P165" s="1">
        <f t="shared" si="24"/>
        <v>-1</v>
      </c>
      <c r="Q165" s="1">
        <f t="shared" si="25"/>
        <v>-1</v>
      </c>
      <c r="R165" s="1">
        <f t="shared" si="33"/>
        <v>0</v>
      </c>
      <c r="S165" s="1">
        <f t="shared" si="26"/>
        <v>-1</v>
      </c>
      <c r="T165" s="1">
        <f t="shared" si="27"/>
        <v>1</v>
      </c>
      <c r="U165" s="1">
        <f t="shared" si="28"/>
        <v>0</v>
      </c>
      <c r="V165" s="1">
        <f t="shared" si="29"/>
        <v>-1</v>
      </c>
      <c r="W165" s="1">
        <f t="shared" si="30"/>
        <v>1</v>
      </c>
      <c r="X165" s="1">
        <f t="shared" si="31"/>
        <v>-1</v>
      </c>
      <c r="Y165" s="1">
        <f t="shared" si="32"/>
        <v>0</v>
      </c>
    </row>
    <row r="166" spans="1:25" x14ac:dyDescent="0.25">
      <c r="A166" s="2">
        <v>45517.708960405093</v>
      </c>
      <c r="C166" s="1" t="s">
        <v>359</v>
      </c>
      <c r="D166" s="1" t="s">
        <v>368</v>
      </c>
      <c r="E166" s="1" t="s">
        <v>361</v>
      </c>
      <c r="F166" s="1" t="s">
        <v>362</v>
      </c>
      <c r="G166" s="1" t="s">
        <v>385</v>
      </c>
      <c r="H166" s="1" t="s">
        <v>364</v>
      </c>
      <c r="I166" s="1" t="s">
        <v>372</v>
      </c>
      <c r="J166" s="1" t="s">
        <v>391</v>
      </c>
      <c r="K166" s="1" t="s">
        <v>387</v>
      </c>
      <c r="L166" s="1" t="s">
        <v>367</v>
      </c>
      <c r="M166" s="1" t="s">
        <v>222</v>
      </c>
      <c r="N166" s="1"/>
      <c r="O166" s="1">
        <f t="shared" si="23"/>
        <v>-1</v>
      </c>
      <c r="P166" s="1">
        <f t="shared" si="24"/>
        <v>-1</v>
      </c>
      <c r="Q166" s="1">
        <f t="shared" si="25"/>
        <v>-1</v>
      </c>
      <c r="R166" s="1">
        <f t="shared" si="33"/>
        <v>0</v>
      </c>
      <c r="S166" s="1">
        <f t="shared" si="26"/>
        <v>-1</v>
      </c>
      <c r="T166" s="1">
        <f t="shared" si="27"/>
        <v>1</v>
      </c>
      <c r="U166" s="1">
        <f t="shared" si="28"/>
        <v>0</v>
      </c>
      <c r="V166" s="1">
        <f t="shared" si="29"/>
        <v>0</v>
      </c>
      <c r="W166" s="1">
        <f t="shared" si="30"/>
        <v>1</v>
      </c>
      <c r="X166" s="1">
        <f t="shared" si="31"/>
        <v>0</v>
      </c>
      <c r="Y166" s="1">
        <f t="shared" si="32"/>
        <v>0</v>
      </c>
    </row>
    <row r="167" spans="1:25" x14ac:dyDescent="0.25">
      <c r="A167" s="2">
        <v>45517.709823217592</v>
      </c>
      <c r="C167" s="1" t="s">
        <v>359</v>
      </c>
      <c r="D167" s="1" t="s">
        <v>374</v>
      </c>
      <c r="E167" s="1" t="s">
        <v>369</v>
      </c>
      <c r="F167" s="1" t="s">
        <v>362</v>
      </c>
      <c r="G167" s="1" t="s">
        <v>371</v>
      </c>
      <c r="H167" s="1" t="s">
        <v>364</v>
      </c>
      <c r="I167" s="1" t="s">
        <v>377</v>
      </c>
      <c r="J167" s="1" t="s">
        <v>399</v>
      </c>
      <c r="K167" s="1" t="s">
        <v>387</v>
      </c>
      <c r="L167" s="1" t="s">
        <v>379</v>
      </c>
      <c r="M167" s="1" t="s">
        <v>224</v>
      </c>
      <c r="N167" s="1"/>
      <c r="O167" s="1">
        <f t="shared" si="23"/>
        <v>0</v>
      </c>
      <c r="P167" s="1">
        <f t="shared" si="24"/>
        <v>-1</v>
      </c>
      <c r="Q167" s="1">
        <f t="shared" si="25"/>
        <v>0</v>
      </c>
      <c r="R167" s="1">
        <f t="shared" si="33"/>
        <v>2</v>
      </c>
      <c r="S167" s="1">
        <f t="shared" si="26"/>
        <v>-1</v>
      </c>
      <c r="T167" s="1">
        <f t="shared" si="27"/>
        <v>0</v>
      </c>
      <c r="U167" s="1">
        <f t="shared" si="28"/>
        <v>0</v>
      </c>
      <c r="V167" s="1">
        <f t="shared" si="29"/>
        <v>-1</v>
      </c>
      <c r="W167" s="1">
        <f t="shared" si="30"/>
        <v>0</v>
      </c>
      <c r="X167" s="1">
        <f t="shared" si="31"/>
        <v>0</v>
      </c>
      <c r="Y167" s="1">
        <f t="shared" si="32"/>
        <v>1</v>
      </c>
    </row>
    <row r="168" spans="1:25" x14ac:dyDescent="0.25">
      <c r="A168" s="2">
        <v>45517.710120810181</v>
      </c>
      <c r="C168" s="1" t="s">
        <v>373</v>
      </c>
      <c r="D168" s="1" t="s">
        <v>384</v>
      </c>
      <c r="E168" s="1" t="s">
        <v>361</v>
      </c>
      <c r="F168" s="1" t="s">
        <v>362</v>
      </c>
      <c r="G168" s="1" t="s">
        <v>371</v>
      </c>
      <c r="H168" s="1" t="s">
        <v>364</v>
      </c>
      <c r="I168" s="1" t="s">
        <v>372</v>
      </c>
      <c r="J168" s="1" t="s">
        <v>391</v>
      </c>
      <c r="K168" s="1" t="s">
        <v>378</v>
      </c>
      <c r="L168" s="1" t="s">
        <v>379</v>
      </c>
      <c r="M168" s="1" t="s">
        <v>223</v>
      </c>
      <c r="N168" s="1"/>
      <c r="O168" s="1">
        <f t="shared" si="23"/>
        <v>3</v>
      </c>
      <c r="P168" s="1">
        <f t="shared" si="24"/>
        <v>2</v>
      </c>
      <c r="Q168" s="1">
        <f t="shared" si="25"/>
        <v>1</v>
      </c>
      <c r="R168" s="1">
        <f t="shared" si="33"/>
        <v>0</v>
      </c>
      <c r="S168" s="1">
        <f t="shared" si="26"/>
        <v>-1</v>
      </c>
      <c r="T168" s="1">
        <f t="shared" si="27"/>
        <v>0</v>
      </c>
      <c r="U168" s="1">
        <f t="shared" si="28"/>
        <v>0</v>
      </c>
      <c r="V168" s="1">
        <f t="shared" si="29"/>
        <v>0</v>
      </c>
      <c r="W168" s="1">
        <f t="shared" si="30"/>
        <v>1</v>
      </c>
      <c r="X168" s="1">
        <f t="shared" si="31"/>
        <v>-1</v>
      </c>
      <c r="Y168" s="1">
        <f t="shared" si="32"/>
        <v>1</v>
      </c>
    </row>
    <row r="169" spans="1:25" x14ac:dyDescent="0.25">
      <c r="A169" s="2">
        <v>45517.71088697917</v>
      </c>
      <c r="C169" s="1" t="s">
        <v>383</v>
      </c>
      <c r="D169" s="1" t="s">
        <v>374</v>
      </c>
      <c r="E169" s="1" t="s">
        <v>361</v>
      </c>
      <c r="F169" s="1" t="s">
        <v>362</v>
      </c>
      <c r="G169" s="1" t="s">
        <v>385</v>
      </c>
      <c r="H169" s="1" t="s">
        <v>386</v>
      </c>
      <c r="I169" s="1" t="s">
        <v>377</v>
      </c>
      <c r="J169" s="1" t="s">
        <v>391</v>
      </c>
      <c r="K169" s="1" t="s">
        <v>387</v>
      </c>
      <c r="L169" s="1" t="s">
        <v>379</v>
      </c>
      <c r="M169" s="1" t="s">
        <v>230</v>
      </c>
      <c r="N169" s="1"/>
      <c r="O169" s="1">
        <f t="shared" si="23"/>
        <v>1</v>
      </c>
      <c r="P169" s="1">
        <f t="shared" si="24"/>
        <v>1</v>
      </c>
      <c r="Q169" s="1">
        <f t="shared" si="25"/>
        <v>0</v>
      </c>
      <c r="R169" s="1">
        <f t="shared" si="33"/>
        <v>0</v>
      </c>
      <c r="S169" s="1">
        <f t="shared" si="26"/>
        <v>-1</v>
      </c>
      <c r="T169" s="1">
        <f t="shared" si="27"/>
        <v>1</v>
      </c>
      <c r="U169" s="1">
        <f t="shared" si="28"/>
        <v>-1</v>
      </c>
      <c r="V169" s="1">
        <f t="shared" si="29"/>
        <v>-1</v>
      </c>
      <c r="W169" s="1">
        <f t="shared" si="30"/>
        <v>1</v>
      </c>
      <c r="X169" s="1">
        <f t="shared" si="31"/>
        <v>0</v>
      </c>
      <c r="Y169" s="1">
        <f t="shared" si="32"/>
        <v>1</v>
      </c>
    </row>
    <row r="170" spans="1:25" x14ac:dyDescent="0.25">
      <c r="A170" s="2">
        <v>45517.711461435189</v>
      </c>
      <c r="C170" s="1" t="s">
        <v>359</v>
      </c>
      <c r="D170" s="1" t="s">
        <v>374</v>
      </c>
      <c r="E170" s="1" t="s">
        <v>361</v>
      </c>
      <c r="F170" s="1" t="s">
        <v>362</v>
      </c>
      <c r="G170" s="1" t="s">
        <v>385</v>
      </c>
      <c r="H170" s="1" t="s">
        <v>386</v>
      </c>
      <c r="I170" s="1" t="s">
        <v>377</v>
      </c>
      <c r="J170" s="1" t="s">
        <v>391</v>
      </c>
      <c r="K170" s="1" t="s">
        <v>387</v>
      </c>
      <c r="L170" s="1" t="s">
        <v>379</v>
      </c>
      <c r="M170" s="1" t="s">
        <v>225</v>
      </c>
      <c r="N170" s="1"/>
      <c r="O170" s="1">
        <f t="shared" si="23"/>
        <v>-1</v>
      </c>
      <c r="P170" s="1">
        <f t="shared" si="24"/>
        <v>-1</v>
      </c>
      <c r="Q170" s="1">
        <f t="shared" si="25"/>
        <v>0</v>
      </c>
      <c r="R170" s="1">
        <f t="shared" si="33"/>
        <v>0</v>
      </c>
      <c r="S170" s="1">
        <f t="shared" si="26"/>
        <v>-1</v>
      </c>
      <c r="T170" s="1">
        <f t="shared" si="27"/>
        <v>1</v>
      </c>
      <c r="U170" s="1">
        <f t="shared" si="28"/>
        <v>-1</v>
      </c>
      <c r="V170" s="1">
        <f t="shared" si="29"/>
        <v>-1</v>
      </c>
      <c r="W170" s="1">
        <f t="shared" si="30"/>
        <v>1</v>
      </c>
      <c r="X170" s="1">
        <f t="shared" si="31"/>
        <v>0</v>
      </c>
      <c r="Y170" s="1">
        <f t="shared" si="32"/>
        <v>1</v>
      </c>
    </row>
    <row r="171" spans="1:25" x14ac:dyDescent="0.25">
      <c r="A171" s="2">
        <v>45517.713501724538</v>
      </c>
      <c r="C171" s="1" t="s">
        <v>359</v>
      </c>
      <c r="D171" s="1" t="s">
        <v>368</v>
      </c>
      <c r="E171" s="1" t="s">
        <v>361</v>
      </c>
      <c r="F171" s="1" t="s">
        <v>362</v>
      </c>
      <c r="G171" s="1" t="s">
        <v>371</v>
      </c>
      <c r="H171" s="1" t="s">
        <v>386</v>
      </c>
      <c r="I171" s="1" t="s">
        <v>372</v>
      </c>
      <c r="J171" s="1" t="s">
        <v>391</v>
      </c>
      <c r="K171" s="1" t="s">
        <v>378</v>
      </c>
      <c r="L171" s="1" t="s">
        <v>379</v>
      </c>
      <c r="M171" s="1" t="s">
        <v>228</v>
      </c>
      <c r="N171" s="1"/>
      <c r="O171" s="1">
        <f t="shared" si="23"/>
        <v>-3</v>
      </c>
      <c r="P171" s="1">
        <f t="shared" si="24"/>
        <v>-1</v>
      </c>
      <c r="Q171" s="1">
        <f t="shared" si="25"/>
        <v>-1</v>
      </c>
      <c r="R171" s="1">
        <f t="shared" si="33"/>
        <v>0</v>
      </c>
      <c r="S171" s="1">
        <f t="shared" si="26"/>
        <v>-1</v>
      </c>
      <c r="T171" s="1">
        <f t="shared" si="27"/>
        <v>0</v>
      </c>
      <c r="U171" s="1">
        <f t="shared" si="28"/>
        <v>-1</v>
      </c>
      <c r="V171" s="1">
        <f t="shared" si="29"/>
        <v>0</v>
      </c>
      <c r="W171" s="1">
        <f t="shared" si="30"/>
        <v>1</v>
      </c>
      <c r="X171" s="1">
        <f t="shared" si="31"/>
        <v>-1</v>
      </c>
      <c r="Y171" s="1">
        <f t="shared" si="32"/>
        <v>1</v>
      </c>
    </row>
    <row r="172" spans="1:25" x14ac:dyDescent="0.25">
      <c r="A172" s="2">
        <v>45517.714796504632</v>
      </c>
      <c r="C172" s="1" t="s">
        <v>373</v>
      </c>
      <c r="D172" s="1" t="s">
        <v>374</v>
      </c>
      <c r="E172" s="1" t="s">
        <v>370</v>
      </c>
      <c r="F172" s="1" t="s">
        <v>370</v>
      </c>
      <c r="G172" s="1" t="s">
        <v>371</v>
      </c>
      <c r="H172" s="1" t="s">
        <v>386</v>
      </c>
      <c r="I172" s="1" t="s">
        <v>365</v>
      </c>
      <c r="J172" s="1" t="s">
        <v>391</v>
      </c>
      <c r="K172" s="1" t="s">
        <v>366</v>
      </c>
      <c r="L172" s="1" t="s">
        <v>390</v>
      </c>
      <c r="M172" s="1" t="s">
        <v>229</v>
      </c>
      <c r="N172" s="1"/>
      <c r="O172" s="1">
        <f t="shared" si="23"/>
        <v>8</v>
      </c>
      <c r="P172" s="1">
        <f t="shared" si="24"/>
        <v>2</v>
      </c>
      <c r="Q172" s="1">
        <f t="shared" si="25"/>
        <v>0</v>
      </c>
      <c r="R172" s="1">
        <f t="shared" si="33"/>
        <v>1</v>
      </c>
      <c r="S172" s="1">
        <f t="shared" si="26"/>
        <v>1</v>
      </c>
      <c r="T172" s="1">
        <f t="shared" si="27"/>
        <v>0</v>
      </c>
      <c r="U172" s="1">
        <f t="shared" si="28"/>
        <v>-1</v>
      </c>
      <c r="V172" s="1">
        <f t="shared" si="29"/>
        <v>1</v>
      </c>
      <c r="W172" s="1">
        <f t="shared" si="30"/>
        <v>1</v>
      </c>
      <c r="X172" s="1">
        <f t="shared" si="31"/>
        <v>1</v>
      </c>
      <c r="Y172" s="1">
        <f t="shared" si="32"/>
        <v>2</v>
      </c>
    </row>
    <row r="173" spans="1:25" x14ac:dyDescent="0.25">
      <c r="A173" s="2">
        <v>45517.717012511574</v>
      </c>
      <c r="C173" s="1" t="s">
        <v>383</v>
      </c>
      <c r="D173" s="1" t="s">
        <v>368</v>
      </c>
      <c r="E173" s="1" t="s">
        <v>361</v>
      </c>
      <c r="F173" s="1" t="s">
        <v>362</v>
      </c>
      <c r="G173" s="1" t="s">
        <v>371</v>
      </c>
      <c r="H173" s="1" t="s">
        <v>386</v>
      </c>
      <c r="I173" s="1" t="s">
        <v>372</v>
      </c>
      <c r="J173" s="1" t="s">
        <v>391</v>
      </c>
      <c r="K173" s="1" t="s">
        <v>366</v>
      </c>
      <c r="L173" s="1" t="s">
        <v>379</v>
      </c>
      <c r="M173" s="1" t="s">
        <v>232</v>
      </c>
      <c r="N173" s="1"/>
      <c r="O173" s="1">
        <f t="shared" si="23"/>
        <v>1</v>
      </c>
      <c r="P173" s="1">
        <f t="shared" si="24"/>
        <v>1</v>
      </c>
      <c r="Q173" s="1">
        <f t="shared" si="25"/>
        <v>-1</v>
      </c>
      <c r="R173" s="1">
        <f t="shared" si="33"/>
        <v>0</v>
      </c>
      <c r="S173" s="1">
        <f t="shared" si="26"/>
        <v>-1</v>
      </c>
      <c r="T173" s="1">
        <f t="shared" si="27"/>
        <v>0</v>
      </c>
      <c r="U173" s="1">
        <f t="shared" si="28"/>
        <v>-1</v>
      </c>
      <c r="V173" s="1">
        <f t="shared" si="29"/>
        <v>0</v>
      </c>
      <c r="W173" s="1">
        <f t="shared" si="30"/>
        <v>1</v>
      </c>
      <c r="X173" s="1">
        <f t="shared" si="31"/>
        <v>1</v>
      </c>
      <c r="Y173" s="1">
        <f t="shared" si="32"/>
        <v>1</v>
      </c>
    </row>
    <row r="174" spans="1:25" x14ac:dyDescent="0.25">
      <c r="A174" s="2">
        <v>45517.718536782406</v>
      </c>
      <c r="C174" s="1" t="s">
        <v>373</v>
      </c>
      <c r="D174" s="1" t="s">
        <v>384</v>
      </c>
      <c r="E174" s="1" t="s">
        <v>370</v>
      </c>
      <c r="F174" s="1" t="s">
        <v>362</v>
      </c>
      <c r="G174" s="1" t="s">
        <v>385</v>
      </c>
      <c r="H174" s="1" t="s">
        <v>386</v>
      </c>
      <c r="I174" s="1" t="s">
        <v>381</v>
      </c>
      <c r="J174" s="1" t="s">
        <v>391</v>
      </c>
      <c r="K174" s="1" t="s">
        <v>387</v>
      </c>
      <c r="L174" s="1" t="s">
        <v>379</v>
      </c>
      <c r="M174" s="1" t="s">
        <v>226</v>
      </c>
      <c r="N174" s="1"/>
      <c r="O174" s="1">
        <f t="shared" si="23"/>
        <v>7</v>
      </c>
      <c r="P174" s="1">
        <f t="shared" si="24"/>
        <v>2</v>
      </c>
      <c r="Q174" s="1">
        <f t="shared" si="25"/>
        <v>1</v>
      </c>
      <c r="R174" s="1">
        <f t="shared" si="33"/>
        <v>1</v>
      </c>
      <c r="S174" s="1">
        <f t="shared" si="26"/>
        <v>-1</v>
      </c>
      <c r="T174" s="1">
        <f t="shared" si="27"/>
        <v>1</v>
      </c>
      <c r="U174" s="1">
        <f t="shared" si="28"/>
        <v>-1</v>
      </c>
      <c r="V174" s="1">
        <f t="shared" si="29"/>
        <v>2</v>
      </c>
      <c r="W174" s="1">
        <f t="shared" si="30"/>
        <v>1</v>
      </c>
      <c r="X174" s="1">
        <f t="shared" si="31"/>
        <v>0</v>
      </c>
      <c r="Y174" s="1">
        <f t="shared" si="32"/>
        <v>1</v>
      </c>
    </row>
    <row r="175" spans="1:25" x14ac:dyDescent="0.25">
      <c r="A175" s="2">
        <v>45517.721224398148</v>
      </c>
      <c r="C175" s="1" t="s">
        <v>359</v>
      </c>
      <c r="D175" s="1" t="s">
        <v>368</v>
      </c>
      <c r="E175" s="1" t="s">
        <v>370</v>
      </c>
      <c r="F175" s="1" t="s">
        <v>362</v>
      </c>
      <c r="G175" s="1" t="s">
        <v>371</v>
      </c>
      <c r="H175" s="1" t="s">
        <v>386</v>
      </c>
      <c r="I175" s="1" t="s">
        <v>372</v>
      </c>
      <c r="J175" s="1" t="s">
        <v>391</v>
      </c>
      <c r="K175" s="1" t="s">
        <v>378</v>
      </c>
      <c r="L175" s="1" t="s">
        <v>367</v>
      </c>
      <c r="M175" s="1" t="s">
        <v>233</v>
      </c>
      <c r="N175" s="1"/>
      <c r="O175" s="1">
        <f t="shared" si="23"/>
        <v>-3</v>
      </c>
      <c r="P175" s="1">
        <f t="shared" si="24"/>
        <v>-1</v>
      </c>
      <c r="Q175" s="1">
        <f t="shared" si="25"/>
        <v>-1</v>
      </c>
      <c r="R175" s="1">
        <f t="shared" si="33"/>
        <v>1</v>
      </c>
      <c r="S175" s="1">
        <f t="shared" si="26"/>
        <v>-1</v>
      </c>
      <c r="T175" s="1">
        <f t="shared" si="27"/>
        <v>0</v>
      </c>
      <c r="U175" s="1">
        <f t="shared" si="28"/>
        <v>-1</v>
      </c>
      <c r="V175" s="1">
        <f t="shared" si="29"/>
        <v>0</v>
      </c>
      <c r="W175" s="1">
        <f t="shared" si="30"/>
        <v>1</v>
      </c>
      <c r="X175" s="1">
        <f t="shared" si="31"/>
        <v>-1</v>
      </c>
      <c r="Y175" s="1">
        <f t="shared" si="32"/>
        <v>0</v>
      </c>
    </row>
    <row r="176" spans="1:25" x14ac:dyDescent="0.25">
      <c r="A176" s="2">
        <v>45517.725874016207</v>
      </c>
      <c r="C176" s="1" t="s">
        <v>383</v>
      </c>
      <c r="D176" s="1" t="s">
        <v>360</v>
      </c>
      <c r="E176" s="1" t="s">
        <v>361</v>
      </c>
      <c r="F176" s="1" t="s">
        <v>362</v>
      </c>
      <c r="G176" s="1" t="s">
        <v>385</v>
      </c>
      <c r="H176" s="1" t="s">
        <v>386</v>
      </c>
      <c r="I176" s="1" t="s">
        <v>377</v>
      </c>
      <c r="J176" s="1" t="s">
        <v>391</v>
      </c>
      <c r="K176" s="1" t="s">
        <v>387</v>
      </c>
      <c r="L176" s="1" t="s">
        <v>382</v>
      </c>
      <c r="M176" s="1" t="s">
        <v>235</v>
      </c>
      <c r="N176" s="1"/>
      <c r="O176" s="1">
        <f t="shared" si="23"/>
        <v>1</v>
      </c>
      <c r="P176" s="1">
        <f t="shared" si="24"/>
        <v>1</v>
      </c>
      <c r="Q176" s="1">
        <f t="shared" si="25"/>
        <v>2</v>
      </c>
      <c r="R176" s="1">
        <f t="shared" si="33"/>
        <v>0</v>
      </c>
      <c r="S176" s="1">
        <f t="shared" si="26"/>
        <v>-1</v>
      </c>
      <c r="T176" s="1">
        <f t="shared" si="27"/>
        <v>1</v>
      </c>
      <c r="U176" s="1">
        <f t="shared" si="28"/>
        <v>-1</v>
      </c>
      <c r="V176" s="1">
        <f t="shared" si="29"/>
        <v>-1</v>
      </c>
      <c r="W176" s="1">
        <f t="shared" si="30"/>
        <v>1</v>
      </c>
      <c r="X176" s="1">
        <f t="shared" si="31"/>
        <v>0</v>
      </c>
      <c r="Y176" s="1">
        <f t="shared" si="32"/>
        <v>-1</v>
      </c>
    </row>
    <row r="177" spans="1:25" x14ac:dyDescent="0.25">
      <c r="A177" s="2">
        <v>45517.728150949071</v>
      </c>
      <c r="C177" s="1" t="s">
        <v>383</v>
      </c>
      <c r="D177" s="1" t="s">
        <v>374</v>
      </c>
      <c r="E177" s="1" t="s">
        <v>361</v>
      </c>
      <c r="F177" s="1" t="s">
        <v>362</v>
      </c>
      <c r="G177" s="1" t="s">
        <v>385</v>
      </c>
      <c r="H177" s="1" t="s">
        <v>386</v>
      </c>
      <c r="I177" s="1" t="s">
        <v>377</v>
      </c>
      <c r="J177" s="1" t="s">
        <v>391</v>
      </c>
      <c r="K177" s="1" t="s">
        <v>387</v>
      </c>
      <c r="L177" s="1" t="s">
        <v>379</v>
      </c>
      <c r="M177" s="1" t="s">
        <v>240</v>
      </c>
      <c r="N177" s="1"/>
      <c r="O177" s="1">
        <f t="shared" si="23"/>
        <v>1</v>
      </c>
      <c r="P177" s="1">
        <f t="shared" si="24"/>
        <v>1</v>
      </c>
      <c r="Q177" s="1">
        <f t="shared" si="25"/>
        <v>0</v>
      </c>
      <c r="R177" s="1">
        <f t="shared" si="33"/>
        <v>0</v>
      </c>
      <c r="S177" s="1">
        <f t="shared" si="26"/>
        <v>-1</v>
      </c>
      <c r="T177" s="1">
        <f t="shared" si="27"/>
        <v>1</v>
      </c>
      <c r="U177" s="1">
        <f t="shared" si="28"/>
        <v>-1</v>
      </c>
      <c r="V177" s="1">
        <f t="shared" si="29"/>
        <v>-1</v>
      </c>
      <c r="W177" s="1">
        <f t="shared" si="30"/>
        <v>1</v>
      </c>
      <c r="X177" s="1">
        <f t="shared" si="31"/>
        <v>0</v>
      </c>
      <c r="Y177" s="1">
        <f t="shared" si="32"/>
        <v>1</v>
      </c>
    </row>
    <row r="178" spans="1:25" x14ac:dyDescent="0.25">
      <c r="A178" s="2">
        <v>45517.728210185189</v>
      </c>
      <c r="C178" s="1" t="s">
        <v>359</v>
      </c>
      <c r="D178" s="1" t="s">
        <v>384</v>
      </c>
      <c r="E178" s="1" t="s">
        <v>361</v>
      </c>
      <c r="F178" s="1" t="s">
        <v>362</v>
      </c>
      <c r="G178" s="1" t="s">
        <v>385</v>
      </c>
      <c r="H178" s="1" t="s">
        <v>386</v>
      </c>
      <c r="I178" s="1" t="s">
        <v>372</v>
      </c>
      <c r="J178" s="1" t="s">
        <v>391</v>
      </c>
      <c r="K178" s="1" t="s">
        <v>387</v>
      </c>
      <c r="L178" s="1" t="s">
        <v>367</v>
      </c>
      <c r="M178" s="1" t="s">
        <v>236</v>
      </c>
      <c r="N178" s="1"/>
      <c r="O178" s="1">
        <f t="shared" si="23"/>
        <v>0</v>
      </c>
      <c r="P178" s="1">
        <f t="shared" si="24"/>
        <v>-1</v>
      </c>
      <c r="Q178" s="1">
        <f t="shared" si="25"/>
        <v>1</v>
      </c>
      <c r="R178" s="1">
        <f t="shared" si="33"/>
        <v>0</v>
      </c>
      <c r="S178" s="1">
        <f t="shared" si="26"/>
        <v>-1</v>
      </c>
      <c r="T178" s="1">
        <f t="shared" si="27"/>
        <v>1</v>
      </c>
      <c r="U178" s="1">
        <f t="shared" si="28"/>
        <v>-1</v>
      </c>
      <c r="V178" s="1">
        <f t="shared" si="29"/>
        <v>0</v>
      </c>
      <c r="W178" s="1">
        <f t="shared" si="30"/>
        <v>1</v>
      </c>
      <c r="X178" s="1">
        <f t="shared" si="31"/>
        <v>0</v>
      </c>
      <c r="Y178" s="1">
        <f t="shared" si="32"/>
        <v>0</v>
      </c>
    </row>
    <row r="179" spans="1:25" x14ac:dyDescent="0.25">
      <c r="A179" s="2">
        <v>45517.728337835651</v>
      </c>
      <c r="C179" s="1" t="s">
        <v>359</v>
      </c>
      <c r="D179" s="1" t="s">
        <v>368</v>
      </c>
      <c r="E179" s="1" t="s">
        <v>361</v>
      </c>
      <c r="F179" s="1" t="s">
        <v>362</v>
      </c>
      <c r="G179" s="1" t="s">
        <v>385</v>
      </c>
      <c r="H179" s="1" t="s">
        <v>364</v>
      </c>
      <c r="I179" s="1" t="s">
        <v>372</v>
      </c>
      <c r="J179" s="1" t="s">
        <v>393</v>
      </c>
      <c r="K179" s="1" t="s">
        <v>387</v>
      </c>
      <c r="L179" s="1" t="s">
        <v>367</v>
      </c>
      <c r="M179" s="1" t="s">
        <v>237</v>
      </c>
      <c r="N179" s="1"/>
      <c r="O179" s="1">
        <f t="shared" si="23"/>
        <v>0</v>
      </c>
      <c r="P179" s="1">
        <f t="shared" si="24"/>
        <v>-1</v>
      </c>
      <c r="Q179" s="1">
        <f t="shared" si="25"/>
        <v>-1</v>
      </c>
      <c r="R179" s="1">
        <f t="shared" si="33"/>
        <v>0</v>
      </c>
      <c r="S179" s="1">
        <f t="shared" si="26"/>
        <v>-1</v>
      </c>
      <c r="T179" s="1">
        <f t="shared" si="27"/>
        <v>1</v>
      </c>
      <c r="U179" s="1">
        <f t="shared" si="28"/>
        <v>0</v>
      </c>
      <c r="V179" s="1">
        <f t="shared" si="29"/>
        <v>0</v>
      </c>
      <c r="W179" s="1">
        <f t="shared" si="30"/>
        <v>2</v>
      </c>
      <c r="X179" s="1">
        <f t="shared" si="31"/>
        <v>0</v>
      </c>
      <c r="Y179" s="1">
        <f t="shared" si="32"/>
        <v>0</v>
      </c>
    </row>
    <row r="180" spans="1:25" x14ac:dyDescent="0.25">
      <c r="A180" s="2">
        <v>45517.73159048611</v>
      </c>
      <c r="C180" s="1" t="s">
        <v>359</v>
      </c>
      <c r="D180" s="1" t="s">
        <v>374</v>
      </c>
      <c r="E180" s="1" t="s">
        <v>361</v>
      </c>
      <c r="F180" s="1" t="s">
        <v>375</v>
      </c>
      <c r="G180" s="1" t="s">
        <v>385</v>
      </c>
      <c r="H180" s="1" t="s">
        <v>386</v>
      </c>
      <c r="I180" s="1" t="s">
        <v>377</v>
      </c>
      <c r="J180" s="1" t="s">
        <v>391</v>
      </c>
      <c r="K180" s="1" t="s">
        <v>387</v>
      </c>
      <c r="L180" s="1" t="s">
        <v>379</v>
      </c>
      <c r="M180" s="1" t="s">
        <v>238</v>
      </c>
      <c r="N180" s="1"/>
      <c r="O180" s="1">
        <f t="shared" si="23"/>
        <v>0</v>
      </c>
      <c r="P180" s="1">
        <f t="shared" si="24"/>
        <v>-1</v>
      </c>
      <c r="Q180" s="1">
        <f t="shared" si="25"/>
        <v>0</v>
      </c>
      <c r="R180" s="1">
        <f t="shared" si="33"/>
        <v>0</v>
      </c>
      <c r="S180" s="1">
        <f t="shared" si="26"/>
        <v>0</v>
      </c>
      <c r="T180" s="1">
        <f t="shared" si="27"/>
        <v>1</v>
      </c>
      <c r="U180" s="1">
        <f t="shared" si="28"/>
        <v>-1</v>
      </c>
      <c r="V180" s="1">
        <f t="shared" si="29"/>
        <v>-1</v>
      </c>
      <c r="W180" s="1">
        <f t="shared" si="30"/>
        <v>1</v>
      </c>
      <c r="X180" s="1">
        <f t="shared" si="31"/>
        <v>0</v>
      </c>
      <c r="Y180" s="1">
        <f t="shared" si="32"/>
        <v>1</v>
      </c>
    </row>
    <row r="181" spans="1:25" x14ac:dyDescent="0.25">
      <c r="A181" s="2">
        <v>45517.731958842589</v>
      </c>
      <c r="C181" s="1" t="s">
        <v>383</v>
      </c>
      <c r="D181" s="1" t="s">
        <v>368</v>
      </c>
      <c r="E181" s="1" t="s">
        <v>361</v>
      </c>
      <c r="F181" s="1" t="s">
        <v>370</v>
      </c>
      <c r="G181" s="1" t="s">
        <v>371</v>
      </c>
      <c r="H181" s="1" t="s">
        <v>386</v>
      </c>
      <c r="I181" s="1" t="s">
        <v>372</v>
      </c>
      <c r="J181" s="1" t="s">
        <v>391</v>
      </c>
      <c r="K181" s="1" t="s">
        <v>387</v>
      </c>
      <c r="L181" s="1" t="s">
        <v>367</v>
      </c>
      <c r="M181" s="1" t="s">
        <v>239</v>
      </c>
      <c r="N181" s="1"/>
      <c r="O181" s="1">
        <f t="shared" si="23"/>
        <v>1</v>
      </c>
      <c r="P181" s="1">
        <f t="shared" si="24"/>
        <v>1</v>
      </c>
      <c r="Q181" s="1">
        <f t="shared" si="25"/>
        <v>-1</v>
      </c>
      <c r="R181" s="1">
        <f t="shared" si="33"/>
        <v>0</v>
      </c>
      <c r="S181" s="1">
        <f t="shared" si="26"/>
        <v>1</v>
      </c>
      <c r="T181" s="1">
        <f t="shared" si="27"/>
        <v>0</v>
      </c>
      <c r="U181" s="1">
        <f t="shared" si="28"/>
        <v>-1</v>
      </c>
      <c r="V181" s="1">
        <f t="shared" si="29"/>
        <v>0</v>
      </c>
      <c r="W181" s="1">
        <f t="shared" si="30"/>
        <v>1</v>
      </c>
      <c r="X181" s="1">
        <f t="shared" si="31"/>
        <v>0</v>
      </c>
      <c r="Y181" s="1">
        <f t="shared" si="32"/>
        <v>0</v>
      </c>
    </row>
    <row r="182" spans="1:25" x14ac:dyDescent="0.25">
      <c r="A182" s="2">
        <v>45517.732489571761</v>
      </c>
      <c r="C182" s="1" t="s">
        <v>383</v>
      </c>
      <c r="D182" s="1" t="s">
        <v>368</v>
      </c>
      <c r="E182" s="1" t="s">
        <v>361</v>
      </c>
      <c r="F182" s="1" t="s">
        <v>362</v>
      </c>
      <c r="G182" s="1" t="s">
        <v>385</v>
      </c>
      <c r="H182" s="1" t="s">
        <v>386</v>
      </c>
      <c r="I182" s="1" t="s">
        <v>377</v>
      </c>
      <c r="J182" s="1" t="s">
        <v>391</v>
      </c>
      <c r="K182" s="1" t="s">
        <v>366</v>
      </c>
      <c r="L182" s="1" t="s">
        <v>367</v>
      </c>
      <c r="M182" s="1" t="s">
        <v>234</v>
      </c>
      <c r="N182" s="1"/>
      <c r="O182" s="1">
        <f t="shared" si="23"/>
        <v>0</v>
      </c>
      <c r="P182" s="1">
        <f t="shared" si="24"/>
        <v>1</v>
      </c>
      <c r="Q182" s="1">
        <f t="shared" si="25"/>
        <v>-1</v>
      </c>
      <c r="R182" s="1">
        <f t="shared" si="33"/>
        <v>0</v>
      </c>
      <c r="S182" s="1">
        <f t="shared" si="26"/>
        <v>-1</v>
      </c>
      <c r="T182" s="1">
        <f t="shared" si="27"/>
        <v>1</v>
      </c>
      <c r="U182" s="1">
        <f t="shared" si="28"/>
        <v>-1</v>
      </c>
      <c r="V182" s="1">
        <f t="shared" si="29"/>
        <v>-1</v>
      </c>
      <c r="W182" s="1">
        <f t="shared" si="30"/>
        <v>1</v>
      </c>
      <c r="X182" s="1">
        <f t="shared" si="31"/>
        <v>1</v>
      </c>
      <c r="Y182" s="1">
        <f t="shared" si="32"/>
        <v>0</v>
      </c>
    </row>
    <row r="183" spans="1:25" x14ac:dyDescent="0.25">
      <c r="A183" s="2">
        <v>45517.732961782407</v>
      </c>
      <c r="C183" s="1" t="s">
        <v>383</v>
      </c>
      <c r="D183" s="1" t="s">
        <v>368</v>
      </c>
      <c r="E183" s="1" t="s">
        <v>361</v>
      </c>
      <c r="F183" s="1" t="s">
        <v>362</v>
      </c>
      <c r="G183" s="1" t="s">
        <v>385</v>
      </c>
      <c r="H183" s="1" t="s">
        <v>386</v>
      </c>
      <c r="I183" s="1" t="s">
        <v>372</v>
      </c>
      <c r="J183" s="1" t="s">
        <v>393</v>
      </c>
      <c r="K183" s="1" t="s">
        <v>387</v>
      </c>
      <c r="L183" s="1" t="s">
        <v>390</v>
      </c>
      <c r="M183" s="1" t="s">
        <v>231</v>
      </c>
      <c r="N183" s="1"/>
      <c r="O183" s="1">
        <f t="shared" si="23"/>
        <v>3</v>
      </c>
      <c r="P183" s="1">
        <f t="shared" si="24"/>
        <v>1</v>
      </c>
      <c r="Q183" s="1">
        <f t="shared" si="25"/>
        <v>-1</v>
      </c>
      <c r="R183" s="1">
        <f t="shared" si="33"/>
        <v>0</v>
      </c>
      <c r="S183" s="1">
        <f t="shared" si="26"/>
        <v>-1</v>
      </c>
      <c r="T183" s="1">
        <f t="shared" si="27"/>
        <v>1</v>
      </c>
      <c r="U183" s="1">
        <f t="shared" si="28"/>
        <v>-1</v>
      </c>
      <c r="V183" s="1">
        <f t="shared" si="29"/>
        <v>0</v>
      </c>
      <c r="W183" s="1">
        <f t="shared" si="30"/>
        <v>2</v>
      </c>
      <c r="X183" s="1">
        <f t="shared" si="31"/>
        <v>0</v>
      </c>
      <c r="Y183" s="1">
        <f t="shared" si="32"/>
        <v>2</v>
      </c>
    </row>
    <row r="184" spans="1:25" x14ac:dyDescent="0.25">
      <c r="A184" s="2">
        <v>45517.7370280787</v>
      </c>
      <c r="C184" s="1" t="s">
        <v>383</v>
      </c>
      <c r="D184" s="1" t="s">
        <v>384</v>
      </c>
      <c r="E184" s="1" t="s">
        <v>369</v>
      </c>
      <c r="F184" s="1" t="s">
        <v>362</v>
      </c>
      <c r="G184" s="1" t="s">
        <v>385</v>
      </c>
      <c r="H184" s="1" t="s">
        <v>386</v>
      </c>
      <c r="I184" s="1" t="s">
        <v>377</v>
      </c>
      <c r="J184" s="1" t="s">
        <v>392</v>
      </c>
      <c r="K184" s="1" t="s">
        <v>378</v>
      </c>
      <c r="L184" s="1" t="s">
        <v>379</v>
      </c>
      <c r="M184" s="1" t="s">
        <v>241</v>
      </c>
      <c r="N184" s="1"/>
      <c r="O184" s="1">
        <f t="shared" si="23"/>
        <v>1</v>
      </c>
      <c r="P184" s="1">
        <f t="shared" si="24"/>
        <v>1</v>
      </c>
      <c r="Q184" s="1">
        <f t="shared" si="25"/>
        <v>1</v>
      </c>
      <c r="R184" s="1">
        <f t="shared" si="33"/>
        <v>2</v>
      </c>
      <c r="S184" s="1">
        <f t="shared" si="26"/>
        <v>-1</v>
      </c>
      <c r="T184" s="1">
        <f t="shared" si="27"/>
        <v>1</v>
      </c>
      <c r="U184" s="1">
        <f t="shared" si="28"/>
        <v>-1</v>
      </c>
      <c r="V184" s="1">
        <f t="shared" si="29"/>
        <v>-1</v>
      </c>
      <c r="W184" s="1">
        <f t="shared" si="30"/>
        <v>-1</v>
      </c>
      <c r="X184" s="1">
        <f t="shared" si="31"/>
        <v>-1</v>
      </c>
      <c r="Y184" s="1">
        <f t="shared" si="32"/>
        <v>1</v>
      </c>
    </row>
    <row r="185" spans="1:25" x14ac:dyDescent="0.25">
      <c r="A185" s="2">
        <v>45517.745824907412</v>
      </c>
      <c r="C185" s="1" t="s">
        <v>359</v>
      </c>
      <c r="D185" s="1" t="s">
        <v>374</v>
      </c>
      <c r="E185" s="1" t="s">
        <v>361</v>
      </c>
      <c r="F185" s="1" t="s">
        <v>362</v>
      </c>
      <c r="G185" s="1" t="s">
        <v>385</v>
      </c>
      <c r="H185" s="1" t="s">
        <v>386</v>
      </c>
      <c r="I185" s="1" t="s">
        <v>377</v>
      </c>
      <c r="J185" s="1" t="s">
        <v>391</v>
      </c>
      <c r="K185" s="1" t="s">
        <v>366</v>
      </c>
      <c r="L185" s="1" t="s">
        <v>379</v>
      </c>
      <c r="M185" s="1" t="s">
        <v>242</v>
      </c>
      <c r="N185" s="1"/>
      <c r="O185" s="1">
        <f t="shared" si="23"/>
        <v>0</v>
      </c>
      <c r="P185" s="1">
        <f t="shared" si="24"/>
        <v>-1</v>
      </c>
      <c r="Q185" s="1">
        <f t="shared" si="25"/>
        <v>0</v>
      </c>
      <c r="R185" s="1">
        <f t="shared" si="33"/>
        <v>0</v>
      </c>
      <c r="S185" s="1">
        <f t="shared" si="26"/>
        <v>-1</v>
      </c>
      <c r="T185" s="1">
        <f t="shared" si="27"/>
        <v>1</v>
      </c>
      <c r="U185" s="1">
        <f t="shared" si="28"/>
        <v>-1</v>
      </c>
      <c r="V185" s="1">
        <f t="shared" si="29"/>
        <v>-1</v>
      </c>
      <c r="W185" s="1">
        <f t="shared" si="30"/>
        <v>1</v>
      </c>
      <c r="X185" s="1">
        <f t="shared" si="31"/>
        <v>1</v>
      </c>
      <c r="Y185" s="1">
        <f t="shared" si="32"/>
        <v>1</v>
      </c>
    </row>
    <row r="186" spans="1:25" x14ac:dyDescent="0.25">
      <c r="A186" s="2">
        <v>45517.747764328698</v>
      </c>
      <c r="C186" s="1" t="s">
        <v>359</v>
      </c>
      <c r="D186" s="1" t="s">
        <v>374</v>
      </c>
      <c r="E186" s="1" t="s">
        <v>361</v>
      </c>
      <c r="F186" s="1" t="s">
        <v>362</v>
      </c>
      <c r="G186" s="1" t="s">
        <v>385</v>
      </c>
      <c r="H186" s="1" t="s">
        <v>364</v>
      </c>
      <c r="I186" s="1" t="s">
        <v>377</v>
      </c>
      <c r="J186" s="1" t="s">
        <v>391</v>
      </c>
      <c r="K186" s="1" t="s">
        <v>366</v>
      </c>
      <c r="L186" s="1" t="s">
        <v>390</v>
      </c>
      <c r="M186" s="1" t="s">
        <v>227</v>
      </c>
      <c r="N186" s="1"/>
      <c r="O186" s="1">
        <f t="shared" si="23"/>
        <v>2</v>
      </c>
      <c r="P186" s="1">
        <f t="shared" si="24"/>
        <v>-1</v>
      </c>
      <c r="Q186" s="1">
        <f t="shared" si="25"/>
        <v>0</v>
      </c>
      <c r="R186" s="1">
        <f t="shared" si="33"/>
        <v>0</v>
      </c>
      <c r="S186" s="1">
        <f t="shared" si="26"/>
        <v>-1</v>
      </c>
      <c r="T186" s="1">
        <f t="shared" si="27"/>
        <v>1</v>
      </c>
      <c r="U186" s="1">
        <f t="shared" si="28"/>
        <v>0</v>
      </c>
      <c r="V186" s="1">
        <f t="shared" si="29"/>
        <v>-1</v>
      </c>
      <c r="W186" s="1">
        <f t="shared" si="30"/>
        <v>1</v>
      </c>
      <c r="X186" s="1">
        <f t="shared" si="31"/>
        <v>1</v>
      </c>
      <c r="Y186" s="1">
        <f t="shared" si="32"/>
        <v>2</v>
      </c>
    </row>
    <row r="187" spans="1:25" x14ac:dyDescent="0.25">
      <c r="A187" s="2">
        <v>45517.801393298607</v>
      </c>
      <c r="C187" s="1" t="s">
        <v>359</v>
      </c>
      <c r="D187" s="1" t="s">
        <v>368</v>
      </c>
      <c r="E187" s="1" t="s">
        <v>369</v>
      </c>
      <c r="F187" s="1" t="s">
        <v>362</v>
      </c>
      <c r="G187" s="1" t="s">
        <v>385</v>
      </c>
      <c r="H187" s="1" t="s">
        <v>386</v>
      </c>
      <c r="I187" s="1" t="s">
        <v>381</v>
      </c>
      <c r="J187" s="1" t="s">
        <v>393</v>
      </c>
      <c r="K187" s="1" t="s">
        <v>378</v>
      </c>
      <c r="L187" s="1" t="s">
        <v>390</v>
      </c>
      <c r="M187" s="1" t="s">
        <v>403</v>
      </c>
      <c r="N187" s="1"/>
      <c r="O187" s="1">
        <f t="shared" si="23"/>
        <v>4</v>
      </c>
      <c r="P187" s="1">
        <f t="shared" si="24"/>
        <v>-1</v>
      </c>
      <c r="Q187" s="1">
        <f t="shared" si="25"/>
        <v>-1</v>
      </c>
      <c r="R187" s="1">
        <f t="shared" si="33"/>
        <v>2</v>
      </c>
      <c r="S187" s="1">
        <f t="shared" si="26"/>
        <v>-1</v>
      </c>
      <c r="T187" s="1">
        <f t="shared" si="27"/>
        <v>1</v>
      </c>
      <c r="U187" s="1">
        <f t="shared" si="28"/>
        <v>-1</v>
      </c>
      <c r="V187" s="1">
        <f t="shared" si="29"/>
        <v>2</v>
      </c>
      <c r="W187" s="1">
        <f t="shared" si="30"/>
        <v>2</v>
      </c>
      <c r="X187" s="1">
        <f t="shared" si="31"/>
        <v>-1</v>
      </c>
      <c r="Y187" s="1">
        <f t="shared" si="32"/>
        <v>2</v>
      </c>
    </row>
    <row r="188" spans="1:25" x14ac:dyDescent="0.25">
      <c r="A188" s="2">
        <v>45517.804628761573</v>
      </c>
      <c r="C188" s="1" t="s">
        <v>373</v>
      </c>
      <c r="D188" s="1" t="s">
        <v>368</v>
      </c>
      <c r="E188" s="1" t="s">
        <v>369</v>
      </c>
      <c r="F188" s="1" t="s">
        <v>370</v>
      </c>
      <c r="G188" s="1" t="s">
        <v>376</v>
      </c>
      <c r="H188" s="1" t="s">
        <v>364</v>
      </c>
      <c r="I188" s="1" t="s">
        <v>372</v>
      </c>
      <c r="J188" s="1" t="s">
        <v>391</v>
      </c>
      <c r="K188" s="1" t="s">
        <v>378</v>
      </c>
      <c r="L188" s="1" t="s">
        <v>379</v>
      </c>
      <c r="M188" s="1" t="s">
        <v>244</v>
      </c>
      <c r="N188" s="1"/>
      <c r="O188" s="1">
        <f t="shared" si="23"/>
        <v>7</v>
      </c>
      <c r="P188" s="1">
        <f t="shared" si="24"/>
        <v>2</v>
      </c>
      <c r="Q188" s="1">
        <f t="shared" si="25"/>
        <v>-1</v>
      </c>
      <c r="R188" s="1">
        <f t="shared" si="33"/>
        <v>2</v>
      </c>
      <c r="S188" s="1">
        <f t="shared" si="26"/>
        <v>1</v>
      </c>
      <c r="T188" s="1">
        <f t="shared" si="27"/>
        <v>2</v>
      </c>
      <c r="U188" s="1">
        <f t="shared" si="28"/>
        <v>0</v>
      </c>
      <c r="V188" s="1">
        <f t="shared" si="29"/>
        <v>0</v>
      </c>
      <c r="W188" s="1">
        <f t="shared" si="30"/>
        <v>1</v>
      </c>
      <c r="X188" s="1">
        <f t="shared" si="31"/>
        <v>-1</v>
      </c>
      <c r="Y188" s="1">
        <f t="shared" si="32"/>
        <v>1</v>
      </c>
    </row>
    <row r="189" spans="1:25" x14ac:dyDescent="0.25">
      <c r="A189" s="2">
        <v>45517.817785844905</v>
      </c>
      <c r="C189" s="1" t="s">
        <v>383</v>
      </c>
      <c r="D189" s="1" t="s">
        <v>374</v>
      </c>
      <c r="E189" s="1" t="s">
        <v>361</v>
      </c>
      <c r="F189" s="1" t="s">
        <v>375</v>
      </c>
      <c r="G189" s="1" t="s">
        <v>385</v>
      </c>
      <c r="H189" s="1" t="s">
        <v>386</v>
      </c>
      <c r="I189" s="1" t="s">
        <v>377</v>
      </c>
      <c r="J189" s="1" t="s">
        <v>391</v>
      </c>
      <c r="K189" s="1" t="s">
        <v>366</v>
      </c>
      <c r="L189" s="1" t="s">
        <v>390</v>
      </c>
      <c r="M189" s="1" t="s">
        <v>243</v>
      </c>
      <c r="N189" s="1"/>
      <c r="O189" s="1">
        <f t="shared" si="23"/>
        <v>4</v>
      </c>
      <c r="P189" s="1">
        <f t="shared" si="24"/>
        <v>1</v>
      </c>
      <c r="Q189" s="1">
        <f t="shared" si="25"/>
        <v>0</v>
      </c>
      <c r="R189" s="1">
        <f t="shared" si="33"/>
        <v>0</v>
      </c>
      <c r="S189" s="1">
        <f t="shared" si="26"/>
        <v>0</v>
      </c>
      <c r="T189" s="1">
        <f t="shared" si="27"/>
        <v>1</v>
      </c>
      <c r="U189" s="1">
        <f t="shared" si="28"/>
        <v>-1</v>
      </c>
      <c r="V189" s="1">
        <f t="shared" si="29"/>
        <v>-1</v>
      </c>
      <c r="W189" s="1">
        <f t="shared" si="30"/>
        <v>1</v>
      </c>
      <c r="X189" s="1">
        <f t="shared" si="31"/>
        <v>1</v>
      </c>
      <c r="Y189" s="1">
        <f t="shared" si="32"/>
        <v>2</v>
      </c>
    </row>
    <row r="190" spans="1:25" x14ac:dyDescent="0.25">
      <c r="A190" s="2">
        <v>45517.942947881944</v>
      </c>
      <c r="C190" s="1" t="s">
        <v>359</v>
      </c>
      <c r="D190" s="1" t="s">
        <v>368</v>
      </c>
      <c r="E190" s="1" t="s">
        <v>369</v>
      </c>
      <c r="F190" s="1" t="s">
        <v>370</v>
      </c>
      <c r="G190" s="1" t="s">
        <v>363</v>
      </c>
      <c r="H190" s="1" t="s">
        <v>364</v>
      </c>
      <c r="I190" s="1" t="s">
        <v>377</v>
      </c>
      <c r="J190" s="1" t="s">
        <v>391</v>
      </c>
      <c r="K190" s="1" t="s">
        <v>387</v>
      </c>
      <c r="L190" s="1" t="s">
        <v>367</v>
      </c>
      <c r="M190" s="1" t="s">
        <v>247</v>
      </c>
      <c r="N190" s="1"/>
      <c r="O190" s="1">
        <f t="shared" si="23"/>
        <v>0</v>
      </c>
      <c r="P190" s="1">
        <f t="shared" si="24"/>
        <v>-1</v>
      </c>
      <c r="Q190" s="1">
        <f t="shared" si="25"/>
        <v>-1</v>
      </c>
      <c r="R190" s="1">
        <f t="shared" si="33"/>
        <v>2</v>
      </c>
      <c r="S190" s="1">
        <f t="shared" si="26"/>
        <v>1</v>
      </c>
      <c r="T190" s="1">
        <f t="shared" si="27"/>
        <v>-1</v>
      </c>
      <c r="U190" s="1">
        <f t="shared" si="28"/>
        <v>0</v>
      </c>
      <c r="V190" s="1">
        <f t="shared" si="29"/>
        <v>-1</v>
      </c>
      <c r="W190" s="1">
        <f t="shared" si="30"/>
        <v>1</v>
      </c>
      <c r="X190" s="1">
        <f t="shared" si="31"/>
        <v>0</v>
      </c>
      <c r="Y190" s="1">
        <f t="shared" si="32"/>
        <v>0</v>
      </c>
    </row>
    <row r="191" spans="1:25" x14ac:dyDescent="0.25">
      <c r="A191" s="2">
        <v>45517.998829374999</v>
      </c>
      <c r="C191" s="1" t="s">
        <v>359</v>
      </c>
      <c r="D191" s="1" t="s">
        <v>374</v>
      </c>
      <c r="E191" s="1" t="s">
        <v>369</v>
      </c>
      <c r="F191" s="1" t="s">
        <v>362</v>
      </c>
      <c r="G191" s="1" t="s">
        <v>363</v>
      </c>
      <c r="H191" s="1" t="s">
        <v>386</v>
      </c>
      <c r="I191" s="1" t="s">
        <v>365</v>
      </c>
      <c r="J191" s="1" t="s">
        <v>391</v>
      </c>
      <c r="K191" s="1" t="s">
        <v>387</v>
      </c>
      <c r="L191" s="1" t="s">
        <v>379</v>
      </c>
      <c r="M191" s="1" t="s">
        <v>246</v>
      </c>
      <c r="N191" s="1"/>
      <c r="O191" s="1">
        <f t="shared" si="23"/>
        <v>1</v>
      </c>
      <c r="P191" s="1">
        <f>IFERROR(IF(ISNUMBER(SEARCH("Option A", C191)), 0,
   IF(ISNUMBER(SEARCH("Option B", C191)), 1,
   IF(ISNUMBER(SEARCH("Option C", C191)), 2,
   IF(ISNUMBER(SEARCH("Option D", C191)), -1, "Not Found")))), "Error in Data")</f>
        <v>-1</v>
      </c>
      <c r="Q191" s="1">
        <f t="shared" si="25"/>
        <v>0</v>
      </c>
      <c r="R191" s="1">
        <f t="shared" si="33"/>
        <v>2</v>
      </c>
      <c r="S191" s="1">
        <f t="shared" si="26"/>
        <v>-1</v>
      </c>
      <c r="T191" s="1">
        <f t="shared" si="27"/>
        <v>-1</v>
      </c>
      <c r="U191" s="1">
        <f t="shared" si="28"/>
        <v>-1</v>
      </c>
      <c r="V191" s="1">
        <f t="shared" si="29"/>
        <v>1</v>
      </c>
      <c r="W191" s="1">
        <f t="shared" si="30"/>
        <v>1</v>
      </c>
      <c r="X191" s="1">
        <f t="shared" si="31"/>
        <v>0</v>
      </c>
      <c r="Y191" s="1">
        <f t="shared" si="32"/>
        <v>1</v>
      </c>
    </row>
    <row r="192" spans="1:25" x14ac:dyDescent="0.25">
      <c r="A192" s="2">
        <v>45518.028627951389</v>
      </c>
      <c r="C192" s="1" t="s">
        <v>359</v>
      </c>
      <c r="D192" s="1" t="s">
        <v>368</v>
      </c>
      <c r="E192" s="1" t="s">
        <v>361</v>
      </c>
      <c r="F192" s="1" t="s">
        <v>362</v>
      </c>
      <c r="G192" s="1" t="s">
        <v>371</v>
      </c>
      <c r="H192" s="1" t="s">
        <v>386</v>
      </c>
      <c r="I192" s="1" t="s">
        <v>377</v>
      </c>
      <c r="J192" s="1" t="s">
        <v>392</v>
      </c>
      <c r="K192" s="1" t="s">
        <v>387</v>
      </c>
      <c r="L192" s="1" t="s">
        <v>379</v>
      </c>
      <c r="M192" s="1" t="s">
        <v>252</v>
      </c>
      <c r="N192" s="1"/>
      <c r="O192" s="1">
        <f t="shared" si="23"/>
        <v>-5</v>
      </c>
      <c r="P192" s="1">
        <f t="shared" ref="P192:P252" si="34">IFERROR(IF(ISNUMBER(SEARCH("Option A", C192)), 0,
   IF(ISNUMBER(SEARCH("Option B", C192)), 1,
   IF(ISNUMBER(SEARCH("Option C", C192)), 2,
   IF(ISNUMBER(SEARCH("Option D", C192)), -1, "Not Found")))), "Error in Data")</f>
        <v>-1</v>
      </c>
      <c r="Q192" s="1">
        <f t="shared" si="25"/>
        <v>-1</v>
      </c>
      <c r="R192" s="1">
        <f t="shared" si="33"/>
        <v>0</v>
      </c>
      <c r="S192" s="1">
        <f t="shared" si="26"/>
        <v>-1</v>
      </c>
      <c r="T192" s="1">
        <f t="shared" si="27"/>
        <v>0</v>
      </c>
      <c r="U192" s="1">
        <f t="shared" si="28"/>
        <v>-1</v>
      </c>
      <c r="V192" s="1">
        <f t="shared" si="29"/>
        <v>-1</v>
      </c>
      <c r="W192" s="1">
        <f t="shared" si="30"/>
        <v>-1</v>
      </c>
      <c r="X192" s="1">
        <f t="shared" si="31"/>
        <v>0</v>
      </c>
      <c r="Y192" s="1">
        <f t="shared" si="32"/>
        <v>1</v>
      </c>
    </row>
    <row r="193" spans="1:25" x14ac:dyDescent="0.25">
      <c r="A193" s="2">
        <v>45518.356693993061</v>
      </c>
      <c r="C193" s="1" t="s">
        <v>359</v>
      </c>
      <c r="D193" s="1" t="s">
        <v>374</v>
      </c>
      <c r="E193" s="1" t="s">
        <v>361</v>
      </c>
      <c r="F193" s="1" t="s">
        <v>375</v>
      </c>
      <c r="G193" s="1" t="s">
        <v>363</v>
      </c>
      <c r="H193" s="1" t="s">
        <v>386</v>
      </c>
      <c r="I193" s="1" t="s">
        <v>377</v>
      </c>
      <c r="J193" s="1" t="s">
        <v>391</v>
      </c>
      <c r="K193" s="1" t="s">
        <v>387</v>
      </c>
      <c r="L193" s="1" t="s">
        <v>379</v>
      </c>
      <c r="M193" s="1" t="s">
        <v>248</v>
      </c>
      <c r="N193" s="1"/>
      <c r="O193" s="1">
        <f t="shared" si="23"/>
        <v>-2</v>
      </c>
      <c r="P193" s="1">
        <f t="shared" si="34"/>
        <v>-1</v>
      </c>
      <c r="Q193" s="1">
        <f t="shared" si="25"/>
        <v>0</v>
      </c>
      <c r="R193" s="1">
        <f t="shared" si="33"/>
        <v>0</v>
      </c>
      <c r="S193" s="1">
        <f t="shared" si="26"/>
        <v>0</v>
      </c>
      <c r="T193" s="1">
        <f t="shared" si="27"/>
        <v>-1</v>
      </c>
      <c r="U193" s="1">
        <f t="shared" si="28"/>
        <v>-1</v>
      </c>
      <c r="V193" s="1">
        <f t="shared" si="29"/>
        <v>-1</v>
      </c>
      <c r="W193" s="1">
        <f t="shared" si="30"/>
        <v>1</v>
      </c>
      <c r="X193" s="1">
        <f t="shared" si="31"/>
        <v>0</v>
      </c>
      <c r="Y193" s="1">
        <f t="shared" si="32"/>
        <v>1</v>
      </c>
    </row>
    <row r="194" spans="1:25" x14ac:dyDescent="0.25">
      <c r="A194" s="2">
        <v>45518.387891886574</v>
      </c>
      <c r="C194" s="1" t="s">
        <v>373</v>
      </c>
      <c r="D194" s="1" t="s">
        <v>374</v>
      </c>
      <c r="E194" s="1" t="s">
        <v>361</v>
      </c>
      <c r="F194" s="1" t="s">
        <v>362</v>
      </c>
      <c r="G194" s="1" t="s">
        <v>385</v>
      </c>
      <c r="H194" s="1" t="s">
        <v>386</v>
      </c>
      <c r="I194" s="1" t="s">
        <v>365</v>
      </c>
      <c r="J194" s="1" t="s">
        <v>391</v>
      </c>
      <c r="K194" s="1" t="s">
        <v>378</v>
      </c>
      <c r="L194" s="1" t="s">
        <v>367</v>
      </c>
      <c r="M194" s="1" t="s">
        <v>250</v>
      </c>
      <c r="N194" s="1"/>
      <c r="O194" s="1">
        <f t="shared" si="23"/>
        <v>2</v>
      </c>
      <c r="P194" s="1">
        <f t="shared" si="34"/>
        <v>2</v>
      </c>
      <c r="Q194" s="1">
        <f t="shared" si="25"/>
        <v>0</v>
      </c>
      <c r="R194" s="1">
        <f t="shared" si="33"/>
        <v>0</v>
      </c>
      <c r="S194" s="1">
        <f t="shared" si="26"/>
        <v>-1</v>
      </c>
      <c r="T194" s="1">
        <f t="shared" si="27"/>
        <v>1</v>
      </c>
      <c r="U194" s="1">
        <f t="shared" si="28"/>
        <v>-1</v>
      </c>
      <c r="V194" s="1">
        <f t="shared" si="29"/>
        <v>1</v>
      </c>
      <c r="W194" s="1">
        <f t="shared" si="30"/>
        <v>1</v>
      </c>
      <c r="X194" s="1">
        <f t="shared" si="31"/>
        <v>-1</v>
      </c>
      <c r="Y194" s="1">
        <f t="shared" si="32"/>
        <v>0</v>
      </c>
    </row>
    <row r="195" spans="1:25" x14ac:dyDescent="0.25">
      <c r="A195" s="2">
        <v>45518.402832951389</v>
      </c>
      <c r="C195" s="1" t="s">
        <v>383</v>
      </c>
      <c r="D195" s="1" t="s">
        <v>368</v>
      </c>
      <c r="E195" s="1" t="s">
        <v>369</v>
      </c>
      <c r="F195" s="1" t="s">
        <v>362</v>
      </c>
      <c r="G195" s="1" t="s">
        <v>385</v>
      </c>
      <c r="H195" s="1" t="s">
        <v>386</v>
      </c>
      <c r="I195" s="1" t="s">
        <v>377</v>
      </c>
      <c r="J195" s="1" t="s">
        <v>391</v>
      </c>
      <c r="K195" s="1" t="s">
        <v>366</v>
      </c>
      <c r="L195" s="1" t="s">
        <v>379</v>
      </c>
      <c r="M195" s="1" t="s">
        <v>253</v>
      </c>
      <c r="N195" s="1"/>
      <c r="O195" s="1">
        <f t="shared" ref="O195:O258" si="35">SUM(P195:Y195)</f>
        <v>3</v>
      </c>
      <c r="P195" s="1">
        <f t="shared" si="34"/>
        <v>1</v>
      </c>
      <c r="Q195" s="1">
        <f t="shared" ref="Q195:Q215" si="36">IFERROR(IF(ISNUMBER(SEARCH("Option A", D195)), -1,
   IF(ISNUMBER(SEARCH("Option B", D195)), 2,
   IF(ISNUMBER(SEARCH("Option C", D195)), 1,
   IF(ISNUMBER(SEARCH("Option D", D195)), 0, "Not Found")))), "Error in Data")</f>
        <v>-1</v>
      </c>
      <c r="R195" s="1">
        <f t="shared" si="33"/>
        <v>2</v>
      </c>
      <c r="S195" s="1">
        <f t="shared" ref="S195:S246" si="37">IFERROR(IF(ISNUMBER(SEARCH("Option A", F195)), 2,
   IF(ISNUMBER(SEARCH("Option B", F195)), 1,
   IF(ISNUMBER(SEARCH("Option C", F195)), -1,
   IF(ISNUMBER(SEARCH("Option D", F195)), 0)))), "Error in Data")</f>
        <v>-1</v>
      </c>
      <c r="T195" s="1">
        <f t="shared" ref="T195:T258" si="38">IFERROR(IF(ISNUMBER(SEARCH("Option A", G195)), 2,
   IF(ISNUMBER(SEARCH("Option B", G195)), 1,
   IF(ISNUMBER(SEARCH("Option C", G195)), -1,
   IF(ISNUMBER(SEARCH("Option D", G195)), 0)))), "Error in Data")</f>
        <v>1</v>
      </c>
      <c r="U195" s="1">
        <f t="shared" ref="U195:U258" si="39">IFERROR(IF(ISNUMBER(SEARCH("Option A", H195)), 2,
   IF(ISNUMBER(SEARCH("Option B", H195)), 1,
   IF(ISNUMBER(SEARCH("Option C", H195)), -1,
   IF(ISNUMBER(SEARCH("Option D", H195)), 0)))), "Error in Data")</f>
        <v>-1</v>
      </c>
      <c r="V195" s="1">
        <f t="shared" ref="V195:V258" si="40">IFERROR(IF(ISNUMBER(SEARCH("Option A", I195)), 2,
   IF(ISNUMBER(SEARCH("Option B", I195)), 1,
   IF(ISNUMBER(SEARCH("Option C", I195)), -1,
   IF(ISNUMBER(SEARCH("Option D", I195)), 0)))), "Error in Data")</f>
        <v>-1</v>
      </c>
      <c r="W195" s="1">
        <f t="shared" ref="W195:W258" si="41">IFERROR(IF(ISNUMBER(SEARCH("Option A", J195)), 2,
   IF(ISNUMBER(SEARCH("Option B", J195)), 1,
   IF(ISNUMBER(SEARCH("Option C", J195)), -1,
   IF(ISNUMBER(SEARCH("Option D", J195)), 0)))), "Error in Data")</f>
        <v>1</v>
      </c>
      <c r="X195" s="1">
        <f t="shared" ref="X195:X258" si="42">IFERROR(IF(ISNUMBER(SEARCH("Option A", K195)), 1,
   IF(ISNUMBER(SEARCH("Option B", K195)), -1,
   IF(ISNUMBER(SEARCH("Option C", K195)), 2,
   IF(ISNUMBER(SEARCH("Option D", K195)), 0)))), "Error in Data")</f>
        <v>1</v>
      </c>
      <c r="Y195" s="1">
        <f t="shared" ref="Y195:Y246" si="43">IFERROR(IF(ISNUMBER(SEARCH("Option A", L195)), 2,
   IF(ISNUMBER(SEARCH("Option B", L195)), -1,
   IF(ISNUMBER(SEARCH("Option C", L195)), 1,
   IF(ISNUMBER(SEARCH("Option D", L195)), 0)))), "Error in Data")</f>
        <v>1</v>
      </c>
    </row>
    <row r="196" spans="1:25" x14ac:dyDescent="0.25">
      <c r="A196" s="2">
        <v>45518.422684108795</v>
      </c>
      <c r="C196" s="1" t="s">
        <v>373</v>
      </c>
      <c r="D196" s="1" t="s">
        <v>374</v>
      </c>
      <c r="E196" s="1" t="s">
        <v>361</v>
      </c>
      <c r="F196" s="1" t="s">
        <v>362</v>
      </c>
      <c r="G196" s="1" t="s">
        <v>371</v>
      </c>
      <c r="H196" s="1" t="s">
        <v>364</v>
      </c>
      <c r="I196" s="1" t="s">
        <v>372</v>
      </c>
      <c r="J196" s="1" t="s">
        <v>391</v>
      </c>
      <c r="K196" s="1" t="s">
        <v>387</v>
      </c>
      <c r="L196" s="1" t="s">
        <v>379</v>
      </c>
      <c r="M196" s="1" t="s">
        <v>251</v>
      </c>
      <c r="N196" s="1"/>
      <c r="O196" s="1">
        <f t="shared" si="35"/>
        <v>3</v>
      </c>
      <c r="P196" s="1">
        <f t="shared" si="34"/>
        <v>2</v>
      </c>
      <c r="Q196" s="1">
        <f t="shared" si="36"/>
        <v>0</v>
      </c>
      <c r="R196" s="1">
        <f t="shared" si="33"/>
        <v>0</v>
      </c>
      <c r="S196" s="1">
        <f t="shared" si="37"/>
        <v>-1</v>
      </c>
      <c r="T196" s="1">
        <f t="shared" si="38"/>
        <v>0</v>
      </c>
      <c r="U196" s="1">
        <f t="shared" si="39"/>
        <v>0</v>
      </c>
      <c r="V196" s="1">
        <f t="shared" si="40"/>
        <v>0</v>
      </c>
      <c r="W196" s="1">
        <f t="shared" si="41"/>
        <v>1</v>
      </c>
      <c r="X196" s="1">
        <f t="shared" si="42"/>
        <v>0</v>
      </c>
      <c r="Y196" s="1">
        <f t="shared" si="43"/>
        <v>1</v>
      </c>
    </row>
    <row r="197" spans="1:25" x14ac:dyDescent="0.25">
      <c r="A197" s="2">
        <v>45518.441562662032</v>
      </c>
      <c r="C197" s="1" t="s">
        <v>359</v>
      </c>
      <c r="D197" s="1" t="s">
        <v>374</v>
      </c>
      <c r="E197" s="1" t="s">
        <v>361</v>
      </c>
      <c r="F197" s="1" t="s">
        <v>362</v>
      </c>
      <c r="G197" s="1" t="s">
        <v>371</v>
      </c>
      <c r="H197" s="1" t="s">
        <v>386</v>
      </c>
      <c r="I197" s="1" t="s">
        <v>372</v>
      </c>
      <c r="J197" s="1" t="s">
        <v>393</v>
      </c>
      <c r="K197" s="1" t="s">
        <v>404</v>
      </c>
      <c r="L197" s="1" t="s">
        <v>367</v>
      </c>
      <c r="M197" s="1" t="s">
        <v>254</v>
      </c>
      <c r="N197" s="1"/>
      <c r="O197" s="1">
        <f t="shared" si="35"/>
        <v>1</v>
      </c>
      <c r="P197" s="1">
        <f t="shared" si="34"/>
        <v>-1</v>
      </c>
      <c r="Q197" s="1">
        <f t="shared" si="36"/>
        <v>0</v>
      </c>
      <c r="R197" s="1">
        <f t="shared" si="33"/>
        <v>0</v>
      </c>
      <c r="S197" s="1">
        <f t="shared" si="37"/>
        <v>-1</v>
      </c>
      <c r="T197" s="1">
        <f t="shared" si="38"/>
        <v>0</v>
      </c>
      <c r="U197" s="1">
        <f t="shared" si="39"/>
        <v>-1</v>
      </c>
      <c r="V197" s="1">
        <f t="shared" si="40"/>
        <v>0</v>
      </c>
      <c r="W197" s="1">
        <f t="shared" si="41"/>
        <v>2</v>
      </c>
      <c r="X197" s="1">
        <f t="shared" si="42"/>
        <v>2</v>
      </c>
      <c r="Y197" s="1">
        <f t="shared" si="43"/>
        <v>0</v>
      </c>
    </row>
    <row r="198" spans="1:25" x14ac:dyDescent="0.25">
      <c r="A198" s="2">
        <v>45518.471651944448</v>
      </c>
      <c r="C198" s="1" t="s">
        <v>383</v>
      </c>
      <c r="D198" s="1" t="s">
        <v>368</v>
      </c>
      <c r="E198" s="1" t="s">
        <v>369</v>
      </c>
      <c r="F198" s="1" t="s">
        <v>362</v>
      </c>
      <c r="G198" s="1" t="s">
        <v>385</v>
      </c>
      <c r="H198" s="1" t="s">
        <v>386</v>
      </c>
      <c r="I198" s="1" t="s">
        <v>365</v>
      </c>
      <c r="J198" s="1" t="s">
        <v>391</v>
      </c>
      <c r="K198" s="1" t="s">
        <v>366</v>
      </c>
      <c r="L198" s="1" t="s">
        <v>390</v>
      </c>
      <c r="M198" s="1" t="s">
        <v>255</v>
      </c>
      <c r="N198" s="1"/>
      <c r="O198" s="1">
        <f t="shared" si="35"/>
        <v>6</v>
      </c>
      <c r="P198" s="1">
        <f t="shared" si="34"/>
        <v>1</v>
      </c>
      <c r="Q198" s="1">
        <f t="shared" si="36"/>
        <v>-1</v>
      </c>
      <c r="R198" s="1">
        <f t="shared" si="33"/>
        <v>2</v>
      </c>
      <c r="S198" s="1">
        <f t="shared" si="37"/>
        <v>-1</v>
      </c>
      <c r="T198" s="1">
        <f t="shared" si="38"/>
        <v>1</v>
      </c>
      <c r="U198" s="1">
        <f t="shared" si="39"/>
        <v>-1</v>
      </c>
      <c r="V198" s="1">
        <f t="shared" si="40"/>
        <v>1</v>
      </c>
      <c r="W198" s="1">
        <f t="shared" si="41"/>
        <v>1</v>
      </c>
      <c r="X198" s="1">
        <f t="shared" si="42"/>
        <v>1</v>
      </c>
      <c r="Y198" s="1">
        <f t="shared" si="43"/>
        <v>2</v>
      </c>
    </row>
    <row r="199" spans="1:25" x14ac:dyDescent="0.25">
      <c r="A199" s="2">
        <v>45518.520010821754</v>
      </c>
      <c r="C199" s="1" t="s">
        <v>373</v>
      </c>
      <c r="D199" s="1" t="s">
        <v>374</v>
      </c>
      <c r="E199" s="1" t="s">
        <v>369</v>
      </c>
      <c r="F199" s="1" t="s">
        <v>362</v>
      </c>
      <c r="G199" s="1" t="s">
        <v>371</v>
      </c>
      <c r="H199" s="1" t="s">
        <v>386</v>
      </c>
      <c r="I199" s="1" t="s">
        <v>365</v>
      </c>
      <c r="J199" s="1" t="s">
        <v>392</v>
      </c>
      <c r="K199" s="1" t="s">
        <v>378</v>
      </c>
      <c r="L199" s="1" t="s">
        <v>379</v>
      </c>
      <c r="M199" s="1" t="s">
        <v>257</v>
      </c>
      <c r="N199" s="1"/>
      <c r="O199" s="1">
        <f t="shared" si="35"/>
        <v>2</v>
      </c>
      <c r="P199" s="1">
        <f t="shared" si="34"/>
        <v>2</v>
      </c>
      <c r="Q199" s="1">
        <f t="shared" si="36"/>
        <v>0</v>
      </c>
      <c r="R199" s="1">
        <f t="shared" si="33"/>
        <v>2</v>
      </c>
      <c r="S199" s="1">
        <f t="shared" si="37"/>
        <v>-1</v>
      </c>
      <c r="T199" s="1">
        <f t="shared" si="38"/>
        <v>0</v>
      </c>
      <c r="U199" s="1">
        <f t="shared" si="39"/>
        <v>-1</v>
      </c>
      <c r="V199" s="1">
        <f t="shared" si="40"/>
        <v>1</v>
      </c>
      <c r="W199" s="1">
        <f t="shared" si="41"/>
        <v>-1</v>
      </c>
      <c r="X199" s="1">
        <f t="shared" si="42"/>
        <v>-1</v>
      </c>
      <c r="Y199" s="1">
        <f t="shared" si="43"/>
        <v>1</v>
      </c>
    </row>
    <row r="200" spans="1:25" x14ac:dyDescent="0.25">
      <c r="A200" s="2">
        <v>45518.524554374999</v>
      </c>
      <c r="C200" s="1" t="s">
        <v>383</v>
      </c>
      <c r="D200" s="1" t="s">
        <v>374</v>
      </c>
      <c r="E200" s="1" t="s">
        <v>361</v>
      </c>
      <c r="F200" s="1" t="s">
        <v>362</v>
      </c>
      <c r="G200" s="1" t="s">
        <v>376</v>
      </c>
      <c r="H200" s="1" t="s">
        <v>386</v>
      </c>
      <c r="I200" s="1" t="s">
        <v>377</v>
      </c>
      <c r="J200" s="1" t="s">
        <v>391</v>
      </c>
      <c r="K200" s="1" t="s">
        <v>387</v>
      </c>
      <c r="L200" s="1" t="s">
        <v>379</v>
      </c>
      <c r="M200" s="1" t="s">
        <v>256</v>
      </c>
      <c r="N200" s="1"/>
      <c r="O200" s="1">
        <f t="shared" si="35"/>
        <v>2</v>
      </c>
      <c r="P200" s="1">
        <f t="shared" si="34"/>
        <v>1</v>
      </c>
      <c r="Q200" s="1">
        <f t="shared" si="36"/>
        <v>0</v>
      </c>
      <c r="R200" s="1">
        <f t="shared" si="33"/>
        <v>0</v>
      </c>
      <c r="S200" s="1">
        <f t="shared" si="37"/>
        <v>-1</v>
      </c>
      <c r="T200" s="1">
        <f t="shared" si="38"/>
        <v>2</v>
      </c>
      <c r="U200" s="1">
        <f t="shared" si="39"/>
        <v>-1</v>
      </c>
      <c r="V200" s="1">
        <f t="shared" si="40"/>
        <v>-1</v>
      </c>
      <c r="W200" s="1">
        <f t="shared" si="41"/>
        <v>1</v>
      </c>
      <c r="X200" s="1">
        <f t="shared" si="42"/>
        <v>0</v>
      </c>
      <c r="Y200" s="1">
        <f t="shared" si="43"/>
        <v>1</v>
      </c>
    </row>
    <row r="201" spans="1:25" x14ac:dyDescent="0.25">
      <c r="A201" s="2">
        <v>45519.438920231478</v>
      </c>
      <c r="C201" s="1" t="s">
        <v>383</v>
      </c>
      <c r="D201" s="1" t="s">
        <v>374</v>
      </c>
      <c r="E201" s="1" t="s">
        <v>361</v>
      </c>
      <c r="F201" s="1" t="s">
        <v>375</v>
      </c>
      <c r="G201" s="1" t="s">
        <v>385</v>
      </c>
      <c r="H201" s="1" t="s">
        <v>364</v>
      </c>
      <c r="I201" s="1" t="s">
        <v>365</v>
      </c>
      <c r="J201" s="1" t="s">
        <v>392</v>
      </c>
      <c r="K201" s="1" t="s">
        <v>378</v>
      </c>
      <c r="L201" s="1" t="s">
        <v>390</v>
      </c>
      <c r="M201" s="1" t="s">
        <v>258</v>
      </c>
      <c r="N201" s="1"/>
      <c r="O201" s="1">
        <f t="shared" si="35"/>
        <v>3</v>
      </c>
      <c r="P201" s="1">
        <f t="shared" si="34"/>
        <v>1</v>
      </c>
      <c r="Q201" s="1">
        <f t="shared" si="36"/>
        <v>0</v>
      </c>
      <c r="R201" s="1">
        <f t="shared" si="33"/>
        <v>0</v>
      </c>
      <c r="S201" s="1">
        <f t="shared" si="37"/>
        <v>0</v>
      </c>
      <c r="T201" s="1">
        <f t="shared" si="38"/>
        <v>1</v>
      </c>
      <c r="U201" s="1">
        <f t="shared" si="39"/>
        <v>0</v>
      </c>
      <c r="V201" s="1">
        <f t="shared" si="40"/>
        <v>1</v>
      </c>
      <c r="W201" s="1">
        <f t="shared" si="41"/>
        <v>-1</v>
      </c>
      <c r="X201" s="1">
        <f t="shared" si="42"/>
        <v>-1</v>
      </c>
      <c r="Y201" s="1">
        <f t="shared" si="43"/>
        <v>2</v>
      </c>
    </row>
    <row r="202" spans="1:25" x14ac:dyDescent="0.25">
      <c r="A202" s="2">
        <v>45519.526149699072</v>
      </c>
      <c r="C202" s="1" t="s">
        <v>405</v>
      </c>
      <c r="D202" s="1" t="s">
        <v>360</v>
      </c>
      <c r="E202" s="1" t="s">
        <v>370</v>
      </c>
      <c r="F202" s="1" t="s">
        <v>362</v>
      </c>
      <c r="G202" s="1" t="s">
        <v>376</v>
      </c>
      <c r="H202" s="1" t="s">
        <v>395</v>
      </c>
      <c r="I202" s="1" t="s">
        <v>381</v>
      </c>
      <c r="J202" s="1" t="s">
        <v>391</v>
      </c>
      <c r="K202" s="1" t="s">
        <v>366</v>
      </c>
      <c r="L202" s="1" t="s">
        <v>382</v>
      </c>
      <c r="M202" s="1" t="s">
        <v>259</v>
      </c>
      <c r="N202" s="1"/>
      <c r="O202" s="1">
        <f t="shared" si="35"/>
        <v>8</v>
      </c>
      <c r="P202" s="1">
        <f t="shared" si="34"/>
        <v>0</v>
      </c>
      <c r="Q202" s="1">
        <f t="shared" si="36"/>
        <v>2</v>
      </c>
      <c r="R202" s="1">
        <f t="shared" si="33"/>
        <v>1</v>
      </c>
      <c r="S202" s="1">
        <f t="shared" si="37"/>
        <v>-1</v>
      </c>
      <c r="T202" s="1">
        <f t="shared" si="38"/>
        <v>2</v>
      </c>
      <c r="U202" s="1">
        <f t="shared" si="39"/>
        <v>1</v>
      </c>
      <c r="V202" s="1">
        <f t="shared" si="40"/>
        <v>2</v>
      </c>
      <c r="W202" s="1">
        <f t="shared" si="41"/>
        <v>1</v>
      </c>
      <c r="X202" s="1">
        <f t="shared" si="42"/>
        <v>1</v>
      </c>
      <c r="Y202" s="1">
        <f t="shared" si="43"/>
        <v>-1</v>
      </c>
    </row>
    <row r="203" spans="1:25" x14ac:dyDescent="0.25">
      <c r="A203" s="2">
        <v>45519.584123159722</v>
      </c>
      <c r="C203" s="1" t="s">
        <v>359</v>
      </c>
      <c r="D203" s="1" t="s">
        <v>368</v>
      </c>
      <c r="E203" s="1" t="s">
        <v>361</v>
      </c>
      <c r="F203" s="1" t="s">
        <v>362</v>
      </c>
      <c r="G203" s="1" t="s">
        <v>385</v>
      </c>
      <c r="H203" s="1" t="s">
        <v>386</v>
      </c>
      <c r="I203" s="1" t="s">
        <v>372</v>
      </c>
      <c r="J203" s="1" t="s">
        <v>391</v>
      </c>
      <c r="K203" s="1" t="s">
        <v>366</v>
      </c>
      <c r="L203" s="1" t="s">
        <v>390</v>
      </c>
      <c r="M203" s="1" t="s">
        <v>260</v>
      </c>
      <c r="N203" s="1"/>
      <c r="O203" s="1">
        <f t="shared" si="35"/>
        <v>1</v>
      </c>
      <c r="P203" s="1">
        <f t="shared" si="34"/>
        <v>-1</v>
      </c>
      <c r="Q203" s="1">
        <f t="shared" si="36"/>
        <v>-1</v>
      </c>
      <c r="R203" s="1">
        <f t="shared" si="33"/>
        <v>0</v>
      </c>
      <c r="S203" s="1">
        <f t="shared" si="37"/>
        <v>-1</v>
      </c>
      <c r="T203" s="1">
        <f t="shared" si="38"/>
        <v>1</v>
      </c>
      <c r="U203" s="1">
        <f t="shared" si="39"/>
        <v>-1</v>
      </c>
      <c r="V203" s="1">
        <f t="shared" si="40"/>
        <v>0</v>
      </c>
      <c r="W203" s="1">
        <f t="shared" si="41"/>
        <v>1</v>
      </c>
      <c r="X203" s="1">
        <f t="shared" si="42"/>
        <v>1</v>
      </c>
      <c r="Y203" s="1">
        <f t="shared" si="43"/>
        <v>2</v>
      </c>
    </row>
    <row r="204" spans="1:25" x14ac:dyDescent="0.25">
      <c r="A204" s="2">
        <v>45519.633035763887</v>
      </c>
      <c r="C204" s="1" t="s">
        <v>373</v>
      </c>
      <c r="D204" s="1" t="s">
        <v>368</v>
      </c>
      <c r="E204" s="1" t="s">
        <v>361</v>
      </c>
      <c r="F204" s="1" t="s">
        <v>370</v>
      </c>
      <c r="G204" s="1" t="s">
        <v>371</v>
      </c>
      <c r="H204" s="1" t="s">
        <v>386</v>
      </c>
      <c r="I204" s="1" t="s">
        <v>372</v>
      </c>
      <c r="J204" s="1" t="s">
        <v>391</v>
      </c>
      <c r="K204" s="1" t="s">
        <v>387</v>
      </c>
      <c r="L204" s="1" t="s">
        <v>382</v>
      </c>
      <c r="M204" s="1" t="s">
        <v>261</v>
      </c>
      <c r="N204" s="1"/>
      <c r="O204" s="1">
        <f t="shared" si="35"/>
        <v>1</v>
      </c>
      <c r="P204" s="1">
        <f t="shared" si="34"/>
        <v>2</v>
      </c>
      <c r="Q204" s="1">
        <f t="shared" si="36"/>
        <v>-1</v>
      </c>
      <c r="R204" s="1">
        <f t="shared" si="33"/>
        <v>0</v>
      </c>
      <c r="S204" s="1">
        <f t="shared" si="37"/>
        <v>1</v>
      </c>
      <c r="T204" s="1">
        <f t="shared" si="38"/>
        <v>0</v>
      </c>
      <c r="U204" s="1">
        <f t="shared" si="39"/>
        <v>-1</v>
      </c>
      <c r="V204" s="1">
        <f t="shared" si="40"/>
        <v>0</v>
      </c>
      <c r="W204" s="1">
        <f t="shared" si="41"/>
        <v>1</v>
      </c>
      <c r="X204" s="1">
        <f t="shared" si="42"/>
        <v>0</v>
      </c>
      <c r="Y204" s="1">
        <f t="shared" si="43"/>
        <v>-1</v>
      </c>
    </row>
    <row r="205" spans="1:25" x14ac:dyDescent="0.25">
      <c r="A205" s="2">
        <v>45519.69209217593</v>
      </c>
      <c r="C205" s="1" t="s">
        <v>373</v>
      </c>
      <c r="D205" s="1" t="s">
        <v>368</v>
      </c>
      <c r="E205" s="1" t="s">
        <v>369</v>
      </c>
      <c r="F205" s="1" t="s">
        <v>362</v>
      </c>
      <c r="G205" s="1" t="s">
        <v>385</v>
      </c>
      <c r="H205" s="1" t="s">
        <v>386</v>
      </c>
      <c r="I205" s="1" t="s">
        <v>377</v>
      </c>
      <c r="J205" s="1" t="s">
        <v>391</v>
      </c>
      <c r="K205" s="1" t="s">
        <v>387</v>
      </c>
      <c r="L205" s="1" t="s">
        <v>379</v>
      </c>
      <c r="M205" s="1" t="s">
        <v>406</v>
      </c>
      <c r="N205" s="1"/>
      <c r="O205" s="1">
        <f t="shared" si="35"/>
        <v>3</v>
      </c>
      <c r="P205" s="1">
        <f t="shared" si="34"/>
        <v>2</v>
      </c>
      <c r="Q205" s="1">
        <f t="shared" si="36"/>
        <v>-1</v>
      </c>
      <c r="R205" s="1">
        <f t="shared" si="33"/>
        <v>2</v>
      </c>
      <c r="S205" s="1">
        <f t="shared" si="37"/>
        <v>-1</v>
      </c>
      <c r="T205" s="1">
        <f t="shared" si="38"/>
        <v>1</v>
      </c>
      <c r="U205" s="1">
        <f t="shared" si="39"/>
        <v>-1</v>
      </c>
      <c r="V205" s="1">
        <f t="shared" si="40"/>
        <v>-1</v>
      </c>
      <c r="W205" s="1">
        <f t="shared" si="41"/>
        <v>1</v>
      </c>
      <c r="X205" s="1">
        <f t="shared" si="42"/>
        <v>0</v>
      </c>
      <c r="Y205" s="1">
        <f t="shared" si="43"/>
        <v>1</v>
      </c>
    </row>
    <row r="206" spans="1:25" x14ac:dyDescent="0.25">
      <c r="A206" s="2">
        <v>45519.740044363425</v>
      </c>
      <c r="C206" s="1" t="s">
        <v>359</v>
      </c>
      <c r="D206" s="1" t="s">
        <v>368</v>
      </c>
      <c r="E206" s="1" t="s">
        <v>361</v>
      </c>
      <c r="F206" s="1" t="s">
        <v>362</v>
      </c>
      <c r="G206" s="1" t="s">
        <v>385</v>
      </c>
      <c r="H206" s="1" t="s">
        <v>380</v>
      </c>
      <c r="I206" s="1" t="s">
        <v>372</v>
      </c>
      <c r="J206" s="1" t="s">
        <v>391</v>
      </c>
      <c r="K206" s="1" t="s">
        <v>387</v>
      </c>
      <c r="L206" s="1" t="s">
        <v>367</v>
      </c>
      <c r="M206" s="1" t="s">
        <v>263</v>
      </c>
      <c r="N206" s="1"/>
      <c r="O206" s="1">
        <f t="shared" si="35"/>
        <v>1</v>
      </c>
      <c r="P206" s="1">
        <f t="shared" si="34"/>
        <v>-1</v>
      </c>
      <c r="Q206" s="1">
        <f t="shared" si="36"/>
        <v>-1</v>
      </c>
      <c r="R206" s="1">
        <f t="shared" si="33"/>
        <v>0</v>
      </c>
      <c r="S206" s="1">
        <f t="shared" si="37"/>
        <v>-1</v>
      </c>
      <c r="T206" s="1">
        <f t="shared" si="38"/>
        <v>1</v>
      </c>
      <c r="U206" s="1">
        <f t="shared" si="39"/>
        <v>2</v>
      </c>
      <c r="V206" s="1">
        <f t="shared" si="40"/>
        <v>0</v>
      </c>
      <c r="W206" s="1">
        <f t="shared" si="41"/>
        <v>1</v>
      </c>
      <c r="X206" s="1">
        <f t="shared" si="42"/>
        <v>0</v>
      </c>
      <c r="Y206" s="1">
        <f t="shared" si="43"/>
        <v>0</v>
      </c>
    </row>
    <row r="207" spans="1:25" x14ac:dyDescent="0.25">
      <c r="A207" s="2">
        <v>45520.320077152777</v>
      </c>
      <c r="C207" s="1" t="s">
        <v>383</v>
      </c>
      <c r="D207" s="1" t="s">
        <v>374</v>
      </c>
      <c r="E207" s="1" t="s">
        <v>361</v>
      </c>
      <c r="F207" s="1" t="s">
        <v>375</v>
      </c>
      <c r="G207" s="1" t="s">
        <v>385</v>
      </c>
      <c r="H207" s="1" t="s">
        <v>386</v>
      </c>
      <c r="I207" s="1" t="s">
        <v>377</v>
      </c>
      <c r="J207" s="1" t="s">
        <v>391</v>
      </c>
      <c r="K207" s="1" t="s">
        <v>366</v>
      </c>
      <c r="L207" s="1" t="s">
        <v>390</v>
      </c>
      <c r="M207" s="1" t="s">
        <v>264</v>
      </c>
      <c r="N207" s="1"/>
      <c r="O207" s="1">
        <f t="shared" si="35"/>
        <v>4</v>
      </c>
      <c r="P207" s="1">
        <f t="shared" si="34"/>
        <v>1</v>
      </c>
      <c r="Q207" s="1">
        <f t="shared" si="36"/>
        <v>0</v>
      </c>
      <c r="R207" s="1">
        <f t="shared" si="33"/>
        <v>0</v>
      </c>
      <c r="S207" s="1">
        <f t="shared" si="37"/>
        <v>0</v>
      </c>
      <c r="T207" s="1">
        <f t="shared" si="38"/>
        <v>1</v>
      </c>
      <c r="U207" s="1">
        <f t="shared" si="39"/>
        <v>-1</v>
      </c>
      <c r="V207" s="1">
        <f t="shared" si="40"/>
        <v>-1</v>
      </c>
      <c r="W207" s="1">
        <f t="shared" si="41"/>
        <v>1</v>
      </c>
      <c r="X207" s="1">
        <f t="shared" si="42"/>
        <v>1</v>
      </c>
      <c r="Y207" s="1">
        <f t="shared" si="43"/>
        <v>2</v>
      </c>
    </row>
    <row r="208" spans="1:25" x14ac:dyDescent="0.25">
      <c r="A208" s="2">
        <v>45520.407195995373</v>
      </c>
      <c r="C208" s="1" t="s">
        <v>359</v>
      </c>
      <c r="D208" s="1" t="s">
        <v>384</v>
      </c>
      <c r="E208" s="1" t="s">
        <v>361</v>
      </c>
      <c r="F208" s="1" t="s">
        <v>375</v>
      </c>
      <c r="G208" s="1" t="s">
        <v>385</v>
      </c>
      <c r="H208" s="1" t="s">
        <v>364</v>
      </c>
      <c r="I208" s="1" t="s">
        <v>365</v>
      </c>
      <c r="J208" s="1" t="s">
        <v>391</v>
      </c>
      <c r="K208" s="1" t="s">
        <v>366</v>
      </c>
      <c r="L208" s="1" t="s">
        <v>367</v>
      </c>
      <c r="M208" s="1" t="s">
        <v>407</v>
      </c>
      <c r="N208" s="1"/>
      <c r="O208" s="1">
        <f t="shared" si="35"/>
        <v>4</v>
      </c>
      <c r="P208" s="1">
        <f t="shared" si="34"/>
        <v>-1</v>
      </c>
      <c r="Q208" s="1">
        <f t="shared" si="36"/>
        <v>1</v>
      </c>
      <c r="R208" s="1">
        <f t="shared" si="33"/>
        <v>0</v>
      </c>
      <c r="S208" s="1">
        <f t="shared" si="37"/>
        <v>0</v>
      </c>
      <c r="T208" s="1">
        <f t="shared" si="38"/>
        <v>1</v>
      </c>
      <c r="U208" s="1">
        <f t="shared" si="39"/>
        <v>0</v>
      </c>
      <c r="V208" s="1">
        <f t="shared" si="40"/>
        <v>1</v>
      </c>
      <c r="W208" s="1">
        <f t="shared" si="41"/>
        <v>1</v>
      </c>
      <c r="X208" s="1">
        <f t="shared" si="42"/>
        <v>1</v>
      </c>
      <c r="Y208" s="1">
        <f t="shared" si="43"/>
        <v>0</v>
      </c>
    </row>
    <row r="209" spans="1:25" x14ac:dyDescent="0.25">
      <c r="A209" s="2">
        <v>45520.422857523146</v>
      </c>
      <c r="C209" s="1" t="s">
        <v>383</v>
      </c>
      <c r="D209" s="1" t="s">
        <v>360</v>
      </c>
      <c r="E209" s="1" t="s">
        <v>369</v>
      </c>
      <c r="F209" s="1" t="s">
        <v>362</v>
      </c>
      <c r="G209" s="1" t="s">
        <v>376</v>
      </c>
      <c r="H209" s="1" t="s">
        <v>364</v>
      </c>
      <c r="I209" s="1" t="s">
        <v>381</v>
      </c>
      <c r="J209" s="1" t="s">
        <v>391</v>
      </c>
      <c r="K209" s="1" t="s">
        <v>387</v>
      </c>
      <c r="L209" s="1" t="s">
        <v>367</v>
      </c>
      <c r="M209" s="1" t="s">
        <v>266</v>
      </c>
      <c r="N209" s="1"/>
      <c r="O209" s="1">
        <f t="shared" si="35"/>
        <v>9</v>
      </c>
      <c r="P209" s="1">
        <f t="shared" si="34"/>
        <v>1</v>
      </c>
      <c r="Q209" s="1">
        <f t="shared" si="36"/>
        <v>2</v>
      </c>
      <c r="R209" s="1">
        <f t="shared" si="33"/>
        <v>2</v>
      </c>
      <c r="S209" s="1">
        <f t="shared" si="37"/>
        <v>-1</v>
      </c>
      <c r="T209" s="1">
        <f t="shared" si="38"/>
        <v>2</v>
      </c>
      <c r="U209" s="1">
        <f t="shared" si="39"/>
        <v>0</v>
      </c>
      <c r="V209" s="1">
        <f t="shared" si="40"/>
        <v>2</v>
      </c>
      <c r="W209" s="1">
        <f t="shared" si="41"/>
        <v>1</v>
      </c>
      <c r="X209" s="1">
        <f t="shared" si="42"/>
        <v>0</v>
      </c>
      <c r="Y209" s="1">
        <f t="shared" si="43"/>
        <v>0</v>
      </c>
    </row>
    <row r="210" spans="1:25" x14ac:dyDescent="0.25">
      <c r="A210" s="2">
        <v>45520.481037349542</v>
      </c>
      <c r="C210" s="1" t="s">
        <v>359</v>
      </c>
      <c r="D210" s="1" t="s">
        <v>374</v>
      </c>
      <c r="E210" s="1" t="s">
        <v>389</v>
      </c>
      <c r="F210" s="1" t="s">
        <v>362</v>
      </c>
      <c r="G210" s="1" t="s">
        <v>385</v>
      </c>
      <c r="H210" s="1" t="s">
        <v>386</v>
      </c>
      <c r="I210" s="1" t="s">
        <v>365</v>
      </c>
      <c r="J210" s="1" t="s">
        <v>391</v>
      </c>
      <c r="K210" s="1" t="s">
        <v>378</v>
      </c>
      <c r="L210" s="1" t="s">
        <v>382</v>
      </c>
      <c r="M210" s="1" t="s">
        <v>267</v>
      </c>
      <c r="N210" s="1"/>
      <c r="O210" s="1">
        <f t="shared" si="35"/>
        <v>-3</v>
      </c>
      <c r="P210" s="1">
        <f t="shared" si="34"/>
        <v>-1</v>
      </c>
      <c r="Q210" s="1">
        <f t="shared" si="36"/>
        <v>0</v>
      </c>
      <c r="R210" s="1">
        <f t="shared" si="33"/>
        <v>-1</v>
      </c>
      <c r="S210" s="1">
        <f t="shared" si="37"/>
        <v>-1</v>
      </c>
      <c r="T210" s="1">
        <f t="shared" si="38"/>
        <v>1</v>
      </c>
      <c r="U210" s="1">
        <f t="shared" si="39"/>
        <v>-1</v>
      </c>
      <c r="V210" s="1">
        <f t="shared" si="40"/>
        <v>1</v>
      </c>
      <c r="W210" s="1">
        <f t="shared" si="41"/>
        <v>1</v>
      </c>
      <c r="X210" s="1">
        <f t="shared" si="42"/>
        <v>-1</v>
      </c>
      <c r="Y210" s="1">
        <f t="shared" si="43"/>
        <v>-1</v>
      </c>
    </row>
    <row r="211" spans="1:25" x14ac:dyDescent="0.25">
      <c r="A211" s="2">
        <v>45520.509621828707</v>
      </c>
      <c r="C211" s="1" t="s">
        <v>359</v>
      </c>
      <c r="D211" s="1" t="s">
        <v>368</v>
      </c>
      <c r="E211" s="1" t="s">
        <v>361</v>
      </c>
      <c r="F211" s="1" t="s">
        <v>362</v>
      </c>
      <c r="G211" s="1" t="s">
        <v>385</v>
      </c>
      <c r="H211" s="1" t="s">
        <v>364</v>
      </c>
      <c r="I211" s="1" t="s">
        <v>372</v>
      </c>
      <c r="J211" s="1" t="s">
        <v>392</v>
      </c>
      <c r="K211" s="1" t="s">
        <v>387</v>
      </c>
      <c r="L211" s="1" t="s">
        <v>367</v>
      </c>
      <c r="M211" s="1" t="s">
        <v>268</v>
      </c>
      <c r="N211" s="1"/>
      <c r="O211" s="1">
        <f t="shared" si="35"/>
        <v>-3</v>
      </c>
      <c r="P211" s="1">
        <f t="shared" si="34"/>
        <v>-1</v>
      </c>
      <c r="Q211" s="1">
        <f t="shared" si="36"/>
        <v>-1</v>
      </c>
      <c r="R211" s="1">
        <f t="shared" si="33"/>
        <v>0</v>
      </c>
      <c r="S211" s="1">
        <f t="shared" si="37"/>
        <v>-1</v>
      </c>
      <c r="T211" s="1">
        <f t="shared" si="38"/>
        <v>1</v>
      </c>
      <c r="U211" s="1">
        <f t="shared" si="39"/>
        <v>0</v>
      </c>
      <c r="V211" s="1">
        <f t="shared" si="40"/>
        <v>0</v>
      </c>
      <c r="W211" s="1">
        <f t="shared" si="41"/>
        <v>-1</v>
      </c>
      <c r="X211" s="1">
        <f t="shared" si="42"/>
        <v>0</v>
      </c>
      <c r="Y211" s="1">
        <f t="shared" si="43"/>
        <v>0</v>
      </c>
    </row>
    <row r="212" spans="1:25" x14ac:dyDescent="0.25">
      <c r="A212" s="2">
        <v>45520.539990613426</v>
      </c>
      <c r="C212" s="1" t="s">
        <v>359</v>
      </c>
      <c r="D212" s="1" t="s">
        <v>360</v>
      </c>
      <c r="E212" s="1" t="s">
        <v>361</v>
      </c>
      <c r="F212" s="1" t="s">
        <v>362</v>
      </c>
      <c r="G212" s="1" t="s">
        <v>371</v>
      </c>
      <c r="H212" s="1" t="s">
        <v>386</v>
      </c>
      <c r="I212" s="1" t="s">
        <v>377</v>
      </c>
      <c r="J212" s="1" t="s">
        <v>392</v>
      </c>
      <c r="K212" s="1" t="s">
        <v>387</v>
      </c>
      <c r="L212" s="1" t="s">
        <v>379</v>
      </c>
      <c r="M212" s="1" t="s">
        <v>269</v>
      </c>
      <c r="N212" s="1"/>
      <c r="O212" s="1">
        <f t="shared" si="35"/>
        <v>-2</v>
      </c>
      <c r="P212" s="1">
        <f t="shared" si="34"/>
        <v>-1</v>
      </c>
      <c r="Q212" s="1">
        <f t="shared" si="36"/>
        <v>2</v>
      </c>
      <c r="R212" s="1">
        <f t="shared" ref="R212:R246" si="44">IFERROR(IF(ISNUMBER(SEARCH("Option A", E212)), 2,
   IF(ISNUMBER(SEARCH("Option B", E212)), 1,
   IF(ISNUMBER(SEARCH("Option C", E212)), -1,
   IF(ISNUMBER(SEARCH("Option D", E212)), 0, "Not Found")))), "Error in Data")</f>
        <v>0</v>
      </c>
      <c r="S212" s="1">
        <f t="shared" si="37"/>
        <v>-1</v>
      </c>
      <c r="T212" s="1">
        <f t="shared" si="38"/>
        <v>0</v>
      </c>
      <c r="U212" s="1">
        <f t="shared" si="39"/>
        <v>-1</v>
      </c>
      <c r="V212" s="1">
        <f t="shared" si="40"/>
        <v>-1</v>
      </c>
      <c r="W212" s="1">
        <f t="shared" si="41"/>
        <v>-1</v>
      </c>
      <c r="X212" s="1">
        <f t="shared" si="42"/>
        <v>0</v>
      </c>
      <c r="Y212" s="1">
        <f t="shared" si="43"/>
        <v>1</v>
      </c>
    </row>
    <row r="213" spans="1:25" x14ac:dyDescent="0.25">
      <c r="A213" s="2">
        <v>45520.548973993056</v>
      </c>
      <c r="C213" s="1" t="s">
        <v>359</v>
      </c>
      <c r="D213" s="1" t="s">
        <v>374</v>
      </c>
      <c r="E213" s="1" t="s">
        <v>361</v>
      </c>
      <c r="F213" s="1" t="s">
        <v>362</v>
      </c>
      <c r="G213" s="1" t="s">
        <v>385</v>
      </c>
      <c r="H213" s="1" t="s">
        <v>386</v>
      </c>
      <c r="I213" s="1" t="s">
        <v>377</v>
      </c>
      <c r="J213" s="1" t="s">
        <v>391</v>
      </c>
      <c r="K213" s="1" t="s">
        <v>387</v>
      </c>
      <c r="L213" s="1" t="s">
        <v>379</v>
      </c>
      <c r="M213" s="1" t="s">
        <v>270</v>
      </c>
      <c r="N213" s="1"/>
      <c r="O213" s="1">
        <f t="shared" si="35"/>
        <v>-1</v>
      </c>
      <c r="P213" s="1">
        <f t="shared" si="34"/>
        <v>-1</v>
      </c>
      <c r="Q213" s="1">
        <f t="shared" si="36"/>
        <v>0</v>
      </c>
      <c r="R213" s="1">
        <f t="shared" si="44"/>
        <v>0</v>
      </c>
      <c r="S213" s="1">
        <f t="shared" si="37"/>
        <v>-1</v>
      </c>
      <c r="T213" s="1">
        <f t="shared" si="38"/>
        <v>1</v>
      </c>
      <c r="U213" s="1">
        <f t="shared" si="39"/>
        <v>-1</v>
      </c>
      <c r="V213" s="1">
        <f t="shared" si="40"/>
        <v>-1</v>
      </c>
      <c r="W213" s="1">
        <f t="shared" si="41"/>
        <v>1</v>
      </c>
      <c r="X213" s="1">
        <f t="shared" si="42"/>
        <v>0</v>
      </c>
      <c r="Y213" s="1">
        <f t="shared" si="43"/>
        <v>1</v>
      </c>
    </row>
    <row r="214" spans="1:25" x14ac:dyDescent="0.25">
      <c r="A214" s="2">
        <v>45520.632787881943</v>
      </c>
      <c r="C214" s="1" t="s">
        <v>383</v>
      </c>
      <c r="D214" s="1" t="s">
        <v>368</v>
      </c>
      <c r="E214" s="1" t="s">
        <v>370</v>
      </c>
      <c r="F214" s="1" t="s">
        <v>370</v>
      </c>
      <c r="G214" s="1" t="s">
        <v>371</v>
      </c>
      <c r="H214" s="1" t="s">
        <v>386</v>
      </c>
      <c r="I214" s="1" t="s">
        <v>365</v>
      </c>
      <c r="J214" s="1" t="s">
        <v>393</v>
      </c>
      <c r="K214" s="1" t="s">
        <v>366</v>
      </c>
      <c r="L214" s="1" t="s">
        <v>367</v>
      </c>
      <c r="M214" s="1" t="s">
        <v>271</v>
      </c>
      <c r="N214" s="1"/>
      <c r="O214" s="1">
        <f t="shared" si="35"/>
        <v>5</v>
      </c>
      <c r="P214" s="1">
        <f t="shared" si="34"/>
        <v>1</v>
      </c>
      <c r="Q214" s="1">
        <f t="shared" si="36"/>
        <v>-1</v>
      </c>
      <c r="R214" s="1">
        <f t="shared" si="44"/>
        <v>1</v>
      </c>
      <c r="S214" s="1">
        <f t="shared" si="37"/>
        <v>1</v>
      </c>
      <c r="T214" s="1">
        <f t="shared" si="38"/>
        <v>0</v>
      </c>
      <c r="U214" s="1">
        <f t="shared" si="39"/>
        <v>-1</v>
      </c>
      <c r="V214" s="1">
        <f t="shared" si="40"/>
        <v>1</v>
      </c>
      <c r="W214" s="1">
        <f t="shared" si="41"/>
        <v>2</v>
      </c>
      <c r="X214" s="1">
        <f t="shared" si="42"/>
        <v>1</v>
      </c>
      <c r="Y214" s="1">
        <f t="shared" si="43"/>
        <v>0</v>
      </c>
    </row>
    <row r="215" spans="1:25" x14ac:dyDescent="0.25">
      <c r="A215" s="2">
        <v>45520.644472430555</v>
      </c>
      <c r="C215" s="1" t="s">
        <v>373</v>
      </c>
      <c r="D215" s="1" t="s">
        <v>368</v>
      </c>
      <c r="E215" s="1" t="s">
        <v>361</v>
      </c>
      <c r="F215" s="1" t="s">
        <v>394</v>
      </c>
      <c r="G215" s="1" t="s">
        <v>376</v>
      </c>
      <c r="H215" s="1" t="s">
        <v>386</v>
      </c>
      <c r="I215" s="1" t="s">
        <v>372</v>
      </c>
      <c r="J215" s="1" t="s">
        <v>393</v>
      </c>
      <c r="K215" s="1" t="s">
        <v>366</v>
      </c>
      <c r="L215" s="1" t="s">
        <v>367</v>
      </c>
      <c r="M215" s="1" t="s">
        <v>272</v>
      </c>
      <c r="N215" s="1"/>
      <c r="O215" s="1">
        <f t="shared" si="35"/>
        <v>7</v>
      </c>
      <c r="P215" s="1">
        <f t="shared" si="34"/>
        <v>2</v>
      </c>
      <c r="Q215" s="1">
        <f t="shared" si="36"/>
        <v>-1</v>
      </c>
      <c r="R215" s="1">
        <f t="shared" si="44"/>
        <v>0</v>
      </c>
      <c r="S215" s="1">
        <f t="shared" si="37"/>
        <v>2</v>
      </c>
      <c r="T215" s="1">
        <f t="shared" si="38"/>
        <v>2</v>
      </c>
      <c r="U215" s="1">
        <f t="shared" si="39"/>
        <v>-1</v>
      </c>
      <c r="V215" s="1">
        <f t="shared" si="40"/>
        <v>0</v>
      </c>
      <c r="W215" s="1">
        <f t="shared" si="41"/>
        <v>2</v>
      </c>
      <c r="X215" s="1">
        <f t="shared" si="42"/>
        <v>1</v>
      </c>
      <c r="Y215" s="1">
        <f t="shared" si="43"/>
        <v>0</v>
      </c>
    </row>
    <row r="216" spans="1:25" x14ac:dyDescent="0.25">
      <c r="A216" s="2">
        <v>45520.65741915509</v>
      </c>
      <c r="C216" s="1" t="s">
        <v>359</v>
      </c>
      <c r="D216" s="1" t="s">
        <v>374</v>
      </c>
      <c r="E216" s="1" t="s">
        <v>369</v>
      </c>
      <c r="F216" s="1" t="s">
        <v>362</v>
      </c>
      <c r="G216" s="1" t="s">
        <v>385</v>
      </c>
      <c r="H216" s="1" t="s">
        <v>364</v>
      </c>
      <c r="I216" s="1" t="s">
        <v>377</v>
      </c>
      <c r="J216" s="1" t="s">
        <v>391</v>
      </c>
      <c r="K216" s="1" t="s">
        <v>387</v>
      </c>
      <c r="L216" s="1" t="s">
        <v>367</v>
      </c>
      <c r="M216" s="1" t="s">
        <v>273</v>
      </c>
      <c r="N216" s="1"/>
      <c r="O216" s="1">
        <f t="shared" si="35"/>
        <v>1</v>
      </c>
      <c r="P216" s="1">
        <f t="shared" si="34"/>
        <v>-1</v>
      </c>
      <c r="Q216" s="1">
        <f>IFERROR(IF(ISNUMBER(SEARCH("Option A", D216)), -1,
   IF(ISNUMBER(SEARCH("Option B", D216)), 2,
   IF(ISNUMBER(SEARCH("Option C", D216)), 1,
   IF(ISNUMBER(SEARCH("Option D", D216)), 0, "Not Found")))), "Error in Data")</f>
        <v>0</v>
      </c>
      <c r="R216" s="1">
        <f t="shared" si="44"/>
        <v>2</v>
      </c>
      <c r="S216" s="1">
        <f t="shared" si="37"/>
        <v>-1</v>
      </c>
      <c r="T216" s="1">
        <f t="shared" si="38"/>
        <v>1</v>
      </c>
      <c r="U216" s="1">
        <f t="shared" si="39"/>
        <v>0</v>
      </c>
      <c r="V216" s="1">
        <f t="shared" si="40"/>
        <v>-1</v>
      </c>
      <c r="W216" s="1">
        <f t="shared" si="41"/>
        <v>1</v>
      </c>
      <c r="X216" s="1">
        <f t="shared" si="42"/>
        <v>0</v>
      </c>
      <c r="Y216" s="1">
        <f t="shared" si="43"/>
        <v>0</v>
      </c>
    </row>
    <row r="217" spans="1:25" x14ac:dyDescent="0.25">
      <c r="A217" s="2">
        <v>45520.678359560188</v>
      </c>
      <c r="C217" s="1" t="s">
        <v>359</v>
      </c>
      <c r="D217" s="1" t="s">
        <v>368</v>
      </c>
      <c r="E217" s="1" t="s">
        <v>369</v>
      </c>
      <c r="F217" s="1" t="s">
        <v>362</v>
      </c>
      <c r="G217" s="1" t="s">
        <v>385</v>
      </c>
      <c r="H217" s="1" t="s">
        <v>386</v>
      </c>
      <c r="I217" s="1" t="s">
        <v>377</v>
      </c>
      <c r="J217" s="1" t="s">
        <v>391</v>
      </c>
      <c r="K217" s="1" t="s">
        <v>378</v>
      </c>
      <c r="L217" s="1" t="s">
        <v>379</v>
      </c>
      <c r="M217" s="1" t="s">
        <v>274</v>
      </c>
      <c r="N217" s="1"/>
      <c r="O217" s="1">
        <f t="shared" si="35"/>
        <v>-1</v>
      </c>
      <c r="P217" s="1">
        <f t="shared" si="34"/>
        <v>-1</v>
      </c>
      <c r="Q217" s="1">
        <f t="shared" ref="Q217:Q227" si="45">IFERROR(IF(ISNUMBER(SEARCH("Option A", D217)), -1,
   IF(ISNUMBER(SEARCH("Option B", D217)), 2,
   IF(ISNUMBER(SEARCH("Option C", D217)), 1,
   IF(ISNUMBER(SEARCH("Option D", D217)), 0, "Not Found")))), "Error in Data")</f>
        <v>-1</v>
      </c>
      <c r="R217" s="1">
        <f t="shared" si="44"/>
        <v>2</v>
      </c>
      <c r="S217" s="1">
        <f t="shared" si="37"/>
        <v>-1</v>
      </c>
      <c r="T217" s="1">
        <f t="shared" si="38"/>
        <v>1</v>
      </c>
      <c r="U217" s="1">
        <f t="shared" si="39"/>
        <v>-1</v>
      </c>
      <c r="V217" s="1">
        <f t="shared" si="40"/>
        <v>-1</v>
      </c>
      <c r="W217" s="1">
        <f t="shared" si="41"/>
        <v>1</v>
      </c>
      <c r="X217" s="1">
        <f t="shared" si="42"/>
        <v>-1</v>
      </c>
      <c r="Y217" s="1">
        <f t="shared" si="43"/>
        <v>1</v>
      </c>
    </row>
    <row r="218" spans="1:25" x14ac:dyDescent="0.25">
      <c r="A218" s="2">
        <v>45520.733309710646</v>
      </c>
      <c r="C218" s="1" t="s">
        <v>359</v>
      </c>
      <c r="D218" s="1" t="s">
        <v>368</v>
      </c>
      <c r="E218" s="1" t="s">
        <v>361</v>
      </c>
      <c r="F218" s="1" t="s">
        <v>362</v>
      </c>
      <c r="G218" s="1" t="s">
        <v>371</v>
      </c>
      <c r="H218" s="1" t="s">
        <v>386</v>
      </c>
      <c r="I218" s="1" t="s">
        <v>372</v>
      </c>
      <c r="J218" s="1" t="s">
        <v>392</v>
      </c>
      <c r="K218" s="1" t="s">
        <v>387</v>
      </c>
      <c r="L218" s="1" t="s">
        <v>379</v>
      </c>
      <c r="M218" s="1" t="s">
        <v>276</v>
      </c>
      <c r="N218" s="1"/>
      <c r="O218" s="1">
        <f t="shared" si="35"/>
        <v>-4</v>
      </c>
      <c r="P218" s="1">
        <f t="shared" si="34"/>
        <v>-1</v>
      </c>
      <c r="Q218" s="1">
        <f t="shared" si="45"/>
        <v>-1</v>
      </c>
      <c r="R218" s="1">
        <f t="shared" si="44"/>
        <v>0</v>
      </c>
      <c r="S218" s="1">
        <f t="shared" si="37"/>
        <v>-1</v>
      </c>
      <c r="T218" s="1">
        <f t="shared" si="38"/>
        <v>0</v>
      </c>
      <c r="U218" s="1">
        <f t="shared" si="39"/>
        <v>-1</v>
      </c>
      <c r="V218" s="1">
        <f t="shared" si="40"/>
        <v>0</v>
      </c>
      <c r="W218" s="1">
        <f t="shared" si="41"/>
        <v>-1</v>
      </c>
      <c r="X218" s="1">
        <f t="shared" si="42"/>
        <v>0</v>
      </c>
      <c r="Y218" s="1">
        <f t="shared" si="43"/>
        <v>1</v>
      </c>
    </row>
    <row r="219" spans="1:25" x14ac:dyDescent="0.25">
      <c r="A219" s="2">
        <v>45520.740746261574</v>
      </c>
      <c r="C219" s="1" t="s">
        <v>359</v>
      </c>
      <c r="D219" s="1" t="s">
        <v>374</v>
      </c>
      <c r="E219" s="1" t="s">
        <v>361</v>
      </c>
      <c r="F219" s="1" t="s">
        <v>362</v>
      </c>
      <c r="G219" s="1" t="s">
        <v>385</v>
      </c>
      <c r="H219" s="1" t="s">
        <v>386</v>
      </c>
      <c r="I219" s="1" t="s">
        <v>377</v>
      </c>
      <c r="J219" s="1" t="s">
        <v>391</v>
      </c>
      <c r="K219" s="1" t="s">
        <v>366</v>
      </c>
      <c r="L219" s="1" t="s">
        <v>379</v>
      </c>
      <c r="M219" s="1" t="s">
        <v>275</v>
      </c>
      <c r="N219" s="1"/>
      <c r="O219" s="1">
        <f t="shared" si="35"/>
        <v>0</v>
      </c>
      <c r="P219" s="1">
        <f t="shared" si="34"/>
        <v>-1</v>
      </c>
      <c r="Q219" s="1">
        <f t="shared" si="45"/>
        <v>0</v>
      </c>
      <c r="R219" s="1">
        <f t="shared" si="44"/>
        <v>0</v>
      </c>
      <c r="S219" s="1">
        <f t="shared" si="37"/>
        <v>-1</v>
      </c>
      <c r="T219" s="1">
        <f t="shared" si="38"/>
        <v>1</v>
      </c>
      <c r="U219" s="1">
        <f t="shared" si="39"/>
        <v>-1</v>
      </c>
      <c r="V219" s="1">
        <f t="shared" si="40"/>
        <v>-1</v>
      </c>
      <c r="W219" s="1">
        <f t="shared" si="41"/>
        <v>1</v>
      </c>
      <c r="X219" s="1">
        <f t="shared" si="42"/>
        <v>1</v>
      </c>
      <c r="Y219" s="1">
        <f t="shared" si="43"/>
        <v>1</v>
      </c>
    </row>
    <row r="220" spans="1:25" x14ac:dyDescent="0.25">
      <c r="A220" s="2">
        <v>45520.794370613425</v>
      </c>
      <c r="C220" s="1" t="s">
        <v>373</v>
      </c>
      <c r="D220" s="1" t="s">
        <v>368</v>
      </c>
      <c r="E220" s="1" t="s">
        <v>361</v>
      </c>
      <c r="F220" s="1" t="s">
        <v>370</v>
      </c>
      <c r="G220" s="1" t="s">
        <v>385</v>
      </c>
      <c r="H220" s="1" t="s">
        <v>380</v>
      </c>
      <c r="I220" s="1" t="s">
        <v>381</v>
      </c>
      <c r="J220" s="1" t="s">
        <v>391</v>
      </c>
      <c r="K220" s="1" t="s">
        <v>366</v>
      </c>
      <c r="L220" s="1" t="s">
        <v>367</v>
      </c>
      <c r="M220" s="1" t="s">
        <v>277</v>
      </c>
      <c r="N220" s="1"/>
      <c r="O220" s="1">
        <f t="shared" si="35"/>
        <v>9</v>
      </c>
      <c r="P220" s="1">
        <f t="shared" si="34"/>
        <v>2</v>
      </c>
      <c r="Q220" s="1">
        <f t="shared" si="45"/>
        <v>-1</v>
      </c>
      <c r="R220" s="1">
        <f t="shared" si="44"/>
        <v>0</v>
      </c>
      <c r="S220" s="1">
        <f t="shared" si="37"/>
        <v>1</v>
      </c>
      <c r="T220" s="1">
        <f t="shared" si="38"/>
        <v>1</v>
      </c>
      <c r="U220" s="1">
        <f t="shared" si="39"/>
        <v>2</v>
      </c>
      <c r="V220" s="1">
        <f t="shared" si="40"/>
        <v>2</v>
      </c>
      <c r="W220" s="1">
        <f t="shared" si="41"/>
        <v>1</v>
      </c>
      <c r="X220" s="1">
        <f t="shared" si="42"/>
        <v>1</v>
      </c>
      <c r="Y220" s="1">
        <f t="shared" si="43"/>
        <v>0</v>
      </c>
    </row>
    <row r="221" spans="1:25" x14ac:dyDescent="0.25">
      <c r="A221" s="2">
        <v>45521.56985274305</v>
      </c>
      <c r="C221" s="1" t="s">
        <v>359</v>
      </c>
      <c r="D221" s="1" t="s">
        <v>384</v>
      </c>
      <c r="E221" s="1" t="s">
        <v>369</v>
      </c>
      <c r="F221" s="1" t="s">
        <v>362</v>
      </c>
      <c r="G221" s="1" t="s">
        <v>363</v>
      </c>
      <c r="H221" s="1" t="s">
        <v>364</v>
      </c>
      <c r="I221" s="1" t="s">
        <v>377</v>
      </c>
      <c r="J221" s="1" t="s">
        <v>392</v>
      </c>
      <c r="K221" s="1" t="s">
        <v>387</v>
      </c>
      <c r="L221" s="1" t="s">
        <v>379</v>
      </c>
      <c r="M221" s="1" t="s">
        <v>279</v>
      </c>
      <c r="N221" s="1"/>
      <c r="O221" s="1">
        <f t="shared" si="35"/>
        <v>-1</v>
      </c>
      <c r="P221" s="1">
        <f t="shared" si="34"/>
        <v>-1</v>
      </c>
      <c r="Q221" s="1">
        <f t="shared" si="45"/>
        <v>1</v>
      </c>
      <c r="R221" s="1">
        <f t="shared" si="44"/>
        <v>2</v>
      </c>
      <c r="S221" s="1">
        <f t="shared" si="37"/>
        <v>-1</v>
      </c>
      <c r="T221" s="1">
        <f t="shared" si="38"/>
        <v>-1</v>
      </c>
      <c r="U221" s="1">
        <f t="shared" si="39"/>
        <v>0</v>
      </c>
      <c r="V221" s="1">
        <f t="shared" si="40"/>
        <v>-1</v>
      </c>
      <c r="W221" s="1">
        <f t="shared" si="41"/>
        <v>-1</v>
      </c>
      <c r="X221" s="1">
        <f t="shared" si="42"/>
        <v>0</v>
      </c>
      <c r="Y221" s="1">
        <f t="shared" si="43"/>
        <v>1</v>
      </c>
    </row>
    <row r="222" spans="1:25" x14ac:dyDescent="0.25">
      <c r="A222" s="2">
        <v>45521.576236608795</v>
      </c>
      <c r="C222" s="1" t="s">
        <v>373</v>
      </c>
      <c r="D222" s="1" t="s">
        <v>374</v>
      </c>
      <c r="E222" s="1" t="s">
        <v>361</v>
      </c>
      <c r="F222" s="1" t="s">
        <v>362</v>
      </c>
      <c r="G222" s="1" t="s">
        <v>385</v>
      </c>
      <c r="H222" s="1" t="s">
        <v>386</v>
      </c>
      <c r="I222" s="1" t="s">
        <v>377</v>
      </c>
      <c r="J222" s="1" t="s">
        <v>391</v>
      </c>
      <c r="K222" s="1" t="s">
        <v>366</v>
      </c>
      <c r="L222" s="1" t="s">
        <v>367</v>
      </c>
      <c r="M222" s="1" t="s">
        <v>278</v>
      </c>
      <c r="N222" s="1"/>
      <c r="O222" s="1">
        <f t="shared" si="35"/>
        <v>2</v>
      </c>
      <c r="P222" s="1">
        <f t="shared" si="34"/>
        <v>2</v>
      </c>
      <c r="Q222" s="1">
        <f t="shared" si="45"/>
        <v>0</v>
      </c>
      <c r="R222" s="1">
        <f t="shared" si="44"/>
        <v>0</v>
      </c>
      <c r="S222" s="1">
        <f t="shared" si="37"/>
        <v>-1</v>
      </c>
      <c r="T222" s="1">
        <f t="shared" si="38"/>
        <v>1</v>
      </c>
      <c r="U222" s="1">
        <f t="shared" si="39"/>
        <v>-1</v>
      </c>
      <c r="V222" s="1">
        <f t="shared" si="40"/>
        <v>-1</v>
      </c>
      <c r="W222" s="1">
        <f t="shared" si="41"/>
        <v>1</v>
      </c>
      <c r="X222" s="1">
        <f t="shared" si="42"/>
        <v>1</v>
      </c>
      <c r="Y222" s="1">
        <f t="shared" si="43"/>
        <v>0</v>
      </c>
    </row>
    <row r="223" spans="1:25" x14ac:dyDescent="0.25">
      <c r="A223" s="2">
        <v>45521.605304282406</v>
      </c>
      <c r="C223" s="1" t="s">
        <v>373</v>
      </c>
      <c r="D223" s="1" t="s">
        <v>374</v>
      </c>
      <c r="E223" s="1" t="s">
        <v>361</v>
      </c>
      <c r="F223" s="1" t="s">
        <v>370</v>
      </c>
      <c r="G223" s="1" t="s">
        <v>385</v>
      </c>
      <c r="H223" s="1" t="s">
        <v>386</v>
      </c>
      <c r="I223" s="1" t="s">
        <v>372</v>
      </c>
      <c r="J223" s="1" t="s">
        <v>391</v>
      </c>
      <c r="K223" s="1" t="s">
        <v>378</v>
      </c>
      <c r="L223" s="1" t="s">
        <v>379</v>
      </c>
      <c r="M223" s="1" t="s">
        <v>280</v>
      </c>
      <c r="N223" s="1"/>
      <c r="O223" s="1">
        <f t="shared" si="35"/>
        <v>4</v>
      </c>
      <c r="P223" s="1">
        <f t="shared" si="34"/>
        <v>2</v>
      </c>
      <c r="Q223" s="1">
        <f t="shared" si="45"/>
        <v>0</v>
      </c>
      <c r="R223" s="1">
        <f t="shared" si="44"/>
        <v>0</v>
      </c>
      <c r="S223" s="1">
        <f t="shared" si="37"/>
        <v>1</v>
      </c>
      <c r="T223" s="1">
        <f t="shared" si="38"/>
        <v>1</v>
      </c>
      <c r="U223" s="1">
        <f t="shared" si="39"/>
        <v>-1</v>
      </c>
      <c r="V223" s="1">
        <f t="shared" si="40"/>
        <v>0</v>
      </c>
      <c r="W223" s="1">
        <f t="shared" si="41"/>
        <v>1</v>
      </c>
      <c r="X223" s="1">
        <f t="shared" si="42"/>
        <v>-1</v>
      </c>
      <c r="Y223" s="1">
        <f t="shared" si="43"/>
        <v>1</v>
      </c>
    </row>
    <row r="224" spans="1:25" x14ac:dyDescent="0.25">
      <c r="A224" s="2">
        <v>45521.621597291669</v>
      </c>
      <c r="C224" s="1" t="s">
        <v>359</v>
      </c>
      <c r="D224" s="1" t="s">
        <v>368</v>
      </c>
      <c r="E224" s="1" t="s">
        <v>369</v>
      </c>
      <c r="F224" s="1" t="s">
        <v>362</v>
      </c>
      <c r="G224" s="1" t="s">
        <v>385</v>
      </c>
      <c r="H224" s="1" t="s">
        <v>364</v>
      </c>
      <c r="I224" s="1" t="s">
        <v>365</v>
      </c>
      <c r="J224" s="1" t="s">
        <v>391</v>
      </c>
      <c r="K224" s="1" t="s">
        <v>366</v>
      </c>
      <c r="L224" s="1" t="s">
        <v>367</v>
      </c>
      <c r="M224" s="1" t="s">
        <v>281</v>
      </c>
      <c r="N224" s="1"/>
      <c r="O224" s="1">
        <f t="shared" si="35"/>
        <v>3</v>
      </c>
      <c r="P224" s="1">
        <f t="shared" si="34"/>
        <v>-1</v>
      </c>
      <c r="Q224" s="1">
        <f t="shared" si="45"/>
        <v>-1</v>
      </c>
      <c r="R224" s="1">
        <f t="shared" si="44"/>
        <v>2</v>
      </c>
      <c r="S224" s="1">
        <f t="shared" si="37"/>
        <v>-1</v>
      </c>
      <c r="T224" s="1">
        <f t="shared" si="38"/>
        <v>1</v>
      </c>
      <c r="U224" s="1">
        <f t="shared" si="39"/>
        <v>0</v>
      </c>
      <c r="V224" s="1">
        <f t="shared" si="40"/>
        <v>1</v>
      </c>
      <c r="W224" s="1">
        <f t="shared" si="41"/>
        <v>1</v>
      </c>
      <c r="X224" s="1">
        <f t="shared" si="42"/>
        <v>1</v>
      </c>
      <c r="Y224" s="1">
        <f t="shared" si="43"/>
        <v>0</v>
      </c>
    </row>
    <row r="225" spans="1:25" x14ac:dyDescent="0.25">
      <c r="A225" s="2">
        <v>45521.63853300926</v>
      </c>
      <c r="C225" s="1" t="s">
        <v>373</v>
      </c>
      <c r="D225" s="1" t="s">
        <v>368</v>
      </c>
      <c r="E225" s="1" t="s">
        <v>361</v>
      </c>
      <c r="F225" s="1" t="s">
        <v>362</v>
      </c>
      <c r="G225" s="1" t="s">
        <v>371</v>
      </c>
      <c r="H225" s="1" t="s">
        <v>380</v>
      </c>
      <c r="I225" s="1" t="s">
        <v>381</v>
      </c>
      <c r="J225" s="1" t="s">
        <v>392</v>
      </c>
      <c r="K225" s="1" t="s">
        <v>378</v>
      </c>
      <c r="L225" s="1" t="s">
        <v>390</v>
      </c>
      <c r="M225" s="1" t="s">
        <v>282</v>
      </c>
      <c r="N225" s="1"/>
      <c r="O225" s="1">
        <f t="shared" si="35"/>
        <v>4</v>
      </c>
      <c r="P225" s="1">
        <f t="shared" si="34"/>
        <v>2</v>
      </c>
      <c r="Q225" s="1">
        <f t="shared" si="45"/>
        <v>-1</v>
      </c>
      <c r="R225" s="1">
        <f t="shared" si="44"/>
        <v>0</v>
      </c>
      <c r="S225" s="1">
        <f t="shared" si="37"/>
        <v>-1</v>
      </c>
      <c r="T225" s="1">
        <f t="shared" si="38"/>
        <v>0</v>
      </c>
      <c r="U225" s="1">
        <f t="shared" si="39"/>
        <v>2</v>
      </c>
      <c r="V225" s="1">
        <f t="shared" si="40"/>
        <v>2</v>
      </c>
      <c r="W225" s="1">
        <f t="shared" si="41"/>
        <v>-1</v>
      </c>
      <c r="X225" s="1">
        <f t="shared" si="42"/>
        <v>-1</v>
      </c>
      <c r="Y225" s="1">
        <f t="shared" si="43"/>
        <v>2</v>
      </c>
    </row>
    <row r="226" spans="1:25" x14ac:dyDescent="0.25">
      <c r="A226" s="2">
        <v>45523.336626076387</v>
      </c>
      <c r="C226" s="1" t="s">
        <v>359</v>
      </c>
      <c r="D226" s="1" t="s">
        <v>368</v>
      </c>
      <c r="E226" s="1" t="s">
        <v>369</v>
      </c>
      <c r="F226" s="1" t="s">
        <v>375</v>
      </c>
      <c r="G226" s="1" t="s">
        <v>371</v>
      </c>
      <c r="H226" s="1" t="s">
        <v>386</v>
      </c>
      <c r="I226" s="1" t="s">
        <v>377</v>
      </c>
      <c r="J226" s="1" t="s">
        <v>391</v>
      </c>
      <c r="K226" s="1" t="s">
        <v>387</v>
      </c>
      <c r="L226" s="1" t="s">
        <v>367</v>
      </c>
      <c r="M226" s="1" t="s">
        <v>283</v>
      </c>
      <c r="N226" s="1"/>
      <c r="O226" s="1">
        <f t="shared" si="35"/>
        <v>-1</v>
      </c>
      <c r="P226" s="1">
        <f t="shared" si="34"/>
        <v>-1</v>
      </c>
      <c r="Q226" s="1">
        <f t="shared" si="45"/>
        <v>-1</v>
      </c>
      <c r="R226" s="1">
        <f t="shared" si="44"/>
        <v>2</v>
      </c>
      <c r="S226" s="1">
        <f t="shared" si="37"/>
        <v>0</v>
      </c>
      <c r="T226" s="1">
        <f t="shared" si="38"/>
        <v>0</v>
      </c>
      <c r="U226" s="1">
        <f t="shared" si="39"/>
        <v>-1</v>
      </c>
      <c r="V226" s="1">
        <f t="shared" si="40"/>
        <v>-1</v>
      </c>
      <c r="W226" s="1">
        <f t="shared" si="41"/>
        <v>1</v>
      </c>
      <c r="X226" s="1">
        <f t="shared" si="42"/>
        <v>0</v>
      </c>
      <c r="Y226" s="1">
        <f t="shared" si="43"/>
        <v>0</v>
      </c>
    </row>
    <row r="227" spans="1:25" x14ac:dyDescent="0.25">
      <c r="A227" s="2">
        <v>45523.966084965279</v>
      </c>
      <c r="C227" s="1" t="s">
        <v>373</v>
      </c>
      <c r="D227" s="1" t="s">
        <v>374</v>
      </c>
      <c r="E227" s="1" t="s">
        <v>370</v>
      </c>
      <c r="F227" s="1" t="s">
        <v>370</v>
      </c>
      <c r="G227" s="1" t="s">
        <v>385</v>
      </c>
      <c r="H227" s="1" t="s">
        <v>395</v>
      </c>
      <c r="I227" s="1" t="s">
        <v>365</v>
      </c>
      <c r="J227" s="1" t="s">
        <v>391</v>
      </c>
      <c r="K227" s="1" t="s">
        <v>387</v>
      </c>
      <c r="L227" s="1" t="s">
        <v>379</v>
      </c>
      <c r="M227" s="1" t="s">
        <v>284</v>
      </c>
      <c r="N227" s="1"/>
      <c r="O227" s="1">
        <f t="shared" si="35"/>
        <v>9</v>
      </c>
      <c r="P227" s="1">
        <f t="shared" si="34"/>
        <v>2</v>
      </c>
      <c r="Q227" s="1">
        <f t="shared" si="45"/>
        <v>0</v>
      </c>
      <c r="R227" s="1">
        <f t="shared" si="44"/>
        <v>1</v>
      </c>
      <c r="S227" s="1">
        <f t="shared" si="37"/>
        <v>1</v>
      </c>
      <c r="T227" s="1">
        <f t="shared" si="38"/>
        <v>1</v>
      </c>
      <c r="U227" s="1">
        <f t="shared" si="39"/>
        <v>1</v>
      </c>
      <c r="V227" s="1">
        <f t="shared" si="40"/>
        <v>1</v>
      </c>
      <c r="W227" s="1">
        <f t="shared" si="41"/>
        <v>1</v>
      </c>
      <c r="X227" s="1">
        <f t="shared" si="42"/>
        <v>0</v>
      </c>
      <c r="Y227" s="1">
        <f t="shared" si="43"/>
        <v>1</v>
      </c>
    </row>
    <row r="228" spans="1:25" x14ac:dyDescent="0.25">
      <c r="A228" s="2">
        <v>45525.397207905087</v>
      </c>
      <c r="C228" s="1" t="s">
        <v>373</v>
      </c>
      <c r="D228" s="1" t="s">
        <v>368</v>
      </c>
      <c r="E228" s="1" t="s">
        <v>369</v>
      </c>
      <c r="F228" s="1" t="s">
        <v>362</v>
      </c>
      <c r="G228" s="1" t="s">
        <v>385</v>
      </c>
      <c r="H228" s="1" t="s">
        <v>386</v>
      </c>
      <c r="I228" s="1" t="s">
        <v>381</v>
      </c>
      <c r="J228" s="1" t="s">
        <v>391</v>
      </c>
      <c r="K228" s="1" t="s">
        <v>366</v>
      </c>
      <c r="L228" s="1" t="s">
        <v>382</v>
      </c>
      <c r="M228" s="1" t="s">
        <v>287</v>
      </c>
      <c r="N228" s="1"/>
      <c r="O228" s="1">
        <f t="shared" si="35"/>
        <v>5</v>
      </c>
      <c r="P228" s="1">
        <f t="shared" si="34"/>
        <v>2</v>
      </c>
      <c r="Q228" s="1">
        <f>IFERROR(IF(ISNUMBER(SEARCH("Option A", D228)), -1,
   IF(ISNUMBER(SEARCH("Option B", D228)), 2,
   IF(ISNUMBER(SEARCH("Option C", D228)), 1,
   IF(ISNUMBER(SEARCH("Option D", D228)), 0, "Not Found")))), "Error in Data")</f>
        <v>-1</v>
      </c>
      <c r="R228" s="1">
        <f t="shared" si="44"/>
        <v>2</v>
      </c>
      <c r="S228" s="1">
        <f t="shared" si="37"/>
        <v>-1</v>
      </c>
      <c r="T228" s="1">
        <f t="shared" si="38"/>
        <v>1</v>
      </c>
      <c r="U228" s="1">
        <f t="shared" si="39"/>
        <v>-1</v>
      </c>
      <c r="V228" s="1">
        <f t="shared" si="40"/>
        <v>2</v>
      </c>
      <c r="W228" s="1">
        <f t="shared" si="41"/>
        <v>1</v>
      </c>
      <c r="X228" s="1">
        <f t="shared" si="42"/>
        <v>1</v>
      </c>
      <c r="Y228" s="1">
        <f t="shared" si="43"/>
        <v>-1</v>
      </c>
    </row>
    <row r="229" spans="1:25" x14ac:dyDescent="0.25">
      <c r="A229" s="2">
        <v>45525.397967986108</v>
      </c>
      <c r="C229" s="1" t="s">
        <v>359</v>
      </c>
      <c r="D229" s="1" t="s">
        <v>368</v>
      </c>
      <c r="E229" s="1" t="s">
        <v>361</v>
      </c>
      <c r="F229" s="1" t="s">
        <v>362</v>
      </c>
      <c r="G229" s="1" t="s">
        <v>385</v>
      </c>
      <c r="H229" s="1" t="s">
        <v>364</v>
      </c>
      <c r="I229" s="1" t="s">
        <v>372</v>
      </c>
      <c r="J229" s="1" t="s">
        <v>392</v>
      </c>
      <c r="K229" s="1" t="s">
        <v>387</v>
      </c>
      <c r="L229" s="1" t="s">
        <v>367</v>
      </c>
      <c r="M229" s="1" t="s">
        <v>285</v>
      </c>
      <c r="N229" s="1"/>
      <c r="O229" s="1">
        <f t="shared" si="35"/>
        <v>-3</v>
      </c>
      <c r="P229" s="1">
        <f t="shared" si="34"/>
        <v>-1</v>
      </c>
      <c r="Q229" s="1">
        <f t="shared" ref="Q229:Q231" si="46">IFERROR(IF(ISNUMBER(SEARCH("Option A", D229)), -1,
   IF(ISNUMBER(SEARCH("Option B", D229)), 2,
   IF(ISNUMBER(SEARCH("Option C", D229)), 1,
   IF(ISNUMBER(SEARCH("Option D", D229)), 0, "Not Found")))), "Error in Data")</f>
        <v>-1</v>
      </c>
      <c r="R229" s="1">
        <f t="shared" si="44"/>
        <v>0</v>
      </c>
      <c r="S229" s="1">
        <f t="shared" si="37"/>
        <v>-1</v>
      </c>
      <c r="T229" s="1">
        <f t="shared" si="38"/>
        <v>1</v>
      </c>
      <c r="U229" s="1">
        <f t="shared" si="39"/>
        <v>0</v>
      </c>
      <c r="V229" s="1">
        <f t="shared" si="40"/>
        <v>0</v>
      </c>
      <c r="W229" s="1">
        <f t="shared" si="41"/>
        <v>-1</v>
      </c>
      <c r="X229" s="1">
        <f t="shared" si="42"/>
        <v>0</v>
      </c>
      <c r="Y229" s="1">
        <f t="shared" si="43"/>
        <v>0</v>
      </c>
    </row>
    <row r="230" spans="1:25" x14ac:dyDescent="0.25">
      <c r="A230" s="2">
        <v>45525.404813472225</v>
      </c>
      <c r="C230" s="1" t="s">
        <v>373</v>
      </c>
      <c r="D230" s="1" t="s">
        <v>374</v>
      </c>
      <c r="E230" s="1" t="s">
        <v>369</v>
      </c>
      <c r="F230" s="1" t="s">
        <v>362</v>
      </c>
      <c r="G230" s="1" t="s">
        <v>385</v>
      </c>
      <c r="H230" s="1" t="s">
        <v>386</v>
      </c>
      <c r="I230" s="1" t="s">
        <v>377</v>
      </c>
      <c r="J230" s="1" t="s">
        <v>392</v>
      </c>
      <c r="K230" s="1" t="s">
        <v>366</v>
      </c>
      <c r="L230" s="1" t="s">
        <v>379</v>
      </c>
      <c r="M230" s="1" t="s">
        <v>288</v>
      </c>
      <c r="N230" s="1"/>
      <c r="O230" s="1">
        <f t="shared" si="35"/>
        <v>3</v>
      </c>
      <c r="P230" s="1">
        <f t="shared" si="34"/>
        <v>2</v>
      </c>
      <c r="Q230" s="1">
        <f t="shared" si="46"/>
        <v>0</v>
      </c>
      <c r="R230" s="1">
        <f t="shared" si="44"/>
        <v>2</v>
      </c>
      <c r="S230" s="1">
        <f t="shared" si="37"/>
        <v>-1</v>
      </c>
      <c r="T230" s="1">
        <f t="shared" si="38"/>
        <v>1</v>
      </c>
      <c r="U230" s="1">
        <f t="shared" si="39"/>
        <v>-1</v>
      </c>
      <c r="V230" s="1">
        <f t="shared" si="40"/>
        <v>-1</v>
      </c>
      <c r="W230" s="1">
        <f t="shared" si="41"/>
        <v>-1</v>
      </c>
      <c r="X230" s="1">
        <f t="shared" si="42"/>
        <v>1</v>
      </c>
      <c r="Y230" s="1">
        <f t="shared" si="43"/>
        <v>1</v>
      </c>
    </row>
    <row r="231" spans="1:25" x14ac:dyDescent="0.25">
      <c r="A231" s="2">
        <v>45525.412108715274</v>
      </c>
      <c r="C231" s="1" t="s">
        <v>359</v>
      </c>
      <c r="D231" s="1" t="s">
        <v>384</v>
      </c>
      <c r="E231" s="1" t="s">
        <v>361</v>
      </c>
      <c r="F231" s="1" t="s">
        <v>370</v>
      </c>
      <c r="G231" s="1" t="s">
        <v>371</v>
      </c>
      <c r="H231" s="1" t="s">
        <v>386</v>
      </c>
      <c r="I231" s="1" t="s">
        <v>365</v>
      </c>
      <c r="J231" s="1" t="s">
        <v>393</v>
      </c>
      <c r="K231" s="1" t="s">
        <v>366</v>
      </c>
      <c r="L231" s="1" t="s">
        <v>367</v>
      </c>
      <c r="M231" s="1" t="s">
        <v>286</v>
      </c>
      <c r="N231" s="1"/>
      <c r="O231" s="1">
        <f t="shared" si="35"/>
        <v>4</v>
      </c>
      <c r="P231" s="1">
        <f t="shared" si="34"/>
        <v>-1</v>
      </c>
      <c r="Q231" s="1">
        <f t="shared" si="46"/>
        <v>1</v>
      </c>
      <c r="R231" s="1">
        <f t="shared" si="44"/>
        <v>0</v>
      </c>
      <c r="S231" s="1">
        <f t="shared" si="37"/>
        <v>1</v>
      </c>
      <c r="T231" s="1">
        <f t="shared" si="38"/>
        <v>0</v>
      </c>
      <c r="U231" s="1">
        <f t="shared" si="39"/>
        <v>-1</v>
      </c>
      <c r="V231" s="1">
        <f t="shared" si="40"/>
        <v>1</v>
      </c>
      <c r="W231" s="1">
        <f t="shared" si="41"/>
        <v>2</v>
      </c>
      <c r="X231" s="1">
        <f t="shared" si="42"/>
        <v>1</v>
      </c>
      <c r="Y231" s="1">
        <f t="shared" si="43"/>
        <v>0</v>
      </c>
    </row>
    <row r="232" spans="1:25" x14ac:dyDescent="0.25">
      <c r="A232" s="2">
        <v>45525.42351581018</v>
      </c>
      <c r="C232" s="1" t="s">
        <v>359</v>
      </c>
      <c r="D232" s="1" t="s">
        <v>360</v>
      </c>
      <c r="E232" s="1" t="s">
        <v>389</v>
      </c>
      <c r="F232" s="1" t="s">
        <v>362</v>
      </c>
      <c r="G232" s="1" t="s">
        <v>363</v>
      </c>
      <c r="H232" s="1" t="s">
        <v>364</v>
      </c>
      <c r="I232" s="1" t="s">
        <v>372</v>
      </c>
      <c r="J232" s="1" t="s">
        <v>391</v>
      </c>
      <c r="K232" s="1" t="s">
        <v>378</v>
      </c>
      <c r="L232" s="1" t="s">
        <v>367</v>
      </c>
      <c r="M232" s="1" t="s">
        <v>289</v>
      </c>
      <c r="N232" s="1"/>
      <c r="O232" s="1">
        <f t="shared" si="35"/>
        <v>-2</v>
      </c>
      <c r="P232" s="1">
        <f t="shared" si="34"/>
        <v>-1</v>
      </c>
      <c r="Q232" s="1">
        <f>IFERROR(IF(ISNUMBER(SEARCH("Option A", D232)), -1,
   IF(ISNUMBER(SEARCH("Option B", D232)), 2,
   IF(ISNUMBER(SEARCH("Option C", D232)), 1,
   IF(ISNUMBER(SEARCH("Option D", D232)), 0, "Not Found")))), "Error in Data")</f>
        <v>2</v>
      </c>
      <c r="R232" s="1">
        <f t="shared" si="44"/>
        <v>-1</v>
      </c>
      <c r="S232" s="1">
        <f t="shared" si="37"/>
        <v>-1</v>
      </c>
      <c r="T232" s="1">
        <f t="shared" si="38"/>
        <v>-1</v>
      </c>
      <c r="U232" s="1">
        <f t="shared" si="39"/>
        <v>0</v>
      </c>
      <c r="V232" s="1">
        <f t="shared" si="40"/>
        <v>0</v>
      </c>
      <c r="W232" s="1">
        <f t="shared" si="41"/>
        <v>1</v>
      </c>
      <c r="X232" s="1">
        <f t="shared" si="42"/>
        <v>-1</v>
      </c>
      <c r="Y232" s="1">
        <f t="shared" si="43"/>
        <v>0</v>
      </c>
    </row>
    <row r="233" spans="1:25" x14ac:dyDescent="0.25">
      <c r="A233" s="2">
        <v>45525.423925613424</v>
      </c>
      <c r="C233" s="1" t="s">
        <v>359</v>
      </c>
      <c r="D233" s="1" t="s">
        <v>368</v>
      </c>
      <c r="E233" s="1" t="s">
        <v>361</v>
      </c>
      <c r="F233" s="1" t="s">
        <v>362</v>
      </c>
      <c r="G233" s="1" t="s">
        <v>371</v>
      </c>
      <c r="H233" s="1" t="s">
        <v>380</v>
      </c>
      <c r="I233" s="1" t="s">
        <v>377</v>
      </c>
      <c r="J233" s="1" t="s">
        <v>391</v>
      </c>
      <c r="K233" s="1" t="s">
        <v>387</v>
      </c>
      <c r="L233" s="1" t="s">
        <v>379</v>
      </c>
      <c r="M233" s="1" t="s">
        <v>290</v>
      </c>
      <c r="N233" s="1"/>
      <c r="O233" s="1">
        <f t="shared" si="35"/>
        <v>0</v>
      </c>
      <c r="P233" s="1">
        <f t="shared" si="34"/>
        <v>-1</v>
      </c>
      <c r="Q233" s="1">
        <f t="shared" ref="Q233:Q283" si="47">IFERROR(IF(ISNUMBER(SEARCH("Option A", D233)), -1,
   IF(ISNUMBER(SEARCH("Option B", D233)), 2,
   IF(ISNUMBER(SEARCH("Option C", D233)), 1,
   IF(ISNUMBER(SEARCH("Option D", D233)), 0, "Not Found")))), "Error in Data")</f>
        <v>-1</v>
      </c>
      <c r="R233" s="1">
        <f t="shared" si="44"/>
        <v>0</v>
      </c>
      <c r="S233" s="1">
        <f t="shared" si="37"/>
        <v>-1</v>
      </c>
      <c r="T233" s="1">
        <f t="shared" si="38"/>
        <v>0</v>
      </c>
      <c r="U233" s="1">
        <f t="shared" si="39"/>
        <v>2</v>
      </c>
      <c r="V233" s="1">
        <f t="shared" si="40"/>
        <v>-1</v>
      </c>
      <c r="W233" s="1">
        <f t="shared" si="41"/>
        <v>1</v>
      </c>
      <c r="X233" s="1">
        <f t="shared" si="42"/>
        <v>0</v>
      </c>
      <c r="Y233" s="1">
        <f t="shared" si="43"/>
        <v>1</v>
      </c>
    </row>
    <row r="234" spans="1:25" x14ac:dyDescent="0.25">
      <c r="A234" s="2">
        <v>45525.431703622686</v>
      </c>
      <c r="C234" s="1" t="s">
        <v>359</v>
      </c>
      <c r="D234" s="1" t="s">
        <v>374</v>
      </c>
      <c r="E234" s="1" t="s">
        <v>361</v>
      </c>
      <c r="F234" s="1" t="s">
        <v>362</v>
      </c>
      <c r="G234" s="1" t="s">
        <v>385</v>
      </c>
      <c r="H234" s="1" t="s">
        <v>386</v>
      </c>
      <c r="I234" s="1" t="s">
        <v>365</v>
      </c>
      <c r="J234" s="1" t="s">
        <v>391</v>
      </c>
      <c r="K234" s="1" t="s">
        <v>387</v>
      </c>
      <c r="L234" s="1" t="s">
        <v>379</v>
      </c>
      <c r="M234" s="1" t="s">
        <v>292</v>
      </c>
      <c r="N234" s="1"/>
      <c r="O234" s="1">
        <f t="shared" si="35"/>
        <v>1</v>
      </c>
      <c r="P234" s="1">
        <f t="shared" si="34"/>
        <v>-1</v>
      </c>
      <c r="Q234" s="1">
        <f t="shared" si="47"/>
        <v>0</v>
      </c>
      <c r="R234" s="1">
        <f t="shared" si="44"/>
        <v>0</v>
      </c>
      <c r="S234" s="1">
        <f t="shared" si="37"/>
        <v>-1</v>
      </c>
      <c r="T234" s="1">
        <f t="shared" si="38"/>
        <v>1</v>
      </c>
      <c r="U234" s="1">
        <f t="shared" si="39"/>
        <v>-1</v>
      </c>
      <c r="V234" s="1">
        <f t="shared" si="40"/>
        <v>1</v>
      </c>
      <c r="W234" s="1">
        <f t="shared" si="41"/>
        <v>1</v>
      </c>
      <c r="X234" s="1">
        <f t="shared" si="42"/>
        <v>0</v>
      </c>
      <c r="Y234" s="1">
        <f t="shared" si="43"/>
        <v>1</v>
      </c>
    </row>
    <row r="235" spans="1:25" x14ac:dyDescent="0.25">
      <c r="A235" s="2">
        <v>45525.441391655091</v>
      </c>
      <c r="C235" s="1" t="s">
        <v>383</v>
      </c>
      <c r="D235" s="1" t="s">
        <v>374</v>
      </c>
      <c r="E235" s="1" t="s">
        <v>370</v>
      </c>
      <c r="F235" s="1" t="s">
        <v>362</v>
      </c>
      <c r="G235" s="1" t="s">
        <v>385</v>
      </c>
      <c r="H235" s="1" t="s">
        <v>386</v>
      </c>
      <c r="I235" s="1" t="s">
        <v>377</v>
      </c>
      <c r="J235" s="1" t="s">
        <v>393</v>
      </c>
      <c r="K235" s="1" t="s">
        <v>366</v>
      </c>
      <c r="L235" s="1" t="s">
        <v>379</v>
      </c>
      <c r="M235" s="1" t="s">
        <v>293</v>
      </c>
      <c r="N235" s="1"/>
      <c r="O235" s="1">
        <f t="shared" si="35"/>
        <v>4</v>
      </c>
      <c r="P235" s="1">
        <f t="shared" si="34"/>
        <v>1</v>
      </c>
      <c r="Q235" s="1">
        <f t="shared" si="47"/>
        <v>0</v>
      </c>
      <c r="R235" s="1">
        <f t="shared" si="44"/>
        <v>1</v>
      </c>
      <c r="S235" s="1">
        <f t="shared" si="37"/>
        <v>-1</v>
      </c>
      <c r="T235" s="1">
        <f t="shared" si="38"/>
        <v>1</v>
      </c>
      <c r="U235" s="1">
        <f t="shared" si="39"/>
        <v>-1</v>
      </c>
      <c r="V235" s="1">
        <f t="shared" si="40"/>
        <v>-1</v>
      </c>
      <c r="W235" s="1">
        <f t="shared" si="41"/>
        <v>2</v>
      </c>
      <c r="X235" s="1">
        <f t="shared" si="42"/>
        <v>1</v>
      </c>
      <c r="Y235" s="1">
        <f t="shared" si="43"/>
        <v>1</v>
      </c>
    </row>
    <row r="236" spans="1:25" x14ac:dyDescent="0.25">
      <c r="A236" s="2">
        <v>45525.467404756942</v>
      </c>
      <c r="C236" s="1" t="s">
        <v>359</v>
      </c>
      <c r="D236" s="1" t="s">
        <v>368</v>
      </c>
      <c r="E236" s="1" t="s">
        <v>389</v>
      </c>
      <c r="F236" s="1" t="s">
        <v>370</v>
      </c>
      <c r="G236" s="1" t="s">
        <v>371</v>
      </c>
      <c r="H236" s="1" t="s">
        <v>364</v>
      </c>
      <c r="I236" s="1" t="s">
        <v>377</v>
      </c>
      <c r="J236" s="1" t="s">
        <v>391</v>
      </c>
      <c r="K236" s="1" t="s">
        <v>387</v>
      </c>
      <c r="L236" s="1" t="s">
        <v>367</v>
      </c>
      <c r="M236" s="1" t="s">
        <v>295</v>
      </c>
      <c r="N236" s="1"/>
      <c r="O236" s="1">
        <f t="shared" si="35"/>
        <v>-2</v>
      </c>
      <c r="P236" s="1">
        <f t="shared" si="34"/>
        <v>-1</v>
      </c>
      <c r="Q236" s="1">
        <f t="shared" si="47"/>
        <v>-1</v>
      </c>
      <c r="R236" s="1">
        <f t="shared" si="44"/>
        <v>-1</v>
      </c>
      <c r="S236" s="1">
        <f t="shared" si="37"/>
        <v>1</v>
      </c>
      <c r="T236" s="1">
        <f t="shared" si="38"/>
        <v>0</v>
      </c>
      <c r="U236" s="1">
        <f t="shared" si="39"/>
        <v>0</v>
      </c>
      <c r="V236" s="1">
        <f t="shared" si="40"/>
        <v>-1</v>
      </c>
      <c r="W236" s="1">
        <f t="shared" si="41"/>
        <v>1</v>
      </c>
      <c r="X236" s="1">
        <f t="shared" si="42"/>
        <v>0</v>
      </c>
      <c r="Y236" s="1">
        <f t="shared" si="43"/>
        <v>0</v>
      </c>
    </row>
    <row r="237" spans="1:25" x14ac:dyDescent="0.25">
      <c r="A237" s="2">
        <v>45525.479993668981</v>
      </c>
      <c r="C237" s="1" t="s">
        <v>359</v>
      </c>
      <c r="D237" s="1" t="s">
        <v>368</v>
      </c>
      <c r="E237" s="1" t="s">
        <v>361</v>
      </c>
      <c r="F237" s="1" t="s">
        <v>362</v>
      </c>
      <c r="G237" s="1" t="s">
        <v>385</v>
      </c>
      <c r="H237" s="1" t="s">
        <v>364</v>
      </c>
      <c r="I237" s="1" t="s">
        <v>372</v>
      </c>
      <c r="J237" s="1" t="s">
        <v>392</v>
      </c>
      <c r="K237" s="1" t="s">
        <v>378</v>
      </c>
      <c r="L237" s="1" t="s">
        <v>390</v>
      </c>
      <c r="M237" s="1" t="s">
        <v>297</v>
      </c>
      <c r="N237" s="1"/>
      <c r="O237" s="1">
        <f t="shared" si="35"/>
        <v>-2</v>
      </c>
      <c r="P237" s="1">
        <f t="shared" si="34"/>
        <v>-1</v>
      </c>
      <c r="Q237" s="1">
        <f t="shared" si="47"/>
        <v>-1</v>
      </c>
      <c r="R237" s="1">
        <f t="shared" si="44"/>
        <v>0</v>
      </c>
      <c r="S237" s="1">
        <f t="shared" si="37"/>
        <v>-1</v>
      </c>
      <c r="T237" s="1">
        <f t="shared" si="38"/>
        <v>1</v>
      </c>
      <c r="U237" s="1">
        <f t="shared" si="39"/>
        <v>0</v>
      </c>
      <c r="V237" s="1">
        <f t="shared" si="40"/>
        <v>0</v>
      </c>
      <c r="W237" s="1">
        <f t="shared" si="41"/>
        <v>-1</v>
      </c>
      <c r="X237" s="1">
        <f t="shared" si="42"/>
        <v>-1</v>
      </c>
      <c r="Y237" s="1">
        <f t="shared" si="43"/>
        <v>2</v>
      </c>
    </row>
    <row r="238" spans="1:25" x14ac:dyDescent="0.25">
      <c r="A238" s="2">
        <v>45525.4901784838</v>
      </c>
      <c r="C238" s="1" t="s">
        <v>359</v>
      </c>
      <c r="D238" s="1" t="s">
        <v>374</v>
      </c>
      <c r="E238" s="1" t="s">
        <v>369</v>
      </c>
      <c r="F238" s="1" t="s">
        <v>370</v>
      </c>
      <c r="G238" s="1" t="s">
        <v>363</v>
      </c>
      <c r="H238" s="1" t="s">
        <v>386</v>
      </c>
      <c r="I238" s="1" t="s">
        <v>372</v>
      </c>
      <c r="J238" s="1" t="s">
        <v>391</v>
      </c>
      <c r="K238" s="1" t="s">
        <v>366</v>
      </c>
      <c r="L238" s="1" t="s">
        <v>390</v>
      </c>
      <c r="M238" s="1" t="s">
        <v>298</v>
      </c>
      <c r="N238" s="1"/>
      <c r="O238" s="1">
        <f t="shared" si="35"/>
        <v>4</v>
      </c>
      <c r="P238" s="1">
        <f t="shared" si="34"/>
        <v>-1</v>
      </c>
      <c r="Q238" s="1">
        <f t="shared" si="47"/>
        <v>0</v>
      </c>
      <c r="R238" s="1">
        <f t="shared" si="44"/>
        <v>2</v>
      </c>
      <c r="S238" s="1">
        <f t="shared" si="37"/>
        <v>1</v>
      </c>
      <c r="T238" s="1">
        <f t="shared" si="38"/>
        <v>-1</v>
      </c>
      <c r="U238" s="1">
        <f t="shared" si="39"/>
        <v>-1</v>
      </c>
      <c r="V238" s="1">
        <f t="shared" si="40"/>
        <v>0</v>
      </c>
      <c r="W238" s="1">
        <f t="shared" si="41"/>
        <v>1</v>
      </c>
      <c r="X238" s="1">
        <f t="shared" si="42"/>
        <v>1</v>
      </c>
      <c r="Y238" s="1">
        <f t="shared" si="43"/>
        <v>2</v>
      </c>
    </row>
    <row r="239" spans="1:25" x14ac:dyDescent="0.25">
      <c r="A239" s="2">
        <v>45525.497404803245</v>
      </c>
      <c r="C239" s="1" t="s">
        <v>359</v>
      </c>
      <c r="D239" s="1" t="s">
        <v>374</v>
      </c>
      <c r="E239" s="1" t="s">
        <v>389</v>
      </c>
      <c r="F239" s="1" t="s">
        <v>370</v>
      </c>
      <c r="G239" s="1" t="s">
        <v>385</v>
      </c>
      <c r="H239" s="1" t="s">
        <v>386</v>
      </c>
      <c r="I239" s="1" t="s">
        <v>365</v>
      </c>
      <c r="J239" s="1" t="s">
        <v>391</v>
      </c>
      <c r="K239" s="1" t="s">
        <v>366</v>
      </c>
      <c r="L239" s="1" t="s">
        <v>379</v>
      </c>
      <c r="M239" s="1" t="s">
        <v>296</v>
      </c>
      <c r="N239" s="1"/>
      <c r="O239" s="1">
        <f t="shared" si="35"/>
        <v>3</v>
      </c>
      <c r="P239" s="1">
        <f t="shared" si="34"/>
        <v>-1</v>
      </c>
      <c r="Q239" s="1">
        <f t="shared" si="47"/>
        <v>0</v>
      </c>
      <c r="R239" s="1">
        <f t="shared" si="44"/>
        <v>-1</v>
      </c>
      <c r="S239" s="1">
        <f t="shared" si="37"/>
        <v>1</v>
      </c>
      <c r="T239" s="1">
        <f t="shared" si="38"/>
        <v>1</v>
      </c>
      <c r="U239" s="1">
        <f t="shared" si="39"/>
        <v>-1</v>
      </c>
      <c r="V239" s="1">
        <f t="shared" si="40"/>
        <v>1</v>
      </c>
      <c r="W239" s="1">
        <f t="shared" si="41"/>
        <v>1</v>
      </c>
      <c r="X239" s="1">
        <f t="shared" si="42"/>
        <v>1</v>
      </c>
      <c r="Y239" s="1">
        <f t="shared" si="43"/>
        <v>1</v>
      </c>
    </row>
    <row r="240" spans="1:25" x14ac:dyDescent="0.25">
      <c r="A240" s="2">
        <v>45525.512854166664</v>
      </c>
      <c r="C240" s="1" t="s">
        <v>359</v>
      </c>
      <c r="D240" s="1" t="s">
        <v>374</v>
      </c>
      <c r="E240" s="1" t="s">
        <v>361</v>
      </c>
      <c r="F240" s="1" t="s">
        <v>362</v>
      </c>
      <c r="G240" s="1" t="s">
        <v>363</v>
      </c>
      <c r="H240" s="1" t="s">
        <v>364</v>
      </c>
      <c r="I240" s="1" t="s">
        <v>377</v>
      </c>
      <c r="J240" s="1" t="s">
        <v>391</v>
      </c>
      <c r="K240" s="1" t="s">
        <v>366</v>
      </c>
      <c r="L240" s="1" t="s">
        <v>379</v>
      </c>
      <c r="M240" s="1" t="s">
        <v>299</v>
      </c>
      <c r="N240" s="1"/>
      <c r="O240" s="1">
        <f t="shared" si="35"/>
        <v>-1</v>
      </c>
      <c r="P240" s="1">
        <f t="shared" si="34"/>
        <v>-1</v>
      </c>
      <c r="Q240" s="1">
        <f>IFERROR(IF(ISNUMBER(SEARCH("Option A", D240)), -1,
   IF(ISNUMBER(SEARCH("Option B", D240)), 2,
   IF(ISNUMBER(SEARCH("Option C", D240)), 1,
   IF(ISNUMBER(SEARCH("Option D", D240)), 0, "Not Found")))), "Error in Data")</f>
        <v>0</v>
      </c>
      <c r="R240" s="1">
        <f t="shared" si="44"/>
        <v>0</v>
      </c>
      <c r="S240" s="1">
        <f t="shared" si="37"/>
        <v>-1</v>
      </c>
      <c r="T240" s="1">
        <f t="shared" si="38"/>
        <v>-1</v>
      </c>
      <c r="U240" s="1">
        <f t="shared" si="39"/>
        <v>0</v>
      </c>
      <c r="V240" s="1">
        <f t="shared" si="40"/>
        <v>-1</v>
      </c>
      <c r="W240" s="1">
        <f t="shared" si="41"/>
        <v>1</v>
      </c>
      <c r="X240" s="1">
        <f t="shared" si="42"/>
        <v>1</v>
      </c>
      <c r="Y240" s="1">
        <f t="shared" si="43"/>
        <v>1</v>
      </c>
    </row>
    <row r="241" spans="1:25" x14ac:dyDescent="0.25">
      <c r="A241" s="2">
        <v>45525.578088229166</v>
      </c>
      <c r="C241" s="1" t="s">
        <v>359</v>
      </c>
      <c r="D241" s="1" t="s">
        <v>368</v>
      </c>
      <c r="E241" s="1" t="s">
        <v>361</v>
      </c>
      <c r="F241" s="1" t="s">
        <v>362</v>
      </c>
      <c r="G241" s="1" t="s">
        <v>385</v>
      </c>
      <c r="H241" s="1" t="s">
        <v>386</v>
      </c>
      <c r="I241" s="1" t="s">
        <v>377</v>
      </c>
      <c r="J241" s="1" t="s">
        <v>391</v>
      </c>
      <c r="K241" s="1" t="s">
        <v>366</v>
      </c>
      <c r="L241" s="1" t="s">
        <v>367</v>
      </c>
      <c r="M241" s="1" t="s">
        <v>291</v>
      </c>
      <c r="N241" s="1"/>
      <c r="O241" s="1">
        <f t="shared" si="35"/>
        <v>-2</v>
      </c>
      <c r="P241" s="1">
        <f t="shared" si="34"/>
        <v>-1</v>
      </c>
      <c r="Q241" s="1">
        <f t="shared" si="47"/>
        <v>-1</v>
      </c>
      <c r="R241" s="1">
        <f t="shared" si="44"/>
        <v>0</v>
      </c>
      <c r="S241" s="1">
        <f t="shared" si="37"/>
        <v>-1</v>
      </c>
      <c r="T241" s="1">
        <f t="shared" si="38"/>
        <v>1</v>
      </c>
      <c r="U241" s="1">
        <f t="shared" si="39"/>
        <v>-1</v>
      </c>
      <c r="V241" s="1">
        <f t="shared" si="40"/>
        <v>-1</v>
      </c>
      <c r="W241" s="1">
        <f t="shared" si="41"/>
        <v>1</v>
      </c>
      <c r="X241" s="1">
        <f t="shared" si="42"/>
        <v>1</v>
      </c>
      <c r="Y241" s="1">
        <f t="shared" si="43"/>
        <v>0</v>
      </c>
    </row>
    <row r="242" spans="1:25" x14ac:dyDescent="0.25">
      <c r="A242" s="2">
        <v>45525.626042731485</v>
      </c>
      <c r="C242" s="1" t="s">
        <v>383</v>
      </c>
      <c r="D242" s="1" t="s">
        <v>384</v>
      </c>
      <c r="E242" s="1" t="s">
        <v>361</v>
      </c>
      <c r="F242" s="1" t="s">
        <v>362</v>
      </c>
      <c r="G242" s="1" t="s">
        <v>371</v>
      </c>
      <c r="H242" s="1" t="s">
        <v>380</v>
      </c>
      <c r="I242" s="1" t="s">
        <v>372</v>
      </c>
      <c r="J242" s="1" t="s">
        <v>393</v>
      </c>
      <c r="K242" s="1" t="s">
        <v>387</v>
      </c>
      <c r="L242" s="1" t="s">
        <v>379</v>
      </c>
      <c r="M242" s="1" t="s">
        <v>300</v>
      </c>
      <c r="N242" s="1"/>
      <c r="O242" s="1">
        <f t="shared" si="35"/>
        <v>6</v>
      </c>
      <c r="P242" s="1">
        <f t="shared" si="34"/>
        <v>1</v>
      </c>
      <c r="Q242" s="1">
        <f t="shared" si="47"/>
        <v>1</v>
      </c>
      <c r="R242" s="1">
        <f t="shared" si="44"/>
        <v>0</v>
      </c>
      <c r="S242" s="1">
        <f t="shared" si="37"/>
        <v>-1</v>
      </c>
      <c r="T242" s="1">
        <f t="shared" si="38"/>
        <v>0</v>
      </c>
      <c r="U242" s="1">
        <f t="shared" si="39"/>
        <v>2</v>
      </c>
      <c r="V242" s="1">
        <f t="shared" si="40"/>
        <v>0</v>
      </c>
      <c r="W242" s="1">
        <f t="shared" si="41"/>
        <v>2</v>
      </c>
      <c r="X242" s="1">
        <f t="shared" si="42"/>
        <v>0</v>
      </c>
      <c r="Y242" s="1">
        <f t="shared" si="43"/>
        <v>1</v>
      </c>
    </row>
    <row r="243" spans="1:25" x14ac:dyDescent="0.25">
      <c r="A243" s="2">
        <v>45525.684709953704</v>
      </c>
      <c r="C243" s="1" t="s">
        <v>359</v>
      </c>
      <c r="D243" s="1" t="s">
        <v>374</v>
      </c>
      <c r="E243" s="1" t="s">
        <v>361</v>
      </c>
      <c r="F243" s="1" t="s">
        <v>375</v>
      </c>
      <c r="G243" s="1" t="s">
        <v>385</v>
      </c>
      <c r="H243" s="1" t="s">
        <v>364</v>
      </c>
      <c r="I243" s="1" t="s">
        <v>377</v>
      </c>
      <c r="J243" s="1" t="s">
        <v>391</v>
      </c>
      <c r="K243" s="1" t="s">
        <v>366</v>
      </c>
      <c r="L243" s="1" t="s">
        <v>379</v>
      </c>
      <c r="M243" s="1" t="s">
        <v>301</v>
      </c>
      <c r="N243" s="1"/>
      <c r="O243" s="1">
        <f t="shared" si="35"/>
        <v>2</v>
      </c>
      <c r="P243" s="1">
        <f t="shared" si="34"/>
        <v>-1</v>
      </c>
      <c r="Q243" s="1">
        <f t="shared" si="47"/>
        <v>0</v>
      </c>
      <c r="R243" s="1">
        <f t="shared" si="44"/>
        <v>0</v>
      </c>
      <c r="S243" s="1">
        <f t="shared" si="37"/>
        <v>0</v>
      </c>
      <c r="T243" s="1">
        <f t="shared" si="38"/>
        <v>1</v>
      </c>
      <c r="U243" s="1">
        <f t="shared" si="39"/>
        <v>0</v>
      </c>
      <c r="V243" s="1">
        <f t="shared" si="40"/>
        <v>-1</v>
      </c>
      <c r="W243" s="1">
        <f t="shared" si="41"/>
        <v>1</v>
      </c>
      <c r="X243" s="1">
        <f t="shared" si="42"/>
        <v>1</v>
      </c>
      <c r="Y243" s="1">
        <f t="shared" si="43"/>
        <v>1</v>
      </c>
    </row>
    <row r="244" spans="1:25" x14ac:dyDescent="0.25">
      <c r="A244" s="2">
        <v>45525.704658576389</v>
      </c>
      <c r="C244" s="1" t="s">
        <v>373</v>
      </c>
      <c r="D244" s="1" t="s">
        <v>368</v>
      </c>
      <c r="E244" s="1" t="s">
        <v>361</v>
      </c>
      <c r="F244" s="1" t="s">
        <v>375</v>
      </c>
      <c r="G244" s="1" t="s">
        <v>385</v>
      </c>
      <c r="H244" s="1" t="s">
        <v>364</v>
      </c>
      <c r="I244" s="1" t="s">
        <v>365</v>
      </c>
      <c r="J244" s="1" t="s">
        <v>391</v>
      </c>
      <c r="K244" s="1" t="s">
        <v>378</v>
      </c>
      <c r="L244" s="1" t="s">
        <v>379</v>
      </c>
      <c r="M244" s="1" t="s">
        <v>294</v>
      </c>
      <c r="N244" s="1"/>
      <c r="O244" s="1">
        <f t="shared" si="35"/>
        <v>4</v>
      </c>
      <c r="P244" s="1">
        <f t="shared" si="34"/>
        <v>2</v>
      </c>
      <c r="Q244" s="1">
        <f t="shared" si="47"/>
        <v>-1</v>
      </c>
      <c r="R244" s="1">
        <f t="shared" si="44"/>
        <v>0</v>
      </c>
      <c r="S244" s="1">
        <f t="shared" si="37"/>
        <v>0</v>
      </c>
      <c r="T244" s="1">
        <f t="shared" si="38"/>
        <v>1</v>
      </c>
      <c r="U244" s="1">
        <f t="shared" si="39"/>
        <v>0</v>
      </c>
      <c r="V244" s="1">
        <f t="shared" si="40"/>
        <v>1</v>
      </c>
      <c r="W244" s="1">
        <f t="shared" si="41"/>
        <v>1</v>
      </c>
      <c r="X244" s="1">
        <f t="shared" si="42"/>
        <v>-1</v>
      </c>
      <c r="Y244" s="1">
        <f t="shared" si="43"/>
        <v>1</v>
      </c>
    </row>
    <row r="245" spans="1:25" x14ac:dyDescent="0.25">
      <c r="A245" s="2">
        <v>45526.53239414352</v>
      </c>
      <c r="C245" s="1" t="s">
        <v>359</v>
      </c>
      <c r="D245" s="1" t="s">
        <v>374</v>
      </c>
      <c r="E245" s="1" t="s">
        <v>361</v>
      </c>
      <c r="F245" s="1" t="s">
        <v>362</v>
      </c>
      <c r="G245" s="1" t="s">
        <v>385</v>
      </c>
      <c r="H245" s="1" t="s">
        <v>386</v>
      </c>
      <c r="I245" s="1" t="s">
        <v>377</v>
      </c>
      <c r="J245" s="1" t="s">
        <v>391</v>
      </c>
      <c r="K245" s="1" t="s">
        <v>387</v>
      </c>
      <c r="L245" s="1" t="s">
        <v>379</v>
      </c>
      <c r="M245" s="1" t="s">
        <v>303</v>
      </c>
      <c r="N245" s="1"/>
      <c r="O245" s="1">
        <f t="shared" si="35"/>
        <v>-1</v>
      </c>
      <c r="P245" s="1">
        <f t="shared" si="34"/>
        <v>-1</v>
      </c>
      <c r="Q245" s="1">
        <f t="shared" si="47"/>
        <v>0</v>
      </c>
      <c r="R245" s="1">
        <f t="shared" si="44"/>
        <v>0</v>
      </c>
      <c r="S245" s="1">
        <f t="shared" si="37"/>
        <v>-1</v>
      </c>
      <c r="T245" s="1">
        <f t="shared" si="38"/>
        <v>1</v>
      </c>
      <c r="U245" s="1">
        <f t="shared" si="39"/>
        <v>-1</v>
      </c>
      <c r="V245" s="1">
        <f t="shared" si="40"/>
        <v>-1</v>
      </c>
      <c r="W245" s="1">
        <f t="shared" si="41"/>
        <v>1</v>
      </c>
      <c r="X245" s="1">
        <f t="shared" si="42"/>
        <v>0</v>
      </c>
      <c r="Y245" s="1">
        <f t="shared" si="43"/>
        <v>1</v>
      </c>
    </row>
    <row r="246" spans="1:25" x14ac:dyDescent="0.25">
      <c r="A246" s="2">
        <v>45526.608804606483</v>
      </c>
      <c r="C246" s="1" t="s">
        <v>383</v>
      </c>
      <c r="D246" s="1" t="s">
        <v>368</v>
      </c>
      <c r="E246" s="1" t="s">
        <v>361</v>
      </c>
      <c r="F246" s="1" t="s">
        <v>375</v>
      </c>
      <c r="G246" s="1" t="s">
        <v>385</v>
      </c>
      <c r="H246" s="1" t="s">
        <v>364</v>
      </c>
      <c r="I246" s="1" t="s">
        <v>372</v>
      </c>
      <c r="J246" s="1" t="s">
        <v>391</v>
      </c>
      <c r="K246" s="1" t="s">
        <v>387</v>
      </c>
      <c r="L246" s="1" t="s">
        <v>367</v>
      </c>
      <c r="M246" s="1" t="s">
        <v>304</v>
      </c>
      <c r="N246" s="1"/>
      <c r="O246" s="1">
        <f t="shared" si="35"/>
        <v>2</v>
      </c>
      <c r="P246" s="1">
        <f t="shared" si="34"/>
        <v>1</v>
      </c>
      <c r="Q246" s="1">
        <f t="shared" si="47"/>
        <v>-1</v>
      </c>
      <c r="R246" s="1">
        <f t="shared" si="44"/>
        <v>0</v>
      </c>
      <c r="S246" s="1">
        <f t="shared" si="37"/>
        <v>0</v>
      </c>
      <c r="T246" s="1">
        <f t="shared" si="38"/>
        <v>1</v>
      </c>
      <c r="U246" s="1">
        <f t="shared" si="39"/>
        <v>0</v>
      </c>
      <c r="V246" s="1">
        <f t="shared" si="40"/>
        <v>0</v>
      </c>
      <c r="W246" s="1">
        <f t="shared" si="41"/>
        <v>1</v>
      </c>
      <c r="X246" s="1">
        <f t="shared" si="42"/>
        <v>0</v>
      </c>
      <c r="Y246" s="1">
        <f t="shared" si="43"/>
        <v>0</v>
      </c>
    </row>
    <row r="247" spans="1:25" x14ac:dyDescent="0.25">
      <c r="A247" s="2">
        <v>45527.463203599538</v>
      </c>
      <c r="C247" s="1" t="s">
        <v>383</v>
      </c>
      <c r="D247" s="1" t="s">
        <v>374</v>
      </c>
      <c r="E247" s="1" t="s">
        <v>361</v>
      </c>
      <c r="F247" s="1" t="s">
        <v>362</v>
      </c>
      <c r="G247" s="1" t="s">
        <v>385</v>
      </c>
      <c r="H247" s="1" t="s">
        <v>386</v>
      </c>
      <c r="I247" s="1" t="s">
        <v>377</v>
      </c>
      <c r="J247" s="1" t="s">
        <v>391</v>
      </c>
      <c r="K247" s="1" t="s">
        <v>366</v>
      </c>
      <c r="L247" s="1" t="s">
        <v>390</v>
      </c>
      <c r="M247" s="1" t="s">
        <v>134</v>
      </c>
      <c r="N247" s="1"/>
      <c r="O247" s="1">
        <f t="shared" si="35"/>
        <v>3</v>
      </c>
      <c r="P247" s="1">
        <f t="shared" si="34"/>
        <v>1</v>
      </c>
      <c r="Q247" s="1">
        <f t="shared" si="47"/>
        <v>0</v>
      </c>
      <c r="R247" s="1">
        <f>IFERROR(IF(ISNUMBER(SEARCH("Option A", E247)), 2,
   IF(ISNUMBER(SEARCH("Option B", E247)), 1,
   IF(ISNUMBER(SEARCH("Option C", E247)), -1,
   IF(ISNUMBER(SEARCH("Option D", E247)), 0, "Not Found")))), "Error in Data")</f>
        <v>0</v>
      </c>
      <c r="S247" s="1">
        <f>IFERROR(IF(ISNUMBER(SEARCH("Option A", F247)), 2,
   IF(ISNUMBER(SEARCH("Option B", F247)), 1,
   IF(ISNUMBER(SEARCH("Option C", F247)), -1,
   IF(ISNUMBER(SEARCH("Option D", F247)), 0)))), "Error in Data")</f>
        <v>-1</v>
      </c>
      <c r="T247" s="1">
        <f t="shared" si="38"/>
        <v>1</v>
      </c>
      <c r="U247" s="1">
        <f t="shared" si="39"/>
        <v>-1</v>
      </c>
      <c r="V247" s="1">
        <f t="shared" si="40"/>
        <v>-1</v>
      </c>
      <c r="W247" s="1">
        <f t="shared" si="41"/>
        <v>1</v>
      </c>
      <c r="X247" s="1">
        <f t="shared" si="42"/>
        <v>1</v>
      </c>
      <c r="Y247" s="1">
        <f>IFERROR(IF(ISNUMBER(SEARCH("Option A", L247)), 2,
   IF(ISNUMBER(SEARCH("Option B", L247)), -1,
   IF(ISNUMBER(SEARCH("Option C", L247)), 1,
   IF(ISNUMBER(SEARCH("Option D", L247)), 0)))), "Error in Data")</f>
        <v>2</v>
      </c>
    </row>
    <row r="248" spans="1:25" x14ac:dyDescent="0.25">
      <c r="A248" s="2">
        <v>45527.469817418983</v>
      </c>
      <c r="C248" s="1" t="s">
        <v>383</v>
      </c>
      <c r="D248" s="1" t="s">
        <v>374</v>
      </c>
      <c r="E248" s="1" t="s">
        <v>361</v>
      </c>
      <c r="F248" s="1" t="s">
        <v>362</v>
      </c>
      <c r="G248" s="1" t="s">
        <v>385</v>
      </c>
      <c r="H248" s="1" t="s">
        <v>386</v>
      </c>
      <c r="I248" s="1" t="s">
        <v>377</v>
      </c>
      <c r="J248" s="1" t="s">
        <v>391</v>
      </c>
      <c r="K248" s="1" t="s">
        <v>387</v>
      </c>
      <c r="L248" s="1" t="s">
        <v>379</v>
      </c>
      <c r="M248" s="1" t="s">
        <v>305</v>
      </c>
      <c r="N248" s="1"/>
      <c r="O248" s="1">
        <f t="shared" si="35"/>
        <v>1</v>
      </c>
      <c r="P248" s="1">
        <f t="shared" si="34"/>
        <v>1</v>
      </c>
      <c r="Q248" s="1">
        <f t="shared" si="47"/>
        <v>0</v>
      </c>
      <c r="R248" s="1">
        <f t="shared" ref="R248:R283" si="48">IFERROR(IF(ISNUMBER(SEARCH("Option A", E248)), 2,
   IF(ISNUMBER(SEARCH("Option B", E248)), 1,
   IF(ISNUMBER(SEARCH("Option C", E248)), -1,
   IF(ISNUMBER(SEARCH("Option D", E248)), 0, "Not Found")))), "Error in Data")</f>
        <v>0</v>
      </c>
      <c r="S248" s="1">
        <f t="shared" ref="S248:T283" si="49">IFERROR(IF(ISNUMBER(SEARCH("Option A", F248)), 2,
   IF(ISNUMBER(SEARCH("Option B", F248)), 1,
   IF(ISNUMBER(SEARCH("Option C", F248)), -1,
   IF(ISNUMBER(SEARCH("Option D", F248)), 0)))), "Error in Data")</f>
        <v>-1</v>
      </c>
      <c r="T248" s="1">
        <f t="shared" si="38"/>
        <v>1</v>
      </c>
      <c r="U248" s="1">
        <f t="shared" si="39"/>
        <v>-1</v>
      </c>
      <c r="V248" s="1">
        <f t="shared" si="40"/>
        <v>-1</v>
      </c>
      <c r="W248" s="1">
        <f t="shared" si="41"/>
        <v>1</v>
      </c>
      <c r="X248" s="1">
        <f t="shared" si="42"/>
        <v>0</v>
      </c>
      <c r="Y248" s="1">
        <f t="shared" ref="Y248:Y283" si="50">IFERROR(IF(ISNUMBER(SEARCH("Option A", L248)), 2,
   IF(ISNUMBER(SEARCH("Option B", L248)), -1,
   IF(ISNUMBER(SEARCH("Option C", L248)), 1,
   IF(ISNUMBER(SEARCH("Option D", L248)), 0)))), "Error in Data")</f>
        <v>1</v>
      </c>
    </row>
    <row r="249" spans="1:25" x14ac:dyDescent="0.25">
      <c r="A249" s="2">
        <v>45527.483286550923</v>
      </c>
      <c r="C249" s="1" t="s">
        <v>373</v>
      </c>
      <c r="D249" s="1" t="s">
        <v>384</v>
      </c>
      <c r="E249" s="1" t="s">
        <v>361</v>
      </c>
      <c r="F249" s="1" t="s">
        <v>370</v>
      </c>
      <c r="G249" s="1" t="s">
        <v>371</v>
      </c>
      <c r="H249" s="1" t="s">
        <v>386</v>
      </c>
      <c r="I249" s="1" t="s">
        <v>377</v>
      </c>
      <c r="J249" s="1" t="s">
        <v>391</v>
      </c>
      <c r="K249" s="1" t="s">
        <v>387</v>
      </c>
      <c r="L249" s="1" t="s">
        <v>379</v>
      </c>
      <c r="M249" s="1" t="s">
        <v>306</v>
      </c>
      <c r="N249" s="1"/>
      <c r="O249" s="1">
        <f t="shared" si="35"/>
        <v>4</v>
      </c>
      <c r="P249" s="1">
        <f t="shared" si="34"/>
        <v>2</v>
      </c>
      <c r="Q249" s="1">
        <f t="shared" si="47"/>
        <v>1</v>
      </c>
      <c r="R249" s="1">
        <f t="shared" si="48"/>
        <v>0</v>
      </c>
      <c r="S249" s="1">
        <f t="shared" si="49"/>
        <v>1</v>
      </c>
      <c r="T249" s="1">
        <f t="shared" si="38"/>
        <v>0</v>
      </c>
      <c r="U249" s="1">
        <f t="shared" si="39"/>
        <v>-1</v>
      </c>
      <c r="V249" s="1">
        <f t="shared" si="40"/>
        <v>-1</v>
      </c>
      <c r="W249" s="1">
        <f t="shared" si="41"/>
        <v>1</v>
      </c>
      <c r="X249" s="1">
        <f t="shared" si="42"/>
        <v>0</v>
      </c>
      <c r="Y249" s="1">
        <f t="shared" si="50"/>
        <v>1</v>
      </c>
    </row>
    <row r="250" spans="1:25" x14ac:dyDescent="0.25">
      <c r="A250" s="2">
        <v>45527.579660543983</v>
      </c>
      <c r="C250" s="1" t="s">
        <v>359</v>
      </c>
      <c r="D250" s="1" t="s">
        <v>374</v>
      </c>
      <c r="E250" s="1" t="s">
        <v>361</v>
      </c>
      <c r="F250" s="1" t="s">
        <v>362</v>
      </c>
      <c r="G250" s="1" t="s">
        <v>385</v>
      </c>
      <c r="H250" s="1" t="s">
        <v>386</v>
      </c>
      <c r="I250" s="1" t="s">
        <v>377</v>
      </c>
      <c r="J250" s="1" t="s">
        <v>391</v>
      </c>
      <c r="K250" s="1" t="s">
        <v>387</v>
      </c>
      <c r="L250" s="1" t="s">
        <v>379</v>
      </c>
      <c r="M250" s="1" t="s">
        <v>307</v>
      </c>
      <c r="N250" s="1"/>
      <c r="O250" s="1">
        <f t="shared" si="35"/>
        <v>-1</v>
      </c>
      <c r="P250" s="1">
        <f t="shared" si="34"/>
        <v>-1</v>
      </c>
      <c r="Q250" s="1">
        <f t="shared" si="47"/>
        <v>0</v>
      </c>
      <c r="R250" s="1">
        <f t="shared" si="48"/>
        <v>0</v>
      </c>
      <c r="S250" s="1">
        <f t="shared" si="49"/>
        <v>-1</v>
      </c>
      <c r="T250" s="1">
        <f t="shared" si="38"/>
        <v>1</v>
      </c>
      <c r="U250" s="1">
        <f t="shared" si="39"/>
        <v>-1</v>
      </c>
      <c r="V250" s="1">
        <f t="shared" si="40"/>
        <v>-1</v>
      </c>
      <c r="W250" s="1">
        <f t="shared" si="41"/>
        <v>1</v>
      </c>
      <c r="X250" s="1">
        <f t="shared" si="42"/>
        <v>0</v>
      </c>
      <c r="Y250" s="1">
        <f t="shared" si="50"/>
        <v>1</v>
      </c>
    </row>
    <row r="251" spans="1:25" x14ac:dyDescent="0.25">
      <c r="A251" s="2">
        <v>45527.585509976852</v>
      </c>
      <c r="C251" s="1" t="s">
        <v>373</v>
      </c>
      <c r="D251" s="1" t="s">
        <v>368</v>
      </c>
      <c r="E251" s="1" t="s">
        <v>369</v>
      </c>
      <c r="F251" s="1" t="s">
        <v>375</v>
      </c>
      <c r="G251" s="1" t="s">
        <v>363</v>
      </c>
      <c r="H251" s="1" t="s">
        <v>380</v>
      </c>
      <c r="I251" s="1" t="s">
        <v>372</v>
      </c>
      <c r="J251" s="1" t="s">
        <v>392</v>
      </c>
      <c r="K251" s="1" t="s">
        <v>387</v>
      </c>
      <c r="L251" s="1" t="s">
        <v>379</v>
      </c>
      <c r="M251" s="1" t="s">
        <v>308</v>
      </c>
      <c r="N251" s="1"/>
      <c r="O251" s="1">
        <f t="shared" si="35"/>
        <v>4</v>
      </c>
      <c r="P251" s="1">
        <f t="shared" si="34"/>
        <v>2</v>
      </c>
      <c r="Q251" s="1">
        <f t="shared" si="47"/>
        <v>-1</v>
      </c>
      <c r="R251" s="1">
        <f t="shared" si="48"/>
        <v>2</v>
      </c>
      <c r="S251" s="1">
        <f t="shared" si="49"/>
        <v>0</v>
      </c>
      <c r="T251" s="1">
        <f t="shared" si="38"/>
        <v>-1</v>
      </c>
      <c r="U251" s="1">
        <f t="shared" si="39"/>
        <v>2</v>
      </c>
      <c r="V251" s="1">
        <f t="shared" si="40"/>
        <v>0</v>
      </c>
      <c r="W251" s="1">
        <f t="shared" si="41"/>
        <v>-1</v>
      </c>
      <c r="X251" s="1">
        <f t="shared" si="42"/>
        <v>0</v>
      </c>
      <c r="Y251" s="1">
        <f t="shared" si="50"/>
        <v>1</v>
      </c>
    </row>
    <row r="252" spans="1:25" x14ac:dyDescent="0.25">
      <c r="A252" s="2">
        <v>45527.598439849535</v>
      </c>
      <c r="C252" s="1" t="s">
        <v>383</v>
      </c>
      <c r="D252" s="1" t="s">
        <v>374</v>
      </c>
      <c r="E252" s="1" t="s">
        <v>389</v>
      </c>
      <c r="F252" s="1" t="s">
        <v>362</v>
      </c>
      <c r="G252" s="1" t="s">
        <v>385</v>
      </c>
      <c r="H252" s="1" t="s">
        <v>364</v>
      </c>
      <c r="I252" s="1" t="s">
        <v>365</v>
      </c>
      <c r="J252" s="1" t="s">
        <v>391</v>
      </c>
      <c r="K252" s="1" t="s">
        <v>387</v>
      </c>
      <c r="L252" s="1" t="s">
        <v>390</v>
      </c>
      <c r="M252" s="1" t="s">
        <v>309</v>
      </c>
      <c r="N252" s="1"/>
      <c r="O252" s="1">
        <f t="shared" si="35"/>
        <v>4</v>
      </c>
      <c r="P252" s="1">
        <f t="shared" si="34"/>
        <v>1</v>
      </c>
      <c r="Q252" s="1">
        <f t="shared" si="47"/>
        <v>0</v>
      </c>
      <c r="R252" s="1">
        <f t="shared" si="48"/>
        <v>-1</v>
      </c>
      <c r="S252" s="1">
        <f t="shared" si="49"/>
        <v>-1</v>
      </c>
      <c r="T252" s="1">
        <f t="shared" si="38"/>
        <v>1</v>
      </c>
      <c r="U252" s="1">
        <f t="shared" si="39"/>
        <v>0</v>
      </c>
      <c r="V252" s="1">
        <f t="shared" si="40"/>
        <v>1</v>
      </c>
      <c r="W252" s="1">
        <f t="shared" si="41"/>
        <v>1</v>
      </c>
      <c r="X252" s="1">
        <f t="shared" si="42"/>
        <v>0</v>
      </c>
      <c r="Y252" s="1">
        <f t="shared" si="50"/>
        <v>2</v>
      </c>
    </row>
    <row r="253" spans="1:25" x14ac:dyDescent="0.25">
      <c r="A253" s="2">
        <v>45527.615443356481</v>
      </c>
      <c r="C253" s="1" t="s">
        <v>359</v>
      </c>
      <c r="D253" s="1" t="s">
        <v>374</v>
      </c>
      <c r="E253" s="1" t="s">
        <v>361</v>
      </c>
      <c r="F253" s="1" t="s">
        <v>375</v>
      </c>
      <c r="G253" s="1" t="s">
        <v>385</v>
      </c>
      <c r="H253" s="1" t="s">
        <v>386</v>
      </c>
      <c r="I253" s="1" t="s">
        <v>377</v>
      </c>
      <c r="J253" s="1" t="s">
        <v>391</v>
      </c>
      <c r="K253" s="1" t="s">
        <v>366</v>
      </c>
      <c r="L253" s="1" t="s">
        <v>379</v>
      </c>
      <c r="M253" s="1" t="s">
        <v>310</v>
      </c>
      <c r="N253" s="1"/>
      <c r="O253" s="1">
        <f t="shared" si="35"/>
        <v>1</v>
      </c>
      <c r="P253" s="1">
        <f>IFERROR(IF(ISNUMBER(SEARCH("Option A", C253)), 0,
   IF(ISNUMBER(SEARCH("Option B", C253)), 1,
   IF(ISNUMBER(SEARCH("Option C", C253)), 2,
   IF(ISNUMBER(SEARCH("Option D", C253)), -1, "Not Found")))), "Error in Data")</f>
        <v>-1</v>
      </c>
      <c r="Q253" s="1">
        <f t="shared" si="47"/>
        <v>0</v>
      </c>
      <c r="R253" s="1">
        <f t="shared" si="48"/>
        <v>0</v>
      </c>
      <c r="S253" s="1">
        <f t="shared" si="49"/>
        <v>0</v>
      </c>
      <c r="T253" s="1">
        <f t="shared" si="38"/>
        <v>1</v>
      </c>
      <c r="U253" s="1">
        <f t="shared" si="39"/>
        <v>-1</v>
      </c>
      <c r="V253" s="1">
        <f t="shared" si="40"/>
        <v>-1</v>
      </c>
      <c r="W253" s="1">
        <f t="shared" si="41"/>
        <v>1</v>
      </c>
      <c r="X253" s="1">
        <f t="shared" si="42"/>
        <v>1</v>
      </c>
      <c r="Y253" s="1">
        <f t="shared" si="50"/>
        <v>1</v>
      </c>
    </row>
    <row r="254" spans="1:25" x14ac:dyDescent="0.25">
      <c r="A254" s="2">
        <v>45527.630495555553</v>
      </c>
      <c r="C254" s="1" t="s">
        <v>383</v>
      </c>
      <c r="D254" s="1" t="s">
        <v>374</v>
      </c>
      <c r="E254" s="1" t="s">
        <v>361</v>
      </c>
      <c r="F254" s="1" t="s">
        <v>362</v>
      </c>
      <c r="G254" s="1" t="s">
        <v>385</v>
      </c>
      <c r="H254" s="1" t="s">
        <v>380</v>
      </c>
      <c r="I254" s="1" t="s">
        <v>377</v>
      </c>
      <c r="J254" s="1" t="s">
        <v>391</v>
      </c>
      <c r="K254" s="1" t="s">
        <v>366</v>
      </c>
      <c r="L254" s="1" t="s">
        <v>379</v>
      </c>
      <c r="M254" s="1" t="s">
        <v>311</v>
      </c>
      <c r="N254" s="1"/>
      <c r="O254" s="1">
        <f t="shared" si="35"/>
        <v>5</v>
      </c>
      <c r="P254" s="1">
        <f t="shared" ref="P254:P266" si="51">IFERROR(IF(ISNUMBER(SEARCH("Option A", C254)), 0,
   IF(ISNUMBER(SEARCH("Option B", C254)), 1,
   IF(ISNUMBER(SEARCH("Option C", C254)), 2,
   IF(ISNUMBER(SEARCH("Option D", C254)), -1, "Not Found")))), "Error in Data")</f>
        <v>1</v>
      </c>
      <c r="Q254" s="1">
        <f t="shared" si="47"/>
        <v>0</v>
      </c>
      <c r="R254" s="1">
        <f t="shared" si="48"/>
        <v>0</v>
      </c>
      <c r="S254" s="1">
        <f t="shared" si="49"/>
        <v>-1</v>
      </c>
      <c r="T254" s="1">
        <f t="shared" si="38"/>
        <v>1</v>
      </c>
      <c r="U254" s="1">
        <f t="shared" si="39"/>
        <v>2</v>
      </c>
      <c r="V254" s="1">
        <f t="shared" si="40"/>
        <v>-1</v>
      </c>
      <c r="W254" s="1">
        <f t="shared" si="41"/>
        <v>1</v>
      </c>
      <c r="X254" s="1">
        <f t="shared" si="42"/>
        <v>1</v>
      </c>
      <c r="Y254" s="1">
        <f t="shared" si="50"/>
        <v>1</v>
      </c>
    </row>
    <row r="255" spans="1:25" x14ac:dyDescent="0.25">
      <c r="A255" s="2">
        <v>45527.721391574072</v>
      </c>
      <c r="C255" s="1" t="s">
        <v>359</v>
      </c>
      <c r="D255" s="1" t="s">
        <v>374</v>
      </c>
      <c r="E255" s="1" t="s">
        <v>361</v>
      </c>
      <c r="F255" s="1" t="s">
        <v>362</v>
      </c>
      <c r="G255" s="1" t="s">
        <v>385</v>
      </c>
      <c r="H255" s="1" t="s">
        <v>386</v>
      </c>
      <c r="I255" s="1" t="s">
        <v>377</v>
      </c>
      <c r="J255" s="1" t="s">
        <v>391</v>
      </c>
      <c r="K255" s="1" t="s">
        <v>387</v>
      </c>
      <c r="L255" s="1" t="s">
        <v>379</v>
      </c>
      <c r="M255" s="1" t="s">
        <v>313</v>
      </c>
      <c r="N255" s="1" t="s">
        <v>408</v>
      </c>
      <c r="O255" s="1">
        <f t="shared" si="35"/>
        <v>-1</v>
      </c>
      <c r="P255" s="1">
        <f t="shared" si="51"/>
        <v>-1</v>
      </c>
      <c r="Q255" s="1">
        <f t="shared" si="47"/>
        <v>0</v>
      </c>
      <c r="R255" s="1">
        <f t="shared" si="48"/>
        <v>0</v>
      </c>
      <c r="S255" s="1">
        <f t="shared" si="49"/>
        <v>-1</v>
      </c>
      <c r="T255" s="1">
        <f t="shared" si="38"/>
        <v>1</v>
      </c>
      <c r="U255" s="1">
        <f t="shared" si="39"/>
        <v>-1</v>
      </c>
      <c r="V255" s="1">
        <f t="shared" si="40"/>
        <v>-1</v>
      </c>
      <c r="W255" s="1">
        <f t="shared" si="41"/>
        <v>1</v>
      </c>
      <c r="X255" s="1">
        <f t="shared" si="42"/>
        <v>0</v>
      </c>
      <c r="Y255" s="1">
        <f t="shared" si="50"/>
        <v>1</v>
      </c>
    </row>
    <row r="256" spans="1:25" x14ac:dyDescent="0.25">
      <c r="A256" s="2">
        <v>45527.755357997681</v>
      </c>
      <c r="C256" s="1" t="s">
        <v>359</v>
      </c>
      <c r="D256" s="1" t="s">
        <v>374</v>
      </c>
      <c r="E256" s="1" t="s">
        <v>361</v>
      </c>
      <c r="F256" s="1" t="s">
        <v>362</v>
      </c>
      <c r="G256" s="1" t="s">
        <v>363</v>
      </c>
      <c r="H256" s="1" t="s">
        <v>364</v>
      </c>
      <c r="I256" s="1" t="s">
        <v>377</v>
      </c>
      <c r="J256" s="1" t="s">
        <v>391</v>
      </c>
      <c r="K256" s="1" t="s">
        <v>387</v>
      </c>
      <c r="L256" s="1" t="s">
        <v>367</v>
      </c>
      <c r="M256" s="1" t="s">
        <v>409</v>
      </c>
      <c r="N256" s="1" t="s">
        <v>410</v>
      </c>
      <c r="O256" s="1">
        <f t="shared" si="35"/>
        <v>-3</v>
      </c>
      <c r="P256" s="1">
        <f t="shared" si="51"/>
        <v>-1</v>
      </c>
      <c r="Q256" s="1">
        <f t="shared" si="47"/>
        <v>0</v>
      </c>
      <c r="R256" s="1">
        <f t="shared" si="48"/>
        <v>0</v>
      </c>
      <c r="S256" s="1">
        <f t="shared" si="49"/>
        <v>-1</v>
      </c>
      <c r="T256" s="1">
        <f t="shared" si="38"/>
        <v>-1</v>
      </c>
      <c r="U256" s="1">
        <f t="shared" si="39"/>
        <v>0</v>
      </c>
      <c r="V256" s="1">
        <f t="shared" si="40"/>
        <v>-1</v>
      </c>
      <c r="W256" s="1">
        <f t="shared" si="41"/>
        <v>1</v>
      </c>
      <c r="X256" s="1">
        <f t="shared" si="42"/>
        <v>0</v>
      </c>
      <c r="Y256" s="1">
        <f t="shared" si="50"/>
        <v>0</v>
      </c>
    </row>
    <row r="257" spans="1:25" x14ac:dyDescent="0.25">
      <c r="A257" s="2">
        <v>45527.765541307876</v>
      </c>
      <c r="C257" s="1" t="s">
        <v>359</v>
      </c>
      <c r="D257" s="1" t="s">
        <v>368</v>
      </c>
      <c r="E257" s="1" t="s">
        <v>369</v>
      </c>
      <c r="F257" s="1" t="s">
        <v>370</v>
      </c>
      <c r="G257" s="1" t="s">
        <v>371</v>
      </c>
      <c r="H257" s="1" t="s">
        <v>386</v>
      </c>
      <c r="I257" s="1" t="s">
        <v>377</v>
      </c>
      <c r="J257" s="1" t="s">
        <v>391</v>
      </c>
      <c r="K257" s="1" t="s">
        <v>387</v>
      </c>
      <c r="L257" s="1" t="s">
        <v>379</v>
      </c>
      <c r="M257" s="1" t="s">
        <v>315</v>
      </c>
      <c r="N257" s="1" t="s">
        <v>408</v>
      </c>
      <c r="O257" s="1">
        <f t="shared" si="35"/>
        <v>1</v>
      </c>
      <c r="P257" s="1">
        <f t="shared" si="51"/>
        <v>-1</v>
      </c>
      <c r="Q257" s="1">
        <f t="shared" si="47"/>
        <v>-1</v>
      </c>
      <c r="R257" s="1">
        <f t="shared" si="48"/>
        <v>2</v>
      </c>
      <c r="S257" s="1">
        <f t="shared" si="49"/>
        <v>1</v>
      </c>
      <c r="T257" s="1">
        <f t="shared" si="38"/>
        <v>0</v>
      </c>
      <c r="U257" s="1">
        <f t="shared" si="39"/>
        <v>-1</v>
      </c>
      <c r="V257" s="1">
        <f t="shared" si="40"/>
        <v>-1</v>
      </c>
      <c r="W257" s="1">
        <f t="shared" si="41"/>
        <v>1</v>
      </c>
      <c r="X257" s="1">
        <f t="shared" si="42"/>
        <v>0</v>
      </c>
      <c r="Y257" s="1">
        <f t="shared" si="50"/>
        <v>1</v>
      </c>
    </row>
    <row r="258" spans="1:25" x14ac:dyDescent="0.25">
      <c r="A258" s="2">
        <v>45527.827416782406</v>
      </c>
      <c r="C258" s="1" t="s">
        <v>383</v>
      </c>
      <c r="D258" s="1" t="s">
        <v>368</v>
      </c>
      <c r="E258" s="1" t="s">
        <v>361</v>
      </c>
      <c r="F258" s="1" t="s">
        <v>375</v>
      </c>
      <c r="G258" s="1" t="s">
        <v>385</v>
      </c>
      <c r="H258" s="1" t="s">
        <v>386</v>
      </c>
      <c r="I258" s="1" t="s">
        <v>372</v>
      </c>
      <c r="J258" s="1" t="s">
        <v>391</v>
      </c>
      <c r="K258" s="1" t="s">
        <v>366</v>
      </c>
      <c r="L258" s="1" t="s">
        <v>379</v>
      </c>
      <c r="M258" s="1" t="s">
        <v>317</v>
      </c>
      <c r="N258" s="1" t="s">
        <v>411</v>
      </c>
      <c r="O258" s="1">
        <f t="shared" si="35"/>
        <v>3</v>
      </c>
      <c r="P258" s="1">
        <f t="shared" si="51"/>
        <v>1</v>
      </c>
      <c r="Q258" s="1">
        <f t="shared" si="47"/>
        <v>-1</v>
      </c>
      <c r="R258" s="1">
        <f t="shared" si="48"/>
        <v>0</v>
      </c>
      <c r="S258" s="1">
        <f t="shared" si="49"/>
        <v>0</v>
      </c>
      <c r="T258" s="1">
        <f t="shared" si="38"/>
        <v>1</v>
      </c>
      <c r="U258" s="1">
        <f t="shared" si="39"/>
        <v>-1</v>
      </c>
      <c r="V258" s="1">
        <f t="shared" si="40"/>
        <v>0</v>
      </c>
      <c r="W258" s="1">
        <f t="shared" si="41"/>
        <v>1</v>
      </c>
      <c r="X258" s="1">
        <f t="shared" si="42"/>
        <v>1</v>
      </c>
      <c r="Y258" s="1">
        <f t="shared" si="50"/>
        <v>1</v>
      </c>
    </row>
    <row r="259" spans="1:25" x14ac:dyDescent="0.25">
      <c r="A259" s="2">
        <v>45527.899560254635</v>
      </c>
      <c r="C259" s="1" t="s">
        <v>359</v>
      </c>
      <c r="D259" s="1" t="s">
        <v>368</v>
      </c>
      <c r="E259" s="1" t="s">
        <v>361</v>
      </c>
      <c r="F259" s="1" t="s">
        <v>370</v>
      </c>
      <c r="G259" s="1" t="s">
        <v>385</v>
      </c>
      <c r="H259" s="1" t="s">
        <v>364</v>
      </c>
      <c r="I259" s="1" t="s">
        <v>372</v>
      </c>
      <c r="J259" s="1" t="s">
        <v>399</v>
      </c>
      <c r="K259" s="1" t="s">
        <v>387</v>
      </c>
      <c r="L259" s="1" t="s">
        <v>367</v>
      </c>
      <c r="M259" s="1" t="s">
        <v>316</v>
      </c>
      <c r="N259" s="1" t="s">
        <v>411</v>
      </c>
      <c r="O259" s="1">
        <f t="shared" ref="O259:O283" si="52">SUM(P259:Y259)</f>
        <v>0</v>
      </c>
      <c r="P259" s="1">
        <f t="shared" si="51"/>
        <v>-1</v>
      </c>
      <c r="Q259" s="1">
        <f t="shared" si="47"/>
        <v>-1</v>
      </c>
      <c r="R259" s="1">
        <f t="shared" si="48"/>
        <v>0</v>
      </c>
      <c r="S259" s="1">
        <f t="shared" si="49"/>
        <v>1</v>
      </c>
      <c r="T259" s="1">
        <f t="shared" si="49"/>
        <v>1</v>
      </c>
      <c r="U259" s="1">
        <f t="shared" ref="U259:U283" si="53">IFERROR(IF(ISNUMBER(SEARCH("Option A", H259)), 2,
   IF(ISNUMBER(SEARCH("Option B", H259)), 1,
   IF(ISNUMBER(SEARCH("Option C", H259)), -1,
   IF(ISNUMBER(SEARCH("Option D", H259)), 0)))), "Error in Data")</f>
        <v>0</v>
      </c>
      <c r="V259" s="1">
        <f t="shared" ref="V259:V283" si="54">IFERROR(IF(ISNUMBER(SEARCH("Option A", I259)), 2,
   IF(ISNUMBER(SEARCH("Option B", I259)), 1,
   IF(ISNUMBER(SEARCH("Option C", I259)), -1,
   IF(ISNUMBER(SEARCH("Option D", I259)), 0)))), "Error in Data")</f>
        <v>0</v>
      </c>
      <c r="W259" s="1">
        <f t="shared" ref="W259:W283" si="55">IFERROR(IF(ISNUMBER(SEARCH("Option A", J259)), 2,
   IF(ISNUMBER(SEARCH("Option B", J259)), 1,
   IF(ISNUMBER(SEARCH("Option C", J259)), -1,
   IF(ISNUMBER(SEARCH("Option D", J259)), 0)))), "Error in Data")</f>
        <v>0</v>
      </c>
      <c r="X259" s="1">
        <f t="shared" ref="X259:X283" si="56">IFERROR(IF(ISNUMBER(SEARCH("Option A", K259)), 1,
   IF(ISNUMBER(SEARCH("Option B", K259)), -1,
   IF(ISNUMBER(SEARCH("Option C", K259)), 2,
   IF(ISNUMBER(SEARCH("Option D", K259)), 0)))), "Error in Data")</f>
        <v>0</v>
      </c>
      <c r="Y259" s="1">
        <f t="shared" si="50"/>
        <v>0</v>
      </c>
    </row>
    <row r="260" spans="1:25" x14ac:dyDescent="0.25">
      <c r="A260" s="2">
        <v>45527.905607627312</v>
      </c>
      <c r="C260" s="1" t="s">
        <v>383</v>
      </c>
      <c r="D260" s="1" t="s">
        <v>374</v>
      </c>
      <c r="E260" s="1" t="s">
        <v>361</v>
      </c>
      <c r="F260" s="1" t="s">
        <v>375</v>
      </c>
      <c r="G260" s="1" t="s">
        <v>385</v>
      </c>
      <c r="H260" s="1" t="s">
        <v>386</v>
      </c>
      <c r="I260" s="1" t="s">
        <v>377</v>
      </c>
      <c r="J260" s="1" t="s">
        <v>391</v>
      </c>
      <c r="K260" s="1" t="s">
        <v>366</v>
      </c>
      <c r="L260" s="1" t="s">
        <v>390</v>
      </c>
      <c r="M260" s="1" t="s">
        <v>318</v>
      </c>
      <c r="N260" s="1" t="s">
        <v>412</v>
      </c>
      <c r="O260" s="1">
        <f t="shared" si="52"/>
        <v>4</v>
      </c>
      <c r="P260" s="1">
        <f t="shared" si="51"/>
        <v>1</v>
      </c>
      <c r="Q260" s="1">
        <f t="shared" si="47"/>
        <v>0</v>
      </c>
      <c r="R260" s="1">
        <f t="shared" si="48"/>
        <v>0</v>
      </c>
      <c r="S260" s="1">
        <f t="shared" si="49"/>
        <v>0</v>
      </c>
      <c r="T260" s="1">
        <f t="shared" si="49"/>
        <v>1</v>
      </c>
      <c r="U260" s="1">
        <f t="shared" si="53"/>
        <v>-1</v>
      </c>
      <c r="V260" s="1">
        <f t="shared" si="54"/>
        <v>-1</v>
      </c>
      <c r="W260" s="1">
        <f t="shared" si="55"/>
        <v>1</v>
      </c>
      <c r="X260" s="1">
        <f t="shared" si="56"/>
        <v>1</v>
      </c>
      <c r="Y260" s="1">
        <f t="shared" si="50"/>
        <v>2</v>
      </c>
    </row>
    <row r="261" spans="1:25" x14ac:dyDescent="0.25">
      <c r="A261" s="2">
        <v>45527.972562280091</v>
      </c>
      <c r="C261" s="1" t="s">
        <v>359</v>
      </c>
      <c r="D261" s="1" t="s">
        <v>368</v>
      </c>
      <c r="E261" s="1" t="s">
        <v>361</v>
      </c>
      <c r="F261" s="1" t="s">
        <v>362</v>
      </c>
      <c r="G261" s="1" t="s">
        <v>385</v>
      </c>
      <c r="H261" s="1" t="s">
        <v>364</v>
      </c>
      <c r="I261" s="1" t="s">
        <v>365</v>
      </c>
      <c r="J261" s="1" t="s">
        <v>391</v>
      </c>
      <c r="K261" s="1" t="s">
        <v>387</v>
      </c>
      <c r="L261" s="1" t="s">
        <v>367</v>
      </c>
      <c r="M261" s="1" t="s">
        <v>319</v>
      </c>
      <c r="N261" s="1" t="s">
        <v>413</v>
      </c>
      <c r="O261" s="1">
        <f t="shared" si="52"/>
        <v>0</v>
      </c>
      <c r="P261" s="1">
        <f t="shared" si="51"/>
        <v>-1</v>
      </c>
      <c r="Q261" s="1">
        <f t="shared" si="47"/>
        <v>-1</v>
      </c>
      <c r="R261" s="1">
        <f t="shared" si="48"/>
        <v>0</v>
      </c>
      <c r="S261" s="1">
        <f t="shared" si="49"/>
        <v>-1</v>
      </c>
      <c r="T261" s="1">
        <f t="shared" si="49"/>
        <v>1</v>
      </c>
      <c r="U261" s="1">
        <f t="shared" si="53"/>
        <v>0</v>
      </c>
      <c r="V261" s="1">
        <f t="shared" si="54"/>
        <v>1</v>
      </c>
      <c r="W261" s="1">
        <f t="shared" si="55"/>
        <v>1</v>
      </c>
      <c r="X261" s="1">
        <f t="shared" si="56"/>
        <v>0</v>
      </c>
      <c r="Y261" s="1">
        <f t="shared" si="50"/>
        <v>0</v>
      </c>
    </row>
    <row r="262" spans="1:25" x14ac:dyDescent="0.25">
      <c r="A262" s="2">
        <v>45527.988819004633</v>
      </c>
      <c r="C262" s="1" t="s">
        <v>373</v>
      </c>
      <c r="D262" s="1" t="s">
        <v>368</v>
      </c>
      <c r="E262" s="1" t="s">
        <v>361</v>
      </c>
      <c r="F262" s="1" t="s">
        <v>362</v>
      </c>
      <c r="G262" s="1" t="s">
        <v>385</v>
      </c>
      <c r="H262" s="1" t="s">
        <v>386</v>
      </c>
      <c r="I262" s="1" t="s">
        <v>365</v>
      </c>
      <c r="J262" s="1" t="s">
        <v>392</v>
      </c>
      <c r="K262" s="1" t="s">
        <v>404</v>
      </c>
      <c r="L262" s="1" t="s">
        <v>379</v>
      </c>
      <c r="M262" s="1" t="s">
        <v>312</v>
      </c>
      <c r="N262" s="1" t="s">
        <v>410</v>
      </c>
      <c r="O262" s="1">
        <f t="shared" si="52"/>
        <v>3</v>
      </c>
      <c r="P262" s="1">
        <f t="shared" si="51"/>
        <v>2</v>
      </c>
      <c r="Q262" s="1">
        <f t="shared" si="47"/>
        <v>-1</v>
      </c>
      <c r="R262" s="1">
        <f t="shared" si="48"/>
        <v>0</v>
      </c>
      <c r="S262" s="1">
        <f t="shared" si="49"/>
        <v>-1</v>
      </c>
      <c r="T262" s="1">
        <f t="shared" si="49"/>
        <v>1</v>
      </c>
      <c r="U262" s="1">
        <f t="shared" si="53"/>
        <v>-1</v>
      </c>
      <c r="V262" s="1">
        <f t="shared" si="54"/>
        <v>1</v>
      </c>
      <c r="W262" s="1">
        <f t="shared" si="55"/>
        <v>-1</v>
      </c>
      <c r="X262" s="1">
        <f t="shared" si="56"/>
        <v>2</v>
      </c>
      <c r="Y262" s="1">
        <f t="shared" si="50"/>
        <v>1</v>
      </c>
    </row>
    <row r="263" spans="1:25" x14ac:dyDescent="0.25">
      <c r="A263" s="2">
        <v>45528.005875023147</v>
      </c>
      <c r="C263" s="1" t="s">
        <v>383</v>
      </c>
      <c r="D263" s="1" t="s">
        <v>374</v>
      </c>
      <c r="E263" s="1" t="s">
        <v>361</v>
      </c>
      <c r="F263" s="1" t="s">
        <v>362</v>
      </c>
      <c r="G263" s="1" t="s">
        <v>385</v>
      </c>
      <c r="H263" s="1" t="s">
        <v>364</v>
      </c>
      <c r="I263" s="1" t="s">
        <v>365</v>
      </c>
      <c r="J263" s="1" t="s">
        <v>391</v>
      </c>
      <c r="K263" s="1" t="s">
        <v>387</v>
      </c>
      <c r="L263" s="1" t="s">
        <v>390</v>
      </c>
      <c r="M263" s="1" t="s">
        <v>320</v>
      </c>
      <c r="N263" s="1" t="s">
        <v>411</v>
      </c>
      <c r="O263" s="1">
        <f t="shared" si="52"/>
        <v>5</v>
      </c>
      <c r="P263" s="1">
        <f t="shared" si="51"/>
        <v>1</v>
      </c>
      <c r="Q263" s="1">
        <f t="shared" si="47"/>
        <v>0</v>
      </c>
      <c r="R263" s="1">
        <f t="shared" si="48"/>
        <v>0</v>
      </c>
      <c r="S263" s="1">
        <f t="shared" si="49"/>
        <v>-1</v>
      </c>
      <c r="T263" s="1">
        <f t="shared" si="49"/>
        <v>1</v>
      </c>
      <c r="U263" s="1">
        <f t="shared" si="53"/>
        <v>0</v>
      </c>
      <c r="V263" s="1">
        <f t="shared" si="54"/>
        <v>1</v>
      </c>
      <c r="W263" s="1">
        <f t="shared" si="55"/>
        <v>1</v>
      </c>
      <c r="X263" s="1">
        <f t="shared" si="56"/>
        <v>0</v>
      </c>
      <c r="Y263" s="1">
        <f t="shared" si="50"/>
        <v>2</v>
      </c>
    </row>
    <row r="264" spans="1:25" x14ac:dyDescent="0.25">
      <c r="A264" s="2">
        <v>45528.030368287036</v>
      </c>
      <c r="C264" s="1" t="s">
        <v>383</v>
      </c>
      <c r="D264" s="1" t="s">
        <v>368</v>
      </c>
      <c r="E264" s="1" t="s">
        <v>369</v>
      </c>
      <c r="F264" s="1" t="s">
        <v>394</v>
      </c>
      <c r="G264" s="1" t="s">
        <v>385</v>
      </c>
      <c r="H264" s="1" t="s">
        <v>386</v>
      </c>
      <c r="I264" s="1" t="s">
        <v>381</v>
      </c>
      <c r="J264" s="1" t="s">
        <v>391</v>
      </c>
      <c r="K264" s="1" t="s">
        <v>404</v>
      </c>
      <c r="L264" s="1" t="s">
        <v>379</v>
      </c>
      <c r="M264" s="1" t="s">
        <v>321</v>
      </c>
      <c r="N264" s="1" t="s">
        <v>411</v>
      </c>
      <c r="O264" s="1">
        <f t="shared" si="52"/>
        <v>10</v>
      </c>
      <c r="P264" s="1">
        <f t="shared" si="51"/>
        <v>1</v>
      </c>
      <c r="Q264" s="1">
        <f t="shared" si="47"/>
        <v>-1</v>
      </c>
      <c r="R264" s="1">
        <f t="shared" si="48"/>
        <v>2</v>
      </c>
      <c r="S264" s="1">
        <f t="shared" si="49"/>
        <v>2</v>
      </c>
      <c r="T264" s="1">
        <f t="shared" si="49"/>
        <v>1</v>
      </c>
      <c r="U264" s="1">
        <f t="shared" si="53"/>
        <v>-1</v>
      </c>
      <c r="V264" s="1">
        <f t="shared" si="54"/>
        <v>2</v>
      </c>
      <c r="W264" s="1">
        <f t="shared" si="55"/>
        <v>1</v>
      </c>
      <c r="X264" s="1">
        <f t="shared" si="56"/>
        <v>2</v>
      </c>
      <c r="Y264" s="1">
        <f t="shared" si="50"/>
        <v>1</v>
      </c>
    </row>
    <row r="265" spans="1:25" x14ac:dyDescent="0.25">
      <c r="A265" s="2">
        <v>45528.412265277773</v>
      </c>
      <c r="C265" s="1" t="s">
        <v>383</v>
      </c>
      <c r="D265" s="1" t="s">
        <v>368</v>
      </c>
      <c r="E265" s="1" t="s">
        <v>369</v>
      </c>
      <c r="F265" s="1" t="s">
        <v>362</v>
      </c>
      <c r="G265" s="1" t="s">
        <v>371</v>
      </c>
      <c r="H265" s="1" t="s">
        <v>395</v>
      </c>
      <c r="I265" s="1" t="s">
        <v>372</v>
      </c>
      <c r="J265" s="1" t="s">
        <v>391</v>
      </c>
      <c r="K265" s="1" t="s">
        <v>378</v>
      </c>
      <c r="L265" s="1" t="s">
        <v>382</v>
      </c>
      <c r="M265" s="1" t="s">
        <v>322</v>
      </c>
      <c r="N265" s="1" t="s">
        <v>411</v>
      </c>
      <c r="O265" s="1">
        <f t="shared" si="52"/>
        <v>1</v>
      </c>
      <c r="P265" s="1">
        <f t="shared" si="51"/>
        <v>1</v>
      </c>
      <c r="Q265" s="1">
        <f t="shared" si="47"/>
        <v>-1</v>
      </c>
      <c r="R265" s="1">
        <f t="shared" si="48"/>
        <v>2</v>
      </c>
      <c r="S265" s="1">
        <f t="shared" si="49"/>
        <v>-1</v>
      </c>
      <c r="T265" s="1">
        <f t="shared" si="49"/>
        <v>0</v>
      </c>
      <c r="U265" s="1">
        <f t="shared" si="53"/>
        <v>1</v>
      </c>
      <c r="V265" s="1">
        <f t="shared" si="54"/>
        <v>0</v>
      </c>
      <c r="W265" s="1">
        <f t="shared" si="55"/>
        <v>1</v>
      </c>
      <c r="X265" s="1">
        <f t="shared" si="56"/>
        <v>-1</v>
      </c>
      <c r="Y265" s="1">
        <f t="shared" si="50"/>
        <v>-1</v>
      </c>
    </row>
    <row r="266" spans="1:25" x14ac:dyDescent="0.25">
      <c r="A266" s="2">
        <v>45528.61103565972</v>
      </c>
      <c r="C266" s="1" t="s">
        <v>359</v>
      </c>
      <c r="D266" s="1" t="s">
        <v>368</v>
      </c>
      <c r="E266" s="1" t="s">
        <v>369</v>
      </c>
      <c r="F266" s="1" t="s">
        <v>362</v>
      </c>
      <c r="G266" s="1" t="s">
        <v>385</v>
      </c>
      <c r="H266" s="1" t="s">
        <v>395</v>
      </c>
      <c r="I266" s="1" t="s">
        <v>381</v>
      </c>
      <c r="J266" s="1" t="s">
        <v>393</v>
      </c>
      <c r="K266" s="1" t="s">
        <v>366</v>
      </c>
      <c r="L266" s="1" t="s">
        <v>390</v>
      </c>
      <c r="M266" s="1" t="s">
        <v>414</v>
      </c>
      <c r="N266" s="1" t="s">
        <v>412</v>
      </c>
      <c r="O266" s="1">
        <f t="shared" si="52"/>
        <v>8</v>
      </c>
      <c r="P266" s="1">
        <f t="shared" si="51"/>
        <v>-1</v>
      </c>
      <c r="Q266" s="1">
        <f t="shared" si="47"/>
        <v>-1</v>
      </c>
      <c r="R266" s="1">
        <f t="shared" si="48"/>
        <v>2</v>
      </c>
      <c r="S266" s="1">
        <f t="shared" si="49"/>
        <v>-1</v>
      </c>
      <c r="T266" s="1">
        <f t="shared" si="49"/>
        <v>1</v>
      </c>
      <c r="U266" s="1">
        <f t="shared" si="53"/>
        <v>1</v>
      </c>
      <c r="V266" s="1">
        <f t="shared" si="54"/>
        <v>2</v>
      </c>
      <c r="W266" s="1">
        <f t="shared" si="55"/>
        <v>2</v>
      </c>
      <c r="X266" s="1">
        <f t="shared" si="56"/>
        <v>1</v>
      </c>
      <c r="Y266" s="1">
        <f t="shared" si="50"/>
        <v>2</v>
      </c>
    </row>
    <row r="267" spans="1:25" x14ac:dyDescent="0.25">
      <c r="A267" s="2">
        <v>45528.611527384259</v>
      </c>
      <c r="C267" s="1" t="s">
        <v>373</v>
      </c>
      <c r="D267" s="1" t="s">
        <v>368</v>
      </c>
      <c r="E267" s="1" t="s">
        <v>369</v>
      </c>
      <c r="F267" s="1" t="s">
        <v>370</v>
      </c>
      <c r="G267" s="1" t="s">
        <v>385</v>
      </c>
      <c r="H267" s="1" t="s">
        <v>386</v>
      </c>
      <c r="I267" s="1" t="s">
        <v>365</v>
      </c>
      <c r="J267" s="1" t="s">
        <v>391</v>
      </c>
      <c r="K267" s="1" t="s">
        <v>387</v>
      </c>
      <c r="L267" s="1" t="s">
        <v>379</v>
      </c>
      <c r="M267" s="1" t="s">
        <v>323</v>
      </c>
      <c r="N267" s="1" t="s">
        <v>412</v>
      </c>
      <c r="O267" s="1">
        <f t="shared" si="52"/>
        <v>7</v>
      </c>
      <c r="P267" s="1">
        <f>IFERROR(IF(ISNUMBER(SEARCH("Option A", C267)), 0,
   IF(ISNUMBER(SEARCH("Option B", C267)), 1,
   IF(ISNUMBER(SEARCH("Option C", C267)), 2,
   IF(ISNUMBER(SEARCH("Option D", C267)), -1, "Not Found")))), "Error in Data")</f>
        <v>2</v>
      </c>
      <c r="Q267" s="1">
        <f t="shared" si="47"/>
        <v>-1</v>
      </c>
      <c r="R267" s="1">
        <f t="shared" si="48"/>
        <v>2</v>
      </c>
      <c r="S267" s="1">
        <f t="shared" si="49"/>
        <v>1</v>
      </c>
      <c r="T267" s="1">
        <f t="shared" si="49"/>
        <v>1</v>
      </c>
      <c r="U267" s="1">
        <f t="shared" si="53"/>
        <v>-1</v>
      </c>
      <c r="V267" s="1">
        <f t="shared" si="54"/>
        <v>1</v>
      </c>
      <c r="W267" s="1">
        <f t="shared" si="55"/>
        <v>1</v>
      </c>
      <c r="X267" s="1">
        <f t="shared" si="56"/>
        <v>0</v>
      </c>
      <c r="Y267" s="1">
        <f t="shared" si="50"/>
        <v>1</v>
      </c>
    </row>
    <row r="268" spans="1:25" x14ac:dyDescent="0.25">
      <c r="A268" s="2">
        <v>45528.623424641206</v>
      </c>
      <c r="C268" s="1" t="s">
        <v>359</v>
      </c>
      <c r="D268" s="1" t="s">
        <v>368</v>
      </c>
      <c r="E268" s="1" t="s">
        <v>361</v>
      </c>
      <c r="F268" s="1" t="s">
        <v>370</v>
      </c>
      <c r="G268" s="1" t="s">
        <v>385</v>
      </c>
      <c r="H268" s="1" t="s">
        <v>386</v>
      </c>
      <c r="I268" s="1" t="s">
        <v>372</v>
      </c>
      <c r="J268" s="1" t="s">
        <v>391</v>
      </c>
      <c r="K268" s="1" t="s">
        <v>366</v>
      </c>
      <c r="L268" s="1" t="s">
        <v>379</v>
      </c>
      <c r="M268" s="1" t="s">
        <v>325</v>
      </c>
      <c r="N268" s="1" t="s">
        <v>408</v>
      </c>
      <c r="O268" s="1">
        <f t="shared" si="52"/>
        <v>2</v>
      </c>
      <c r="P268" s="1">
        <f t="shared" ref="P268:P283" si="57">IFERROR(IF(ISNUMBER(SEARCH("Option A", C268)), 0,
   IF(ISNUMBER(SEARCH("Option B", C268)), 1,
   IF(ISNUMBER(SEARCH("Option C", C268)), 2,
   IF(ISNUMBER(SEARCH("Option D", C268)), -1, "Not Found")))), "Error in Data")</f>
        <v>-1</v>
      </c>
      <c r="Q268" s="1">
        <f t="shared" si="47"/>
        <v>-1</v>
      </c>
      <c r="R268" s="1">
        <f t="shared" si="48"/>
        <v>0</v>
      </c>
      <c r="S268" s="1">
        <f t="shared" si="49"/>
        <v>1</v>
      </c>
      <c r="T268" s="1">
        <f t="shared" si="49"/>
        <v>1</v>
      </c>
      <c r="U268" s="1">
        <f t="shared" si="53"/>
        <v>-1</v>
      </c>
      <c r="V268" s="1">
        <f t="shared" si="54"/>
        <v>0</v>
      </c>
      <c r="W268" s="1">
        <f t="shared" si="55"/>
        <v>1</v>
      </c>
      <c r="X268" s="1">
        <f t="shared" si="56"/>
        <v>1</v>
      </c>
      <c r="Y268" s="1">
        <f t="shared" si="50"/>
        <v>1</v>
      </c>
    </row>
    <row r="269" spans="1:25" x14ac:dyDescent="0.25">
      <c r="A269" s="2">
        <v>45528.776010081019</v>
      </c>
      <c r="C269" s="1" t="s">
        <v>373</v>
      </c>
      <c r="D269" s="1" t="s">
        <v>374</v>
      </c>
      <c r="E269" s="1" t="s">
        <v>370</v>
      </c>
      <c r="F269" s="1" t="s">
        <v>370</v>
      </c>
      <c r="G269" s="1" t="s">
        <v>385</v>
      </c>
      <c r="H269" s="1" t="s">
        <v>364</v>
      </c>
      <c r="I269" s="1" t="s">
        <v>377</v>
      </c>
      <c r="J269" s="1" t="s">
        <v>392</v>
      </c>
      <c r="K269" s="1" t="s">
        <v>387</v>
      </c>
      <c r="L269" s="1" t="s">
        <v>379</v>
      </c>
      <c r="M269" s="1" t="s">
        <v>326</v>
      </c>
      <c r="N269" s="1" t="s">
        <v>412</v>
      </c>
      <c r="O269" s="1">
        <f t="shared" si="52"/>
        <v>4</v>
      </c>
      <c r="P269" s="1">
        <f t="shared" si="57"/>
        <v>2</v>
      </c>
      <c r="Q269" s="1">
        <f t="shared" si="47"/>
        <v>0</v>
      </c>
      <c r="R269" s="1">
        <f t="shared" si="48"/>
        <v>1</v>
      </c>
      <c r="S269" s="1">
        <f t="shared" si="49"/>
        <v>1</v>
      </c>
      <c r="T269" s="1">
        <f t="shared" si="49"/>
        <v>1</v>
      </c>
      <c r="U269" s="1">
        <f t="shared" si="53"/>
        <v>0</v>
      </c>
      <c r="V269" s="1">
        <f t="shared" si="54"/>
        <v>-1</v>
      </c>
      <c r="W269" s="1">
        <f t="shared" si="55"/>
        <v>-1</v>
      </c>
      <c r="X269" s="1">
        <f t="shared" si="56"/>
        <v>0</v>
      </c>
      <c r="Y269" s="1">
        <f t="shared" si="50"/>
        <v>1</v>
      </c>
    </row>
    <row r="270" spans="1:25" x14ac:dyDescent="0.25">
      <c r="A270" s="2">
        <v>45529.501111111109</v>
      </c>
      <c r="C270" s="1" t="s">
        <v>359</v>
      </c>
      <c r="D270" s="1" t="s">
        <v>368</v>
      </c>
      <c r="E270" s="1" t="s">
        <v>361</v>
      </c>
      <c r="F270" s="1" t="s">
        <v>362</v>
      </c>
      <c r="G270" s="1" t="s">
        <v>363</v>
      </c>
      <c r="H270" s="1" t="s">
        <v>386</v>
      </c>
      <c r="I270" s="1" t="s">
        <v>377</v>
      </c>
      <c r="J270" s="1" t="s">
        <v>392</v>
      </c>
      <c r="K270" s="1" t="s">
        <v>366</v>
      </c>
      <c r="L270" s="1" t="s">
        <v>379</v>
      </c>
      <c r="M270" s="1" t="s">
        <v>328</v>
      </c>
      <c r="N270" s="1" t="s">
        <v>412</v>
      </c>
      <c r="O270" s="1">
        <f t="shared" si="52"/>
        <v>-5</v>
      </c>
      <c r="P270" s="1">
        <f t="shared" si="57"/>
        <v>-1</v>
      </c>
      <c r="Q270" s="1">
        <f t="shared" si="47"/>
        <v>-1</v>
      </c>
      <c r="R270" s="1">
        <f t="shared" si="48"/>
        <v>0</v>
      </c>
      <c r="S270" s="1">
        <f t="shared" si="49"/>
        <v>-1</v>
      </c>
      <c r="T270" s="1">
        <f t="shared" si="49"/>
        <v>-1</v>
      </c>
      <c r="U270" s="1">
        <f t="shared" si="53"/>
        <v>-1</v>
      </c>
      <c r="V270" s="1">
        <f t="shared" si="54"/>
        <v>-1</v>
      </c>
      <c r="W270" s="1">
        <f t="shared" si="55"/>
        <v>-1</v>
      </c>
      <c r="X270" s="1">
        <f t="shared" si="56"/>
        <v>1</v>
      </c>
      <c r="Y270" s="1">
        <f t="shared" si="50"/>
        <v>1</v>
      </c>
    </row>
    <row r="271" spans="1:25" x14ac:dyDescent="0.25">
      <c r="A271" s="2">
        <v>45529.695210810183</v>
      </c>
      <c r="C271" s="1" t="s">
        <v>383</v>
      </c>
      <c r="D271" s="1" t="s">
        <v>368</v>
      </c>
      <c r="E271" s="1" t="s">
        <v>370</v>
      </c>
      <c r="F271" s="1" t="s">
        <v>370</v>
      </c>
      <c r="G271" s="1" t="s">
        <v>371</v>
      </c>
      <c r="H271" s="1" t="s">
        <v>386</v>
      </c>
      <c r="I271" s="1" t="s">
        <v>381</v>
      </c>
      <c r="J271" s="1" t="s">
        <v>393</v>
      </c>
      <c r="K271" s="1" t="s">
        <v>366</v>
      </c>
      <c r="L271" s="1" t="s">
        <v>382</v>
      </c>
      <c r="M271" s="1" t="s">
        <v>327</v>
      </c>
      <c r="N271" s="1" t="s">
        <v>411</v>
      </c>
      <c r="O271" s="1">
        <f t="shared" si="52"/>
        <v>5</v>
      </c>
      <c r="P271" s="1">
        <f t="shared" si="57"/>
        <v>1</v>
      </c>
      <c r="Q271" s="1">
        <f t="shared" si="47"/>
        <v>-1</v>
      </c>
      <c r="R271" s="1">
        <f t="shared" si="48"/>
        <v>1</v>
      </c>
      <c r="S271" s="1">
        <f t="shared" si="49"/>
        <v>1</v>
      </c>
      <c r="T271" s="1">
        <f t="shared" si="49"/>
        <v>0</v>
      </c>
      <c r="U271" s="1">
        <f t="shared" si="53"/>
        <v>-1</v>
      </c>
      <c r="V271" s="1">
        <f t="shared" si="54"/>
        <v>2</v>
      </c>
      <c r="W271" s="1">
        <f t="shared" si="55"/>
        <v>2</v>
      </c>
      <c r="X271" s="1">
        <f t="shared" si="56"/>
        <v>1</v>
      </c>
      <c r="Y271" s="1">
        <f t="shared" si="50"/>
        <v>-1</v>
      </c>
    </row>
    <row r="272" spans="1:25" x14ac:dyDescent="0.25">
      <c r="A272" s="2">
        <v>45529.737406643515</v>
      </c>
      <c r="C272" s="1" t="s">
        <v>359</v>
      </c>
      <c r="D272" s="1" t="s">
        <v>374</v>
      </c>
      <c r="E272" s="1" t="s">
        <v>361</v>
      </c>
      <c r="F272" s="1" t="s">
        <v>375</v>
      </c>
      <c r="G272" s="1" t="s">
        <v>371</v>
      </c>
      <c r="H272" s="1" t="s">
        <v>386</v>
      </c>
      <c r="I272" s="1" t="s">
        <v>377</v>
      </c>
      <c r="J272" s="1" t="s">
        <v>391</v>
      </c>
      <c r="K272" s="1" t="s">
        <v>387</v>
      </c>
      <c r="L272" s="1" t="s">
        <v>379</v>
      </c>
      <c r="M272" s="1" t="s">
        <v>329</v>
      </c>
      <c r="N272" s="1" t="s">
        <v>411</v>
      </c>
      <c r="O272" s="1">
        <f t="shared" si="52"/>
        <v>-1</v>
      </c>
      <c r="P272" s="1">
        <f t="shared" si="57"/>
        <v>-1</v>
      </c>
      <c r="Q272" s="1">
        <f t="shared" si="47"/>
        <v>0</v>
      </c>
      <c r="R272" s="1">
        <f t="shared" si="48"/>
        <v>0</v>
      </c>
      <c r="S272" s="1">
        <f t="shared" si="49"/>
        <v>0</v>
      </c>
      <c r="T272" s="1">
        <f t="shared" si="49"/>
        <v>0</v>
      </c>
      <c r="U272" s="1">
        <f t="shared" si="53"/>
        <v>-1</v>
      </c>
      <c r="V272" s="1">
        <f t="shared" si="54"/>
        <v>-1</v>
      </c>
      <c r="W272" s="1">
        <f t="shared" si="55"/>
        <v>1</v>
      </c>
      <c r="X272" s="1">
        <f t="shared" si="56"/>
        <v>0</v>
      </c>
      <c r="Y272" s="1">
        <f t="shared" si="50"/>
        <v>1</v>
      </c>
    </row>
    <row r="273" spans="1:25" x14ac:dyDescent="0.25">
      <c r="A273" s="2">
        <v>45530.652366469905</v>
      </c>
      <c r="C273" s="1" t="s">
        <v>383</v>
      </c>
      <c r="D273" s="1" t="s">
        <v>368</v>
      </c>
      <c r="E273" s="1" t="s">
        <v>370</v>
      </c>
      <c r="F273" s="1" t="s">
        <v>370</v>
      </c>
      <c r="G273" s="1" t="s">
        <v>376</v>
      </c>
      <c r="H273" s="1" t="s">
        <v>386</v>
      </c>
      <c r="I273" s="1" t="s">
        <v>377</v>
      </c>
      <c r="J273" s="1" t="s">
        <v>391</v>
      </c>
      <c r="K273" s="1" t="s">
        <v>366</v>
      </c>
      <c r="L273" s="1" t="s">
        <v>367</v>
      </c>
      <c r="M273" s="1" t="s">
        <v>330</v>
      </c>
      <c r="N273" s="1" t="s">
        <v>411</v>
      </c>
      <c r="O273" s="1">
        <f t="shared" si="52"/>
        <v>4</v>
      </c>
      <c r="P273" s="1">
        <f t="shared" si="57"/>
        <v>1</v>
      </c>
      <c r="Q273" s="1">
        <f t="shared" si="47"/>
        <v>-1</v>
      </c>
      <c r="R273" s="1">
        <f t="shared" si="48"/>
        <v>1</v>
      </c>
      <c r="S273" s="1">
        <f t="shared" si="49"/>
        <v>1</v>
      </c>
      <c r="T273" s="1">
        <f t="shared" si="49"/>
        <v>2</v>
      </c>
      <c r="U273" s="1">
        <f t="shared" si="53"/>
        <v>-1</v>
      </c>
      <c r="V273" s="1">
        <f t="shared" si="54"/>
        <v>-1</v>
      </c>
      <c r="W273" s="1">
        <f t="shared" si="55"/>
        <v>1</v>
      </c>
      <c r="X273" s="1">
        <f t="shared" si="56"/>
        <v>1</v>
      </c>
      <c r="Y273" s="1">
        <f t="shared" si="50"/>
        <v>0</v>
      </c>
    </row>
    <row r="274" spans="1:25" x14ac:dyDescent="0.25">
      <c r="A274" s="2">
        <v>45531.294235381945</v>
      </c>
      <c r="C274" s="1" t="s">
        <v>359</v>
      </c>
      <c r="D274" s="1" t="s">
        <v>374</v>
      </c>
      <c r="E274" s="1" t="s">
        <v>361</v>
      </c>
      <c r="F274" s="1" t="s">
        <v>362</v>
      </c>
      <c r="G274" s="1" t="s">
        <v>385</v>
      </c>
      <c r="H274" s="1" t="s">
        <v>386</v>
      </c>
      <c r="I274" s="1" t="s">
        <v>377</v>
      </c>
      <c r="J274" s="1" t="s">
        <v>391</v>
      </c>
      <c r="K274" s="1" t="s">
        <v>387</v>
      </c>
      <c r="L274" s="1" t="s">
        <v>379</v>
      </c>
      <c r="M274" s="1" t="s">
        <v>331</v>
      </c>
      <c r="N274" s="1" t="s">
        <v>411</v>
      </c>
      <c r="O274" s="1">
        <f t="shared" si="52"/>
        <v>-1</v>
      </c>
      <c r="P274" s="1">
        <f t="shared" si="57"/>
        <v>-1</v>
      </c>
      <c r="Q274" s="1">
        <f t="shared" si="47"/>
        <v>0</v>
      </c>
      <c r="R274" s="1">
        <f t="shared" si="48"/>
        <v>0</v>
      </c>
      <c r="S274" s="1">
        <f t="shared" si="49"/>
        <v>-1</v>
      </c>
      <c r="T274" s="1">
        <f t="shared" si="49"/>
        <v>1</v>
      </c>
      <c r="U274" s="1">
        <f t="shared" si="53"/>
        <v>-1</v>
      </c>
      <c r="V274" s="1">
        <f t="shared" si="54"/>
        <v>-1</v>
      </c>
      <c r="W274" s="1">
        <f t="shared" si="55"/>
        <v>1</v>
      </c>
      <c r="X274" s="1">
        <f t="shared" si="56"/>
        <v>0</v>
      </c>
      <c r="Y274" s="1">
        <f t="shared" si="50"/>
        <v>1</v>
      </c>
    </row>
    <row r="275" spans="1:25" x14ac:dyDescent="0.25">
      <c r="A275" s="2">
        <v>45531.359628090278</v>
      </c>
      <c r="C275" s="1" t="s">
        <v>373</v>
      </c>
      <c r="D275" s="1" t="s">
        <v>384</v>
      </c>
      <c r="E275" s="1" t="s">
        <v>369</v>
      </c>
      <c r="F275" s="1" t="s">
        <v>362</v>
      </c>
      <c r="G275" s="1" t="s">
        <v>371</v>
      </c>
      <c r="H275" s="1" t="s">
        <v>380</v>
      </c>
      <c r="I275" s="1" t="s">
        <v>372</v>
      </c>
      <c r="J275" s="1" t="s">
        <v>392</v>
      </c>
      <c r="K275" s="1" t="s">
        <v>387</v>
      </c>
      <c r="L275" s="1" t="s">
        <v>367</v>
      </c>
      <c r="M275" s="1" t="s">
        <v>332</v>
      </c>
      <c r="N275" s="1" t="s">
        <v>412</v>
      </c>
      <c r="O275" s="1">
        <f t="shared" si="52"/>
        <v>5</v>
      </c>
      <c r="P275" s="1">
        <f t="shared" si="57"/>
        <v>2</v>
      </c>
      <c r="Q275" s="1">
        <f t="shared" si="47"/>
        <v>1</v>
      </c>
      <c r="R275" s="1">
        <f t="shared" si="48"/>
        <v>2</v>
      </c>
      <c r="S275" s="1">
        <f t="shared" si="49"/>
        <v>-1</v>
      </c>
      <c r="T275" s="1">
        <f t="shared" si="49"/>
        <v>0</v>
      </c>
      <c r="U275" s="1">
        <f t="shared" si="53"/>
        <v>2</v>
      </c>
      <c r="V275" s="1">
        <f t="shared" si="54"/>
        <v>0</v>
      </c>
      <c r="W275" s="1">
        <f t="shared" si="55"/>
        <v>-1</v>
      </c>
      <c r="X275" s="1">
        <f t="shared" si="56"/>
        <v>0</v>
      </c>
      <c r="Y275" s="1">
        <f t="shared" si="50"/>
        <v>0</v>
      </c>
    </row>
    <row r="276" spans="1:25" x14ac:dyDescent="0.25">
      <c r="A276" s="2">
        <v>45531.362858171298</v>
      </c>
      <c r="C276" s="1" t="s">
        <v>373</v>
      </c>
      <c r="D276" s="1" t="s">
        <v>374</v>
      </c>
      <c r="E276" s="1" t="s">
        <v>361</v>
      </c>
      <c r="F276" s="1" t="s">
        <v>362</v>
      </c>
      <c r="G276" s="1" t="s">
        <v>385</v>
      </c>
      <c r="H276" s="1" t="s">
        <v>386</v>
      </c>
      <c r="I276" s="1" t="s">
        <v>377</v>
      </c>
      <c r="J276" s="1" t="s">
        <v>392</v>
      </c>
      <c r="K276" s="1" t="s">
        <v>387</v>
      </c>
      <c r="L276" s="1" t="s">
        <v>367</v>
      </c>
      <c r="M276" s="1" t="s">
        <v>333</v>
      </c>
      <c r="N276" s="1" t="s">
        <v>408</v>
      </c>
      <c r="O276" s="1">
        <f t="shared" si="52"/>
        <v>-1</v>
      </c>
      <c r="P276" s="1">
        <f t="shared" si="57"/>
        <v>2</v>
      </c>
      <c r="Q276" s="1">
        <f t="shared" si="47"/>
        <v>0</v>
      </c>
      <c r="R276" s="1">
        <f t="shared" si="48"/>
        <v>0</v>
      </c>
      <c r="S276" s="1">
        <f t="shared" si="49"/>
        <v>-1</v>
      </c>
      <c r="T276" s="1">
        <f t="shared" si="49"/>
        <v>1</v>
      </c>
      <c r="U276" s="1">
        <f t="shared" si="53"/>
        <v>-1</v>
      </c>
      <c r="V276" s="1">
        <f t="shared" si="54"/>
        <v>-1</v>
      </c>
      <c r="W276" s="1">
        <f t="shared" si="55"/>
        <v>-1</v>
      </c>
      <c r="X276" s="1">
        <f t="shared" si="56"/>
        <v>0</v>
      </c>
      <c r="Y276" s="1">
        <f t="shared" si="50"/>
        <v>0</v>
      </c>
    </row>
    <row r="277" spans="1:25" x14ac:dyDescent="0.25">
      <c r="A277" s="2">
        <v>45531.373333067131</v>
      </c>
      <c r="C277" s="1" t="s">
        <v>359</v>
      </c>
      <c r="D277" s="1" t="s">
        <v>368</v>
      </c>
      <c r="E277" s="1" t="s">
        <v>361</v>
      </c>
      <c r="F277" s="1" t="s">
        <v>362</v>
      </c>
      <c r="G277" s="1" t="s">
        <v>385</v>
      </c>
      <c r="H277" s="1" t="s">
        <v>386</v>
      </c>
      <c r="I277" s="1" t="s">
        <v>377</v>
      </c>
      <c r="J277" s="1" t="s">
        <v>391</v>
      </c>
      <c r="K277" s="1" t="s">
        <v>387</v>
      </c>
      <c r="L277" s="1" t="s">
        <v>379</v>
      </c>
      <c r="M277" s="1" t="s">
        <v>335</v>
      </c>
      <c r="N277" s="1" t="s">
        <v>413</v>
      </c>
      <c r="O277" s="1">
        <f t="shared" si="52"/>
        <v>-2</v>
      </c>
      <c r="P277" s="1">
        <f t="shared" si="57"/>
        <v>-1</v>
      </c>
      <c r="Q277" s="1">
        <f t="shared" si="47"/>
        <v>-1</v>
      </c>
      <c r="R277" s="1">
        <f t="shared" si="48"/>
        <v>0</v>
      </c>
      <c r="S277" s="1">
        <f t="shared" si="49"/>
        <v>-1</v>
      </c>
      <c r="T277" s="1">
        <f t="shared" si="49"/>
        <v>1</v>
      </c>
      <c r="U277" s="1">
        <f t="shared" si="53"/>
        <v>-1</v>
      </c>
      <c r="V277" s="1">
        <f t="shared" si="54"/>
        <v>-1</v>
      </c>
      <c r="W277" s="1">
        <f t="shared" si="55"/>
        <v>1</v>
      </c>
      <c r="X277" s="1">
        <f t="shared" si="56"/>
        <v>0</v>
      </c>
      <c r="Y277" s="1">
        <f t="shared" si="50"/>
        <v>1</v>
      </c>
    </row>
    <row r="278" spans="1:25" x14ac:dyDescent="0.25">
      <c r="A278" s="2">
        <v>45531.375651574075</v>
      </c>
      <c r="C278" s="1" t="s">
        <v>373</v>
      </c>
      <c r="D278" s="1" t="s">
        <v>374</v>
      </c>
      <c r="E278" s="1" t="s">
        <v>361</v>
      </c>
      <c r="F278" s="1" t="s">
        <v>362</v>
      </c>
      <c r="G278" s="1" t="s">
        <v>376</v>
      </c>
      <c r="H278" s="1" t="s">
        <v>386</v>
      </c>
      <c r="I278" s="1" t="s">
        <v>365</v>
      </c>
      <c r="J278" s="1" t="s">
        <v>391</v>
      </c>
      <c r="K278" s="1" t="s">
        <v>366</v>
      </c>
      <c r="L278" s="1" t="s">
        <v>379</v>
      </c>
      <c r="M278" s="1" t="s">
        <v>334</v>
      </c>
      <c r="N278" s="1" t="s">
        <v>408</v>
      </c>
      <c r="O278" s="1">
        <f t="shared" si="52"/>
        <v>6</v>
      </c>
      <c r="P278" s="1">
        <f t="shared" si="57"/>
        <v>2</v>
      </c>
      <c r="Q278" s="1">
        <f t="shared" si="47"/>
        <v>0</v>
      </c>
      <c r="R278" s="1">
        <f t="shared" si="48"/>
        <v>0</v>
      </c>
      <c r="S278" s="1">
        <f t="shared" si="49"/>
        <v>-1</v>
      </c>
      <c r="T278" s="1">
        <f t="shared" si="49"/>
        <v>2</v>
      </c>
      <c r="U278" s="1">
        <f t="shared" si="53"/>
        <v>-1</v>
      </c>
      <c r="V278" s="1">
        <f t="shared" si="54"/>
        <v>1</v>
      </c>
      <c r="W278" s="1">
        <f t="shared" si="55"/>
        <v>1</v>
      </c>
      <c r="X278" s="1">
        <f t="shared" si="56"/>
        <v>1</v>
      </c>
      <c r="Y278" s="1">
        <f t="shared" si="50"/>
        <v>1</v>
      </c>
    </row>
    <row r="279" spans="1:25" x14ac:dyDescent="0.25">
      <c r="A279" s="2">
        <v>45531.380101724542</v>
      </c>
      <c r="C279" s="1" t="s">
        <v>359</v>
      </c>
      <c r="D279" s="1" t="s">
        <v>374</v>
      </c>
      <c r="E279" s="1" t="s">
        <v>389</v>
      </c>
      <c r="F279" s="1" t="s">
        <v>370</v>
      </c>
      <c r="G279" s="1" t="s">
        <v>371</v>
      </c>
      <c r="H279" s="1" t="s">
        <v>364</v>
      </c>
      <c r="I279" s="1" t="s">
        <v>377</v>
      </c>
      <c r="J279" s="1" t="s">
        <v>393</v>
      </c>
      <c r="K279" s="1" t="s">
        <v>404</v>
      </c>
      <c r="L279" s="1" t="s">
        <v>382</v>
      </c>
      <c r="M279" s="1" t="s">
        <v>336</v>
      </c>
      <c r="N279" s="1" t="s">
        <v>413</v>
      </c>
      <c r="O279" s="1">
        <f t="shared" si="52"/>
        <v>1</v>
      </c>
      <c r="P279" s="1">
        <f t="shared" si="57"/>
        <v>-1</v>
      </c>
      <c r="Q279" s="1">
        <f t="shared" si="47"/>
        <v>0</v>
      </c>
      <c r="R279" s="1">
        <f t="shared" si="48"/>
        <v>-1</v>
      </c>
      <c r="S279" s="1">
        <f t="shared" si="49"/>
        <v>1</v>
      </c>
      <c r="T279" s="1">
        <f t="shared" si="49"/>
        <v>0</v>
      </c>
      <c r="U279" s="1">
        <f t="shared" si="53"/>
        <v>0</v>
      </c>
      <c r="V279" s="1">
        <f t="shared" si="54"/>
        <v>-1</v>
      </c>
      <c r="W279" s="1">
        <f t="shared" si="55"/>
        <v>2</v>
      </c>
      <c r="X279" s="1">
        <f t="shared" si="56"/>
        <v>2</v>
      </c>
      <c r="Y279" s="1">
        <f t="shared" si="50"/>
        <v>-1</v>
      </c>
    </row>
    <row r="280" spans="1:25" x14ac:dyDescent="0.25">
      <c r="A280" s="2">
        <v>45531.391953773149</v>
      </c>
      <c r="C280" s="1" t="s">
        <v>383</v>
      </c>
      <c r="D280" s="1" t="s">
        <v>368</v>
      </c>
      <c r="E280" s="1" t="s">
        <v>369</v>
      </c>
      <c r="F280" s="1" t="s">
        <v>362</v>
      </c>
      <c r="G280" s="1" t="s">
        <v>385</v>
      </c>
      <c r="H280" s="1" t="s">
        <v>386</v>
      </c>
      <c r="I280" s="1" t="s">
        <v>377</v>
      </c>
      <c r="J280" s="1" t="s">
        <v>391</v>
      </c>
      <c r="K280" s="1" t="s">
        <v>366</v>
      </c>
      <c r="L280" s="1" t="s">
        <v>379</v>
      </c>
      <c r="M280" s="1" t="s">
        <v>415</v>
      </c>
      <c r="N280" s="1" t="s">
        <v>413</v>
      </c>
      <c r="O280" s="1">
        <f t="shared" si="52"/>
        <v>3</v>
      </c>
      <c r="P280" s="1">
        <f t="shared" si="57"/>
        <v>1</v>
      </c>
      <c r="Q280" s="1">
        <f t="shared" si="47"/>
        <v>-1</v>
      </c>
      <c r="R280" s="1">
        <f t="shared" si="48"/>
        <v>2</v>
      </c>
      <c r="S280" s="1">
        <f t="shared" si="49"/>
        <v>-1</v>
      </c>
      <c r="T280" s="1">
        <f t="shared" si="49"/>
        <v>1</v>
      </c>
      <c r="U280" s="1">
        <f t="shared" si="53"/>
        <v>-1</v>
      </c>
      <c r="V280" s="1">
        <f t="shared" si="54"/>
        <v>-1</v>
      </c>
      <c r="W280" s="1">
        <f t="shared" si="55"/>
        <v>1</v>
      </c>
      <c r="X280" s="1">
        <f t="shared" si="56"/>
        <v>1</v>
      </c>
      <c r="Y280" s="1">
        <f t="shared" si="50"/>
        <v>1</v>
      </c>
    </row>
    <row r="281" spans="1:25" x14ac:dyDescent="0.25">
      <c r="A281" s="2">
        <v>45531.426512210644</v>
      </c>
      <c r="C281" s="1" t="s">
        <v>359</v>
      </c>
      <c r="D281" s="1" t="s">
        <v>374</v>
      </c>
      <c r="E281" s="1" t="s">
        <v>361</v>
      </c>
      <c r="F281" s="1" t="s">
        <v>362</v>
      </c>
      <c r="G281" s="1" t="s">
        <v>385</v>
      </c>
      <c r="H281" s="1" t="s">
        <v>386</v>
      </c>
      <c r="I281" s="1" t="s">
        <v>365</v>
      </c>
      <c r="J281" s="1" t="s">
        <v>392</v>
      </c>
      <c r="K281" s="1" t="s">
        <v>387</v>
      </c>
      <c r="L281" s="1" t="s">
        <v>367</v>
      </c>
      <c r="M281" s="1" t="s">
        <v>340</v>
      </c>
      <c r="N281" s="1" t="s">
        <v>408</v>
      </c>
      <c r="O281" s="1">
        <f t="shared" si="52"/>
        <v>-2</v>
      </c>
      <c r="P281" s="1">
        <f t="shared" si="57"/>
        <v>-1</v>
      </c>
      <c r="Q281" s="1">
        <f t="shared" si="47"/>
        <v>0</v>
      </c>
      <c r="R281" s="1">
        <f t="shared" si="48"/>
        <v>0</v>
      </c>
      <c r="S281" s="1">
        <f t="shared" si="49"/>
        <v>-1</v>
      </c>
      <c r="T281" s="1">
        <f t="shared" si="49"/>
        <v>1</v>
      </c>
      <c r="U281" s="1">
        <f t="shared" si="53"/>
        <v>-1</v>
      </c>
      <c r="V281" s="1">
        <f t="shared" si="54"/>
        <v>1</v>
      </c>
      <c r="W281" s="1">
        <f t="shared" si="55"/>
        <v>-1</v>
      </c>
      <c r="X281" s="1">
        <f t="shared" si="56"/>
        <v>0</v>
      </c>
      <c r="Y281" s="1">
        <f t="shared" si="50"/>
        <v>0</v>
      </c>
    </row>
    <row r="282" spans="1:25" x14ac:dyDescent="0.25">
      <c r="A282" s="2">
        <v>45531.42800054398</v>
      </c>
      <c r="C282" s="1" t="s">
        <v>373</v>
      </c>
      <c r="D282" s="1" t="s">
        <v>368</v>
      </c>
      <c r="E282" s="1" t="s">
        <v>369</v>
      </c>
      <c r="F282" s="1" t="s">
        <v>362</v>
      </c>
      <c r="G282" s="1" t="s">
        <v>371</v>
      </c>
      <c r="H282" s="1" t="s">
        <v>386</v>
      </c>
      <c r="I282" s="1" t="s">
        <v>377</v>
      </c>
      <c r="J282" s="1" t="s">
        <v>391</v>
      </c>
      <c r="K282" s="1" t="s">
        <v>366</v>
      </c>
      <c r="L282" s="1" t="s">
        <v>382</v>
      </c>
      <c r="M282" s="1" t="s">
        <v>339</v>
      </c>
      <c r="N282" s="1" t="s">
        <v>410</v>
      </c>
      <c r="O282" s="1">
        <f t="shared" si="52"/>
        <v>1</v>
      </c>
      <c r="P282" s="1">
        <f t="shared" si="57"/>
        <v>2</v>
      </c>
      <c r="Q282" s="1">
        <f t="shared" si="47"/>
        <v>-1</v>
      </c>
      <c r="R282" s="1">
        <f t="shared" si="48"/>
        <v>2</v>
      </c>
      <c r="S282" s="1">
        <f t="shared" si="49"/>
        <v>-1</v>
      </c>
      <c r="T282" s="1">
        <f t="shared" si="49"/>
        <v>0</v>
      </c>
      <c r="U282" s="1">
        <f t="shared" si="53"/>
        <v>-1</v>
      </c>
      <c r="V282" s="1">
        <f t="shared" si="54"/>
        <v>-1</v>
      </c>
      <c r="W282" s="1">
        <f t="shared" si="55"/>
        <v>1</v>
      </c>
      <c r="X282" s="1">
        <f t="shared" si="56"/>
        <v>1</v>
      </c>
      <c r="Y282" s="1">
        <f t="shared" si="50"/>
        <v>-1</v>
      </c>
    </row>
    <row r="283" spans="1:25" x14ac:dyDescent="0.25">
      <c r="A283" s="2">
        <v>45531.47008219907</v>
      </c>
      <c r="C283" s="1" t="s">
        <v>359</v>
      </c>
      <c r="D283" s="1" t="s">
        <v>368</v>
      </c>
      <c r="E283" s="1" t="s">
        <v>361</v>
      </c>
      <c r="F283" s="1" t="s">
        <v>362</v>
      </c>
      <c r="G283" s="1" t="s">
        <v>371</v>
      </c>
      <c r="H283" s="1" t="s">
        <v>364</v>
      </c>
      <c r="I283" s="1" t="s">
        <v>372</v>
      </c>
      <c r="J283" s="1" t="s">
        <v>393</v>
      </c>
      <c r="K283" s="1" t="s">
        <v>378</v>
      </c>
      <c r="L283" s="1" t="s">
        <v>367</v>
      </c>
      <c r="M283" s="1" t="s">
        <v>416</v>
      </c>
      <c r="N283" s="1" t="s">
        <v>408</v>
      </c>
      <c r="O283" s="1">
        <f t="shared" si="52"/>
        <v>-2</v>
      </c>
      <c r="P283" s="1">
        <f t="shared" si="57"/>
        <v>-1</v>
      </c>
      <c r="Q283" s="1">
        <f t="shared" si="47"/>
        <v>-1</v>
      </c>
      <c r="R283" s="1">
        <f t="shared" si="48"/>
        <v>0</v>
      </c>
      <c r="S283" s="1">
        <f t="shared" si="49"/>
        <v>-1</v>
      </c>
      <c r="T283" s="1">
        <f t="shared" si="49"/>
        <v>0</v>
      </c>
      <c r="U283" s="1">
        <f t="shared" si="53"/>
        <v>0</v>
      </c>
      <c r="V283" s="1">
        <f t="shared" si="54"/>
        <v>0</v>
      </c>
      <c r="W283" s="1">
        <f t="shared" si="55"/>
        <v>2</v>
      </c>
      <c r="X283" s="1">
        <f t="shared" si="56"/>
        <v>-1</v>
      </c>
      <c r="Y283" s="1">
        <f t="shared" si="50"/>
        <v>0</v>
      </c>
    </row>
    <row r="284" spans="1:25" x14ac:dyDescent="0.25"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5"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5"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5"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5"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5:25" x14ac:dyDescent="0.25"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5:25" x14ac:dyDescent="0.25"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5:25" x14ac:dyDescent="0.25"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5:25" x14ac:dyDescent="0.25"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5:25" x14ac:dyDescent="0.25"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5:25" x14ac:dyDescent="0.25"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5:25" x14ac:dyDescent="0.25"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5:25" x14ac:dyDescent="0.25"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5:25" x14ac:dyDescent="0.25"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5:25" x14ac:dyDescent="0.25"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5:25" x14ac:dyDescent="0.25"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5:25" x14ac:dyDescent="0.25"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5:25" x14ac:dyDescent="0.25"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5:25" x14ac:dyDescent="0.25"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5:25" x14ac:dyDescent="0.25"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5:25" x14ac:dyDescent="0.25"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5:25" x14ac:dyDescent="0.25"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5:25" x14ac:dyDescent="0.25"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5:25" x14ac:dyDescent="0.25"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5:25" x14ac:dyDescent="0.25"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5:25" x14ac:dyDescent="0.25"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5:25" x14ac:dyDescent="0.25"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5:25" x14ac:dyDescent="0.25"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5:25" x14ac:dyDescent="0.25"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5:25" x14ac:dyDescent="0.25"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5:25" x14ac:dyDescent="0.25"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5:25" x14ac:dyDescent="0.25"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5:25" x14ac:dyDescent="0.25"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5:25" x14ac:dyDescent="0.25"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5:25" x14ac:dyDescent="0.25"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5:25" x14ac:dyDescent="0.25"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5:25" x14ac:dyDescent="0.25"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5:25" x14ac:dyDescent="0.25"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5:25" x14ac:dyDescent="0.25"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5:25" x14ac:dyDescent="0.25"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5:25" x14ac:dyDescent="0.25"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5:25" x14ac:dyDescent="0.25"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5:25" x14ac:dyDescent="0.25"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5:25" x14ac:dyDescent="0.25"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5:25" x14ac:dyDescent="0.25"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5:25" x14ac:dyDescent="0.25"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5:25" x14ac:dyDescent="0.25"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5:25" x14ac:dyDescent="0.25"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5:25" x14ac:dyDescent="0.25"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5:25" x14ac:dyDescent="0.25"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5:25" x14ac:dyDescent="0.25"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5:25" x14ac:dyDescent="0.25"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5:25" x14ac:dyDescent="0.25"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5:25" x14ac:dyDescent="0.25"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5:25" x14ac:dyDescent="0.25"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5:25" x14ac:dyDescent="0.25"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5:25" x14ac:dyDescent="0.25"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5:25" x14ac:dyDescent="0.25"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5:25" x14ac:dyDescent="0.25"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5:25" x14ac:dyDescent="0.25"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5:25" x14ac:dyDescent="0.25"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5:25" x14ac:dyDescent="0.25"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5:25" x14ac:dyDescent="0.25"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5:25" x14ac:dyDescent="0.25"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5:25" x14ac:dyDescent="0.25"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5:25" x14ac:dyDescent="0.25"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5:25" x14ac:dyDescent="0.25"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5:25" x14ac:dyDescent="0.25"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5:25" x14ac:dyDescent="0.25"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5:25" x14ac:dyDescent="0.25"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5:25" x14ac:dyDescent="0.25"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5:25" x14ac:dyDescent="0.25"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5:25" x14ac:dyDescent="0.25"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5:25" x14ac:dyDescent="0.25"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5:25" x14ac:dyDescent="0.25"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5:25" x14ac:dyDescent="0.25"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5:25" x14ac:dyDescent="0.25"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5:25" x14ac:dyDescent="0.25"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5:25" x14ac:dyDescent="0.25"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5:25" x14ac:dyDescent="0.25"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5:25" x14ac:dyDescent="0.25"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5:25" x14ac:dyDescent="0.25"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5:25" x14ac:dyDescent="0.25"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5:25" x14ac:dyDescent="0.25"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5:25" x14ac:dyDescent="0.25"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5:25" x14ac:dyDescent="0.25"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5:25" x14ac:dyDescent="0.25"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5:25" x14ac:dyDescent="0.25"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5:25" x14ac:dyDescent="0.25"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5:25" x14ac:dyDescent="0.25"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5:25" x14ac:dyDescent="0.25"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5:25" x14ac:dyDescent="0.25"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5:25" x14ac:dyDescent="0.25"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5:25" x14ac:dyDescent="0.25"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5:25" x14ac:dyDescent="0.25"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5:25" x14ac:dyDescent="0.25"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5:25" x14ac:dyDescent="0.25"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5:25" x14ac:dyDescent="0.25"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5:25" x14ac:dyDescent="0.25"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5:25" x14ac:dyDescent="0.25"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</sheetData>
  <conditionalFormatting sqref="C1:C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outlinePr summaryBelow="0" summaryRight="0"/>
  </sheetPr>
  <dimension ref="C6:E33"/>
  <sheetViews>
    <sheetView topLeftCell="A24" workbookViewId="0"/>
  </sheetViews>
  <sheetFormatPr defaultColWidth="12.6640625" defaultRowHeight="15.75" customHeight="1" x14ac:dyDescent="0.25"/>
  <sheetData>
    <row r="6" spans="3:5" x14ac:dyDescent="0.25">
      <c r="C6" s="1" t="s">
        <v>42</v>
      </c>
      <c r="D6" s="1">
        <v>1</v>
      </c>
      <c r="E6" s="1" t="s">
        <v>52</v>
      </c>
    </row>
    <row r="7" spans="3:5" x14ac:dyDescent="0.25">
      <c r="D7" s="1">
        <v>2</v>
      </c>
      <c r="E7" s="1" t="s">
        <v>47</v>
      </c>
    </row>
    <row r="8" spans="3:5" x14ac:dyDescent="0.25">
      <c r="D8" s="1">
        <v>-1</v>
      </c>
      <c r="E8" s="1" t="s">
        <v>60</v>
      </c>
    </row>
    <row r="9" spans="3:5" x14ac:dyDescent="0.25">
      <c r="D9" s="1">
        <v>0</v>
      </c>
      <c r="E9" s="1" t="s">
        <v>417</v>
      </c>
    </row>
    <row r="12" spans="3:5" x14ac:dyDescent="0.25">
      <c r="C12" s="1" t="s">
        <v>43</v>
      </c>
      <c r="D12" s="1">
        <v>2</v>
      </c>
      <c r="E12" s="1" t="s">
        <v>48</v>
      </c>
    </row>
    <row r="13" spans="3:5" x14ac:dyDescent="0.25">
      <c r="D13" s="1">
        <v>1</v>
      </c>
      <c r="E13" s="1" t="s">
        <v>58</v>
      </c>
    </row>
    <row r="14" spans="3:5" x14ac:dyDescent="0.25">
      <c r="D14" s="1">
        <v>0</v>
      </c>
      <c r="E14" s="1" t="s">
        <v>59</v>
      </c>
    </row>
    <row r="15" spans="3:5" x14ac:dyDescent="0.25">
      <c r="D15" s="1">
        <v>-1</v>
      </c>
      <c r="E15" s="1" t="s">
        <v>173</v>
      </c>
    </row>
    <row r="18" spans="3:5" x14ac:dyDescent="0.25">
      <c r="C18" s="1" t="s">
        <v>44</v>
      </c>
      <c r="D18" s="1">
        <v>2</v>
      </c>
      <c r="E18" s="1" t="s">
        <v>49</v>
      </c>
    </row>
    <row r="19" spans="3:5" x14ac:dyDescent="0.25">
      <c r="D19" s="1">
        <v>1</v>
      </c>
      <c r="E19" s="1" t="s">
        <v>53</v>
      </c>
    </row>
    <row r="20" spans="3:5" x14ac:dyDescent="0.25">
      <c r="D20" s="1">
        <v>0</v>
      </c>
      <c r="E20" s="1" t="s">
        <v>61</v>
      </c>
    </row>
    <row r="21" spans="3:5" x14ac:dyDescent="0.25">
      <c r="D21" s="1">
        <v>-1</v>
      </c>
      <c r="E21" s="1" t="s">
        <v>179</v>
      </c>
    </row>
    <row r="24" spans="3:5" x14ac:dyDescent="0.25">
      <c r="C24" s="1" t="s">
        <v>45</v>
      </c>
      <c r="D24" s="1">
        <v>-1</v>
      </c>
      <c r="E24" s="1" t="s">
        <v>67</v>
      </c>
    </row>
    <row r="25" spans="3:5" x14ac:dyDescent="0.25">
      <c r="D25" s="1">
        <v>0</v>
      </c>
      <c r="E25" s="1" t="s">
        <v>56</v>
      </c>
    </row>
    <row r="26" spans="3:5" x14ac:dyDescent="0.25">
      <c r="D26" s="1">
        <v>1</v>
      </c>
      <c r="E26" s="1" t="s">
        <v>62</v>
      </c>
    </row>
    <row r="27" spans="3:5" x14ac:dyDescent="0.25">
      <c r="D27" s="1">
        <v>2</v>
      </c>
      <c r="E27" s="1" t="s">
        <v>50</v>
      </c>
    </row>
    <row r="30" spans="3:5" x14ac:dyDescent="0.25">
      <c r="C30" s="1" t="s">
        <v>46</v>
      </c>
      <c r="D30" s="1">
        <v>2</v>
      </c>
      <c r="E30" s="1" t="s">
        <v>51</v>
      </c>
    </row>
    <row r="31" spans="3:5" x14ac:dyDescent="0.25">
      <c r="D31" s="1">
        <v>1</v>
      </c>
      <c r="E31" s="1" t="s">
        <v>55</v>
      </c>
    </row>
    <row r="32" spans="3:5" x14ac:dyDescent="0.25">
      <c r="D32" s="1">
        <v>0</v>
      </c>
      <c r="E32" s="1" t="s">
        <v>114</v>
      </c>
    </row>
    <row r="33" spans="4:5" x14ac:dyDescent="0.25">
      <c r="D33" s="1">
        <v>-1</v>
      </c>
      <c r="E33" s="1" t="s">
        <v>145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outlinePr summaryBelow="0" summaryRight="0"/>
  </sheetPr>
  <dimension ref="C6:E63"/>
  <sheetViews>
    <sheetView workbookViewId="0"/>
  </sheetViews>
  <sheetFormatPr defaultColWidth="12.6640625" defaultRowHeight="15.75" customHeight="1" x14ac:dyDescent="0.25"/>
  <sheetData>
    <row r="6" spans="3:5" ht="13.2" x14ac:dyDescent="0.25">
      <c r="C6" s="1" t="s">
        <v>42</v>
      </c>
      <c r="D6" s="1">
        <v>0</v>
      </c>
      <c r="E6" s="1" t="s">
        <v>405</v>
      </c>
    </row>
    <row r="7" spans="3:5" ht="13.2" x14ac:dyDescent="0.25">
      <c r="D7" s="1">
        <v>1</v>
      </c>
      <c r="E7" s="1" t="s">
        <v>383</v>
      </c>
    </row>
    <row r="8" spans="3:5" ht="13.2" x14ac:dyDescent="0.25">
      <c r="D8" s="1">
        <v>2</v>
      </c>
      <c r="E8" s="1" t="s">
        <v>373</v>
      </c>
    </row>
    <row r="9" spans="3:5" ht="13.2" x14ac:dyDescent="0.25">
      <c r="D9" s="1">
        <v>-1</v>
      </c>
      <c r="E9" s="1" t="s">
        <v>359</v>
      </c>
    </row>
    <row r="12" spans="3:5" ht="15.75" customHeight="1" x14ac:dyDescent="0.3">
      <c r="C12" s="1" t="s">
        <v>43</v>
      </c>
      <c r="D12" s="1">
        <v>-1</v>
      </c>
      <c r="E12" s="3" t="s">
        <v>368</v>
      </c>
    </row>
    <row r="13" spans="3:5" ht="15.75" customHeight="1" x14ac:dyDescent="0.3">
      <c r="D13" s="1">
        <v>2</v>
      </c>
      <c r="E13" s="4" t="s">
        <v>360</v>
      </c>
    </row>
    <row r="14" spans="3:5" ht="15.75" customHeight="1" x14ac:dyDescent="0.3">
      <c r="D14" s="1">
        <v>1</v>
      </c>
      <c r="E14" s="4" t="s">
        <v>384</v>
      </c>
    </row>
    <row r="15" spans="3:5" ht="15.75" customHeight="1" x14ac:dyDescent="0.3">
      <c r="D15" s="1">
        <v>0</v>
      </c>
      <c r="E15" s="4" t="s">
        <v>374</v>
      </c>
    </row>
    <row r="18" spans="3:5" ht="15.75" customHeight="1" x14ac:dyDescent="0.3">
      <c r="C18" s="1" t="s">
        <v>44</v>
      </c>
      <c r="D18" s="1">
        <v>2</v>
      </c>
      <c r="E18" s="3" t="s">
        <v>369</v>
      </c>
    </row>
    <row r="19" spans="3:5" ht="15.75" customHeight="1" x14ac:dyDescent="0.3">
      <c r="D19" s="1">
        <v>1</v>
      </c>
      <c r="E19" s="4" t="s">
        <v>370</v>
      </c>
    </row>
    <row r="20" spans="3:5" ht="15.75" customHeight="1" x14ac:dyDescent="0.3">
      <c r="D20" s="1">
        <v>-1</v>
      </c>
      <c r="E20" s="4" t="s">
        <v>389</v>
      </c>
    </row>
    <row r="21" spans="3:5" ht="15.75" customHeight="1" x14ac:dyDescent="0.3">
      <c r="D21" s="1">
        <v>0</v>
      </c>
      <c r="E21" s="4" t="s">
        <v>361</v>
      </c>
    </row>
    <row r="24" spans="3:5" ht="15.75" customHeight="1" x14ac:dyDescent="0.3">
      <c r="C24" s="1" t="s">
        <v>45</v>
      </c>
      <c r="D24" s="1">
        <v>2</v>
      </c>
      <c r="E24" s="3" t="s">
        <v>394</v>
      </c>
    </row>
    <row r="25" spans="3:5" ht="14.4" x14ac:dyDescent="0.3">
      <c r="D25" s="1">
        <v>1</v>
      </c>
      <c r="E25" s="4" t="s">
        <v>370</v>
      </c>
    </row>
    <row r="26" spans="3:5" ht="14.4" x14ac:dyDescent="0.3">
      <c r="D26" s="1">
        <v>-1</v>
      </c>
      <c r="E26" s="4" t="s">
        <v>362</v>
      </c>
    </row>
    <row r="27" spans="3:5" ht="14.4" x14ac:dyDescent="0.3">
      <c r="D27" s="1">
        <v>0</v>
      </c>
      <c r="E27" s="4" t="s">
        <v>375</v>
      </c>
    </row>
    <row r="30" spans="3:5" ht="14.4" x14ac:dyDescent="0.3">
      <c r="C30" s="1" t="s">
        <v>46</v>
      </c>
      <c r="D30" s="1">
        <v>2</v>
      </c>
      <c r="E30" s="3" t="s">
        <v>376</v>
      </c>
    </row>
    <row r="31" spans="3:5" ht="14.4" x14ac:dyDescent="0.3">
      <c r="D31" s="1">
        <v>1</v>
      </c>
      <c r="E31" s="4" t="s">
        <v>385</v>
      </c>
    </row>
    <row r="32" spans="3:5" ht="14.4" x14ac:dyDescent="0.3">
      <c r="D32" s="1">
        <v>-1</v>
      </c>
      <c r="E32" s="4" t="s">
        <v>363</v>
      </c>
    </row>
    <row r="33" spans="3:5" ht="14.4" x14ac:dyDescent="0.3">
      <c r="D33" s="1">
        <v>0</v>
      </c>
      <c r="E33" s="4" t="s">
        <v>371</v>
      </c>
    </row>
    <row r="36" spans="3:5" ht="14.4" x14ac:dyDescent="0.3">
      <c r="C36" s="1" t="s">
        <v>354</v>
      </c>
      <c r="D36" s="1">
        <v>2</v>
      </c>
      <c r="E36" s="3" t="s">
        <v>380</v>
      </c>
    </row>
    <row r="37" spans="3:5" ht="14.4" x14ac:dyDescent="0.3">
      <c r="D37" s="1">
        <v>1</v>
      </c>
      <c r="E37" s="4" t="s">
        <v>395</v>
      </c>
    </row>
    <row r="38" spans="3:5" ht="14.4" x14ac:dyDescent="0.3">
      <c r="D38" s="1">
        <v>-1</v>
      </c>
      <c r="E38" s="4" t="s">
        <v>386</v>
      </c>
    </row>
    <row r="39" spans="3:5" ht="14.4" x14ac:dyDescent="0.3">
      <c r="D39" s="1">
        <v>0</v>
      </c>
      <c r="E39" s="4" t="s">
        <v>364</v>
      </c>
    </row>
    <row r="42" spans="3:5" ht="14.4" x14ac:dyDescent="0.3">
      <c r="C42" s="1" t="s">
        <v>355</v>
      </c>
      <c r="D42" s="1">
        <v>2</v>
      </c>
      <c r="E42" s="3" t="s">
        <v>381</v>
      </c>
    </row>
    <row r="43" spans="3:5" ht="14.4" x14ac:dyDescent="0.3">
      <c r="D43" s="1">
        <v>1</v>
      </c>
      <c r="E43" s="4" t="s">
        <v>365</v>
      </c>
    </row>
    <row r="44" spans="3:5" ht="14.4" x14ac:dyDescent="0.3">
      <c r="D44" s="1">
        <v>-1</v>
      </c>
      <c r="E44" s="4" t="s">
        <v>377</v>
      </c>
    </row>
    <row r="45" spans="3:5" ht="14.4" x14ac:dyDescent="0.3">
      <c r="D45" s="1">
        <v>0</v>
      </c>
      <c r="E45" s="4" t="s">
        <v>372</v>
      </c>
    </row>
    <row r="48" spans="3:5" ht="13.2" x14ac:dyDescent="0.25">
      <c r="C48" s="1" t="s">
        <v>356</v>
      </c>
      <c r="D48" s="1">
        <v>2</v>
      </c>
      <c r="E48" s="1" t="s">
        <v>393</v>
      </c>
    </row>
    <row r="49" spans="3:5" ht="13.2" x14ac:dyDescent="0.25">
      <c r="D49" s="1">
        <v>1</v>
      </c>
      <c r="E49" s="1" t="s">
        <v>391</v>
      </c>
    </row>
    <row r="50" spans="3:5" ht="13.2" x14ac:dyDescent="0.25">
      <c r="D50" s="1">
        <v>-1</v>
      </c>
      <c r="E50" s="1" t="s">
        <v>392</v>
      </c>
    </row>
    <row r="51" spans="3:5" ht="13.2" x14ac:dyDescent="0.25">
      <c r="D51" s="1">
        <v>0</v>
      </c>
      <c r="E51" s="1" t="s">
        <v>399</v>
      </c>
    </row>
    <row r="54" spans="3:5" ht="14.4" x14ac:dyDescent="0.3">
      <c r="C54" s="1" t="s">
        <v>357</v>
      </c>
      <c r="D54" s="1">
        <v>1</v>
      </c>
      <c r="E54" s="3" t="s">
        <v>366</v>
      </c>
    </row>
    <row r="55" spans="3:5" ht="14.4" x14ac:dyDescent="0.3">
      <c r="D55" s="1">
        <v>-1</v>
      </c>
      <c r="E55" s="4" t="s">
        <v>378</v>
      </c>
    </row>
    <row r="56" spans="3:5" ht="14.4" x14ac:dyDescent="0.3">
      <c r="D56" s="1">
        <v>2</v>
      </c>
      <c r="E56" s="4" t="s">
        <v>404</v>
      </c>
    </row>
    <row r="57" spans="3:5" ht="14.4" x14ac:dyDescent="0.3">
      <c r="D57" s="1">
        <v>0</v>
      </c>
      <c r="E57" s="4" t="s">
        <v>387</v>
      </c>
    </row>
    <row r="60" spans="3:5" ht="14.4" x14ac:dyDescent="0.3">
      <c r="C60" s="1" t="s">
        <v>358</v>
      </c>
      <c r="D60" s="1">
        <v>2</v>
      </c>
      <c r="E60" s="3" t="s">
        <v>390</v>
      </c>
    </row>
    <row r="61" spans="3:5" ht="14.4" x14ac:dyDescent="0.3">
      <c r="D61" s="1">
        <v>-1</v>
      </c>
      <c r="E61" s="4" t="s">
        <v>382</v>
      </c>
    </row>
    <row r="62" spans="3:5" ht="14.4" x14ac:dyDescent="0.3">
      <c r="D62" s="1">
        <v>1</v>
      </c>
      <c r="E62" s="4" t="s">
        <v>379</v>
      </c>
    </row>
    <row r="63" spans="3:5" ht="14.4" x14ac:dyDescent="0.3">
      <c r="D63" s="1">
        <v>0</v>
      </c>
      <c r="E63" s="4" t="s">
        <v>367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B5C16-867F-4F1E-A37A-119293A392F9}">
  <sheetPr codeName="Sheet11"/>
  <dimension ref="A1:K532"/>
  <sheetViews>
    <sheetView tabSelected="1" zoomScale="92" workbookViewId="0">
      <selection activeCell="J13" sqref="J13"/>
    </sheetView>
  </sheetViews>
  <sheetFormatPr defaultRowHeight="13.2" x14ac:dyDescent="0.25"/>
  <cols>
    <col min="1" max="1" width="30" customWidth="1"/>
    <col min="2" max="2" width="8.33203125" customWidth="1"/>
    <col min="3" max="3" width="11.5546875" customWidth="1"/>
    <col min="6" max="6" width="10.88671875" bestFit="1" customWidth="1"/>
  </cols>
  <sheetData>
    <row r="1" spans="1:11" x14ac:dyDescent="0.25">
      <c r="A1" s="9" t="s">
        <v>40</v>
      </c>
      <c r="B1" s="8" t="s">
        <v>1</v>
      </c>
      <c r="C1" s="9" t="s">
        <v>0</v>
      </c>
      <c r="D1" s="9" t="s">
        <v>2</v>
      </c>
      <c r="F1" s="9" t="s">
        <v>3</v>
      </c>
      <c r="H1" s="9" t="s">
        <v>419</v>
      </c>
      <c r="I1" s="9" t="s">
        <v>420</v>
      </c>
      <c r="J1" s="9" t="s">
        <v>421</v>
      </c>
      <c r="K1" s="9" t="s">
        <v>2</v>
      </c>
    </row>
    <row r="2" spans="1:11" x14ac:dyDescent="0.25">
      <c r="A2" t="str">
        <f>'DataSet2 Advanced Screening'!M2</f>
        <v>Ritvik Aggarwal</v>
      </c>
      <c r="B2" s="1">
        <f>DataSet1!J2</f>
        <v>10</v>
      </c>
      <c r="C2">
        <f>'DataSet2 Advanced Screening'!O2</f>
        <v>2</v>
      </c>
      <c r="D2">
        <f t="shared" ref="D2:D65" si="0">SUM(B2,C2)</f>
        <v>12</v>
      </c>
      <c r="F2" s="7">
        <f t="shared" ref="F2:F65" si="1">INT((D2/30)*100)</f>
        <v>40</v>
      </c>
      <c r="G2" s="10"/>
      <c r="H2">
        <f>COUNTIFS(F2:F283, "&gt;30", F2:F283, "&lt;60")</f>
        <v>134</v>
      </c>
      <c r="I2">
        <f>COUNTIFS(F2:F283, "&gt;=60")</f>
        <v>3</v>
      </c>
      <c r="J2">
        <f>COUNTIF(F2:F283, "&lt;=30")</f>
        <v>145</v>
      </c>
      <c r="K2">
        <f>SUM(H2:J2)</f>
        <v>282</v>
      </c>
    </row>
    <row r="3" spans="1:11" x14ac:dyDescent="0.25">
      <c r="A3" t="str">
        <f>'DataSet2 Advanced Screening'!M3</f>
        <v xml:space="preserve">Sania Almeida </v>
      </c>
      <c r="B3" s="1">
        <f>DataSet1!J3</f>
        <v>8</v>
      </c>
      <c r="C3">
        <f>'DataSet2 Advanced Screening'!O3</f>
        <v>2</v>
      </c>
      <c r="D3">
        <f t="shared" si="0"/>
        <v>10</v>
      </c>
      <c r="F3" s="7">
        <f t="shared" si="1"/>
        <v>33</v>
      </c>
    </row>
    <row r="4" spans="1:11" x14ac:dyDescent="0.25">
      <c r="A4" t="str">
        <f>'DataSet2 Advanced Screening'!M4</f>
        <v>Dhyanesh Sudhir Dikkar</v>
      </c>
      <c r="B4" s="1">
        <f>DataSet1!J4</f>
        <v>8</v>
      </c>
      <c r="C4">
        <f>'DataSet2 Advanced Screening'!O4</f>
        <v>2</v>
      </c>
      <c r="D4">
        <f t="shared" si="0"/>
        <v>10</v>
      </c>
      <c r="F4" s="7">
        <f t="shared" si="1"/>
        <v>33</v>
      </c>
    </row>
    <row r="5" spans="1:11" x14ac:dyDescent="0.25">
      <c r="A5" t="str">
        <f>'DataSet2 Advanced Screening'!M5</f>
        <v>Ankit Sahu</v>
      </c>
      <c r="B5" s="1">
        <f>DataSet1!J5</f>
        <v>9</v>
      </c>
      <c r="C5">
        <f>'DataSet2 Advanced Screening'!O5</f>
        <v>8</v>
      </c>
      <c r="D5">
        <f t="shared" si="0"/>
        <v>17</v>
      </c>
      <c r="F5" s="7">
        <f t="shared" si="1"/>
        <v>56</v>
      </c>
    </row>
    <row r="6" spans="1:11" x14ac:dyDescent="0.25">
      <c r="A6" t="str">
        <f>'DataSet2 Advanced Screening'!M6</f>
        <v>Kavya Reddy Y</v>
      </c>
      <c r="B6" s="1">
        <f>DataSet1!J6</f>
        <v>7</v>
      </c>
      <c r="C6">
        <f>'DataSet2 Advanced Screening'!O6</f>
        <v>3</v>
      </c>
      <c r="D6">
        <f t="shared" si="0"/>
        <v>10</v>
      </c>
      <c r="F6" s="7">
        <f t="shared" si="1"/>
        <v>33</v>
      </c>
    </row>
    <row r="7" spans="1:11" x14ac:dyDescent="0.25">
      <c r="A7" t="str">
        <f>'DataSet2 Advanced Screening'!M7</f>
        <v>Naman Jain</v>
      </c>
      <c r="B7" s="1">
        <f>DataSet1!J7</f>
        <v>9</v>
      </c>
      <c r="C7">
        <f>'DataSet2 Advanced Screening'!O7</f>
        <v>8</v>
      </c>
      <c r="D7">
        <f t="shared" si="0"/>
        <v>17</v>
      </c>
      <c r="F7" s="7">
        <f t="shared" si="1"/>
        <v>56</v>
      </c>
    </row>
    <row r="8" spans="1:11" x14ac:dyDescent="0.25">
      <c r="A8" t="str">
        <f>'DataSet2 Advanced Screening'!M8</f>
        <v>Sheth Mili D.</v>
      </c>
      <c r="B8" s="1">
        <f>DataSet1!J8</f>
        <v>7</v>
      </c>
      <c r="C8">
        <f>'DataSet2 Advanced Screening'!O8</f>
        <v>-2</v>
      </c>
      <c r="D8">
        <f t="shared" si="0"/>
        <v>5</v>
      </c>
      <c r="F8" s="7">
        <f t="shared" si="1"/>
        <v>16</v>
      </c>
    </row>
    <row r="9" spans="1:11" x14ac:dyDescent="0.25">
      <c r="A9" t="str">
        <f>'DataSet2 Advanced Screening'!M9</f>
        <v>RUTHVIK</v>
      </c>
      <c r="B9" s="1">
        <f>DataSet1!J9</f>
        <v>7</v>
      </c>
      <c r="C9">
        <f>'DataSet2 Advanced Screening'!O9</f>
        <v>4</v>
      </c>
      <c r="D9">
        <f t="shared" si="0"/>
        <v>11</v>
      </c>
      <c r="F9" s="7">
        <f t="shared" si="1"/>
        <v>36</v>
      </c>
    </row>
    <row r="10" spans="1:11" x14ac:dyDescent="0.25">
      <c r="A10" t="str">
        <f>'DataSet2 Advanced Screening'!M10</f>
        <v>Dhruv Rishikesh Janakala</v>
      </c>
      <c r="B10" s="1">
        <f>DataSet1!J10</f>
        <v>8</v>
      </c>
      <c r="C10">
        <f>'DataSet2 Advanced Screening'!O10</f>
        <v>1</v>
      </c>
      <c r="D10">
        <f t="shared" si="0"/>
        <v>9</v>
      </c>
      <c r="F10" s="7">
        <f t="shared" si="1"/>
        <v>30</v>
      </c>
    </row>
    <row r="11" spans="1:11" x14ac:dyDescent="0.25">
      <c r="A11" t="str">
        <f>'DataSet2 Advanced Screening'!M11</f>
        <v xml:space="preserve">Shreya Sathyanarayanan </v>
      </c>
      <c r="B11" s="1">
        <f>DataSet1!J11</f>
        <v>9</v>
      </c>
      <c r="C11">
        <f>'DataSet2 Advanced Screening'!O11</f>
        <v>0</v>
      </c>
      <c r="D11">
        <f t="shared" si="0"/>
        <v>9</v>
      </c>
      <c r="F11" s="7">
        <f t="shared" si="1"/>
        <v>30</v>
      </c>
    </row>
    <row r="12" spans="1:11" x14ac:dyDescent="0.25">
      <c r="A12" t="str">
        <f>'DataSet2 Advanced Screening'!M12</f>
        <v xml:space="preserve">Hitesh Badhan </v>
      </c>
      <c r="B12" s="1">
        <f>DataSet1!J12</f>
        <v>7</v>
      </c>
      <c r="C12">
        <f>'DataSet2 Advanced Screening'!O12</f>
        <v>2</v>
      </c>
      <c r="D12">
        <f t="shared" si="0"/>
        <v>9</v>
      </c>
      <c r="F12" s="7">
        <f t="shared" si="1"/>
        <v>30</v>
      </c>
    </row>
    <row r="13" spans="1:11" x14ac:dyDescent="0.25">
      <c r="A13" t="str">
        <f>'DataSet2 Advanced Screening'!M13</f>
        <v>Nabeel Ghalib</v>
      </c>
      <c r="B13" s="1">
        <f>DataSet1!J13</f>
        <v>7</v>
      </c>
      <c r="C13">
        <f>'DataSet2 Advanced Screening'!O13</f>
        <v>2</v>
      </c>
      <c r="D13">
        <f t="shared" si="0"/>
        <v>9</v>
      </c>
      <c r="F13" s="7">
        <f t="shared" si="1"/>
        <v>30</v>
      </c>
    </row>
    <row r="14" spans="1:11" x14ac:dyDescent="0.25">
      <c r="A14" t="str">
        <f>'DataSet2 Advanced Screening'!M14</f>
        <v xml:space="preserve">Anay Pund </v>
      </c>
      <c r="B14" s="1">
        <f>DataSet1!J14</f>
        <v>10</v>
      </c>
      <c r="C14">
        <f>'DataSet2 Advanced Screening'!O14</f>
        <v>1</v>
      </c>
      <c r="D14">
        <f t="shared" si="0"/>
        <v>11</v>
      </c>
      <c r="F14" s="7">
        <f t="shared" si="1"/>
        <v>36</v>
      </c>
    </row>
    <row r="15" spans="1:11" x14ac:dyDescent="0.25">
      <c r="A15" t="str">
        <f>'DataSet2 Advanced Screening'!M15</f>
        <v>Hemashree M S</v>
      </c>
      <c r="B15" s="1">
        <f>DataSet1!J15</f>
        <v>5</v>
      </c>
      <c r="C15">
        <f>'DataSet2 Advanced Screening'!O15</f>
        <v>-4</v>
      </c>
      <c r="D15">
        <f t="shared" si="0"/>
        <v>1</v>
      </c>
      <c r="F15" s="7">
        <f t="shared" si="1"/>
        <v>3</v>
      </c>
    </row>
    <row r="16" spans="1:11" x14ac:dyDescent="0.25">
      <c r="A16" t="str">
        <f>'DataSet2 Advanced Screening'!M16</f>
        <v>Daksh Sankhla</v>
      </c>
      <c r="B16" s="1">
        <f>DataSet1!J16</f>
        <v>7</v>
      </c>
      <c r="C16">
        <f>'DataSet2 Advanced Screening'!O16</f>
        <v>2</v>
      </c>
      <c r="D16">
        <f t="shared" si="0"/>
        <v>9</v>
      </c>
      <c r="F16" s="7">
        <f t="shared" si="1"/>
        <v>30</v>
      </c>
    </row>
    <row r="17" spans="1:6" x14ac:dyDescent="0.25">
      <c r="A17" t="str">
        <f>'DataSet2 Advanced Screening'!M17</f>
        <v>Anshika Sharma</v>
      </c>
      <c r="B17" s="1">
        <f>DataSet1!J17</f>
        <v>5</v>
      </c>
      <c r="C17">
        <f>'DataSet2 Advanced Screening'!O17</f>
        <v>5</v>
      </c>
      <c r="D17">
        <f t="shared" si="0"/>
        <v>10</v>
      </c>
      <c r="F17" s="7">
        <f t="shared" si="1"/>
        <v>33</v>
      </c>
    </row>
    <row r="18" spans="1:6" x14ac:dyDescent="0.25">
      <c r="A18" t="str">
        <f>'DataSet2 Advanced Screening'!M18</f>
        <v>Mitali</v>
      </c>
      <c r="B18" s="1">
        <f>DataSet1!J18</f>
        <v>9</v>
      </c>
      <c r="C18">
        <f>'DataSet2 Advanced Screening'!O18</f>
        <v>3</v>
      </c>
      <c r="D18">
        <f t="shared" si="0"/>
        <v>12</v>
      </c>
      <c r="F18" s="7">
        <f t="shared" si="1"/>
        <v>40</v>
      </c>
    </row>
    <row r="19" spans="1:6" x14ac:dyDescent="0.25">
      <c r="A19" t="str">
        <f>'DataSet2 Advanced Screening'!M19</f>
        <v>Prince</v>
      </c>
      <c r="B19" s="1">
        <f>DataSet1!J19</f>
        <v>4</v>
      </c>
      <c r="C19">
        <f>'DataSet2 Advanced Screening'!O19</f>
        <v>4</v>
      </c>
      <c r="D19">
        <f t="shared" si="0"/>
        <v>8</v>
      </c>
      <c r="F19" s="7">
        <f t="shared" si="1"/>
        <v>26</v>
      </c>
    </row>
    <row r="20" spans="1:6" x14ac:dyDescent="0.25">
      <c r="A20" t="str">
        <f>'DataSet2 Advanced Screening'!M20</f>
        <v>Shiva Krishna Reddy Burra</v>
      </c>
      <c r="B20" s="1">
        <f>DataSet1!J20</f>
        <v>7</v>
      </c>
      <c r="C20">
        <f>'DataSet2 Advanced Screening'!O20</f>
        <v>0</v>
      </c>
      <c r="D20">
        <f t="shared" si="0"/>
        <v>7</v>
      </c>
      <c r="F20" s="7">
        <f t="shared" si="1"/>
        <v>23</v>
      </c>
    </row>
    <row r="21" spans="1:6" x14ac:dyDescent="0.25">
      <c r="A21" t="str">
        <f>'DataSet2 Advanced Screening'!M21</f>
        <v>Gayatri Rane</v>
      </c>
      <c r="B21" s="1">
        <f>DataSet1!J21</f>
        <v>10</v>
      </c>
      <c r="C21">
        <f>'DataSet2 Advanced Screening'!O21</f>
        <v>1</v>
      </c>
      <c r="D21">
        <f t="shared" si="0"/>
        <v>11</v>
      </c>
      <c r="F21" s="7">
        <f t="shared" si="1"/>
        <v>36</v>
      </c>
    </row>
    <row r="22" spans="1:6" x14ac:dyDescent="0.25">
      <c r="A22" t="str">
        <f>'DataSet2 Advanced Screening'!M22</f>
        <v>Pratibha Yaduvanshi</v>
      </c>
      <c r="B22" s="1">
        <f>DataSet1!J22</f>
        <v>8</v>
      </c>
      <c r="C22">
        <f>'DataSet2 Advanced Screening'!O22</f>
        <v>3</v>
      </c>
      <c r="D22">
        <f t="shared" si="0"/>
        <v>11</v>
      </c>
      <c r="F22" s="7">
        <f t="shared" si="1"/>
        <v>36</v>
      </c>
    </row>
    <row r="23" spans="1:6" x14ac:dyDescent="0.25">
      <c r="A23" t="str">
        <f>'DataSet2 Advanced Screening'!M23</f>
        <v>Paridhi Gupta</v>
      </c>
      <c r="B23" s="1">
        <f>DataSet1!J23</f>
        <v>8</v>
      </c>
      <c r="C23">
        <f>'DataSet2 Advanced Screening'!O23</f>
        <v>4</v>
      </c>
      <c r="D23">
        <f t="shared" si="0"/>
        <v>12</v>
      </c>
      <c r="F23" s="7">
        <f t="shared" si="1"/>
        <v>40</v>
      </c>
    </row>
    <row r="24" spans="1:6" x14ac:dyDescent="0.25">
      <c r="A24" t="str">
        <f>'DataSet2 Advanced Screening'!M24</f>
        <v>Rajni Kant</v>
      </c>
      <c r="B24" s="1">
        <f>DataSet1!J24</f>
        <v>10</v>
      </c>
      <c r="C24">
        <f>'DataSet2 Advanced Screening'!O24</f>
        <v>-4</v>
      </c>
      <c r="D24">
        <f t="shared" si="0"/>
        <v>6</v>
      </c>
      <c r="F24" s="7">
        <f t="shared" si="1"/>
        <v>20</v>
      </c>
    </row>
    <row r="25" spans="1:6" x14ac:dyDescent="0.25">
      <c r="A25" t="str">
        <f>'DataSet2 Advanced Screening'!M25</f>
        <v>Ayush Gour</v>
      </c>
      <c r="B25" s="1">
        <f>DataSet1!J25</f>
        <v>7</v>
      </c>
      <c r="C25">
        <f>'DataSet2 Advanced Screening'!O25</f>
        <v>3</v>
      </c>
      <c r="D25">
        <f t="shared" si="0"/>
        <v>10</v>
      </c>
      <c r="F25" s="7">
        <f t="shared" si="1"/>
        <v>33</v>
      </c>
    </row>
    <row r="26" spans="1:6" x14ac:dyDescent="0.25">
      <c r="A26" t="str">
        <f>'DataSet2 Advanced Screening'!M26</f>
        <v>Diya Shah</v>
      </c>
      <c r="B26" s="1">
        <f>DataSet1!J26</f>
        <v>6</v>
      </c>
      <c r="C26">
        <f>'DataSet2 Advanced Screening'!O26</f>
        <v>1</v>
      </c>
      <c r="D26">
        <f t="shared" si="0"/>
        <v>7</v>
      </c>
      <c r="F26" s="7">
        <f t="shared" si="1"/>
        <v>23</v>
      </c>
    </row>
    <row r="27" spans="1:6" x14ac:dyDescent="0.25">
      <c r="A27" t="str">
        <f>'DataSet2 Advanced Screening'!M27</f>
        <v>Ujjal Roy</v>
      </c>
      <c r="B27" s="1">
        <f>DataSet1!J27</f>
        <v>7</v>
      </c>
      <c r="C27">
        <f>'DataSet2 Advanced Screening'!O27</f>
        <v>-2</v>
      </c>
      <c r="D27">
        <f t="shared" si="0"/>
        <v>5</v>
      </c>
      <c r="F27" s="7">
        <f t="shared" si="1"/>
        <v>16</v>
      </c>
    </row>
    <row r="28" spans="1:6" x14ac:dyDescent="0.25">
      <c r="A28" t="str">
        <f>'DataSet2 Advanced Screening'!M28</f>
        <v xml:space="preserve">Saumitra Chaubey </v>
      </c>
      <c r="B28" s="1">
        <f>DataSet1!J28</f>
        <v>7</v>
      </c>
      <c r="C28">
        <f>'DataSet2 Advanced Screening'!O28</f>
        <v>3</v>
      </c>
      <c r="D28">
        <f t="shared" si="0"/>
        <v>10</v>
      </c>
      <c r="F28" s="7">
        <f t="shared" si="1"/>
        <v>33</v>
      </c>
    </row>
    <row r="29" spans="1:6" x14ac:dyDescent="0.25">
      <c r="A29" t="str">
        <f>'DataSet2 Advanced Screening'!M29</f>
        <v>Dinesh Kumar</v>
      </c>
      <c r="B29" s="1">
        <f>DataSet1!J29</f>
        <v>7</v>
      </c>
      <c r="C29">
        <f>'DataSet2 Advanced Screening'!O29</f>
        <v>3</v>
      </c>
      <c r="D29">
        <f t="shared" si="0"/>
        <v>10</v>
      </c>
      <c r="F29" s="7">
        <f t="shared" si="1"/>
        <v>33</v>
      </c>
    </row>
    <row r="30" spans="1:6" x14ac:dyDescent="0.25">
      <c r="A30" t="str">
        <f>'DataSet2 Advanced Screening'!M30</f>
        <v xml:space="preserve">Samruddhi Jha </v>
      </c>
      <c r="B30" s="1">
        <f>DataSet1!J30</f>
        <v>5</v>
      </c>
      <c r="C30">
        <f>'DataSet2 Advanced Screening'!O30</f>
        <v>1</v>
      </c>
      <c r="D30">
        <f t="shared" si="0"/>
        <v>6</v>
      </c>
      <c r="F30" s="7">
        <f t="shared" si="1"/>
        <v>20</v>
      </c>
    </row>
    <row r="31" spans="1:6" x14ac:dyDescent="0.25">
      <c r="A31" t="str">
        <f>'DataSet2 Advanced Screening'!M31</f>
        <v>Sahil Singh</v>
      </c>
      <c r="B31" s="1">
        <f>DataSet1!J31</f>
        <v>9</v>
      </c>
      <c r="C31">
        <f>'DataSet2 Advanced Screening'!O31</f>
        <v>0</v>
      </c>
      <c r="D31">
        <f t="shared" si="0"/>
        <v>9</v>
      </c>
      <c r="F31" s="7">
        <f t="shared" si="1"/>
        <v>30</v>
      </c>
    </row>
    <row r="32" spans="1:6" x14ac:dyDescent="0.25">
      <c r="A32" t="str">
        <f>'DataSet2 Advanced Screening'!M32</f>
        <v>Aarzoo Baliyan</v>
      </c>
      <c r="B32" s="1">
        <f>DataSet1!J32</f>
        <v>7</v>
      </c>
      <c r="C32">
        <f>'DataSet2 Advanced Screening'!O32</f>
        <v>1</v>
      </c>
      <c r="D32">
        <f t="shared" si="0"/>
        <v>8</v>
      </c>
      <c r="F32" s="7">
        <f t="shared" si="1"/>
        <v>26</v>
      </c>
    </row>
    <row r="33" spans="1:6" x14ac:dyDescent="0.25">
      <c r="A33" t="str">
        <f>'DataSet2 Advanced Screening'!M33</f>
        <v>Gamini Sai Mahindra</v>
      </c>
      <c r="B33" s="1">
        <f>DataSet1!J33</f>
        <v>8</v>
      </c>
      <c r="C33">
        <f>'DataSet2 Advanced Screening'!O33</f>
        <v>4</v>
      </c>
      <c r="D33">
        <f t="shared" si="0"/>
        <v>12</v>
      </c>
      <c r="F33" s="7">
        <f t="shared" si="1"/>
        <v>40</v>
      </c>
    </row>
    <row r="34" spans="1:6" x14ac:dyDescent="0.25">
      <c r="A34" t="str">
        <f>'DataSet2 Advanced Screening'!M34</f>
        <v>Malaika khan</v>
      </c>
      <c r="B34" s="1">
        <f>DataSet1!J34</f>
        <v>6</v>
      </c>
      <c r="C34">
        <f>'DataSet2 Advanced Screening'!O34</f>
        <v>0</v>
      </c>
      <c r="D34">
        <f t="shared" si="0"/>
        <v>6</v>
      </c>
      <c r="F34" s="7">
        <f t="shared" si="1"/>
        <v>20</v>
      </c>
    </row>
    <row r="35" spans="1:6" x14ac:dyDescent="0.25">
      <c r="A35" t="str">
        <f>'DataSet2 Advanced Screening'!M35</f>
        <v>Sanjana Siva Shankar</v>
      </c>
      <c r="B35" s="1">
        <f>DataSet1!J35</f>
        <v>6</v>
      </c>
      <c r="C35">
        <f>'DataSet2 Advanced Screening'!O35</f>
        <v>0</v>
      </c>
      <c r="D35">
        <f t="shared" si="0"/>
        <v>6</v>
      </c>
      <c r="F35" s="7">
        <f t="shared" si="1"/>
        <v>20</v>
      </c>
    </row>
    <row r="36" spans="1:6" x14ac:dyDescent="0.25">
      <c r="A36" t="str">
        <f>'DataSet2 Advanced Screening'!M36</f>
        <v>Mitra Gopal</v>
      </c>
      <c r="B36" s="1">
        <f>DataSet1!J36</f>
        <v>2</v>
      </c>
      <c r="C36">
        <f>'DataSet2 Advanced Screening'!O36</f>
        <v>1</v>
      </c>
      <c r="D36">
        <f t="shared" si="0"/>
        <v>3</v>
      </c>
      <c r="F36" s="7">
        <f t="shared" si="1"/>
        <v>10</v>
      </c>
    </row>
    <row r="37" spans="1:6" x14ac:dyDescent="0.25">
      <c r="A37" t="str">
        <f>'DataSet2 Advanced Screening'!M37</f>
        <v xml:space="preserve">Keerthana Elsa Mammen </v>
      </c>
      <c r="B37" s="1">
        <f>DataSet1!J37</f>
        <v>9</v>
      </c>
      <c r="C37">
        <f>'DataSet2 Advanced Screening'!O37</f>
        <v>2</v>
      </c>
      <c r="D37">
        <f t="shared" si="0"/>
        <v>11</v>
      </c>
      <c r="F37" s="7">
        <f t="shared" si="1"/>
        <v>36</v>
      </c>
    </row>
    <row r="38" spans="1:6" x14ac:dyDescent="0.25">
      <c r="A38" t="str">
        <f>'DataSet2 Advanced Screening'!M38</f>
        <v>Siddhi Vilas Shilkar</v>
      </c>
      <c r="B38" s="1">
        <f>DataSet1!J38</f>
        <v>7</v>
      </c>
      <c r="C38">
        <f>'DataSet2 Advanced Screening'!O38</f>
        <v>3</v>
      </c>
      <c r="D38">
        <f t="shared" si="0"/>
        <v>10</v>
      </c>
      <c r="F38" s="7">
        <f t="shared" si="1"/>
        <v>33</v>
      </c>
    </row>
    <row r="39" spans="1:6" x14ac:dyDescent="0.25">
      <c r="A39" t="str">
        <f>'DataSet2 Advanced Screening'!M39</f>
        <v>MADHAV SHARMA .</v>
      </c>
      <c r="B39" s="1">
        <f>DataSet1!J39</f>
        <v>9</v>
      </c>
      <c r="C39">
        <f>'DataSet2 Advanced Screening'!O39</f>
        <v>8</v>
      </c>
      <c r="D39">
        <f t="shared" si="0"/>
        <v>17</v>
      </c>
      <c r="F39" s="7">
        <f t="shared" si="1"/>
        <v>56</v>
      </c>
    </row>
    <row r="40" spans="1:6" x14ac:dyDescent="0.25">
      <c r="A40" t="str">
        <f>'DataSet2 Advanced Screening'!M40</f>
        <v>Rishav Kumar Patel</v>
      </c>
      <c r="B40" s="1">
        <f>DataSet1!J40</f>
        <v>9</v>
      </c>
      <c r="C40">
        <f>'DataSet2 Advanced Screening'!O40</f>
        <v>1</v>
      </c>
      <c r="D40">
        <f t="shared" si="0"/>
        <v>10</v>
      </c>
      <c r="F40" s="7">
        <f t="shared" si="1"/>
        <v>33</v>
      </c>
    </row>
    <row r="41" spans="1:6" x14ac:dyDescent="0.25">
      <c r="A41" t="str">
        <f>'DataSet2 Advanced Screening'!M41</f>
        <v>Rishav Kumar Patel</v>
      </c>
      <c r="B41" s="1">
        <f>DataSet1!J41</f>
        <v>6</v>
      </c>
      <c r="C41">
        <f>'DataSet2 Advanced Screening'!O41</f>
        <v>0</v>
      </c>
      <c r="D41">
        <f t="shared" si="0"/>
        <v>6</v>
      </c>
      <c r="F41" s="7">
        <f t="shared" si="1"/>
        <v>20</v>
      </c>
    </row>
    <row r="42" spans="1:6" x14ac:dyDescent="0.25">
      <c r="A42" t="str">
        <f>'DataSet2 Advanced Screening'!M42</f>
        <v xml:space="preserve">Aditya Sharma </v>
      </c>
      <c r="B42" s="1">
        <f>DataSet1!J42</f>
        <v>6</v>
      </c>
      <c r="C42">
        <f>'DataSet2 Advanced Screening'!O42</f>
        <v>6</v>
      </c>
      <c r="D42">
        <f t="shared" si="0"/>
        <v>12</v>
      </c>
      <c r="F42" s="7">
        <f t="shared" si="1"/>
        <v>40</v>
      </c>
    </row>
    <row r="43" spans="1:6" x14ac:dyDescent="0.25">
      <c r="A43" t="str">
        <f>'DataSet2 Advanced Screening'!M43</f>
        <v xml:space="preserve">Kanishk Singhania </v>
      </c>
      <c r="B43" s="1">
        <f>DataSet1!J43</f>
        <v>6</v>
      </c>
      <c r="C43">
        <f>'DataSet2 Advanced Screening'!O43</f>
        <v>2</v>
      </c>
      <c r="D43">
        <f t="shared" si="0"/>
        <v>8</v>
      </c>
      <c r="F43" s="7">
        <f t="shared" si="1"/>
        <v>26</v>
      </c>
    </row>
    <row r="44" spans="1:6" x14ac:dyDescent="0.25">
      <c r="A44" t="str">
        <f>'DataSet2 Advanced Screening'!M44</f>
        <v xml:space="preserve">Niyati </v>
      </c>
      <c r="B44" s="1">
        <f>DataSet1!J44</f>
        <v>8</v>
      </c>
      <c r="C44">
        <f>'DataSet2 Advanced Screening'!O44</f>
        <v>-4</v>
      </c>
      <c r="D44">
        <f t="shared" si="0"/>
        <v>4</v>
      </c>
      <c r="F44" s="7">
        <f t="shared" si="1"/>
        <v>13</v>
      </c>
    </row>
    <row r="45" spans="1:6" x14ac:dyDescent="0.25">
      <c r="A45" t="str">
        <f>'DataSet2 Advanced Screening'!M45</f>
        <v>Divyanshu</v>
      </c>
      <c r="B45" s="1">
        <f>DataSet1!J45</f>
        <v>9</v>
      </c>
      <c r="C45">
        <f>'DataSet2 Advanced Screening'!O45</f>
        <v>0</v>
      </c>
      <c r="D45">
        <f t="shared" si="0"/>
        <v>9</v>
      </c>
      <c r="F45" s="7">
        <f t="shared" si="1"/>
        <v>30</v>
      </c>
    </row>
    <row r="46" spans="1:6" x14ac:dyDescent="0.25">
      <c r="A46" t="str">
        <f>'DataSet2 Advanced Screening'!M46</f>
        <v>Shailly Sahay</v>
      </c>
      <c r="B46" s="1">
        <f>DataSet1!J46</f>
        <v>9</v>
      </c>
      <c r="C46">
        <f>'DataSet2 Advanced Screening'!O46</f>
        <v>2</v>
      </c>
      <c r="D46">
        <f t="shared" si="0"/>
        <v>11</v>
      </c>
      <c r="F46" s="7">
        <f t="shared" si="1"/>
        <v>36</v>
      </c>
    </row>
    <row r="47" spans="1:6" x14ac:dyDescent="0.25">
      <c r="A47" t="str">
        <f>'DataSet2 Advanced Screening'!M47</f>
        <v>VISHESH TRIPATHI</v>
      </c>
      <c r="B47" s="1">
        <f>DataSet1!J47</f>
        <v>8</v>
      </c>
      <c r="C47">
        <f>'DataSet2 Advanced Screening'!O47</f>
        <v>5</v>
      </c>
      <c r="D47">
        <f t="shared" si="0"/>
        <v>13</v>
      </c>
      <c r="F47" s="7">
        <f t="shared" si="1"/>
        <v>43</v>
      </c>
    </row>
    <row r="48" spans="1:6" x14ac:dyDescent="0.25">
      <c r="A48" t="str">
        <f>'DataSet2 Advanced Screening'!M48</f>
        <v>Kausik Pattanaik</v>
      </c>
      <c r="B48" s="1">
        <f>DataSet1!J48</f>
        <v>9</v>
      </c>
      <c r="C48">
        <f>'DataSet2 Advanced Screening'!O48</f>
        <v>4</v>
      </c>
      <c r="D48">
        <f t="shared" si="0"/>
        <v>13</v>
      </c>
      <c r="F48" s="7">
        <f t="shared" si="1"/>
        <v>43</v>
      </c>
    </row>
    <row r="49" spans="1:6" x14ac:dyDescent="0.25">
      <c r="A49" t="str">
        <f>'DataSet2 Advanced Screening'!M49</f>
        <v>Sneha U Shet</v>
      </c>
      <c r="B49" s="1">
        <f>DataSet1!J49</f>
        <v>6</v>
      </c>
      <c r="C49">
        <f>'DataSet2 Advanced Screening'!O49</f>
        <v>0</v>
      </c>
      <c r="D49">
        <f t="shared" si="0"/>
        <v>6</v>
      </c>
      <c r="F49" s="7">
        <f t="shared" si="1"/>
        <v>20</v>
      </c>
    </row>
    <row r="50" spans="1:6" x14ac:dyDescent="0.25">
      <c r="A50" t="str">
        <f>'DataSet2 Advanced Screening'!M50</f>
        <v>Priyanka Neogi</v>
      </c>
      <c r="B50" s="1">
        <f>DataSet1!J50</f>
        <v>10</v>
      </c>
      <c r="C50">
        <f>'DataSet2 Advanced Screening'!O50</f>
        <v>3</v>
      </c>
      <c r="D50">
        <f t="shared" si="0"/>
        <v>13</v>
      </c>
      <c r="F50" s="7">
        <f t="shared" si="1"/>
        <v>43</v>
      </c>
    </row>
    <row r="51" spans="1:6" x14ac:dyDescent="0.25">
      <c r="A51" t="str">
        <f>'DataSet2 Advanced Screening'!M51</f>
        <v>Rakhi Kamboj</v>
      </c>
      <c r="B51" s="1">
        <f>DataSet1!J51</f>
        <v>8</v>
      </c>
      <c r="C51">
        <f>'DataSet2 Advanced Screening'!O51</f>
        <v>1</v>
      </c>
      <c r="D51">
        <f t="shared" si="0"/>
        <v>9</v>
      </c>
      <c r="F51" s="7">
        <f t="shared" si="1"/>
        <v>30</v>
      </c>
    </row>
    <row r="52" spans="1:6" x14ac:dyDescent="0.25">
      <c r="A52" t="str">
        <f>'DataSet2 Advanced Screening'!M52</f>
        <v>Gokul Singh Shah</v>
      </c>
      <c r="B52" s="1">
        <f>DataSet1!J52</f>
        <v>7</v>
      </c>
      <c r="C52">
        <f>'DataSet2 Advanced Screening'!O52</f>
        <v>0</v>
      </c>
      <c r="D52">
        <f t="shared" si="0"/>
        <v>7</v>
      </c>
      <c r="F52" s="7">
        <f t="shared" si="1"/>
        <v>23</v>
      </c>
    </row>
    <row r="53" spans="1:6" x14ac:dyDescent="0.25">
      <c r="A53" t="str">
        <f>'DataSet2 Advanced Screening'!M53</f>
        <v xml:space="preserve">Sakshi </v>
      </c>
      <c r="B53" s="1">
        <f>DataSet1!J53</f>
        <v>8</v>
      </c>
      <c r="C53">
        <f>'DataSet2 Advanced Screening'!O53</f>
        <v>2</v>
      </c>
      <c r="D53">
        <f t="shared" si="0"/>
        <v>10</v>
      </c>
      <c r="F53" s="7">
        <f t="shared" si="1"/>
        <v>33</v>
      </c>
    </row>
    <row r="54" spans="1:6" x14ac:dyDescent="0.25">
      <c r="A54" t="str">
        <f>'DataSet2 Advanced Screening'!M54</f>
        <v>Shankar Kumar Nanda</v>
      </c>
      <c r="B54" s="1">
        <f>DataSet1!J54</f>
        <v>8</v>
      </c>
      <c r="C54">
        <f>'DataSet2 Advanced Screening'!O54</f>
        <v>3</v>
      </c>
      <c r="D54">
        <f t="shared" si="0"/>
        <v>11</v>
      </c>
      <c r="F54" s="7">
        <f t="shared" si="1"/>
        <v>36</v>
      </c>
    </row>
    <row r="55" spans="1:6" x14ac:dyDescent="0.25">
      <c r="A55" t="str">
        <f>'DataSet2 Advanced Screening'!M55</f>
        <v>Puja nahak</v>
      </c>
      <c r="B55" s="1">
        <f>DataSet1!J55</f>
        <v>9</v>
      </c>
      <c r="C55">
        <f>'DataSet2 Advanced Screening'!O55</f>
        <v>3</v>
      </c>
      <c r="D55">
        <f t="shared" si="0"/>
        <v>12</v>
      </c>
      <c r="F55" s="7">
        <f t="shared" si="1"/>
        <v>40</v>
      </c>
    </row>
    <row r="56" spans="1:6" x14ac:dyDescent="0.25">
      <c r="A56" t="str">
        <f>'DataSet2 Advanced Screening'!M56</f>
        <v>Saumya Chandra</v>
      </c>
      <c r="B56" s="1">
        <f>DataSet1!J56</f>
        <v>8</v>
      </c>
      <c r="C56">
        <f>'DataSet2 Advanced Screening'!O56</f>
        <v>3</v>
      </c>
      <c r="D56">
        <f t="shared" si="0"/>
        <v>11</v>
      </c>
      <c r="F56" s="7">
        <f t="shared" si="1"/>
        <v>36</v>
      </c>
    </row>
    <row r="57" spans="1:6" x14ac:dyDescent="0.25">
      <c r="A57" t="str">
        <f>'DataSet2 Advanced Screening'!M57</f>
        <v>RAHUL RAJ ABHISHEK</v>
      </c>
      <c r="B57" s="1">
        <f>DataSet1!J57</f>
        <v>5</v>
      </c>
      <c r="C57">
        <f>'DataSet2 Advanced Screening'!O57</f>
        <v>-1</v>
      </c>
      <c r="D57">
        <f t="shared" si="0"/>
        <v>4</v>
      </c>
      <c r="F57" s="7">
        <f t="shared" si="1"/>
        <v>13</v>
      </c>
    </row>
    <row r="58" spans="1:6" x14ac:dyDescent="0.25">
      <c r="A58" t="str">
        <f>'DataSet2 Advanced Screening'!M58</f>
        <v>KAPADIYA JAINY MANOJBHAI</v>
      </c>
      <c r="B58" s="1">
        <f>DataSet1!J58</f>
        <v>7</v>
      </c>
      <c r="C58">
        <f>'DataSet2 Advanced Screening'!O58</f>
        <v>-1</v>
      </c>
      <c r="D58">
        <f t="shared" si="0"/>
        <v>6</v>
      </c>
      <c r="F58" s="7">
        <f t="shared" si="1"/>
        <v>20</v>
      </c>
    </row>
    <row r="59" spans="1:6" x14ac:dyDescent="0.25">
      <c r="A59" t="str">
        <f>'DataSet2 Advanced Screening'!M59</f>
        <v xml:space="preserve">Shivam Chavan </v>
      </c>
      <c r="B59" s="1">
        <f>DataSet1!J59</f>
        <v>8</v>
      </c>
      <c r="C59">
        <f>'DataSet2 Advanced Screening'!O59</f>
        <v>5</v>
      </c>
      <c r="D59">
        <f t="shared" si="0"/>
        <v>13</v>
      </c>
      <c r="F59" s="7">
        <f t="shared" si="1"/>
        <v>43</v>
      </c>
    </row>
    <row r="60" spans="1:6" x14ac:dyDescent="0.25">
      <c r="A60" t="str">
        <f>'DataSet2 Advanced Screening'!M60</f>
        <v>Sandeep Singh</v>
      </c>
      <c r="B60" s="1">
        <f>DataSet1!J60</f>
        <v>9</v>
      </c>
      <c r="C60">
        <f>'DataSet2 Advanced Screening'!O60</f>
        <v>3</v>
      </c>
      <c r="D60">
        <f t="shared" si="0"/>
        <v>12</v>
      </c>
      <c r="F60" s="7">
        <f t="shared" si="1"/>
        <v>40</v>
      </c>
    </row>
    <row r="61" spans="1:6" x14ac:dyDescent="0.25">
      <c r="A61" t="str">
        <f>'DataSet2 Advanced Screening'!M61</f>
        <v>Gaurav Somnath  Bombale</v>
      </c>
      <c r="B61" s="1">
        <f>DataSet1!J61</f>
        <v>6</v>
      </c>
      <c r="C61">
        <f>'DataSet2 Advanced Screening'!O61</f>
        <v>3</v>
      </c>
      <c r="D61">
        <f t="shared" si="0"/>
        <v>9</v>
      </c>
      <c r="F61" s="7">
        <f t="shared" si="1"/>
        <v>30</v>
      </c>
    </row>
    <row r="62" spans="1:6" x14ac:dyDescent="0.25">
      <c r="A62" t="str">
        <f>'DataSet2 Advanced Screening'!M62</f>
        <v>Sayyada Ifrah</v>
      </c>
      <c r="B62" s="1">
        <f>DataSet1!J62</f>
        <v>8</v>
      </c>
      <c r="C62">
        <f>'DataSet2 Advanced Screening'!O62</f>
        <v>8</v>
      </c>
      <c r="D62">
        <f t="shared" si="0"/>
        <v>16</v>
      </c>
      <c r="F62" s="7">
        <f t="shared" si="1"/>
        <v>53</v>
      </c>
    </row>
    <row r="63" spans="1:6" x14ac:dyDescent="0.25">
      <c r="A63" t="str">
        <f>'DataSet2 Advanced Screening'!M63</f>
        <v>Prithvi Srivastava</v>
      </c>
      <c r="B63" s="1">
        <f>DataSet1!J63</f>
        <v>6</v>
      </c>
      <c r="C63">
        <f>'DataSet2 Advanced Screening'!O63</f>
        <v>1</v>
      </c>
      <c r="D63">
        <f t="shared" si="0"/>
        <v>7</v>
      </c>
      <c r="F63" s="7">
        <f t="shared" si="1"/>
        <v>23</v>
      </c>
    </row>
    <row r="64" spans="1:6" x14ac:dyDescent="0.25">
      <c r="A64" t="str">
        <f>'DataSet2 Advanced Screening'!M64</f>
        <v>Priyanshu</v>
      </c>
      <c r="B64" s="1">
        <f>DataSet1!J64</f>
        <v>8</v>
      </c>
      <c r="C64">
        <f>'DataSet2 Advanced Screening'!O64</f>
        <v>3</v>
      </c>
      <c r="D64">
        <f t="shared" si="0"/>
        <v>11</v>
      </c>
      <c r="F64" s="7">
        <f t="shared" si="1"/>
        <v>36</v>
      </c>
    </row>
    <row r="65" spans="1:6" x14ac:dyDescent="0.25">
      <c r="A65" t="str">
        <f>'DataSet2 Advanced Screening'!M65</f>
        <v>Shashikant Chaudhary</v>
      </c>
      <c r="B65" s="1">
        <f>DataSet1!J65</f>
        <v>8</v>
      </c>
      <c r="C65">
        <f>'DataSet2 Advanced Screening'!O65</f>
        <v>3</v>
      </c>
      <c r="D65">
        <f t="shared" si="0"/>
        <v>11</v>
      </c>
      <c r="F65" s="7">
        <f t="shared" si="1"/>
        <v>36</v>
      </c>
    </row>
    <row r="66" spans="1:6" x14ac:dyDescent="0.25">
      <c r="A66" t="str">
        <f>'DataSet2 Advanced Screening'!M66</f>
        <v xml:space="preserve">Rishvanth G V </v>
      </c>
      <c r="B66" s="1">
        <f>DataSet1!J66</f>
        <v>7</v>
      </c>
      <c r="C66">
        <f>'DataSet2 Advanced Screening'!O66</f>
        <v>1</v>
      </c>
      <c r="D66">
        <f t="shared" ref="D66:D129" si="2">SUM(B66,C66)</f>
        <v>8</v>
      </c>
      <c r="F66" s="7">
        <f t="shared" ref="F66:F129" si="3">INT((D66/30)*100)</f>
        <v>26</v>
      </c>
    </row>
    <row r="67" spans="1:6" x14ac:dyDescent="0.25">
      <c r="A67" t="str">
        <f>'DataSet2 Advanced Screening'!M67</f>
        <v>Fatmi Tahir</v>
      </c>
      <c r="B67" s="1">
        <f>DataSet1!J67</f>
        <v>9</v>
      </c>
      <c r="C67">
        <f>'DataSet2 Advanced Screening'!O67</f>
        <v>1</v>
      </c>
      <c r="D67">
        <f t="shared" si="2"/>
        <v>10</v>
      </c>
      <c r="F67" s="7">
        <f t="shared" si="3"/>
        <v>33</v>
      </c>
    </row>
    <row r="68" spans="1:6" x14ac:dyDescent="0.25">
      <c r="A68" t="str">
        <f>'DataSet2 Advanced Screening'!M68</f>
        <v xml:space="preserve">Ravinder </v>
      </c>
      <c r="B68" s="1">
        <f>DataSet1!J68</f>
        <v>9</v>
      </c>
      <c r="C68">
        <f>'DataSet2 Advanced Screening'!O68</f>
        <v>5</v>
      </c>
      <c r="D68">
        <f t="shared" si="2"/>
        <v>14</v>
      </c>
      <c r="F68" s="7">
        <f t="shared" si="3"/>
        <v>46</v>
      </c>
    </row>
    <row r="69" spans="1:6" x14ac:dyDescent="0.25">
      <c r="A69" t="str">
        <f>'DataSet2 Advanced Screening'!M69</f>
        <v xml:space="preserve">SAKSHAM TYAGI </v>
      </c>
      <c r="B69" s="1">
        <f>DataSet1!J69</f>
        <v>7</v>
      </c>
      <c r="C69">
        <f>'DataSet2 Advanced Screening'!O69</f>
        <v>1</v>
      </c>
      <c r="D69">
        <f t="shared" si="2"/>
        <v>8</v>
      </c>
      <c r="F69" s="7">
        <f t="shared" si="3"/>
        <v>26</v>
      </c>
    </row>
    <row r="70" spans="1:6" x14ac:dyDescent="0.25">
      <c r="A70" t="str">
        <f>'DataSet2 Advanced Screening'!M70</f>
        <v xml:space="preserve">Abhishek Maurya </v>
      </c>
      <c r="B70" s="1">
        <f>DataSet1!J70</f>
        <v>9</v>
      </c>
      <c r="C70">
        <f>'DataSet2 Advanced Screening'!O70</f>
        <v>1</v>
      </c>
      <c r="D70">
        <f t="shared" si="2"/>
        <v>10</v>
      </c>
      <c r="F70" s="7">
        <f t="shared" si="3"/>
        <v>33</v>
      </c>
    </row>
    <row r="71" spans="1:6" x14ac:dyDescent="0.25">
      <c r="A71" t="str">
        <f>'DataSet2 Advanced Screening'!M71</f>
        <v xml:space="preserve">Chandra lekha </v>
      </c>
      <c r="B71" s="1">
        <f>DataSet1!J71</f>
        <v>8</v>
      </c>
      <c r="C71">
        <f>'DataSet2 Advanced Screening'!O71</f>
        <v>-1</v>
      </c>
      <c r="D71">
        <f t="shared" si="2"/>
        <v>7</v>
      </c>
      <c r="F71" s="7">
        <f t="shared" si="3"/>
        <v>23</v>
      </c>
    </row>
    <row r="72" spans="1:6" x14ac:dyDescent="0.25">
      <c r="A72" t="str">
        <f>'DataSet2 Advanced Screening'!M72</f>
        <v>Shravan Pandurang Padale</v>
      </c>
      <c r="B72" s="1">
        <f>DataSet1!J72</f>
        <v>7</v>
      </c>
      <c r="C72">
        <f>'DataSet2 Advanced Screening'!O72</f>
        <v>-1</v>
      </c>
      <c r="D72">
        <f t="shared" si="2"/>
        <v>6</v>
      </c>
      <c r="F72" s="7">
        <f t="shared" si="3"/>
        <v>20</v>
      </c>
    </row>
    <row r="73" spans="1:6" x14ac:dyDescent="0.25">
      <c r="A73" t="str">
        <f>'DataSet2 Advanced Screening'!M73</f>
        <v xml:space="preserve">Shavi Sharma </v>
      </c>
      <c r="B73" s="1">
        <f>DataSet1!J73</f>
        <v>5</v>
      </c>
      <c r="C73">
        <f>'DataSet2 Advanced Screening'!O73</f>
        <v>0</v>
      </c>
      <c r="D73">
        <f t="shared" si="2"/>
        <v>5</v>
      </c>
      <c r="F73" s="7">
        <f t="shared" si="3"/>
        <v>16</v>
      </c>
    </row>
    <row r="74" spans="1:6" x14ac:dyDescent="0.25">
      <c r="A74" t="str">
        <f>'DataSet2 Advanced Screening'!M74</f>
        <v>Ashvi jain</v>
      </c>
      <c r="B74" s="1">
        <f>DataSet1!J74</f>
        <v>9</v>
      </c>
      <c r="C74">
        <f>'DataSet2 Advanced Screening'!O74</f>
        <v>0</v>
      </c>
      <c r="D74">
        <f t="shared" si="2"/>
        <v>9</v>
      </c>
      <c r="F74" s="7">
        <f t="shared" si="3"/>
        <v>30</v>
      </c>
    </row>
    <row r="75" spans="1:6" x14ac:dyDescent="0.25">
      <c r="A75" t="str">
        <f>'DataSet2 Advanced Screening'!M75</f>
        <v xml:space="preserve">Samikshya Priyadarshini Swain </v>
      </c>
      <c r="B75" s="1">
        <f>DataSet1!J75</f>
        <v>9</v>
      </c>
      <c r="C75">
        <f>'DataSet2 Advanced Screening'!O75</f>
        <v>0</v>
      </c>
      <c r="D75">
        <f t="shared" si="2"/>
        <v>9</v>
      </c>
      <c r="F75" s="7">
        <f t="shared" si="3"/>
        <v>30</v>
      </c>
    </row>
    <row r="76" spans="1:6" x14ac:dyDescent="0.25">
      <c r="A76" t="str">
        <f>'DataSet2 Advanced Screening'!M76</f>
        <v>Prasad Raut</v>
      </c>
      <c r="B76" s="1">
        <f>DataSet1!J76</f>
        <v>7</v>
      </c>
      <c r="C76">
        <f>'DataSet2 Advanced Screening'!O76</f>
        <v>2</v>
      </c>
      <c r="D76">
        <f t="shared" si="2"/>
        <v>9</v>
      </c>
      <c r="F76" s="7">
        <f t="shared" si="3"/>
        <v>30</v>
      </c>
    </row>
    <row r="77" spans="1:6" x14ac:dyDescent="0.25">
      <c r="A77" t="str">
        <f>'DataSet2 Advanced Screening'!M77</f>
        <v>Anshika mittal</v>
      </c>
      <c r="B77" s="1">
        <f>DataSet1!J77</f>
        <v>7</v>
      </c>
      <c r="C77">
        <f>'DataSet2 Advanced Screening'!O77</f>
        <v>4</v>
      </c>
      <c r="D77">
        <f t="shared" si="2"/>
        <v>11</v>
      </c>
      <c r="F77" s="7">
        <f t="shared" si="3"/>
        <v>36</v>
      </c>
    </row>
    <row r="78" spans="1:6" x14ac:dyDescent="0.25">
      <c r="A78" t="str">
        <f>'DataSet2 Advanced Screening'!M78</f>
        <v>Hariharasudhan M</v>
      </c>
      <c r="B78" s="1">
        <f>DataSet1!J78</f>
        <v>8</v>
      </c>
      <c r="C78">
        <f>'DataSet2 Advanced Screening'!O78</f>
        <v>3</v>
      </c>
      <c r="D78">
        <f t="shared" si="2"/>
        <v>11</v>
      </c>
      <c r="F78" s="7">
        <f t="shared" si="3"/>
        <v>36</v>
      </c>
    </row>
    <row r="79" spans="1:6" x14ac:dyDescent="0.25">
      <c r="A79" t="str">
        <f>'DataSet2 Advanced Screening'!M79</f>
        <v>Charu Bisht</v>
      </c>
      <c r="B79" s="1">
        <f>DataSet1!J79</f>
        <v>8</v>
      </c>
      <c r="C79">
        <f>'DataSet2 Advanced Screening'!O79</f>
        <v>1</v>
      </c>
      <c r="D79">
        <f t="shared" si="2"/>
        <v>9</v>
      </c>
      <c r="F79" s="7">
        <f t="shared" si="3"/>
        <v>30</v>
      </c>
    </row>
    <row r="80" spans="1:6" x14ac:dyDescent="0.25">
      <c r="A80" t="str">
        <f>'DataSet2 Advanced Screening'!M80</f>
        <v>Fareesa Masroor</v>
      </c>
      <c r="B80" s="1">
        <f>DataSet1!J80</f>
        <v>9</v>
      </c>
      <c r="C80">
        <f>'DataSet2 Advanced Screening'!O80</f>
        <v>5</v>
      </c>
      <c r="D80">
        <f t="shared" si="2"/>
        <v>14</v>
      </c>
      <c r="F80" s="7">
        <f t="shared" si="3"/>
        <v>46</v>
      </c>
    </row>
    <row r="81" spans="1:6" x14ac:dyDescent="0.25">
      <c r="A81" t="str">
        <f>'DataSet2 Advanced Screening'!M81</f>
        <v xml:space="preserve">Tanisha Tijare </v>
      </c>
      <c r="B81" s="1">
        <f>DataSet1!J81</f>
        <v>9</v>
      </c>
      <c r="C81">
        <f>'DataSet2 Advanced Screening'!O81</f>
        <v>-1</v>
      </c>
      <c r="D81">
        <f t="shared" si="2"/>
        <v>8</v>
      </c>
      <c r="F81" s="7">
        <f t="shared" si="3"/>
        <v>26</v>
      </c>
    </row>
    <row r="82" spans="1:6" x14ac:dyDescent="0.25">
      <c r="A82" t="str">
        <f>'DataSet2 Advanced Screening'!M82</f>
        <v>Varsha</v>
      </c>
      <c r="B82" s="1">
        <f>DataSet1!J82</f>
        <v>8</v>
      </c>
      <c r="C82">
        <f>'DataSet2 Advanced Screening'!O82</f>
        <v>1</v>
      </c>
      <c r="D82">
        <f t="shared" si="2"/>
        <v>9</v>
      </c>
      <c r="F82" s="7">
        <f t="shared" si="3"/>
        <v>30</v>
      </c>
    </row>
    <row r="83" spans="1:6" x14ac:dyDescent="0.25">
      <c r="A83" t="str">
        <f>'DataSet2 Advanced Screening'!M83</f>
        <v xml:space="preserve">Sakshi Singh </v>
      </c>
      <c r="B83" s="1">
        <f>DataSet1!J83</f>
        <v>5</v>
      </c>
      <c r="C83">
        <f>'DataSet2 Advanced Screening'!O83</f>
        <v>2</v>
      </c>
      <c r="D83">
        <f t="shared" si="2"/>
        <v>7</v>
      </c>
      <c r="F83" s="7">
        <f t="shared" si="3"/>
        <v>23</v>
      </c>
    </row>
    <row r="84" spans="1:6" x14ac:dyDescent="0.25">
      <c r="A84" t="str">
        <f>'DataSet2 Advanced Screening'!M84</f>
        <v xml:space="preserve">Shardul vanage </v>
      </c>
      <c r="B84" s="1">
        <f>DataSet1!J84</f>
        <v>7</v>
      </c>
      <c r="C84">
        <f>'DataSet2 Advanced Screening'!O84</f>
        <v>1</v>
      </c>
      <c r="D84">
        <f t="shared" si="2"/>
        <v>8</v>
      </c>
      <c r="F84" s="7">
        <f t="shared" si="3"/>
        <v>26</v>
      </c>
    </row>
    <row r="85" spans="1:6" x14ac:dyDescent="0.25">
      <c r="A85" t="str">
        <f>'DataSet2 Advanced Screening'!M85</f>
        <v>Apoorva Oyshee</v>
      </c>
      <c r="B85" s="1">
        <f>DataSet1!J85</f>
        <v>7</v>
      </c>
      <c r="C85">
        <f>'DataSet2 Advanced Screening'!O85</f>
        <v>5</v>
      </c>
      <c r="D85">
        <f t="shared" si="2"/>
        <v>12</v>
      </c>
      <c r="F85" s="7">
        <f t="shared" si="3"/>
        <v>40</v>
      </c>
    </row>
    <row r="86" spans="1:6" x14ac:dyDescent="0.25">
      <c r="A86" t="str">
        <f>'DataSet2 Advanced Screening'!M86</f>
        <v>Dushyant Singh</v>
      </c>
      <c r="B86" s="1">
        <f>DataSet1!J86</f>
        <v>7</v>
      </c>
      <c r="C86">
        <f>'DataSet2 Advanced Screening'!O86</f>
        <v>3</v>
      </c>
      <c r="D86">
        <f t="shared" si="2"/>
        <v>10</v>
      </c>
      <c r="F86" s="7">
        <f t="shared" si="3"/>
        <v>33</v>
      </c>
    </row>
    <row r="87" spans="1:6" x14ac:dyDescent="0.25">
      <c r="A87" t="str">
        <f>'DataSet2 Advanced Screening'!M87</f>
        <v>PRITISH PRIYADARSHI PATRA</v>
      </c>
      <c r="B87" s="1">
        <f>DataSet1!J87</f>
        <v>8</v>
      </c>
      <c r="C87">
        <f>'DataSet2 Advanced Screening'!O87</f>
        <v>-3</v>
      </c>
      <c r="D87">
        <f t="shared" si="2"/>
        <v>5</v>
      </c>
      <c r="F87" s="7">
        <f t="shared" si="3"/>
        <v>16</v>
      </c>
    </row>
    <row r="88" spans="1:6" x14ac:dyDescent="0.25">
      <c r="A88" t="str">
        <f>'DataSet2 Advanced Screening'!M88</f>
        <v>Maitri Soni</v>
      </c>
      <c r="B88" s="1">
        <f>DataSet1!J88</f>
        <v>7</v>
      </c>
      <c r="C88">
        <f>'DataSet2 Advanced Screening'!O88</f>
        <v>-2</v>
      </c>
      <c r="D88">
        <f t="shared" si="2"/>
        <v>5</v>
      </c>
      <c r="F88" s="7">
        <f t="shared" si="3"/>
        <v>16</v>
      </c>
    </row>
    <row r="89" spans="1:6" x14ac:dyDescent="0.25">
      <c r="A89" t="str">
        <f>'DataSet2 Advanced Screening'!M89</f>
        <v>Sandali Kishore</v>
      </c>
      <c r="B89" s="1">
        <f>DataSet1!J89</f>
        <v>6</v>
      </c>
      <c r="C89">
        <f>'DataSet2 Advanced Screening'!O89</f>
        <v>5</v>
      </c>
      <c r="D89">
        <f t="shared" si="2"/>
        <v>11</v>
      </c>
      <c r="F89" s="7">
        <f t="shared" si="3"/>
        <v>36</v>
      </c>
    </row>
    <row r="90" spans="1:6" x14ac:dyDescent="0.25">
      <c r="A90" t="str">
        <f>'DataSet2 Advanced Screening'!M90</f>
        <v xml:space="preserve">Sahitya Bisht </v>
      </c>
      <c r="B90" s="1">
        <f>DataSet1!J90</f>
        <v>8</v>
      </c>
      <c r="C90">
        <f>'DataSet2 Advanced Screening'!O90</f>
        <v>1</v>
      </c>
      <c r="D90">
        <f t="shared" si="2"/>
        <v>9</v>
      </c>
      <c r="F90" s="7">
        <f t="shared" si="3"/>
        <v>30</v>
      </c>
    </row>
    <row r="91" spans="1:6" x14ac:dyDescent="0.25">
      <c r="A91" t="str">
        <f>'DataSet2 Advanced Screening'!M91</f>
        <v>Muhammed Ayman Kamel</v>
      </c>
      <c r="B91" s="1">
        <f>DataSet1!J91</f>
        <v>5</v>
      </c>
      <c r="C91">
        <f>'DataSet2 Advanced Screening'!O91</f>
        <v>0</v>
      </c>
      <c r="D91">
        <f t="shared" si="2"/>
        <v>5</v>
      </c>
      <c r="F91" s="7">
        <f t="shared" si="3"/>
        <v>16</v>
      </c>
    </row>
    <row r="92" spans="1:6" x14ac:dyDescent="0.25">
      <c r="A92" t="str">
        <f>'DataSet2 Advanced Screening'!M92</f>
        <v>Priyanshu Sharma</v>
      </c>
      <c r="B92" s="1">
        <f>DataSet1!J92</f>
        <v>5</v>
      </c>
      <c r="C92">
        <f>'DataSet2 Advanced Screening'!O92</f>
        <v>0</v>
      </c>
      <c r="D92">
        <f t="shared" si="2"/>
        <v>5</v>
      </c>
      <c r="F92" s="7">
        <f t="shared" si="3"/>
        <v>16</v>
      </c>
    </row>
    <row r="93" spans="1:6" x14ac:dyDescent="0.25">
      <c r="A93" t="str">
        <f>'DataSet2 Advanced Screening'!M93</f>
        <v xml:space="preserve">Amitesh Tiwari </v>
      </c>
      <c r="B93" s="1">
        <f>DataSet1!J93</f>
        <v>8</v>
      </c>
      <c r="C93">
        <f>'DataSet2 Advanced Screening'!O93</f>
        <v>3</v>
      </c>
      <c r="D93">
        <f t="shared" si="2"/>
        <v>11</v>
      </c>
      <c r="F93" s="7">
        <f t="shared" si="3"/>
        <v>36</v>
      </c>
    </row>
    <row r="94" spans="1:6" x14ac:dyDescent="0.25">
      <c r="A94" t="str">
        <f>'DataSet2 Advanced Screening'!M94</f>
        <v>Deepanshu Sharma</v>
      </c>
      <c r="B94" s="1">
        <f>DataSet1!J94</f>
        <v>9</v>
      </c>
      <c r="C94">
        <f>'DataSet2 Advanced Screening'!O94</f>
        <v>2</v>
      </c>
      <c r="D94">
        <f t="shared" si="2"/>
        <v>11</v>
      </c>
      <c r="F94" s="7">
        <f t="shared" si="3"/>
        <v>36</v>
      </c>
    </row>
    <row r="95" spans="1:6" x14ac:dyDescent="0.25">
      <c r="A95" t="str">
        <f>'DataSet2 Advanced Screening'!M95</f>
        <v>Sanjeet Kumar</v>
      </c>
      <c r="B95" s="1">
        <f>DataSet1!J95</f>
        <v>7</v>
      </c>
      <c r="C95">
        <f>'DataSet2 Advanced Screening'!O95</f>
        <v>4</v>
      </c>
      <c r="D95">
        <f t="shared" si="2"/>
        <v>11</v>
      </c>
      <c r="F95" s="7">
        <f t="shared" si="3"/>
        <v>36</v>
      </c>
    </row>
    <row r="96" spans="1:6" x14ac:dyDescent="0.25">
      <c r="A96" t="str">
        <f>'DataSet2 Advanced Screening'!M96</f>
        <v>Akash kumar soni</v>
      </c>
      <c r="B96" s="1">
        <f>DataSet1!J96</f>
        <v>7</v>
      </c>
      <c r="C96">
        <f>'DataSet2 Advanced Screening'!O96</f>
        <v>4</v>
      </c>
      <c r="D96">
        <f t="shared" si="2"/>
        <v>11</v>
      </c>
      <c r="F96" s="7">
        <f t="shared" si="3"/>
        <v>36</v>
      </c>
    </row>
    <row r="97" spans="1:6" x14ac:dyDescent="0.25">
      <c r="A97" t="str">
        <f>'DataSet2 Advanced Screening'!M97</f>
        <v xml:space="preserve">Mili Shandilya </v>
      </c>
      <c r="B97" s="1">
        <f>DataSet1!J97</f>
        <v>6</v>
      </c>
      <c r="C97">
        <f>'DataSet2 Advanced Screening'!O97</f>
        <v>-1</v>
      </c>
      <c r="D97">
        <f t="shared" si="2"/>
        <v>5</v>
      </c>
      <c r="F97" s="7">
        <f t="shared" si="3"/>
        <v>16</v>
      </c>
    </row>
    <row r="98" spans="1:6" x14ac:dyDescent="0.25">
      <c r="A98" t="str">
        <f>'DataSet2 Advanced Screening'!M98</f>
        <v xml:space="preserve">Siddhi Jaiswal </v>
      </c>
      <c r="B98" s="1">
        <f>DataSet1!J98</f>
        <v>9</v>
      </c>
      <c r="C98">
        <f>'DataSet2 Advanced Screening'!O98</f>
        <v>1</v>
      </c>
      <c r="D98">
        <f t="shared" si="2"/>
        <v>10</v>
      </c>
      <c r="F98" s="7">
        <f t="shared" si="3"/>
        <v>33</v>
      </c>
    </row>
    <row r="99" spans="1:6" x14ac:dyDescent="0.25">
      <c r="A99" t="str">
        <f>'DataSet2 Advanced Screening'!M99</f>
        <v>Amruta M Joshi</v>
      </c>
      <c r="B99" s="1">
        <f>DataSet1!J99</f>
        <v>9</v>
      </c>
      <c r="C99">
        <f>'DataSet2 Advanced Screening'!O99</f>
        <v>4</v>
      </c>
      <c r="D99">
        <f t="shared" si="2"/>
        <v>13</v>
      </c>
      <c r="F99" s="7">
        <f t="shared" si="3"/>
        <v>43</v>
      </c>
    </row>
    <row r="100" spans="1:6" x14ac:dyDescent="0.25">
      <c r="A100" t="str">
        <f>'DataSet2 Advanced Screening'!M100</f>
        <v xml:space="preserve">Rajan kumar chaudhary </v>
      </c>
      <c r="B100" s="1">
        <f>DataSet1!J100</f>
        <v>8</v>
      </c>
      <c r="C100">
        <f>'DataSet2 Advanced Screening'!O100</f>
        <v>2</v>
      </c>
      <c r="D100">
        <f t="shared" si="2"/>
        <v>10</v>
      </c>
      <c r="F100" s="7">
        <f t="shared" si="3"/>
        <v>33</v>
      </c>
    </row>
    <row r="101" spans="1:6" x14ac:dyDescent="0.25">
      <c r="A101" t="str">
        <f>'DataSet2 Advanced Screening'!M101</f>
        <v xml:space="preserve">Vaishnavi Vishvnath Kanade </v>
      </c>
      <c r="B101" s="1">
        <f>DataSet1!J101</f>
        <v>8</v>
      </c>
      <c r="C101">
        <f>'DataSet2 Advanced Screening'!O101</f>
        <v>3</v>
      </c>
      <c r="D101">
        <f t="shared" si="2"/>
        <v>11</v>
      </c>
      <c r="F101" s="7">
        <f t="shared" si="3"/>
        <v>36</v>
      </c>
    </row>
    <row r="102" spans="1:6" x14ac:dyDescent="0.25">
      <c r="A102" t="str">
        <f>'DataSet2 Advanced Screening'!M102</f>
        <v xml:space="preserve">Santosh Saroj </v>
      </c>
      <c r="B102" s="1">
        <f>DataSet1!J102</f>
        <v>8</v>
      </c>
      <c r="C102">
        <f>'DataSet2 Advanced Screening'!O102</f>
        <v>0</v>
      </c>
      <c r="D102">
        <f t="shared" si="2"/>
        <v>8</v>
      </c>
      <c r="F102" s="7">
        <f t="shared" si="3"/>
        <v>26</v>
      </c>
    </row>
    <row r="103" spans="1:6" x14ac:dyDescent="0.25">
      <c r="A103" t="str">
        <f>'DataSet2 Advanced Screening'!M103</f>
        <v xml:space="preserve">Laiba Mahrukh Ansari </v>
      </c>
      <c r="B103" s="1">
        <f>DataSet1!J103</f>
        <v>9</v>
      </c>
      <c r="C103">
        <f>'DataSet2 Advanced Screening'!O103</f>
        <v>4</v>
      </c>
      <c r="D103">
        <f t="shared" si="2"/>
        <v>13</v>
      </c>
      <c r="F103" s="7">
        <f t="shared" si="3"/>
        <v>43</v>
      </c>
    </row>
    <row r="104" spans="1:6" x14ac:dyDescent="0.25">
      <c r="A104" t="str">
        <f>'DataSet2 Advanced Screening'!M104</f>
        <v>Kabyashree Hazarika</v>
      </c>
      <c r="B104" s="1">
        <f>DataSet1!J104</f>
        <v>7</v>
      </c>
      <c r="C104">
        <f>'DataSet2 Advanced Screening'!O104</f>
        <v>5</v>
      </c>
      <c r="D104">
        <f t="shared" si="2"/>
        <v>12</v>
      </c>
      <c r="F104" s="7">
        <f t="shared" si="3"/>
        <v>40</v>
      </c>
    </row>
    <row r="105" spans="1:6" x14ac:dyDescent="0.25">
      <c r="A105" t="str">
        <f>'DataSet2 Advanced Screening'!M105</f>
        <v>Prakriti Jha</v>
      </c>
      <c r="B105" s="1">
        <f>DataSet1!J105</f>
        <v>8</v>
      </c>
      <c r="C105">
        <f>'DataSet2 Advanced Screening'!O105</f>
        <v>2</v>
      </c>
      <c r="D105">
        <f t="shared" si="2"/>
        <v>10</v>
      </c>
      <c r="F105" s="7">
        <f t="shared" si="3"/>
        <v>33</v>
      </c>
    </row>
    <row r="106" spans="1:6" x14ac:dyDescent="0.25">
      <c r="A106" t="str">
        <f>'DataSet2 Advanced Screening'!M106</f>
        <v xml:space="preserve">Mayank Joshi </v>
      </c>
      <c r="B106" s="1">
        <f>DataSet1!J106</f>
        <v>7</v>
      </c>
      <c r="C106">
        <f>'DataSet2 Advanced Screening'!O106</f>
        <v>6</v>
      </c>
      <c r="D106">
        <f t="shared" si="2"/>
        <v>13</v>
      </c>
      <c r="F106" s="7">
        <f t="shared" si="3"/>
        <v>43</v>
      </c>
    </row>
    <row r="107" spans="1:6" x14ac:dyDescent="0.25">
      <c r="A107" t="str">
        <f>'DataSet2 Advanced Screening'!M107</f>
        <v>ADARSH GUPTA</v>
      </c>
      <c r="B107" s="1">
        <f>DataSet1!J107</f>
        <v>9</v>
      </c>
      <c r="C107">
        <f>'DataSet2 Advanced Screening'!O107</f>
        <v>7</v>
      </c>
      <c r="D107">
        <f t="shared" si="2"/>
        <v>16</v>
      </c>
      <c r="F107" s="7">
        <f t="shared" si="3"/>
        <v>53</v>
      </c>
    </row>
    <row r="108" spans="1:6" x14ac:dyDescent="0.25">
      <c r="A108" t="str">
        <f>'DataSet2 Advanced Screening'!M108</f>
        <v xml:space="preserve">YASAR ARAFATH M </v>
      </c>
      <c r="B108" s="1">
        <f>DataSet1!J108</f>
        <v>6</v>
      </c>
      <c r="C108">
        <f>'DataSet2 Advanced Screening'!O108</f>
        <v>-1</v>
      </c>
      <c r="D108">
        <f t="shared" si="2"/>
        <v>5</v>
      </c>
      <c r="F108" s="7">
        <f t="shared" si="3"/>
        <v>16</v>
      </c>
    </row>
    <row r="109" spans="1:6" x14ac:dyDescent="0.25">
      <c r="A109" t="str">
        <f>'DataSet2 Advanced Screening'!M109</f>
        <v>Afsan Idrisi</v>
      </c>
      <c r="B109" s="1">
        <f>DataSet1!J109</f>
        <v>9</v>
      </c>
      <c r="C109">
        <f>'DataSet2 Advanced Screening'!O109</f>
        <v>-4</v>
      </c>
      <c r="D109">
        <f t="shared" si="2"/>
        <v>5</v>
      </c>
      <c r="F109" s="7">
        <f t="shared" si="3"/>
        <v>16</v>
      </c>
    </row>
    <row r="110" spans="1:6" x14ac:dyDescent="0.25">
      <c r="A110" t="str">
        <f>'DataSet2 Advanced Screening'!M110</f>
        <v xml:space="preserve">Rutvi Menpara </v>
      </c>
      <c r="B110" s="1">
        <f>DataSet1!J110</f>
        <v>7</v>
      </c>
      <c r="C110">
        <f>'DataSet2 Advanced Screening'!O110</f>
        <v>0</v>
      </c>
      <c r="D110">
        <f t="shared" si="2"/>
        <v>7</v>
      </c>
      <c r="F110" s="7">
        <f t="shared" si="3"/>
        <v>23</v>
      </c>
    </row>
    <row r="111" spans="1:6" x14ac:dyDescent="0.25">
      <c r="A111" t="str">
        <f>'DataSet2 Advanced Screening'!M111</f>
        <v xml:space="preserve">Namrata Chaudhari </v>
      </c>
      <c r="B111" s="1">
        <f>DataSet1!J111</f>
        <v>7</v>
      </c>
      <c r="C111">
        <f>'DataSet2 Advanced Screening'!O111</f>
        <v>0</v>
      </c>
      <c r="D111">
        <f t="shared" si="2"/>
        <v>7</v>
      </c>
      <c r="F111" s="7">
        <f t="shared" si="3"/>
        <v>23</v>
      </c>
    </row>
    <row r="112" spans="1:6" x14ac:dyDescent="0.25">
      <c r="A112" t="str">
        <f>'DataSet2 Advanced Screening'!M112</f>
        <v>Rakesh Vanam</v>
      </c>
      <c r="B112" s="1">
        <f>DataSet1!J112</f>
        <v>7</v>
      </c>
      <c r="C112">
        <f>'DataSet2 Advanced Screening'!O112</f>
        <v>2</v>
      </c>
      <c r="D112">
        <f t="shared" si="2"/>
        <v>9</v>
      </c>
      <c r="F112" s="7">
        <f t="shared" si="3"/>
        <v>30</v>
      </c>
    </row>
    <row r="113" spans="1:6" x14ac:dyDescent="0.25">
      <c r="A113" t="str">
        <f>'DataSet2 Advanced Screening'!M113</f>
        <v>Ekta Rani</v>
      </c>
      <c r="B113" s="1">
        <f>DataSet1!J113</f>
        <v>3</v>
      </c>
      <c r="C113">
        <f>'DataSet2 Advanced Screening'!O113</f>
        <v>7</v>
      </c>
      <c r="D113">
        <f t="shared" si="2"/>
        <v>10</v>
      </c>
      <c r="F113" s="7">
        <f t="shared" si="3"/>
        <v>33</v>
      </c>
    </row>
    <row r="114" spans="1:6" x14ac:dyDescent="0.25">
      <c r="A114" t="str">
        <f>'DataSet2 Advanced Screening'!M114</f>
        <v xml:space="preserve">Jiya Khurana </v>
      </c>
      <c r="B114" s="1">
        <f>DataSet1!J114</f>
        <v>7</v>
      </c>
      <c r="C114">
        <f>'DataSet2 Advanced Screening'!O114</f>
        <v>8</v>
      </c>
      <c r="D114">
        <f t="shared" si="2"/>
        <v>15</v>
      </c>
      <c r="F114" s="7">
        <f t="shared" si="3"/>
        <v>50</v>
      </c>
    </row>
    <row r="115" spans="1:6" x14ac:dyDescent="0.25">
      <c r="A115" t="str">
        <f>'DataSet2 Advanced Screening'!M115</f>
        <v>Sudipta Hazra</v>
      </c>
      <c r="B115" s="1">
        <f>DataSet1!J115</f>
        <v>6</v>
      </c>
      <c r="C115">
        <f>'DataSet2 Advanced Screening'!O115</f>
        <v>-1</v>
      </c>
      <c r="D115">
        <f t="shared" si="2"/>
        <v>5</v>
      </c>
      <c r="F115" s="7">
        <f t="shared" si="3"/>
        <v>16</v>
      </c>
    </row>
    <row r="116" spans="1:6" x14ac:dyDescent="0.25">
      <c r="A116" t="str">
        <f>'DataSet2 Advanced Screening'!M116</f>
        <v>Talika Bajaj</v>
      </c>
      <c r="B116" s="1">
        <f>DataSet1!J116</f>
        <v>7</v>
      </c>
      <c r="C116">
        <f>'DataSet2 Advanced Screening'!O116</f>
        <v>3</v>
      </c>
      <c r="D116">
        <f t="shared" si="2"/>
        <v>10</v>
      </c>
      <c r="F116" s="7">
        <f t="shared" si="3"/>
        <v>33</v>
      </c>
    </row>
    <row r="117" spans="1:6" x14ac:dyDescent="0.25">
      <c r="A117" t="str">
        <f>'DataSet2 Advanced Screening'!M117</f>
        <v>Vrushti Vyas</v>
      </c>
      <c r="B117" s="1">
        <f>DataSet1!J117</f>
        <v>5</v>
      </c>
      <c r="C117">
        <f>'DataSet2 Advanced Screening'!O117</f>
        <v>2</v>
      </c>
      <c r="D117">
        <f t="shared" si="2"/>
        <v>7</v>
      </c>
      <c r="F117" s="7">
        <f t="shared" si="3"/>
        <v>23</v>
      </c>
    </row>
    <row r="118" spans="1:6" x14ac:dyDescent="0.25">
      <c r="A118" t="str">
        <f>'DataSet2 Advanced Screening'!M118</f>
        <v>Rahul Sen</v>
      </c>
      <c r="B118" s="1">
        <f>DataSet1!J118</f>
        <v>7</v>
      </c>
      <c r="C118">
        <f>'DataSet2 Advanced Screening'!O118</f>
        <v>4</v>
      </c>
      <c r="D118">
        <f t="shared" si="2"/>
        <v>11</v>
      </c>
      <c r="F118" s="7">
        <f t="shared" si="3"/>
        <v>36</v>
      </c>
    </row>
    <row r="119" spans="1:6" x14ac:dyDescent="0.25">
      <c r="A119" t="str">
        <f>'DataSet2 Advanced Screening'!M119</f>
        <v>Ritik Kumar Gupta</v>
      </c>
      <c r="B119" s="1">
        <f>DataSet1!J119</f>
        <v>5</v>
      </c>
      <c r="C119">
        <f>'DataSet2 Advanced Screening'!O119</f>
        <v>7</v>
      </c>
      <c r="D119">
        <f t="shared" si="2"/>
        <v>12</v>
      </c>
      <c r="F119" s="7">
        <f t="shared" si="3"/>
        <v>40</v>
      </c>
    </row>
    <row r="120" spans="1:6" x14ac:dyDescent="0.25">
      <c r="A120" t="str">
        <f>'DataSet2 Advanced Screening'!M120</f>
        <v xml:space="preserve">Anshika Chaturvedi </v>
      </c>
      <c r="B120" s="1">
        <f>DataSet1!J120</f>
        <v>7</v>
      </c>
      <c r="C120">
        <f>'DataSet2 Advanced Screening'!O120</f>
        <v>4</v>
      </c>
      <c r="D120">
        <f t="shared" si="2"/>
        <v>11</v>
      </c>
      <c r="F120" s="7">
        <f t="shared" si="3"/>
        <v>36</v>
      </c>
    </row>
    <row r="121" spans="1:6" x14ac:dyDescent="0.25">
      <c r="A121" t="str">
        <f>'DataSet2 Advanced Screening'!M121</f>
        <v xml:space="preserve">Tanishq Sharma </v>
      </c>
      <c r="B121" s="1">
        <f>DataSet1!J121</f>
        <v>5</v>
      </c>
      <c r="C121">
        <f>'DataSet2 Advanced Screening'!O121</f>
        <v>2</v>
      </c>
      <c r="D121">
        <f t="shared" si="2"/>
        <v>7</v>
      </c>
      <c r="F121" s="7">
        <f t="shared" si="3"/>
        <v>23</v>
      </c>
    </row>
    <row r="122" spans="1:6" x14ac:dyDescent="0.25">
      <c r="A122" t="str">
        <f>'DataSet2 Advanced Screening'!M122</f>
        <v>Archana Nayaka A M</v>
      </c>
      <c r="B122" s="1">
        <f>DataSet1!J122</f>
        <v>5</v>
      </c>
      <c r="C122">
        <f>'DataSet2 Advanced Screening'!O122</f>
        <v>-1</v>
      </c>
      <c r="D122">
        <f t="shared" si="2"/>
        <v>4</v>
      </c>
      <c r="F122" s="7">
        <f t="shared" si="3"/>
        <v>13</v>
      </c>
    </row>
    <row r="123" spans="1:6" x14ac:dyDescent="0.25">
      <c r="A123" t="str">
        <f>'DataSet2 Advanced Screening'!M123</f>
        <v>PREMKUMAR M</v>
      </c>
      <c r="B123" s="1">
        <f>DataSet1!J123</f>
        <v>6</v>
      </c>
      <c r="C123">
        <f>'DataSet2 Advanced Screening'!O123</f>
        <v>1</v>
      </c>
      <c r="D123">
        <f t="shared" si="2"/>
        <v>7</v>
      </c>
      <c r="F123" s="7">
        <f t="shared" si="3"/>
        <v>23</v>
      </c>
    </row>
    <row r="124" spans="1:6" x14ac:dyDescent="0.25">
      <c r="A124" t="str">
        <f>'DataSet2 Advanced Screening'!M124</f>
        <v>Sobhit Singhal</v>
      </c>
      <c r="B124" s="1">
        <f>DataSet1!J124</f>
        <v>7</v>
      </c>
      <c r="C124">
        <f>'DataSet2 Advanced Screening'!O124</f>
        <v>-4</v>
      </c>
      <c r="D124">
        <f t="shared" si="2"/>
        <v>3</v>
      </c>
      <c r="F124" s="7">
        <f t="shared" si="3"/>
        <v>10</v>
      </c>
    </row>
    <row r="125" spans="1:6" x14ac:dyDescent="0.25">
      <c r="A125" t="str">
        <f>'DataSet2 Advanced Screening'!M125</f>
        <v xml:space="preserve">Ansh Malhotra </v>
      </c>
      <c r="B125" s="1">
        <f>DataSet1!J125</f>
        <v>6</v>
      </c>
      <c r="C125">
        <f>'DataSet2 Advanced Screening'!O125</f>
        <v>2</v>
      </c>
      <c r="D125">
        <f t="shared" si="2"/>
        <v>8</v>
      </c>
      <c r="F125" s="7">
        <f t="shared" si="3"/>
        <v>26</v>
      </c>
    </row>
    <row r="126" spans="1:6" x14ac:dyDescent="0.25">
      <c r="A126" t="str">
        <f>'DataSet2 Advanced Screening'!M126</f>
        <v xml:space="preserve">Satakshi Gupta </v>
      </c>
      <c r="B126" s="1">
        <f>DataSet1!J126</f>
        <v>8</v>
      </c>
      <c r="C126">
        <f>'DataSet2 Advanced Screening'!O126</f>
        <v>3</v>
      </c>
      <c r="D126">
        <f t="shared" si="2"/>
        <v>11</v>
      </c>
      <c r="F126" s="7">
        <f t="shared" si="3"/>
        <v>36</v>
      </c>
    </row>
    <row r="127" spans="1:6" x14ac:dyDescent="0.25">
      <c r="A127" t="str">
        <f>'DataSet2 Advanced Screening'!M127</f>
        <v>Ashirwad kumar</v>
      </c>
      <c r="B127" s="1">
        <f>DataSet1!J127</f>
        <v>6</v>
      </c>
      <c r="C127">
        <f>'DataSet2 Advanced Screening'!O127</f>
        <v>5</v>
      </c>
      <c r="D127">
        <f t="shared" si="2"/>
        <v>11</v>
      </c>
      <c r="F127" s="7">
        <f t="shared" si="3"/>
        <v>36</v>
      </c>
    </row>
    <row r="128" spans="1:6" x14ac:dyDescent="0.25">
      <c r="A128" t="str">
        <f>'DataSet2 Advanced Screening'!M128</f>
        <v>Shekinah.A</v>
      </c>
      <c r="B128" s="1">
        <f>DataSet1!J128</f>
        <v>9</v>
      </c>
      <c r="C128">
        <f>'DataSet2 Advanced Screening'!O128</f>
        <v>5</v>
      </c>
      <c r="D128">
        <f t="shared" si="2"/>
        <v>14</v>
      </c>
      <c r="F128" s="7">
        <f t="shared" si="3"/>
        <v>46</v>
      </c>
    </row>
    <row r="129" spans="1:6" x14ac:dyDescent="0.25">
      <c r="A129" t="str">
        <f>'DataSet2 Advanced Screening'!M129</f>
        <v>chitransh srivastava</v>
      </c>
      <c r="B129" s="1">
        <f>DataSet1!J129</f>
        <v>7</v>
      </c>
      <c r="C129">
        <f>'DataSet2 Advanced Screening'!O129</f>
        <v>2</v>
      </c>
      <c r="D129">
        <f t="shared" si="2"/>
        <v>9</v>
      </c>
      <c r="F129" s="7">
        <f t="shared" si="3"/>
        <v>30</v>
      </c>
    </row>
    <row r="130" spans="1:6" x14ac:dyDescent="0.25">
      <c r="A130" t="str">
        <f>'DataSet2 Advanced Screening'!M130</f>
        <v xml:space="preserve">Harsh Sindhwal </v>
      </c>
      <c r="B130" s="1">
        <f>DataSet1!J130</f>
        <v>8</v>
      </c>
      <c r="C130">
        <f>'DataSet2 Advanced Screening'!O130</f>
        <v>10</v>
      </c>
      <c r="D130">
        <f t="shared" ref="D130:D193" si="4">SUM(B130,C130)</f>
        <v>18</v>
      </c>
      <c r="F130" s="7">
        <f t="shared" ref="F130:F193" si="5">INT((D130/30)*100)</f>
        <v>60</v>
      </c>
    </row>
    <row r="131" spans="1:6" x14ac:dyDescent="0.25">
      <c r="A131" t="str">
        <f>'DataSet2 Advanced Screening'!M131</f>
        <v xml:space="preserve">Madiha Fatema </v>
      </c>
      <c r="B131" s="1">
        <f>DataSet1!J131</f>
        <v>9</v>
      </c>
      <c r="C131">
        <f>'DataSet2 Advanced Screening'!O131</f>
        <v>5</v>
      </c>
      <c r="D131">
        <f t="shared" si="4"/>
        <v>14</v>
      </c>
      <c r="F131" s="7">
        <f t="shared" si="5"/>
        <v>46</v>
      </c>
    </row>
    <row r="132" spans="1:6" x14ac:dyDescent="0.25">
      <c r="A132" t="str">
        <f>'DataSet2 Advanced Screening'!M132</f>
        <v xml:space="preserve">GAURAV SONI </v>
      </c>
      <c r="B132" s="1">
        <f>DataSet1!J132</f>
        <v>7</v>
      </c>
      <c r="C132">
        <f>'DataSet2 Advanced Screening'!O132</f>
        <v>0</v>
      </c>
      <c r="D132">
        <f t="shared" si="4"/>
        <v>7</v>
      </c>
      <c r="F132" s="7">
        <f t="shared" si="5"/>
        <v>23</v>
      </c>
    </row>
    <row r="133" spans="1:6" x14ac:dyDescent="0.25">
      <c r="A133" t="str">
        <f>'DataSet2 Advanced Screening'!M133</f>
        <v xml:space="preserve">Seyram Dorgbetor </v>
      </c>
      <c r="B133" s="1">
        <f>DataSet1!J133</f>
        <v>10</v>
      </c>
      <c r="C133">
        <f>'DataSet2 Advanced Screening'!O133</f>
        <v>-3</v>
      </c>
      <c r="D133">
        <f t="shared" si="4"/>
        <v>7</v>
      </c>
      <c r="F133" s="7">
        <f t="shared" si="5"/>
        <v>23</v>
      </c>
    </row>
    <row r="134" spans="1:6" x14ac:dyDescent="0.25">
      <c r="A134" t="str">
        <f>'DataSet2 Advanced Screening'!M134</f>
        <v>Sarah</v>
      </c>
      <c r="B134" s="1">
        <f>DataSet1!J134</f>
        <v>8</v>
      </c>
      <c r="C134">
        <f>'DataSet2 Advanced Screening'!O134</f>
        <v>2</v>
      </c>
      <c r="D134">
        <f t="shared" si="4"/>
        <v>10</v>
      </c>
      <c r="F134" s="7">
        <f t="shared" si="5"/>
        <v>33</v>
      </c>
    </row>
    <row r="135" spans="1:6" x14ac:dyDescent="0.25">
      <c r="A135" t="str">
        <f>'DataSet2 Advanced Screening'!M135</f>
        <v xml:space="preserve">Divyanidhi Dubey </v>
      </c>
      <c r="B135" s="1">
        <f>DataSet1!J135</f>
        <v>9</v>
      </c>
      <c r="C135">
        <f>'DataSet2 Advanced Screening'!O135</f>
        <v>3</v>
      </c>
      <c r="D135">
        <f t="shared" si="4"/>
        <v>12</v>
      </c>
      <c r="F135" s="7">
        <f t="shared" si="5"/>
        <v>40</v>
      </c>
    </row>
    <row r="136" spans="1:6" x14ac:dyDescent="0.25">
      <c r="A136" t="str">
        <f>'DataSet2 Advanced Screening'!M136</f>
        <v>Rohit Negi</v>
      </c>
      <c r="B136" s="1">
        <f>DataSet1!J136</f>
        <v>8</v>
      </c>
      <c r="C136">
        <f>'DataSet2 Advanced Screening'!O136</f>
        <v>3</v>
      </c>
      <c r="D136">
        <f t="shared" si="4"/>
        <v>11</v>
      </c>
      <c r="F136" s="7">
        <f t="shared" si="5"/>
        <v>36</v>
      </c>
    </row>
    <row r="137" spans="1:6" x14ac:dyDescent="0.25">
      <c r="A137" t="str">
        <f>'DataSet2 Advanced Screening'!M137</f>
        <v>Shekhar Thapa</v>
      </c>
      <c r="B137" s="1">
        <f>DataSet1!J137</f>
        <v>8</v>
      </c>
      <c r="C137">
        <f>'DataSet2 Advanced Screening'!O137</f>
        <v>1</v>
      </c>
      <c r="D137">
        <f t="shared" si="4"/>
        <v>9</v>
      </c>
      <c r="F137" s="7">
        <f t="shared" si="5"/>
        <v>30</v>
      </c>
    </row>
    <row r="138" spans="1:6" x14ac:dyDescent="0.25">
      <c r="A138" t="str">
        <f>'DataSet2 Advanced Screening'!M138</f>
        <v>Narravula Rohith</v>
      </c>
      <c r="B138" s="1">
        <f>DataSet1!J138</f>
        <v>8</v>
      </c>
      <c r="C138">
        <f>'DataSet2 Advanced Screening'!O138</f>
        <v>1</v>
      </c>
      <c r="D138">
        <f t="shared" si="4"/>
        <v>9</v>
      </c>
      <c r="F138" s="7">
        <f t="shared" si="5"/>
        <v>30</v>
      </c>
    </row>
    <row r="139" spans="1:6" x14ac:dyDescent="0.25">
      <c r="A139" t="str">
        <f>'DataSet2 Advanced Screening'!M139</f>
        <v xml:space="preserve">Anshika Mandwarya </v>
      </c>
      <c r="B139" s="1">
        <f>DataSet1!J139</f>
        <v>6</v>
      </c>
      <c r="C139">
        <f>'DataSet2 Advanced Screening'!O139</f>
        <v>3</v>
      </c>
      <c r="D139">
        <f t="shared" si="4"/>
        <v>9</v>
      </c>
      <c r="F139" s="7">
        <f t="shared" si="5"/>
        <v>30</v>
      </c>
    </row>
    <row r="140" spans="1:6" x14ac:dyDescent="0.25">
      <c r="A140" t="str">
        <f>'DataSet2 Advanced Screening'!M140</f>
        <v>Paluru Harshita Vasavi</v>
      </c>
      <c r="B140" s="1">
        <f>DataSet1!J140</f>
        <v>3</v>
      </c>
      <c r="C140">
        <f>'DataSet2 Advanced Screening'!O140</f>
        <v>-1</v>
      </c>
      <c r="D140">
        <f t="shared" si="4"/>
        <v>2</v>
      </c>
      <c r="F140" s="7">
        <f t="shared" si="5"/>
        <v>6</v>
      </c>
    </row>
    <row r="141" spans="1:6" x14ac:dyDescent="0.25">
      <c r="A141" t="str">
        <f>'DataSet2 Advanced Screening'!M141</f>
        <v xml:space="preserve">Mahak </v>
      </c>
      <c r="B141" s="1">
        <f>DataSet1!J141</f>
        <v>9</v>
      </c>
      <c r="C141">
        <f>'DataSet2 Advanced Screening'!O141</f>
        <v>9</v>
      </c>
      <c r="D141">
        <f t="shared" si="4"/>
        <v>18</v>
      </c>
      <c r="F141" s="7">
        <f t="shared" si="5"/>
        <v>60</v>
      </c>
    </row>
    <row r="142" spans="1:6" x14ac:dyDescent="0.25">
      <c r="A142" t="str">
        <f>'DataSet2 Advanced Screening'!M142</f>
        <v>Khushmeet Singh</v>
      </c>
      <c r="B142" s="1">
        <f>DataSet1!J142</f>
        <v>4</v>
      </c>
      <c r="C142">
        <f>'DataSet2 Advanced Screening'!O142</f>
        <v>0</v>
      </c>
      <c r="D142">
        <f t="shared" si="4"/>
        <v>4</v>
      </c>
      <c r="F142" s="7">
        <f t="shared" si="5"/>
        <v>13</v>
      </c>
    </row>
    <row r="143" spans="1:6" x14ac:dyDescent="0.25">
      <c r="A143" t="str">
        <f>'DataSet2 Advanced Screening'!M143</f>
        <v xml:space="preserve">Kanikaa gupta </v>
      </c>
      <c r="B143" s="1">
        <f>DataSet1!J143</f>
        <v>9</v>
      </c>
      <c r="C143">
        <f>'DataSet2 Advanced Screening'!O143</f>
        <v>-2</v>
      </c>
      <c r="D143">
        <f t="shared" si="4"/>
        <v>7</v>
      </c>
      <c r="F143" s="7">
        <f t="shared" si="5"/>
        <v>23</v>
      </c>
    </row>
    <row r="144" spans="1:6" x14ac:dyDescent="0.25">
      <c r="A144" t="str">
        <f>'DataSet2 Advanced Screening'!M144</f>
        <v xml:space="preserve">Misha Srivastava </v>
      </c>
      <c r="B144" s="1">
        <f>DataSet1!J144</f>
        <v>9</v>
      </c>
      <c r="C144">
        <f>'DataSet2 Advanced Screening'!O144</f>
        <v>5</v>
      </c>
      <c r="D144">
        <f t="shared" si="4"/>
        <v>14</v>
      </c>
      <c r="F144" s="7">
        <f t="shared" si="5"/>
        <v>46</v>
      </c>
    </row>
    <row r="145" spans="1:6" x14ac:dyDescent="0.25">
      <c r="A145" t="str">
        <f>'DataSet2 Advanced Screening'!M145</f>
        <v>Muhammad Anas</v>
      </c>
      <c r="B145" s="1">
        <f>DataSet1!J145</f>
        <v>2</v>
      </c>
      <c r="C145">
        <f>'DataSet2 Advanced Screening'!O145</f>
        <v>7</v>
      </c>
      <c r="D145">
        <f t="shared" si="4"/>
        <v>9</v>
      </c>
      <c r="F145" s="7">
        <f t="shared" si="5"/>
        <v>30</v>
      </c>
    </row>
    <row r="146" spans="1:6" x14ac:dyDescent="0.25">
      <c r="A146" t="str">
        <f>'DataSet2 Advanced Screening'!M146</f>
        <v xml:space="preserve">Aditya Kumar </v>
      </c>
      <c r="B146" s="1">
        <f>DataSet1!J146</f>
        <v>5</v>
      </c>
      <c r="C146">
        <f>'DataSet2 Advanced Screening'!O146</f>
        <v>4</v>
      </c>
      <c r="D146">
        <f t="shared" si="4"/>
        <v>9</v>
      </c>
      <c r="F146" s="7">
        <f t="shared" si="5"/>
        <v>30</v>
      </c>
    </row>
    <row r="147" spans="1:6" x14ac:dyDescent="0.25">
      <c r="A147" t="str">
        <f>'DataSet2 Advanced Screening'!M147</f>
        <v>Anjali Kumari</v>
      </c>
      <c r="B147" s="1">
        <f>DataSet1!J147</f>
        <v>-2</v>
      </c>
      <c r="C147">
        <f>'DataSet2 Advanced Screening'!O147</f>
        <v>5</v>
      </c>
      <c r="D147">
        <f t="shared" si="4"/>
        <v>3</v>
      </c>
      <c r="F147" s="7">
        <f t="shared" si="5"/>
        <v>10</v>
      </c>
    </row>
    <row r="148" spans="1:6" x14ac:dyDescent="0.25">
      <c r="A148" t="str">
        <f>'DataSet2 Advanced Screening'!M148</f>
        <v xml:space="preserve">Arhama Saba </v>
      </c>
      <c r="B148" s="1">
        <f>DataSet1!J148</f>
        <v>8</v>
      </c>
      <c r="C148">
        <f>'DataSet2 Advanced Screening'!O148</f>
        <v>-2</v>
      </c>
      <c r="D148">
        <f t="shared" si="4"/>
        <v>6</v>
      </c>
      <c r="F148" s="7">
        <f t="shared" si="5"/>
        <v>20</v>
      </c>
    </row>
    <row r="149" spans="1:6" x14ac:dyDescent="0.25">
      <c r="A149" t="str">
        <f>'DataSet2 Advanced Screening'!M149</f>
        <v>Asmita Lohia</v>
      </c>
      <c r="B149" s="1">
        <f>DataSet1!J149</f>
        <v>7</v>
      </c>
      <c r="C149">
        <f>'DataSet2 Advanced Screening'!O149</f>
        <v>8</v>
      </c>
      <c r="D149">
        <f t="shared" si="4"/>
        <v>15</v>
      </c>
      <c r="F149" s="7">
        <f t="shared" si="5"/>
        <v>50</v>
      </c>
    </row>
    <row r="150" spans="1:6" x14ac:dyDescent="0.25">
      <c r="A150" t="str">
        <f>'DataSet2 Advanced Screening'!M150</f>
        <v>KEERTHANA R</v>
      </c>
      <c r="B150" s="1">
        <f>DataSet1!J150</f>
        <v>7</v>
      </c>
      <c r="C150">
        <f>'DataSet2 Advanced Screening'!O150</f>
        <v>5</v>
      </c>
      <c r="D150">
        <f t="shared" si="4"/>
        <v>12</v>
      </c>
      <c r="F150" s="7">
        <f t="shared" si="5"/>
        <v>40</v>
      </c>
    </row>
    <row r="151" spans="1:6" x14ac:dyDescent="0.25">
      <c r="A151" t="str">
        <f>'DataSet2 Advanced Screening'!M151</f>
        <v>Appana p g s s m jayaraj</v>
      </c>
      <c r="B151" s="1">
        <f>DataSet1!J151</f>
        <v>7</v>
      </c>
      <c r="C151">
        <f>'DataSet2 Advanced Screening'!O151</f>
        <v>3</v>
      </c>
      <c r="D151">
        <f t="shared" si="4"/>
        <v>10</v>
      </c>
      <c r="F151" s="7">
        <f t="shared" si="5"/>
        <v>33</v>
      </c>
    </row>
    <row r="152" spans="1:6" x14ac:dyDescent="0.25">
      <c r="A152" t="str">
        <f>'DataSet2 Advanced Screening'!M152</f>
        <v>Rishik Chaudhary</v>
      </c>
      <c r="B152" s="1">
        <f>DataSet1!J152</f>
        <v>3</v>
      </c>
      <c r="C152">
        <f>'DataSet2 Advanced Screening'!O152</f>
        <v>8</v>
      </c>
      <c r="D152">
        <f t="shared" si="4"/>
        <v>11</v>
      </c>
      <c r="F152" s="7">
        <f t="shared" si="5"/>
        <v>36</v>
      </c>
    </row>
    <row r="153" spans="1:6" x14ac:dyDescent="0.25">
      <c r="A153" t="str">
        <f>'DataSet2 Advanced Screening'!M153</f>
        <v>Abyalew Teklu</v>
      </c>
      <c r="B153" s="1">
        <f>DataSet1!J153</f>
        <v>7</v>
      </c>
      <c r="C153">
        <f>'DataSet2 Advanced Screening'!O153</f>
        <v>3</v>
      </c>
      <c r="D153">
        <f t="shared" si="4"/>
        <v>10</v>
      </c>
      <c r="F153" s="7">
        <f t="shared" si="5"/>
        <v>33</v>
      </c>
    </row>
    <row r="154" spans="1:6" x14ac:dyDescent="0.25">
      <c r="A154" t="str">
        <f>'DataSet2 Advanced Screening'!M154</f>
        <v xml:space="preserve">Simran Tiwari </v>
      </c>
      <c r="B154" s="1">
        <f>DataSet1!J154</f>
        <v>7</v>
      </c>
      <c r="C154">
        <f>'DataSet2 Advanced Screening'!O154</f>
        <v>-3</v>
      </c>
      <c r="D154">
        <f t="shared" si="4"/>
        <v>4</v>
      </c>
      <c r="F154" s="7">
        <f t="shared" si="5"/>
        <v>13</v>
      </c>
    </row>
    <row r="155" spans="1:6" x14ac:dyDescent="0.25">
      <c r="A155" t="str">
        <f>'DataSet2 Advanced Screening'!M155</f>
        <v xml:space="preserve">Maitri Patel </v>
      </c>
      <c r="B155" s="1">
        <f>DataSet1!J155</f>
        <v>7</v>
      </c>
      <c r="C155">
        <f>'DataSet2 Advanced Screening'!O155</f>
        <v>-3</v>
      </c>
      <c r="D155">
        <f t="shared" si="4"/>
        <v>4</v>
      </c>
      <c r="F155" s="7">
        <f t="shared" si="5"/>
        <v>13</v>
      </c>
    </row>
    <row r="156" spans="1:6" x14ac:dyDescent="0.25">
      <c r="A156" t="str">
        <f>'DataSet2 Advanced Screening'!M156</f>
        <v>Jotiba Ashok Jadhav</v>
      </c>
      <c r="B156" s="1">
        <f>DataSet1!J156</f>
        <v>9</v>
      </c>
      <c r="C156">
        <f>'DataSet2 Advanced Screening'!O156</f>
        <v>2</v>
      </c>
      <c r="D156">
        <f t="shared" si="4"/>
        <v>11</v>
      </c>
      <c r="F156" s="7">
        <f t="shared" si="5"/>
        <v>36</v>
      </c>
    </row>
    <row r="157" spans="1:6" x14ac:dyDescent="0.25">
      <c r="A157" t="str">
        <f>'DataSet2 Advanced Screening'!M157</f>
        <v>Sakhi Chatterjee</v>
      </c>
      <c r="B157" s="1">
        <f>DataSet1!J157</f>
        <v>8</v>
      </c>
      <c r="C157">
        <f>'DataSet2 Advanced Screening'!O157</f>
        <v>3</v>
      </c>
      <c r="D157">
        <f t="shared" si="4"/>
        <v>11</v>
      </c>
      <c r="F157" s="7">
        <f t="shared" si="5"/>
        <v>36</v>
      </c>
    </row>
    <row r="158" spans="1:6" x14ac:dyDescent="0.25">
      <c r="A158" t="str">
        <f>'DataSet2 Advanced Screening'!M158</f>
        <v>Mannuru Tejaswani</v>
      </c>
      <c r="B158" s="1">
        <f>DataSet1!J158</f>
        <v>8</v>
      </c>
      <c r="C158">
        <f>'DataSet2 Advanced Screening'!O158</f>
        <v>4</v>
      </c>
      <c r="D158">
        <f t="shared" si="4"/>
        <v>12</v>
      </c>
      <c r="F158" s="7">
        <f t="shared" si="5"/>
        <v>40</v>
      </c>
    </row>
    <row r="159" spans="1:6" x14ac:dyDescent="0.25">
      <c r="A159" t="str">
        <f>'DataSet2 Advanced Screening'!M159</f>
        <v>Khushi Chadha</v>
      </c>
      <c r="B159" s="1">
        <f>DataSet1!J159</f>
        <v>7</v>
      </c>
      <c r="C159">
        <f>'DataSet2 Advanced Screening'!O159</f>
        <v>2</v>
      </c>
      <c r="D159">
        <f t="shared" si="4"/>
        <v>9</v>
      </c>
      <c r="F159" s="7">
        <f t="shared" si="5"/>
        <v>30</v>
      </c>
    </row>
    <row r="160" spans="1:6" x14ac:dyDescent="0.25">
      <c r="A160" t="str">
        <f>'DataSet2 Advanced Screening'!M160</f>
        <v>B.Shiva Sathvik</v>
      </c>
      <c r="B160" s="1">
        <f>DataSet1!J160</f>
        <v>7</v>
      </c>
      <c r="C160">
        <f>'DataSet2 Advanced Screening'!O160</f>
        <v>4</v>
      </c>
      <c r="D160">
        <f t="shared" si="4"/>
        <v>11</v>
      </c>
      <c r="F160" s="7">
        <f t="shared" si="5"/>
        <v>36</v>
      </c>
    </row>
    <row r="161" spans="1:6" x14ac:dyDescent="0.25">
      <c r="A161" t="str">
        <f>'DataSet2 Advanced Screening'!M161</f>
        <v>Himanjit Choudhury</v>
      </c>
      <c r="B161" s="1">
        <f>DataSet1!J161</f>
        <v>7</v>
      </c>
      <c r="C161">
        <f>'DataSet2 Advanced Screening'!O161</f>
        <v>-2</v>
      </c>
      <c r="D161">
        <f t="shared" si="4"/>
        <v>5</v>
      </c>
      <c r="F161" s="7">
        <f t="shared" si="5"/>
        <v>16</v>
      </c>
    </row>
    <row r="162" spans="1:6" x14ac:dyDescent="0.25">
      <c r="A162" t="str">
        <f>'DataSet2 Advanced Screening'!M162</f>
        <v xml:space="preserve">Vishesh kataria </v>
      </c>
      <c r="B162" s="1">
        <f>DataSet1!J162</f>
        <v>9</v>
      </c>
      <c r="C162">
        <f>'DataSet2 Advanced Screening'!O162</f>
        <v>1</v>
      </c>
      <c r="D162">
        <f t="shared" si="4"/>
        <v>10</v>
      </c>
      <c r="F162" s="7">
        <f t="shared" si="5"/>
        <v>33</v>
      </c>
    </row>
    <row r="163" spans="1:6" x14ac:dyDescent="0.25">
      <c r="A163" t="str">
        <f>'DataSet2 Advanced Screening'!M163</f>
        <v xml:space="preserve">Ashok Kumar </v>
      </c>
      <c r="B163" s="1">
        <f>DataSet1!J163</f>
        <v>4</v>
      </c>
      <c r="C163">
        <f>'DataSet2 Advanced Screening'!O163</f>
        <v>13</v>
      </c>
      <c r="D163">
        <f t="shared" si="4"/>
        <v>17</v>
      </c>
      <c r="F163" s="7">
        <f t="shared" si="5"/>
        <v>56</v>
      </c>
    </row>
    <row r="164" spans="1:6" x14ac:dyDescent="0.25">
      <c r="A164" t="str">
        <f>'DataSet2 Advanced Screening'!M164</f>
        <v xml:space="preserve">Prasannakumar </v>
      </c>
      <c r="B164" s="1">
        <f>DataSet1!J164</f>
        <v>3</v>
      </c>
      <c r="C164">
        <f>'DataSet2 Advanced Screening'!O164</f>
        <v>10</v>
      </c>
      <c r="D164">
        <f t="shared" si="4"/>
        <v>13</v>
      </c>
      <c r="F164" s="7">
        <f t="shared" si="5"/>
        <v>43</v>
      </c>
    </row>
    <row r="165" spans="1:6" x14ac:dyDescent="0.25">
      <c r="A165" t="str">
        <f>'DataSet2 Advanced Screening'!M165</f>
        <v>Amit Kumar</v>
      </c>
      <c r="B165" s="1">
        <f>DataSet1!J165</f>
        <v>9</v>
      </c>
      <c r="C165">
        <f>'DataSet2 Advanced Screening'!O165</f>
        <v>-3</v>
      </c>
      <c r="D165">
        <f t="shared" si="4"/>
        <v>6</v>
      </c>
      <c r="F165" s="7">
        <f t="shared" si="5"/>
        <v>20</v>
      </c>
    </row>
    <row r="166" spans="1:6" x14ac:dyDescent="0.25">
      <c r="A166" t="str">
        <f>'DataSet2 Advanced Screening'!M166</f>
        <v xml:space="preserve">Surendra Bheemanathini </v>
      </c>
      <c r="B166" s="1">
        <f>DataSet1!J166</f>
        <v>5</v>
      </c>
      <c r="C166">
        <f>'DataSet2 Advanced Screening'!O166</f>
        <v>-1</v>
      </c>
      <c r="D166">
        <f t="shared" si="4"/>
        <v>4</v>
      </c>
      <c r="F166" s="7">
        <f t="shared" si="5"/>
        <v>13</v>
      </c>
    </row>
    <row r="167" spans="1:6" x14ac:dyDescent="0.25">
      <c r="A167" t="str">
        <f>'DataSet2 Advanced Screening'!M167</f>
        <v>Surya Pillalamarri</v>
      </c>
      <c r="B167" s="1">
        <f>DataSet1!J167</f>
        <v>7</v>
      </c>
      <c r="C167">
        <f>'DataSet2 Advanced Screening'!O167</f>
        <v>0</v>
      </c>
      <c r="D167">
        <f t="shared" si="4"/>
        <v>7</v>
      </c>
      <c r="F167" s="7">
        <f t="shared" si="5"/>
        <v>23</v>
      </c>
    </row>
    <row r="168" spans="1:6" x14ac:dyDescent="0.25">
      <c r="A168" t="str">
        <f>'DataSet2 Advanced Screening'!M168</f>
        <v>Erukonda Saikiran</v>
      </c>
      <c r="B168" s="1">
        <f>DataSet1!J168</f>
        <v>7</v>
      </c>
      <c r="C168">
        <f>'DataSet2 Advanced Screening'!O168</f>
        <v>3</v>
      </c>
      <c r="D168">
        <f t="shared" si="4"/>
        <v>10</v>
      </c>
      <c r="F168" s="7">
        <f t="shared" si="5"/>
        <v>33</v>
      </c>
    </row>
    <row r="169" spans="1:6" x14ac:dyDescent="0.25">
      <c r="A169" t="str">
        <f>'DataSet2 Advanced Screening'!M169</f>
        <v>Hardik Giri Goswami</v>
      </c>
      <c r="B169" s="1">
        <f>DataSet1!J169</f>
        <v>6</v>
      </c>
      <c r="C169">
        <f>'DataSet2 Advanced Screening'!O169</f>
        <v>1</v>
      </c>
      <c r="D169">
        <f t="shared" si="4"/>
        <v>7</v>
      </c>
      <c r="F169" s="7">
        <f t="shared" si="5"/>
        <v>23</v>
      </c>
    </row>
    <row r="170" spans="1:6" x14ac:dyDescent="0.25">
      <c r="A170" t="str">
        <f>'DataSet2 Advanced Screening'!M170</f>
        <v>Aniket Bihana</v>
      </c>
      <c r="B170" s="1">
        <f>DataSet1!J170</f>
        <v>8</v>
      </c>
      <c r="C170">
        <f>'DataSet2 Advanced Screening'!O170</f>
        <v>-1</v>
      </c>
      <c r="D170">
        <f t="shared" si="4"/>
        <v>7</v>
      </c>
      <c r="F170" s="7">
        <f t="shared" si="5"/>
        <v>23</v>
      </c>
    </row>
    <row r="171" spans="1:6" x14ac:dyDescent="0.25">
      <c r="A171" t="str">
        <f>'DataSet2 Advanced Screening'!M171</f>
        <v>Vaibhav Ambadas Waghmare</v>
      </c>
      <c r="B171" s="1">
        <f>DataSet1!J171</f>
        <v>9</v>
      </c>
      <c r="C171">
        <f>'DataSet2 Advanced Screening'!O171</f>
        <v>-3</v>
      </c>
      <c r="D171">
        <f t="shared" si="4"/>
        <v>6</v>
      </c>
      <c r="F171" s="7">
        <f t="shared" si="5"/>
        <v>20</v>
      </c>
    </row>
    <row r="172" spans="1:6" x14ac:dyDescent="0.25">
      <c r="A172" t="str">
        <f>'DataSet2 Advanced Screening'!M172</f>
        <v xml:space="preserve">Nishanth Pragnesh B </v>
      </c>
      <c r="B172" s="1">
        <f>DataSet1!J172</f>
        <v>9</v>
      </c>
      <c r="C172">
        <f>'DataSet2 Advanced Screening'!O172</f>
        <v>8</v>
      </c>
      <c r="D172">
        <f t="shared" si="4"/>
        <v>17</v>
      </c>
      <c r="F172" s="7">
        <f t="shared" si="5"/>
        <v>56</v>
      </c>
    </row>
    <row r="173" spans="1:6" x14ac:dyDescent="0.25">
      <c r="A173" t="str">
        <f>'DataSet2 Advanced Screening'!M173</f>
        <v>Aditya Naik</v>
      </c>
      <c r="B173" s="1">
        <f>DataSet1!J173</f>
        <v>6</v>
      </c>
      <c r="C173">
        <f>'DataSet2 Advanced Screening'!O173</f>
        <v>1</v>
      </c>
      <c r="D173">
        <f t="shared" si="4"/>
        <v>7</v>
      </c>
      <c r="F173" s="7">
        <f t="shared" si="5"/>
        <v>23</v>
      </c>
    </row>
    <row r="174" spans="1:6" x14ac:dyDescent="0.25">
      <c r="A174" t="str">
        <f>'DataSet2 Advanced Screening'!M174</f>
        <v>Abhishek Kansal</v>
      </c>
      <c r="B174" s="1">
        <f>DataSet1!J174</f>
        <v>8</v>
      </c>
      <c r="C174">
        <f>'DataSet2 Advanced Screening'!O174</f>
        <v>7</v>
      </c>
      <c r="D174">
        <f t="shared" si="4"/>
        <v>15</v>
      </c>
      <c r="F174" s="7">
        <f t="shared" si="5"/>
        <v>50</v>
      </c>
    </row>
    <row r="175" spans="1:6" x14ac:dyDescent="0.25">
      <c r="A175" t="str">
        <f>'DataSet2 Advanced Screening'!M175</f>
        <v>Hemant Singh Parihar</v>
      </c>
      <c r="B175" s="1">
        <f>DataSet1!J175</f>
        <v>8</v>
      </c>
      <c r="C175">
        <f>'DataSet2 Advanced Screening'!O175</f>
        <v>-3</v>
      </c>
      <c r="D175">
        <f t="shared" si="4"/>
        <v>5</v>
      </c>
      <c r="F175" s="7">
        <f t="shared" si="5"/>
        <v>16</v>
      </c>
    </row>
    <row r="176" spans="1:6" x14ac:dyDescent="0.25">
      <c r="A176" t="str">
        <f>'DataSet2 Advanced Screening'!M176</f>
        <v xml:space="preserve">Anoushka Khemani </v>
      </c>
      <c r="B176" s="1">
        <f>DataSet1!J176</f>
        <v>6</v>
      </c>
      <c r="C176">
        <f>'DataSet2 Advanced Screening'!O176</f>
        <v>1</v>
      </c>
      <c r="D176">
        <f t="shared" si="4"/>
        <v>7</v>
      </c>
      <c r="F176" s="7">
        <f t="shared" si="5"/>
        <v>23</v>
      </c>
    </row>
    <row r="177" spans="1:6" x14ac:dyDescent="0.25">
      <c r="A177" t="str">
        <f>'DataSet2 Advanced Screening'!M177</f>
        <v xml:space="preserve">Dadvaiah Pavan </v>
      </c>
      <c r="B177" s="1">
        <f>DataSet1!J177</f>
        <v>7</v>
      </c>
      <c r="C177">
        <f>'DataSet2 Advanced Screening'!O177</f>
        <v>1</v>
      </c>
      <c r="D177">
        <f t="shared" si="4"/>
        <v>8</v>
      </c>
      <c r="F177" s="7">
        <f t="shared" si="5"/>
        <v>26</v>
      </c>
    </row>
    <row r="178" spans="1:6" x14ac:dyDescent="0.25">
      <c r="A178" t="str">
        <f>'DataSet2 Advanced Screening'!M178</f>
        <v>Aisha Jaiswal</v>
      </c>
      <c r="B178" s="1">
        <f>DataSet1!J178</f>
        <v>9</v>
      </c>
      <c r="C178">
        <f>'DataSet2 Advanced Screening'!O178</f>
        <v>0</v>
      </c>
      <c r="D178">
        <f t="shared" si="4"/>
        <v>9</v>
      </c>
      <c r="F178" s="7">
        <f t="shared" si="5"/>
        <v>30</v>
      </c>
    </row>
    <row r="179" spans="1:6" x14ac:dyDescent="0.25">
      <c r="A179" t="str">
        <f>'DataSet2 Advanced Screening'!M179</f>
        <v xml:space="preserve">Mounika Gannamanthi </v>
      </c>
      <c r="B179" s="1">
        <f>DataSet1!J179</f>
        <v>7</v>
      </c>
      <c r="C179">
        <f>'DataSet2 Advanced Screening'!O179</f>
        <v>0</v>
      </c>
      <c r="D179">
        <f t="shared" si="4"/>
        <v>7</v>
      </c>
      <c r="F179" s="7">
        <f t="shared" si="5"/>
        <v>23</v>
      </c>
    </row>
    <row r="180" spans="1:6" x14ac:dyDescent="0.25">
      <c r="A180" t="str">
        <f>'DataSet2 Advanced Screening'!M180</f>
        <v>Sparsh S. Pradhan</v>
      </c>
      <c r="B180" s="1">
        <f>DataSet1!J180</f>
        <v>8</v>
      </c>
      <c r="C180">
        <f>'DataSet2 Advanced Screening'!O180</f>
        <v>0</v>
      </c>
      <c r="D180">
        <f t="shared" si="4"/>
        <v>8</v>
      </c>
      <c r="F180" s="7">
        <f t="shared" si="5"/>
        <v>26</v>
      </c>
    </row>
    <row r="181" spans="1:6" x14ac:dyDescent="0.25">
      <c r="A181" t="str">
        <f>'DataSet2 Advanced Screening'!M181</f>
        <v>Saicharitha Yanambakam</v>
      </c>
      <c r="B181" s="1">
        <f>DataSet1!J181</f>
        <v>5</v>
      </c>
      <c r="C181">
        <f>'DataSet2 Advanced Screening'!O181</f>
        <v>1</v>
      </c>
      <c r="D181">
        <f t="shared" si="4"/>
        <v>6</v>
      </c>
      <c r="F181" s="7">
        <f t="shared" si="5"/>
        <v>20</v>
      </c>
    </row>
    <row r="182" spans="1:6" x14ac:dyDescent="0.25">
      <c r="A182" t="str">
        <f>'DataSet2 Advanced Screening'!M182</f>
        <v>Devhuti Mahore</v>
      </c>
      <c r="B182" s="1">
        <f>DataSet1!J182</f>
        <v>7</v>
      </c>
      <c r="C182">
        <f>'DataSet2 Advanced Screening'!O182</f>
        <v>0</v>
      </c>
      <c r="D182">
        <f t="shared" si="4"/>
        <v>7</v>
      </c>
      <c r="F182" s="7">
        <f t="shared" si="5"/>
        <v>23</v>
      </c>
    </row>
    <row r="183" spans="1:6" x14ac:dyDescent="0.25">
      <c r="A183" t="str">
        <f>'DataSet2 Advanced Screening'!M183</f>
        <v xml:space="preserve">Gayatri yadav </v>
      </c>
      <c r="B183" s="1">
        <f>DataSet1!J183</f>
        <v>8</v>
      </c>
      <c r="C183">
        <f>'DataSet2 Advanced Screening'!O183</f>
        <v>3</v>
      </c>
      <c r="D183">
        <f t="shared" si="4"/>
        <v>11</v>
      </c>
      <c r="F183" s="7">
        <f t="shared" si="5"/>
        <v>36</v>
      </c>
    </row>
    <row r="184" spans="1:6" x14ac:dyDescent="0.25">
      <c r="A184" t="str">
        <f>'DataSet2 Advanced Screening'!M184</f>
        <v>Tushar Tiwari</v>
      </c>
      <c r="B184" s="1">
        <f>DataSet1!J184</f>
        <v>5</v>
      </c>
      <c r="C184">
        <f>'DataSet2 Advanced Screening'!O184</f>
        <v>1</v>
      </c>
      <c r="D184">
        <f t="shared" si="4"/>
        <v>6</v>
      </c>
      <c r="F184" s="7">
        <f t="shared" si="5"/>
        <v>20</v>
      </c>
    </row>
    <row r="185" spans="1:6" x14ac:dyDescent="0.25">
      <c r="A185" t="str">
        <f>'DataSet2 Advanced Screening'!M185</f>
        <v>kashish kamra</v>
      </c>
      <c r="B185" s="1">
        <f>DataSet1!J185</f>
        <v>5</v>
      </c>
      <c r="C185">
        <f>'DataSet2 Advanced Screening'!O185</f>
        <v>0</v>
      </c>
      <c r="D185">
        <f t="shared" si="4"/>
        <v>5</v>
      </c>
      <c r="F185" s="7">
        <f t="shared" si="5"/>
        <v>16</v>
      </c>
    </row>
    <row r="186" spans="1:6" x14ac:dyDescent="0.25">
      <c r="A186" t="str">
        <f>'DataSet2 Advanced Screening'!M186</f>
        <v>Kanta Sai Dhanush</v>
      </c>
      <c r="B186" s="1">
        <f>DataSet1!J186</f>
        <v>7</v>
      </c>
      <c r="C186">
        <f>'DataSet2 Advanced Screening'!O186</f>
        <v>2</v>
      </c>
      <c r="D186">
        <f t="shared" si="4"/>
        <v>9</v>
      </c>
      <c r="F186" s="7">
        <f t="shared" si="5"/>
        <v>30</v>
      </c>
    </row>
    <row r="187" spans="1:6" x14ac:dyDescent="0.25">
      <c r="A187" t="str">
        <f>'DataSet2 Advanced Screening'!M187</f>
        <v xml:space="preserve">Sushant </v>
      </c>
      <c r="B187" s="1">
        <f>DataSet1!J187</f>
        <v>5</v>
      </c>
      <c r="C187">
        <f>'DataSet2 Advanced Screening'!O187</f>
        <v>4</v>
      </c>
      <c r="D187">
        <f t="shared" si="4"/>
        <v>9</v>
      </c>
      <c r="F187" s="7">
        <f t="shared" si="5"/>
        <v>30</v>
      </c>
    </row>
    <row r="188" spans="1:6" x14ac:dyDescent="0.25">
      <c r="A188" t="str">
        <f>'DataSet2 Advanced Screening'!M188</f>
        <v>Prathamesh Patil</v>
      </c>
      <c r="B188" s="1">
        <f>DataSet1!J188</f>
        <v>8</v>
      </c>
      <c r="C188">
        <f>'DataSet2 Advanced Screening'!O188</f>
        <v>7</v>
      </c>
      <c r="D188">
        <f t="shared" si="4"/>
        <v>15</v>
      </c>
      <c r="F188" s="7">
        <f t="shared" si="5"/>
        <v>50</v>
      </c>
    </row>
    <row r="189" spans="1:6" x14ac:dyDescent="0.25">
      <c r="A189" t="str">
        <f>'DataSet2 Advanced Screening'!M189</f>
        <v>Sejal Mahesh Vetkar</v>
      </c>
      <c r="B189" s="1">
        <f>DataSet1!J189</f>
        <v>8</v>
      </c>
      <c r="C189">
        <f>'DataSet2 Advanced Screening'!O189</f>
        <v>4</v>
      </c>
      <c r="D189">
        <f t="shared" si="4"/>
        <v>12</v>
      </c>
      <c r="F189" s="7">
        <f t="shared" si="5"/>
        <v>40</v>
      </c>
    </row>
    <row r="190" spans="1:6" x14ac:dyDescent="0.25">
      <c r="A190" t="str">
        <f>'DataSet2 Advanced Screening'!M190</f>
        <v>Ashna Tuli</v>
      </c>
      <c r="B190" s="1">
        <f>DataSet1!J190</f>
        <v>7</v>
      </c>
      <c r="C190">
        <f>'DataSet2 Advanced Screening'!O190</f>
        <v>0</v>
      </c>
      <c r="D190">
        <f t="shared" si="4"/>
        <v>7</v>
      </c>
      <c r="F190" s="7">
        <f t="shared" si="5"/>
        <v>23</v>
      </c>
    </row>
    <row r="191" spans="1:6" x14ac:dyDescent="0.25">
      <c r="A191" t="str">
        <f>'DataSet2 Advanced Screening'!M191</f>
        <v>Debnandini Kar</v>
      </c>
      <c r="B191" s="1">
        <f>DataSet1!J191</f>
        <v>5</v>
      </c>
      <c r="C191">
        <f>'DataSet2 Advanced Screening'!O191</f>
        <v>1</v>
      </c>
      <c r="D191">
        <f t="shared" si="4"/>
        <v>6</v>
      </c>
      <c r="F191" s="7">
        <f t="shared" si="5"/>
        <v>20</v>
      </c>
    </row>
    <row r="192" spans="1:6" x14ac:dyDescent="0.25">
      <c r="A192" t="str">
        <f>'DataSet2 Advanced Screening'!M192</f>
        <v xml:space="preserve">Ambreen Siddiqui </v>
      </c>
      <c r="B192" s="1">
        <f>DataSet1!J192</f>
        <v>7</v>
      </c>
      <c r="C192">
        <f>'DataSet2 Advanced Screening'!O192</f>
        <v>-5</v>
      </c>
      <c r="D192">
        <f t="shared" si="4"/>
        <v>2</v>
      </c>
      <c r="F192" s="7">
        <f t="shared" si="5"/>
        <v>6</v>
      </c>
    </row>
    <row r="193" spans="1:6" x14ac:dyDescent="0.25">
      <c r="A193" t="str">
        <f>'DataSet2 Advanced Screening'!M193</f>
        <v>Lokesh</v>
      </c>
      <c r="B193" s="1">
        <f>DataSet1!J193</f>
        <v>9</v>
      </c>
      <c r="C193">
        <f>'DataSet2 Advanced Screening'!O193</f>
        <v>-2</v>
      </c>
      <c r="D193">
        <f t="shared" si="4"/>
        <v>7</v>
      </c>
      <c r="F193" s="7">
        <f t="shared" si="5"/>
        <v>23</v>
      </c>
    </row>
    <row r="194" spans="1:6" x14ac:dyDescent="0.25">
      <c r="A194" t="str">
        <f>'DataSet2 Advanced Screening'!M194</f>
        <v>Charmie J Jain</v>
      </c>
      <c r="B194" s="1">
        <f>DataSet1!J194</f>
        <v>7</v>
      </c>
      <c r="C194">
        <f>'DataSet2 Advanced Screening'!O194</f>
        <v>2</v>
      </c>
      <c r="D194">
        <f t="shared" ref="D194:D257" si="6">SUM(B194,C194)</f>
        <v>9</v>
      </c>
      <c r="F194" s="7">
        <f t="shared" ref="F194:F257" si="7">INT((D194/30)*100)</f>
        <v>30</v>
      </c>
    </row>
    <row r="195" spans="1:6" x14ac:dyDescent="0.25">
      <c r="A195" t="str">
        <f>'DataSet2 Advanced Screening'!M195</f>
        <v>Havilah Bodde</v>
      </c>
      <c r="B195" s="1">
        <f>DataSet1!J195</f>
        <v>10</v>
      </c>
      <c r="C195">
        <f>'DataSet2 Advanced Screening'!O195</f>
        <v>3</v>
      </c>
      <c r="D195">
        <f t="shared" si="6"/>
        <v>13</v>
      </c>
      <c r="F195" s="7">
        <f t="shared" si="7"/>
        <v>43</v>
      </c>
    </row>
    <row r="196" spans="1:6" x14ac:dyDescent="0.25">
      <c r="A196" t="str">
        <f>'DataSet2 Advanced Screening'!M196</f>
        <v>Vikanshi singh</v>
      </c>
      <c r="B196" s="1">
        <f>DataSet1!J196</f>
        <v>8</v>
      </c>
      <c r="C196">
        <f>'DataSet2 Advanced Screening'!O196</f>
        <v>3</v>
      </c>
      <c r="D196">
        <f t="shared" si="6"/>
        <v>11</v>
      </c>
      <c r="F196" s="7">
        <f t="shared" si="7"/>
        <v>36</v>
      </c>
    </row>
    <row r="197" spans="1:6" x14ac:dyDescent="0.25">
      <c r="A197" t="str">
        <f>'DataSet2 Advanced Screening'!M197</f>
        <v xml:space="preserve">Nunavath Akhila </v>
      </c>
      <c r="B197" s="1">
        <f>DataSet1!J197</f>
        <v>6</v>
      </c>
      <c r="C197">
        <f>'DataSet2 Advanced Screening'!O197</f>
        <v>1</v>
      </c>
      <c r="D197">
        <f t="shared" si="6"/>
        <v>7</v>
      </c>
      <c r="F197" s="7">
        <f t="shared" si="7"/>
        <v>23</v>
      </c>
    </row>
    <row r="198" spans="1:6" x14ac:dyDescent="0.25">
      <c r="A198" t="str">
        <f>'DataSet2 Advanced Screening'!M198</f>
        <v>M.Ramani</v>
      </c>
      <c r="B198" s="1">
        <f>DataSet1!J198</f>
        <v>7</v>
      </c>
      <c r="C198">
        <f>'DataSet2 Advanced Screening'!O198</f>
        <v>6</v>
      </c>
      <c r="D198">
        <f t="shared" si="6"/>
        <v>13</v>
      </c>
      <c r="F198" s="7">
        <f t="shared" si="7"/>
        <v>43</v>
      </c>
    </row>
    <row r="199" spans="1:6" x14ac:dyDescent="0.25">
      <c r="A199" t="str">
        <f>'DataSet2 Advanced Screening'!M199</f>
        <v>Yash Tiwari</v>
      </c>
      <c r="B199" s="1">
        <f>DataSet1!J199</f>
        <v>7</v>
      </c>
      <c r="C199">
        <f>'DataSet2 Advanced Screening'!O199</f>
        <v>2</v>
      </c>
      <c r="D199">
        <f t="shared" si="6"/>
        <v>9</v>
      </c>
      <c r="F199" s="7">
        <f t="shared" si="7"/>
        <v>30</v>
      </c>
    </row>
    <row r="200" spans="1:6" x14ac:dyDescent="0.25">
      <c r="A200" t="str">
        <f>'DataSet2 Advanced Screening'!M200</f>
        <v xml:space="preserve">Sudarshan Amol Saraswat </v>
      </c>
      <c r="B200" s="1">
        <f>DataSet1!J200</f>
        <v>9</v>
      </c>
      <c r="C200">
        <f>'DataSet2 Advanced Screening'!O200</f>
        <v>2</v>
      </c>
      <c r="D200">
        <f t="shared" si="6"/>
        <v>11</v>
      </c>
      <c r="F200" s="7">
        <f t="shared" si="7"/>
        <v>36</v>
      </c>
    </row>
    <row r="201" spans="1:6" x14ac:dyDescent="0.25">
      <c r="A201" t="str">
        <f>'DataSet2 Advanced Screening'!M201</f>
        <v>Harish A</v>
      </c>
      <c r="B201" s="1">
        <f>DataSet1!J201</f>
        <v>9</v>
      </c>
      <c r="C201">
        <f>'DataSet2 Advanced Screening'!O201</f>
        <v>3</v>
      </c>
      <c r="D201">
        <f t="shared" si="6"/>
        <v>12</v>
      </c>
      <c r="F201" s="7">
        <f t="shared" si="7"/>
        <v>40</v>
      </c>
    </row>
    <row r="202" spans="1:6" x14ac:dyDescent="0.25">
      <c r="A202" t="str">
        <f>'DataSet2 Advanced Screening'!M202</f>
        <v xml:space="preserve">Keerthika tangirala </v>
      </c>
      <c r="B202" s="1">
        <f>DataSet1!J202</f>
        <v>8</v>
      </c>
      <c r="C202">
        <f>'DataSet2 Advanced Screening'!O202</f>
        <v>8</v>
      </c>
      <c r="D202">
        <f t="shared" si="6"/>
        <v>16</v>
      </c>
      <c r="F202" s="7">
        <f t="shared" si="7"/>
        <v>53</v>
      </c>
    </row>
    <row r="203" spans="1:6" x14ac:dyDescent="0.25">
      <c r="A203" t="str">
        <f>'DataSet2 Advanced Screening'!M203</f>
        <v>Ezak Victory</v>
      </c>
      <c r="B203" s="1">
        <f>DataSet1!J203</f>
        <v>7</v>
      </c>
      <c r="C203">
        <f>'DataSet2 Advanced Screening'!O203</f>
        <v>1</v>
      </c>
      <c r="D203">
        <f t="shared" si="6"/>
        <v>8</v>
      </c>
      <c r="F203" s="7">
        <f t="shared" si="7"/>
        <v>26</v>
      </c>
    </row>
    <row r="204" spans="1:6" x14ac:dyDescent="0.25">
      <c r="A204" t="str">
        <f>'DataSet2 Advanced Screening'!M204</f>
        <v>Ranjith kumar v</v>
      </c>
      <c r="B204" s="1">
        <f>DataSet1!J204</f>
        <v>8</v>
      </c>
      <c r="C204">
        <f>'DataSet2 Advanced Screening'!O204</f>
        <v>1</v>
      </c>
      <c r="D204">
        <f t="shared" si="6"/>
        <v>9</v>
      </c>
      <c r="F204" s="7">
        <f t="shared" si="7"/>
        <v>30</v>
      </c>
    </row>
    <row r="205" spans="1:6" x14ac:dyDescent="0.25">
      <c r="A205" t="str">
        <f>'DataSet2 Advanced Screening'!M205</f>
        <v>Gayatri Choudhary</v>
      </c>
      <c r="B205" s="1">
        <f>DataSet1!J205</f>
        <v>8</v>
      </c>
      <c r="C205">
        <f>'DataSet2 Advanced Screening'!O205</f>
        <v>3</v>
      </c>
      <c r="D205">
        <f t="shared" si="6"/>
        <v>11</v>
      </c>
      <c r="F205" s="7">
        <f t="shared" si="7"/>
        <v>36</v>
      </c>
    </row>
    <row r="206" spans="1:6" x14ac:dyDescent="0.25">
      <c r="A206" t="str">
        <f>'DataSet2 Advanced Screening'!M206</f>
        <v>Sanjana Jayaraj</v>
      </c>
      <c r="B206" s="1">
        <f>DataSet1!J206</f>
        <v>7</v>
      </c>
      <c r="C206">
        <f>'DataSet2 Advanced Screening'!O206</f>
        <v>1</v>
      </c>
      <c r="D206">
        <f t="shared" si="6"/>
        <v>8</v>
      </c>
      <c r="F206" s="7">
        <f t="shared" si="7"/>
        <v>26</v>
      </c>
    </row>
    <row r="207" spans="1:6" x14ac:dyDescent="0.25">
      <c r="A207" t="str">
        <f>'DataSet2 Advanced Screening'!M207</f>
        <v>Vinodhini S</v>
      </c>
      <c r="B207" s="1">
        <f>DataSet1!J207</f>
        <v>9</v>
      </c>
      <c r="C207">
        <f>'DataSet2 Advanced Screening'!O207</f>
        <v>4</v>
      </c>
      <c r="D207">
        <f t="shared" si="6"/>
        <v>13</v>
      </c>
      <c r="F207" s="7">
        <f t="shared" si="7"/>
        <v>43</v>
      </c>
    </row>
    <row r="208" spans="1:6" x14ac:dyDescent="0.25">
      <c r="A208" t="str">
        <f>'DataSet2 Advanced Screening'!M208</f>
        <v>Kuheli sen</v>
      </c>
      <c r="B208" s="1">
        <f>DataSet1!J208</f>
        <v>8</v>
      </c>
      <c r="C208">
        <f>'DataSet2 Advanced Screening'!O208</f>
        <v>4</v>
      </c>
      <c r="D208">
        <f t="shared" si="6"/>
        <v>12</v>
      </c>
      <c r="F208" s="7">
        <f t="shared" si="7"/>
        <v>40</v>
      </c>
    </row>
    <row r="209" spans="1:6" x14ac:dyDescent="0.25">
      <c r="A209" t="str">
        <f>'DataSet2 Advanced Screening'!M209</f>
        <v>Ibrahim Bhaila</v>
      </c>
      <c r="B209" s="1">
        <f>DataSet1!J209</f>
        <v>9</v>
      </c>
      <c r="C209">
        <f>'DataSet2 Advanced Screening'!O209</f>
        <v>9</v>
      </c>
      <c r="D209">
        <f t="shared" si="6"/>
        <v>18</v>
      </c>
      <c r="F209" s="7">
        <f t="shared" si="7"/>
        <v>60</v>
      </c>
    </row>
    <row r="210" spans="1:6" x14ac:dyDescent="0.25">
      <c r="A210" t="str">
        <f>'DataSet2 Advanced Screening'!M210</f>
        <v>Dhruv Bhut</v>
      </c>
      <c r="B210" s="1">
        <f>DataSet1!J210</f>
        <v>9</v>
      </c>
      <c r="C210">
        <f>'DataSet2 Advanced Screening'!O210</f>
        <v>-3</v>
      </c>
      <c r="D210">
        <f t="shared" si="6"/>
        <v>6</v>
      </c>
      <c r="F210" s="7">
        <f t="shared" si="7"/>
        <v>20</v>
      </c>
    </row>
    <row r="211" spans="1:6" x14ac:dyDescent="0.25">
      <c r="A211" t="str">
        <f>'DataSet2 Advanced Screening'!M211</f>
        <v>Deepak kushwaha</v>
      </c>
      <c r="B211" s="1">
        <f>DataSet1!J211</f>
        <v>7</v>
      </c>
      <c r="C211">
        <f>'DataSet2 Advanced Screening'!O211</f>
        <v>-3</v>
      </c>
      <c r="D211">
        <f t="shared" si="6"/>
        <v>4</v>
      </c>
      <c r="F211" s="7">
        <f t="shared" si="7"/>
        <v>13</v>
      </c>
    </row>
    <row r="212" spans="1:6" x14ac:dyDescent="0.25">
      <c r="A212" t="str">
        <f>'DataSet2 Advanced Screening'!M212</f>
        <v>Rimpi Saikia</v>
      </c>
      <c r="B212" s="1">
        <f>DataSet1!J212</f>
        <v>9</v>
      </c>
      <c r="C212">
        <f>'DataSet2 Advanced Screening'!O212</f>
        <v>-2</v>
      </c>
      <c r="D212">
        <f t="shared" si="6"/>
        <v>7</v>
      </c>
      <c r="F212" s="7">
        <f t="shared" si="7"/>
        <v>23</v>
      </c>
    </row>
    <row r="213" spans="1:6" x14ac:dyDescent="0.25">
      <c r="A213" t="str">
        <f>'DataSet2 Advanced Screening'!M213</f>
        <v xml:space="preserve">Pranav Matkar </v>
      </c>
      <c r="B213" s="1">
        <f>DataSet1!J213</f>
        <v>6</v>
      </c>
      <c r="C213">
        <f>'DataSet2 Advanced Screening'!O213</f>
        <v>-1</v>
      </c>
      <c r="D213">
        <f t="shared" si="6"/>
        <v>5</v>
      </c>
      <c r="F213" s="7">
        <f t="shared" si="7"/>
        <v>16</v>
      </c>
    </row>
    <row r="214" spans="1:6" x14ac:dyDescent="0.25">
      <c r="A214" t="str">
        <f>'DataSet2 Advanced Screening'!M214</f>
        <v xml:space="preserve">Deva Rugved </v>
      </c>
      <c r="B214" s="1">
        <f>DataSet1!J214</f>
        <v>8</v>
      </c>
      <c r="C214">
        <f>'DataSet2 Advanced Screening'!O214</f>
        <v>5</v>
      </c>
      <c r="D214">
        <f t="shared" si="6"/>
        <v>13</v>
      </c>
      <c r="F214" s="7">
        <f t="shared" si="7"/>
        <v>43</v>
      </c>
    </row>
    <row r="215" spans="1:6" x14ac:dyDescent="0.25">
      <c r="A215" t="str">
        <f>'DataSet2 Advanced Screening'!M215</f>
        <v>Anchal Dubey</v>
      </c>
      <c r="B215" s="1">
        <f>DataSet1!J215</f>
        <v>9</v>
      </c>
      <c r="C215">
        <f>'DataSet2 Advanced Screening'!O215</f>
        <v>7</v>
      </c>
      <c r="D215">
        <f t="shared" si="6"/>
        <v>16</v>
      </c>
      <c r="F215" s="7">
        <f t="shared" si="7"/>
        <v>53</v>
      </c>
    </row>
    <row r="216" spans="1:6" x14ac:dyDescent="0.25">
      <c r="A216" t="str">
        <f>'DataSet2 Advanced Screening'!M216</f>
        <v>ADARSH  T</v>
      </c>
      <c r="B216" s="1">
        <f>DataSet1!J216</f>
        <v>5</v>
      </c>
      <c r="C216">
        <f>'DataSet2 Advanced Screening'!O216</f>
        <v>1</v>
      </c>
      <c r="D216">
        <f t="shared" si="6"/>
        <v>6</v>
      </c>
      <c r="F216" s="7">
        <f t="shared" si="7"/>
        <v>20</v>
      </c>
    </row>
    <row r="217" spans="1:6" x14ac:dyDescent="0.25">
      <c r="A217" t="str">
        <f>'DataSet2 Advanced Screening'!M217</f>
        <v xml:space="preserve">Gayatri Choudhary </v>
      </c>
      <c r="B217" s="1">
        <f>DataSet1!J217</f>
        <v>7</v>
      </c>
      <c r="C217">
        <f>'DataSet2 Advanced Screening'!O217</f>
        <v>-1</v>
      </c>
      <c r="D217">
        <f t="shared" si="6"/>
        <v>6</v>
      </c>
      <c r="F217" s="7">
        <f t="shared" si="7"/>
        <v>20</v>
      </c>
    </row>
    <row r="218" spans="1:6" x14ac:dyDescent="0.25">
      <c r="A218" t="str">
        <f>'DataSet2 Advanced Screening'!M218</f>
        <v xml:space="preserve">Bhoomika aggarwal </v>
      </c>
      <c r="B218" s="1">
        <f>DataSet1!J218</f>
        <v>5</v>
      </c>
      <c r="C218">
        <f>'DataSet2 Advanced Screening'!O218</f>
        <v>-4</v>
      </c>
      <c r="D218">
        <f t="shared" si="6"/>
        <v>1</v>
      </c>
      <c r="F218" s="7">
        <f t="shared" si="7"/>
        <v>3</v>
      </c>
    </row>
    <row r="219" spans="1:6" x14ac:dyDescent="0.25">
      <c r="A219" t="str">
        <f>'DataSet2 Advanced Screening'!M219</f>
        <v>Shashi Kumar</v>
      </c>
      <c r="B219" s="1">
        <f>DataSet1!J219</f>
        <v>7</v>
      </c>
      <c r="C219">
        <f>'DataSet2 Advanced Screening'!O219</f>
        <v>0</v>
      </c>
      <c r="D219">
        <f t="shared" si="6"/>
        <v>7</v>
      </c>
      <c r="F219" s="7">
        <f t="shared" si="7"/>
        <v>23</v>
      </c>
    </row>
    <row r="220" spans="1:6" x14ac:dyDescent="0.25">
      <c r="A220" t="str">
        <f>'DataSet2 Advanced Screening'!M220</f>
        <v xml:space="preserve">Gurudayal Maurya </v>
      </c>
      <c r="B220" s="1">
        <f>DataSet1!J220</f>
        <v>7</v>
      </c>
      <c r="C220">
        <f>'DataSet2 Advanced Screening'!O220</f>
        <v>9</v>
      </c>
      <c r="D220">
        <f t="shared" si="6"/>
        <v>16</v>
      </c>
      <c r="F220" s="7">
        <f t="shared" si="7"/>
        <v>53</v>
      </c>
    </row>
    <row r="221" spans="1:6" x14ac:dyDescent="0.25">
      <c r="A221" t="str">
        <f>'DataSet2 Advanced Screening'!M221</f>
        <v>Fadeela Naqash</v>
      </c>
      <c r="B221" s="1">
        <f>DataSet1!J221</f>
        <v>8</v>
      </c>
      <c r="C221">
        <f>'DataSet2 Advanced Screening'!O221</f>
        <v>-1</v>
      </c>
      <c r="D221">
        <f t="shared" si="6"/>
        <v>7</v>
      </c>
      <c r="F221" s="7">
        <f t="shared" si="7"/>
        <v>23</v>
      </c>
    </row>
    <row r="222" spans="1:6" x14ac:dyDescent="0.25">
      <c r="A222" t="str">
        <f>'DataSet2 Advanced Screening'!M222</f>
        <v xml:space="preserve">Sourajit Deb </v>
      </c>
      <c r="B222" s="1">
        <f>DataSet1!J222</f>
        <v>9</v>
      </c>
      <c r="C222">
        <f>'DataSet2 Advanced Screening'!O222</f>
        <v>2</v>
      </c>
      <c r="D222">
        <f t="shared" si="6"/>
        <v>11</v>
      </c>
      <c r="F222" s="7">
        <f t="shared" si="7"/>
        <v>36</v>
      </c>
    </row>
    <row r="223" spans="1:6" x14ac:dyDescent="0.25">
      <c r="A223" t="str">
        <f>'DataSet2 Advanced Screening'!M223</f>
        <v>Nimanpreet Kaur</v>
      </c>
      <c r="B223" s="1">
        <f>DataSet1!J223</f>
        <v>10</v>
      </c>
      <c r="C223">
        <f>'DataSet2 Advanced Screening'!O223</f>
        <v>4</v>
      </c>
      <c r="D223">
        <f t="shared" si="6"/>
        <v>14</v>
      </c>
      <c r="F223" s="7">
        <f t="shared" si="7"/>
        <v>46</v>
      </c>
    </row>
    <row r="224" spans="1:6" x14ac:dyDescent="0.25">
      <c r="A224" t="str">
        <f>'DataSet2 Advanced Screening'!M224</f>
        <v>Aryan Khare</v>
      </c>
      <c r="B224" s="1">
        <f>DataSet1!J224</f>
        <v>10</v>
      </c>
      <c r="C224">
        <f>'DataSet2 Advanced Screening'!O224</f>
        <v>3</v>
      </c>
      <c r="D224">
        <f t="shared" si="6"/>
        <v>13</v>
      </c>
      <c r="F224" s="7">
        <f t="shared" si="7"/>
        <v>43</v>
      </c>
    </row>
    <row r="225" spans="1:6" x14ac:dyDescent="0.25">
      <c r="A225" t="str">
        <f>'DataSet2 Advanced Screening'!M225</f>
        <v>Nithya sree B</v>
      </c>
      <c r="B225" s="1">
        <f>DataSet1!J225</f>
        <v>7</v>
      </c>
      <c r="C225">
        <f>'DataSet2 Advanced Screening'!O225</f>
        <v>4</v>
      </c>
      <c r="D225">
        <f t="shared" si="6"/>
        <v>11</v>
      </c>
      <c r="F225" s="7">
        <f t="shared" si="7"/>
        <v>36</v>
      </c>
    </row>
    <row r="226" spans="1:6" x14ac:dyDescent="0.25">
      <c r="A226" t="str">
        <f>'DataSet2 Advanced Screening'!M226</f>
        <v xml:space="preserve">Akshay Kumar </v>
      </c>
      <c r="B226" s="1">
        <f>DataSet1!J226</f>
        <v>9</v>
      </c>
      <c r="C226">
        <f>'DataSet2 Advanced Screening'!O226</f>
        <v>-1</v>
      </c>
      <c r="D226">
        <f t="shared" si="6"/>
        <v>8</v>
      </c>
      <c r="F226" s="7">
        <f t="shared" si="7"/>
        <v>26</v>
      </c>
    </row>
    <row r="227" spans="1:6" x14ac:dyDescent="0.25">
      <c r="A227" t="str">
        <f>'DataSet2 Advanced Screening'!M227</f>
        <v>Mani sathwik Barigela</v>
      </c>
      <c r="B227" s="1">
        <f>DataSet1!J227</f>
        <v>8</v>
      </c>
      <c r="C227">
        <f>'DataSet2 Advanced Screening'!O227</f>
        <v>9</v>
      </c>
      <c r="D227">
        <f t="shared" si="6"/>
        <v>17</v>
      </c>
      <c r="F227" s="7">
        <f t="shared" si="7"/>
        <v>56</v>
      </c>
    </row>
    <row r="228" spans="1:6" x14ac:dyDescent="0.25">
      <c r="A228" t="str">
        <f>'DataSet2 Advanced Screening'!M228</f>
        <v>Kamble Rutik</v>
      </c>
      <c r="B228" s="1">
        <f>DataSet1!J228</f>
        <v>8</v>
      </c>
      <c r="C228">
        <f>'DataSet2 Advanced Screening'!O228</f>
        <v>5</v>
      </c>
      <c r="D228">
        <f t="shared" si="6"/>
        <v>13</v>
      </c>
      <c r="F228" s="7">
        <f t="shared" si="7"/>
        <v>43</v>
      </c>
    </row>
    <row r="229" spans="1:6" x14ac:dyDescent="0.25">
      <c r="A229" t="str">
        <f>'DataSet2 Advanced Screening'!M229</f>
        <v xml:space="preserve">Kunal Pal </v>
      </c>
      <c r="B229" s="1">
        <f>DataSet1!J229</f>
        <v>9</v>
      </c>
      <c r="C229">
        <f>'DataSet2 Advanced Screening'!O229</f>
        <v>-3</v>
      </c>
      <c r="D229">
        <f t="shared" si="6"/>
        <v>6</v>
      </c>
      <c r="F229" s="7">
        <f t="shared" si="7"/>
        <v>20</v>
      </c>
    </row>
    <row r="230" spans="1:6" x14ac:dyDescent="0.25">
      <c r="A230" t="str">
        <f>'DataSet2 Advanced Screening'!M230</f>
        <v>Humma Irshad</v>
      </c>
      <c r="B230" s="1">
        <f>DataSet1!J230</f>
        <v>8</v>
      </c>
      <c r="C230">
        <f>'DataSet2 Advanced Screening'!O230</f>
        <v>3</v>
      </c>
      <c r="D230">
        <f t="shared" si="6"/>
        <v>11</v>
      </c>
      <c r="F230" s="7">
        <f t="shared" si="7"/>
        <v>36</v>
      </c>
    </row>
    <row r="231" spans="1:6" x14ac:dyDescent="0.25">
      <c r="A231" t="str">
        <f>'DataSet2 Advanced Screening'!M231</f>
        <v>Bhavik Vimal Prajapati</v>
      </c>
      <c r="B231" s="1">
        <f>DataSet1!J231</f>
        <v>5</v>
      </c>
      <c r="C231">
        <f>'DataSet2 Advanced Screening'!O231</f>
        <v>4</v>
      </c>
      <c r="D231">
        <f t="shared" si="6"/>
        <v>9</v>
      </c>
      <c r="F231" s="7">
        <f t="shared" si="7"/>
        <v>30</v>
      </c>
    </row>
    <row r="232" spans="1:6" x14ac:dyDescent="0.25">
      <c r="A232" t="str">
        <f>'DataSet2 Advanced Screening'!M232</f>
        <v>Ayush Ajay Singh</v>
      </c>
      <c r="B232" s="1">
        <f>DataSet1!J232</f>
        <v>8</v>
      </c>
      <c r="C232">
        <f>'DataSet2 Advanced Screening'!O232</f>
        <v>-2</v>
      </c>
      <c r="D232">
        <f t="shared" si="6"/>
        <v>6</v>
      </c>
      <c r="F232" s="7">
        <f t="shared" si="7"/>
        <v>20</v>
      </c>
    </row>
    <row r="233" spans="1:6" x14ac:dyDescent="0.25">
      <c r="A233" t="str">
        <f>'DataSet2 Advanced Screening'!M233</f>
        <v>Shireen Samir Momin</v>
      </c>
      <c r="B233" s="1">
        <f>DataSet1!J233</f>
        <v>7</v>
      </c>
      <c r="C233">
        <f>'DataSet2 Advanced Screening'!O233</f>
        <v>0</v>
      </c>
      <c r="D233">
        <f t="shared" si="6"/>
        <v>7</v>
      </c>
      <c r="F233" s="7">
        <f t="shared" si="7"/>
        <v>23</v>
      </c>
    </row>
    <row r="234" spans="1:6" x14ac:dyDescent="0.25">
      <c r="A234" t="str">
        <f>'DataSet2 Advanced Screening'!M234</f>
        <v xml:space="preserve">Yamini Singh </v>
      </c>
      <c r="B234" s="1">
        <f>DataSet1!J234</f>
        <v>9</v>
      </c>
      <c r="C234">
        <f>'DataSet2 Advanced Screening'!O234</f>
        <v>1</v>
      </c>
      <c r="D234">
        <f t="shared" si="6"/>
        <v>10</v>
      </c>
      <c r="F234" s="7">
        <f t="shared" si="7"/>
        <v>33</v>
      </c>
    </row>
    <row r="235" spans="1:6" x14ac:dyDescent="0.25">
      <c r="A235" t="str">
        <f>'DataSet2 Advanced Screening'!M235</f>
        <v>Anuj Kumar Tiwari</v>
      </c>
      <c r="B235" s="1">
        <f>DataSet1!J235</f>
        <v>6</v>
      </c>
      <c r="C235">
        <f>'DataSet2 Advanced Screening'!O235</f>
        <v>4</v>
      </c>
      <c r="D235">
        <f t="shared" si="6"/>
        <v>10</v>
      </c>
      <c r="F235" s="7">
        <f t="shared" si="7"/>
        <v>33</v>
      </c>
    </row>
    <row r="236" spans="1:6" x14ac:dyDescent="0.25">
      <c r="A236" t="str">
        <f>'DataSet2 Advanced Screening'!M236</f>
        <v>RUDRA KAUSHIK</v>
      </c>
      <c r="B236" s="1">
        <f>DataSet1!J236</f>
        <v>8</v>
      </c>
      <c r="C236">
        <f>'DataSet2 Advanced Screening'!O236</f>
        <v>-2</v>
      </c>
      <c r="D236">
        <f t="shared" si="6"/>
        <v>6</v>
      </c>
      <c r="F236" s="7">
        <f t="shared" si="7"/>
        <v>20</v>
      </c>
    </row>
    <row r="237" spans="1:6" x14ac:dyDescent="0.25">
      <c r="A237" t="str">
        <f>'DataSet2 Advanced Screening'!M237</f>
        <v xml:space="preserve">Srikumar sahoo </v>
      </c>
      <c r="B237" s="1">
        <f>DataSet1!J237</f>
        <v>6</v>
      </c>
      <c r="C237">
        <f>'DataSet2 Advanced Screening'!O237</f>
        <v>-2</v>
      </c>
      <c r="D237">
        <f t="shared" si="6"/>
        <v>4</v>
      </c>
      <c r="F237" s="7">
        <f t="shared" si="7"/>
        <v>13</v>
      </c>
    </row>
    <row r="238" spans="1:6" x14ac:dyDescent="0.25">
      <c r="A238" t="str">
        <f>'DataSet2 Advanced Screening'!M238</f>
        <v xml:space="preserve">KANDULA V UMADEEKSHITH REDDY </v>
      </c>
      <c r="B238" s="1">
        <f>DataSet1!J238</f>
        <v>10</v>
      </c>
      <c r="C238">
        <f>'DataSet2 Advanced Screening'!O238</f>
        <v>4</v>
      </c>
      <c r="D238">
        <f t="shared" si="6"/>
        <v>14</v>
      </c>
      <c r="F238" s="7">
        <f t="shared" si="7"/>
        <v>46</v>
      </c>
    </row>
    <row r="239" spans="1:6" x14ac:dyDescent="0.25">
      <c r="A239" t="str">
        <f>'DataSet2 Advanced Screening'!M239</f>
        <v xml:space="preserve">Athinamilagi A Vignesh K </v>
      </c>
      <c r="B239" s="1">
        <f>DataSet1!J239</f>
        <v>9</v>
      </c>
      <c r="C239">
        <f>'DataSet2 Advanced Screening'!O239</f>
        <v>3</v>
      </c>
      <c r="D239">
        <f t="shared" si="6"/>
        <v>12</v>
      </c>
      <c r="F239" s="7">
        <f t="shared" si="7"/>
        <v>40</v>
      </c>
    </row>
    <row r="240" spans="1:6" x14ac:dyDescent="0.25">
      <c r="A240" t="str">
        <f>'DataSet2 Advanced Screening'!M240</f>
        <v>Younus Md</v>
      </c>
      <c r="B240" s="1">
        <f>DataSet1!J240</f>
        <v>7</v>
      </c>
      <c r="C240">
        <f>'DataSet2 Advanced Screening'!O240</f>
        <v>-1</v>
      </c>
      <c r="D240">
        <f t="shared" si="6"/>
        <v>6</v>
      </c>
      <c r="F240" s="7">
        <f t="shared" si="7"/>
        <v>20</v>
      </c>
    </row>
    <row r="241" spans="1:6" x14ac:dyDescent="0.25">
      <c r="A241" t="str">
        <f>'DataSet2 Advanced Screening'!M241</f>
        <v xml:space="preserve">Abdul Al Islam </v>
      </c>
      <c r="B241" s="1">
        <f>DataSet1!J241</f>
        <v>8</v>
      </c>
      <c r="C241">
        <f>'DataSet2 Advanced Screening'!O241</f>
        <v>-2</v>
      </c>
      <c r="D241">
        <f t="shared" si="6"/>
        <v>6</v>
      </c>
      <c r="F241" s="7">
        <f t="shared" si="7"/>
        <v>20</v>
      </c>
    </row>
    <row r="242" spans="1:6" x14ac:dyDescent="0.25">
      <c r="A242" t="str">
        <f>'DataSet2 Advanced Screening'!M242</f>
        <v xml:space="preserve">Vaibhav Agrahari </v>
      </c>
      <c r="B242" s="1">
        <f>DataSet1!J242</f>
        <v>6</v>
      </c>
      <c r="C242">
        <f>'DataSet2 Advanced Screening'!O242</f>
        <v>6</v>
      </c>
      <c r="D242">
        <f t="shared" si="6"/>
        <v>12</v>
      </c>
      <c r="F242" s="7">
        <f t="shared" si="7"/>
        <v>40</v>
      </c>
    </row>
    <row r="243" spans="1:6" x14ac:dyDescent="0.25">
      <c r="A243" t="str">
        <f>'DataSet2 Advanced Screening'!M243</f>
        <v>Khushi Raj</v>
      </c>
      <c r="B243" s="1">
        <f>DataSet1!J243</f>
        <v>6</v>
      </c>
      <c r="C243">
        <f>'DataSet2 Advanced Screening'!O243</f>
        <v>2</v>
      </c>
      <c r="D243">
        <f t="shared" si="6"/>
        <v>8</v>
      </c>
      <c r="F243" s="7">
        <f t="shared" si="7"/>
        <v>26</v>
      </c>
    </row>
    <row r="244" spans="1:6" x14ac:dyDescent="0.25">
      <c r="A244" t="str">
        <f>'DataSet2 Advanced Screening'!M244</f>
        <v>Narendrakumar Kumawat</v>
      </c>
      <c r="B244" s="1">
        <f>DataSet1!J244</f>
        <v>8</v>
      </c>
      <c r="C244">
        <f>'DataSet2 Advanced Screening'!O244</f>
        <v>4</v>
      </c>
      <c r="D244">
        <f t="shared" si="6"/>
        <v>12</v>
      </c>
      <c r="F244" s="7">
        <f t="shared" si="7"/>
        <v>40</v>
      </c>
    </row>
    <row r="245" spans="1:6" x14ac:dyDescent="0.25">
      <c r="A245" t="str">
        <f>'DataSet2 Advanced Screening'!M245</f>
        <v xml:space="preserve">Jayeta Nandi </v>
      </c>
      <c r="B245" s="1">
        <f>DataSet1!J245</f>
        <v>7</v>
      </c>
      <c r="C245">
        <f>'DataSet2 Advanced Screening'!O245</f>
        <v>-1</v>
      </c>
      <c r="D245">
        <f t="shared" si="6"/>
        <v>6</v>
      </c>
      <c r="F245" s="7">
        <f t="shared" si="7"/>
        <v>20</v>
      </c>
    </row>
    <row r="246" spans="1:6" x14ac:dyDescent="0.25">
      <c r="A246" t="str">
        <f>'DataSet2 Advanced Screening'!M246</f>
        <v>R.Vijay Vikas</v>
      </c>
      <c r="B246" s="1">
        <f>DataSet1!J246</f>
        <v>6</v>
      </c>
      <c r="C246">
        <f>'DataSet2 Advanced Screening'!O246</f>
        <v>2</v>
      </c>
      <c r="D246">
        <f t="shared" si="6"/>
        <v>8</v>
      </c>
      <c r="F246" s="7">
        <f t="shared" si="7"/>
        <v>26</v>
      </c>
    </row>
    <row r="247" spans="1:6" x14ac:dyDescent="0.25">
      <c r="A247" t="str">
        <f>'DataSet2 Advanced Screening'!M247</f>
        <v>Sanjeet Kumar</v>
      </c>
      <c r="B247" s="1">
        <f>DataSet1!J247</f>
        <v>9</v>
      </c>
      <c r="C247">
        <f>'DataSet2 Advanced Screening'!O247</f>
        <v>3</v>
      </c>
      <c r="D247">
        <f t="shared" si="6"/>
        <v>12</v>
      </c>
      <c r="F247" s="7">
        <f t="shared" si="7"/>
        <v>40</v>
      </c>
    </row>
    <row r="248" spans="1:6" x14ac:dyDescent="0.25">
      <c r="A248" t="str">
        <f>'DataSet2 Advanced Screening'!M248</f>
        <v>Aishwarya Kande</v>
      </c>
      <c r="B248" s="1">
        <f>DataSet1!J248</f>
        <v>7</v>
      </c>
      <c r="C248">
        <f>'DataSet2 Advanced Screening'!O248</f>
        <v>1</v>
      </c>
      <c r="D248">
        <f t="shared" si="6"/>
        <v>8</v>
      </c>
      <c r="F248" s="7">
        <f t="shared" si="7"/>
        <v>26</v>
      </c>
    </row>
    <row r="249" spans="1:6" x14ac:dyDescent="0.25">
      <c r="A249" t="str">
        <f>'DataSet2 Advanced Screening'!M249</f>
        <v>Sundaram Singh</v>
      </c>
      <c r="B249" s="1">
        <f>DataSet1!J249</f>
        <v>9</v>
      </c>
      <c r="C249">
        <f>'DataSet2 Advanced Screening'!O249</f>
        <v>4</v>
      </c>
      <c r="D249">
        <f t="shared" si="6"/>
        <v>13</v>
      </c>
      <c r="F249" s="7">
        <f t="shared" si="7"/>
        <v>43</v>
      </c>
    </row>
    <row r="250" spans="1:6" x14ac:dyDescent="0.25">
      <c r="A250" t="str">
        <f>'DataSet2 Advanced Screening'!M250</f>
        <v>Yash Bodade</v>
      </c>
      <c r="B250" s="1">
        <f>DataSet1!J250</f>
        <v>9</v>
      </c>
      <c r="C250">
        <f>'DataSet2 Advanced Screening'!O250</f>
        <v>-1</v>
      </c>
      <c r="D250">
        <f t="shared" si="6"/>
        <v>8</v>
      </c>
      <c r="F250" s="7">
        <f t="shared" si="7"/>
        <v>26</v>
      </c>
    </row>
    <row r="251" spans="1:6" x14ac:dyDescent="0.25">
      <c r="A251" t="str">
        <f>'DataSet2 Advanced Screening'!M251</f>
        <v>Sweta Maurya</v>
      </c>
      <c r="B251" s="1">
        <f>DataSet1!J251</f>
        <v>6</v>
      </c>
      <c r="C251">
        <f>'DataSet2 Advanced Screening'!O251</f>
        <v>4</v>
      </c>
      <c r="D251">
        <f t="shared" si="6"/>
        <v>10</v>
      </c>
      <c r="F251" s="7">
        <f t="shared" si="7"/>
        <v>33</v>
      </c>
    </row>
    <row r="252" spans="1:6" x14ac:dyDescent="0.25">
      <c r="A252" t="str">
        <f>'DataSet2 Advanced Screening'!M252</f>
        <v xml:space="preserve">Laukik sanjay Kande </v>
      </c>
      <c r="B252" s="1">
        <f>DataSet1!J252</f>
        <v>8</v>
      </c>
      <c r="C252">
        <f>'DataSet2 Advanced Screening'!O252</f>
        <v>4</v>
      </c>
      <c r="D252">
        <f t="shared" si="6"/>
        <v>12</v>
      </c>
      <c r="F252" s="7">
        <f t="shared" si="7"/>
        <v>40</v>
      </c>
    </row>
    <row r="253" spans="1:6" x14ac:dyDescent="0.25">
      <c r="A253" t="str">
        <f>'DataSet2 Advanced Screening'!M253</f>
        <v>Tanisha Dhasmana</v>
      </c>
      <c r="B253" s="1">
        <f>DataSet1!J253</f>
        <v>5</v>
      </c>
      <c r="C253">
        <f>'DataSet2 Advanced Screening'!O253</f>
        <v>1</v>
      </c>
      <c r="D253">
        <f t="shared" si="6"/>
        <v>6</v>
      </c>
      <c r="F253" s="7">
        <f t="shared" si="7"/>
        <v>20</v>
      </c>
    </row>
    <row r="254" spans="1:6" x14ac:dyDescent="0.25">
      <c r="A254" t="str">
        <f>'DataSet2 Advanced Screening'!M254</f>
        <v xml:space="preserve">Venkata Gopi Gowravarapu </v>
      </c>
      <c r="B254" s="1">
        <f>DataSet1!J254</f>
        <v>5</v>
      </c>
      <c r="C254">
        <f>'DataSet2 Advanced Screening'!O254</f>
        <v>5</v>
      </c>
      <c r="D254">
        <f t="shared" si="6"/>
        <v>10</v>
      </c>
      <c r="F254" s="7">
        <f t="shared" si="7"/>
        <v>33</v>
      </c>
    </row>
    <row r="255" spans="1:6" x14ac:dyDescent="0.25">
      <c r="A255" t="str">
        <f>'DataSet2 Advanced Screening'!M255</f>
        <v>P.R.POOJA</v>
      </c>
      <c r="B255" s="1">
        <f>DataSet1!J255</f>
        <v>9</v>
      </c>
      <c r="C255">
        <f>'DataSet2 Advanced Screening'!O255</f>
        <v>-1</v>
      </c>
      <c r="D255">
        <f t="shared" si="6"/>
        <v>8</v>
      </c>
      <c r="F255" s="7">
        <f t="shared" si="7"/>
        <v>26</v>
      </c>
    </row>
    <row r="256" spans="1:6" x14ac:dyDescent="0.25">
      <c r="A256" t="str">
        <f>'DataSet2 Advanced Screening'!M256</f>
        <v>Suhana Yadav</v>
      </c>
      <c r="B256" s="1">
        <f>DataSet1!J256</f>
        <v>8</v>
      </c>
      <c r="C256">
        <f>'DataSet2 Advanced Screening'!O256</f>
        <v>-3</v>
      </c>
      <c r="D256">
        <f t="shared" si="6"/>
        <v>5</v>
      </c>
      <c r="F256" s="7">
        <f t="shared" si="7"/>
        <v>16</v>
      </c>
    </row>
    <row r="257" spans="1:6" x14ac:dyDescent="0.25">
      <c r="A257" t="str">
        <f>'DataSet2 Advanced Screening'!M257</f>
        <v>K.Kaviya</v>
      </c>
      <c r="B257" s="1">
        <f>DataSet1!J257</f>
        <v>6</v>
      </c>
      <c r="C257">
        <f>'DataSet2 Advanced Screening'!O257</f>
        <v>1</v>
      </c>
      <c r="D257">
        <f t="shared" si="6"/>
        <v>7</v>
      </c>
      <c r="F257" s="7">
        <f t="shared" si="7"/>
        <v>23</v>
      </c>
    </row>
    <row r="258" spans="1:6" x14ac:dyDescent="0.25">
      <c r="A258" t="str">
        <f>'DataSet2 Advanced Screening'!M258</f>
        <v>Anu Somy</v>
      </c>
      <c r="B258" s="1">
        <f>DataSet1!J258</f>
        <v>7</v>
      </c>
      <c r="C258">
        <f>'DataSet2 Advanced Screening'!O258</f>
        <v>3</v>
      </c>
      <c r="D258">
        <f t="shared" ref="D258:D321" si="8">SUM(B258,C258)</f>
        <v>10</v>
      </c>
      <c r="F258" s="7">
        <f t="shared" ref="F258:F283" si="9">INT((D258/30)*100)</f>
        <v>33</v>
      </c>
    </row>
    <row r="259" spans="1:6" x14ac:dyDescent="0.25">
      <c r="A259" t="str">
        <f>'DataSet2 Advanced Screening'!M259</f>
        <v xml:space="preserve">Raju chitte </v>
      </c>
      <c r="B259" s="1">
        <f>DataSet1!J259</f>
        <v>9</v>
      </c>
      <c r="C259">
        <f>'DataSet2 Advanced Screening'!O259</f>
        <v>0</v>
      </c>
      <c r="D259">
        <f t="shared" si="8"/>
        <v>9</v>
      </c>
      <c r="F259" s="7">
        <f t="shared" si="9"/>
        <v>30</v>
      </c>
    </row>
    <row r="260" spans="1:6" x14ac:dyDescent="0.25">
      <c r="A260" t="str">
        <f>'DataSet2 Advanced Screening'!M260</f>
        <v xml:space="preserve">Poornima Gadipati </v>
      </c>
      <c r="B260" s="1">
        <f>DataSet1!J260</f>
        <v>9</v>
      </c>
      <c r="C260">
        <f>'DataSet2 Advanced Screening'!O260</f>
        <v>4</v>
      </c>
      <c r="D260">
        <f t="shared" si="8"/>
        <v>13</v>
      </c>
      <c r="F260" s="7">
        <f t="shared" si="9"/>
        <v>43</v>
      </c>
    </row>
    <row r="261" spans="1:6" x14ac:dyDescent="0.25">
      <c r="A261" t="str">
        <f>'DataSet2 Advanced Screening'!M261</f>
        <v>Shubham</v>
      </c>
      <c r="B261" s="1">
        <f>DataSet1!J261</f>
        <v>7</v>
      </c>
      <c r="C261">
        <f>'DataSet2 Advanced Screening'!O261</f>
        <v>0</v>
      </c>
      <c r="D261">
        <f t="shared" si="8"/>
        <v>7</v>
      </c>
      <c r="F261" s="7">
        <f t="shared" si="9"/>
        <v>23</v>
      </c>
    </row>
    <row r="262" spans="1:6" x14ac:dyDescent="0.25">
      <c r="A262" t="str">
        <f>'DataSet2 Advanced Screening'!M262</f>
        <v xml:space="preserve">Fatima Shafique </v>
      </c>
      <c r="B262" s="1">
        <f>DataSet1!J262</f>
        <v>7</v>
      </c>
      <c r="C262">
        <f>'DataSet2 Advanced Screening'!O262</f>
        <v>3</v>
      </c>
      <c r="D262">
        <f t="shared" si="8"/>
        <v>10</v>
      </c>
      <c r="F262" s="7">
        <f t="shared" si="9"/>
        <v>33</v>
      </c>
    </row>
    <row r="263" spans="1:6" x14ac:dyDescent="0.25">
      <c r="A263" t="str">
        <f>'DataSet2 Advanced Screening'!M263</f>
        <v xml:space="preserve">Aditya Pattnaik </v>
      </c>
      <c r="B263" s="1">
        <f>DataSet1!J263</f>
        <v>9</v>
      </c>
      <c r="C263">
        <f>'DataSet2 Advanced Screening'!O263</f>
        <v>5</v>
      </c>
      <c r="D263">
        <f t="shared" si="8"/>
        <v>14</v>
      </c>
      <c r="F263" s="7">
        <f t="shared" si="9"/>
        <v>46</v>
      </c>
    </row>
    <row r="264" spans="1:6" x14ac:dyDescent="0.25">
      <c r="A264" t="str">
        <f>'DataSet2 Advanced Screening'!M264</f>
        <v>Achu Abraham</v>
      </c>
      <c r="B264" s="1">
        <f>DataSet1!J264</f>
        <v>7</v>
      </c>
      <c r="C264">
        <f>'DataSet2 Advanced Screening'!O264</f>
        <v>10</v>
      </c>
      <c r="D264">
        <f t="shared" si="8"/>
        <v>17</v>
      </c>
      <c r="F264" s="7">
        <f t="shared" si="9"/>
        <v>56</v>
      </c>
    </row>
    <row r="265" spans="1:6" x14ac:dyDescent="0.25">
      <c r="A265" t="str">
        <f>'DataSet2 Advanced Screening'!M265</f>
        <v xml:space="preserve">Boini sushmitha </v>
      </c>
      <c r="B265" s="1">
        <f>DataSet1!J265</f>
        <v>6</v>
      </c>
      <c r="C265">
        <f>'DataSet2 Advanced Screening'!O265</f>
        <v>1</v>
      </c>
      <c r="D265">
        <f t="shared" si="8"/>
        <v>7</v>
      </c>
      <c r="F265" s="7">
        <f t="shared" si="9"/>
        <v>23</v>
      </c>
    </row>
    <row r="266" spans="1:6" x14ac:dyDescent="0.25">
      <c r="A266" t="str">
        <f>'DataSet2 Advanced Screening'!M266</f>
        <v>Pandiri Chaitanya Prakash</v>
      </c>
      <c r="B266" s="1">
        <f>DataSet1!J266</f>
        <v>9</v>
      </c>
      <c r="C266">
        <f>'DataSet2 Advanced Screening'!O266</f>
        <v>8</v>
      </c>
      <c r="D266">
        <f t="shared" si="8"/>
        <v>17</v>
      </c>
      <c r="F266" s="7">
        <f t="shared" si="9"/>
        <v>56</v>
      </c>
    </row>
    <row r="267" spans="1:6" x14ac:dyDescent="0.25">
      <c r="A267" t="str">
        <f>'DataSet2 Advanced Screening'!M267</f>
        <v>Thejas Bhat P</v>
      </c>
      <c r="B267" s="1">
        <f>DataSet1!J267</f>
        <v>5</v>
      </c>
      <c r="C267">
        <f>'DataSet2 Advanced Screening'!O267</f>
        <v>7</v>
      </c>
      <c r="D267">
        <f t="shared" si="8"/>
        <v>12</v>
      </c>
      <c r="F267" s="7">
        <f t="shared" si="9"/>
        <v>40</v>
      </c>
    </row>
    <row r="268" spans="1:6" x14ac:dyDescent="0.25">
      <c r="A268" t="str">
        <f>'DataSet2 Advanced Screening'!M268</f>
        <v>Bhumika Tiwari</v>
      </c>
      <c r="B268" s="1">
        <f>DataSet1!J268</f>
        <v>9</v>
      </c>
      <c r="C268">
        <f>'DataSet2 Advanced Screening'!O268</f>
        <v>2</v>
      </c>
      <c r="D268">
        <f t="shared" si="8"/>
        <v>11</v>
      </c>
      <c r="F268" s="7">
        <f t="shared" si="9"/>
        <v>36</v>
      </c>
    </row>
    <row r="269" spans="1:6" x14ac:dyDescent="0.25">
      <c r="A269" t="str">
        <f>'DataSet2 Advanced Screening'!M269</f>
        <v>Abhishek Kumar Srivastava</v>
      </c>
      <c r="B269" s="1">
        <f>DataSet1!J269</f>
        <v>7</v>
      </c>
      <c r="C269">
        <f>'DataSet2 Advanced Screening'!O269</f>
        <v>4</v>
      </c>
      <c r="D269">
        <f t="shared" si="8"/>
        <v>11</v>
      </c>
      <c r="F269" s="7">
        <f t="shared" si="9"/>
        <v>36</v>
      </c>
    </row>
    <row r="270" spans="1:6" x14ac:dyDescent="0.25">
      <c r="A270" t="str">
        <f>'DataSet2 Advanced Screening'!M270</f>
        <v>Vishnu S Menon</v>
      </c>
      <c r="B270" s="1">
        <f>DataSet1!J270</f>
        <v>9</v>
      </c>
      <c r="C270">
        <f>'DataSet2 Advanced Screening'!O270</f>
        <v>-5</v>
      </c>
      <c r="D270">
        <f t="shared" si="8"/>
        <v>4</v>
      </c>
      <c r="F270" s="7">
        <f t="shared" si="9"/>
        <v>13</v>
      </c>
    </row>
    <row r="271" spans="1:6" x14ac:dyDescent="0.25">
      <c r="A271" t="str">
        <f>'DataSet2 Advanced Screening'!M271</f>
        <v>Manoj</v>
      </c>
      <c r="B271" s="1">
        <f>DataSet1!J271</f>
        <v>9</v>
      </c>
      <c r="C271">
        <f>'DataSet2 Advanced Screening'!O271</f>
        <v>5</v>
      </c>
      <c r="D271">
        <f t="shared" si="8"/>
        <v>14</v>
      </c>
      <c r="F271" s="7">
        <f t="shared" si="9"/>
        <v>46</v>
      </c>
    </row>
    <row r="272" spans="1:6" x14ac:dyDescent="0.25">
      <c r="A272" t="str">
        <f>'DataSet2 Advanced Screening'!M272</f>
        <v>Anamitra Bagchi</v>
      </c>
      <c r="B272" s="1">
        <f>DataSet1!J272</f>
        <v>9</v>
      </c>
      <c r="C272">
        <f>'DataSet2 Advanced Screening'!O272</f>
        <v>-1</v>
      </c>
      <c r="D272">
        <f t="shared" si="8"/>
        <v>8</v>
      </c>
      <c r="F272" s="7">
        <f t="shared" si="9"/>
        <v>26</v>
      </c>
    </row>
    <row r="273" spans="1:6" x14ac:dyDescent="0.25">
      <c r="A273" t="str">
        <f>'DataSet2 Advanced Screening'!M273</f>
        <v xml:space="preserve">Nimmarasi Rahul Yadav </v>
      </c>
      <c r="B273" s="1">
        <f>DataSet1!J273</f>
        <v>9</v>
      </c>
      <c r="C273">
        <f>'DataSet2 Advanced Screening'!O273</f>
        <v>4</v>
      </c>
      <c r="D273">
        <f t="shared" si="8"/>
        <v>13</v>
      </c>
      <c r="F273" s="7">
        <f t="shared" si="9"/>
        <v>43</v>
      </c>
    </row>
    <row r="274" spans="1:6" x14ac:dyDescent="0.25">
      <c r="A274" t="str">
        <f>'DataSet2 Advanced Screening'!M274</f>
        <v xml:space="preserve">Palakuri Akshay goud </v>
      </c>
      <c r="B274" s="1">
        <f>DataSet1!J274</f>
        <v>8</v>
      </c>
      <c r="C274">
        <f>'DataSet2 Advanced Screening'!O274</f>
        <v>-1</v>
      </c>
      <c r="D274">
        <f t="shared" si="8"/>
        <v>7</v>
      </c>
      <c r="F274" s="7">
        <f t="shared" si="9"/>
        <v>23</v>
      </c>
    </row>
    <row r="275" spans="1:6" x14ac:dyDescent="0.25">
      <c r="A275" t="str">
        <f>'DataSet2 Advanced Screening'!M275</f>
        <v>Himavamshi</v>
      </c>
      <c r="B275" s="1">
        <f>DataSet1!J275</f>
        <v>7</v>
      </c>
      <c r="C275">
        <f>'DataSet2 Advanced Screening'!O275</f>
        <v>5</v>
      </c>
      <c r="D275">
        <f t="shared" si="8"/>
        <v>12</v>
      </c>
      <c r="F275" s="7">
        <f t="shared" si="9"/>
        <v>40</v>
      </c>
    </row>
    <row r="276" spans="1:6" x14ac:dyDescent="0.25">
      <c r="A276" t="str">
        <f>'DataSet2 Advanced Screening'!M276</f>
        <v xml:space="preserve">Batool Amina </v>
      </c>
      <c r="B276" s="1">
        <f>DataSet1!J276</f>
        <v>6</v>
      </c>
      <c r="C276">
        <f>'DataSet2 Advanced Screening'!O276</f>
        <v>-1</v>
      </c>
      <c r="D276">
        <f t="shared" si="8"/>
        <v>5</v>
      </c>
      <c r="F276" s="7">
        <f t="shared" si="9"/>
        <v>16</v>
      </c>
    </row>
    <row r="277" spans="1:6" x14ac:dyDescent="0.25">
      <c r="A277" t="str">
        <f>'DataSet2 Advanced Screening'!M277</f>
        <v xml:space="preserve">Umang Rupesh Modak </v>
      </c>
      <c r="B277" s="1">
        <f>DataSet1!J277</f>
        <v>8</v>
      </c>
      <c r="C277">
        <f>'DataSet2 Advanced Screening'!O277</f>
        <v>-2</v>
      </c>
      <c r="D277">
        <f t="shared" si="8"/>
        <v>6</v>
      </c>
      <c r="F277" s="7">
        <f t="shared" si="9"/>
        <v>20</v>
      </c>
    </row>
    <row r="278" spans="1:6" x14ac:dyDescent="0.25">
      <c r="A278" t="str">
        <f>'DataSet2 Advanced Screening'!M278</f>
        <v>Yashpreet Singh Pannu</v>
      </c>
      <c r="B278" s="1">
        <f>DataSet1!J278</f>
        <v>8</v>
      </c>
      <c r="C278">
        <f>'DataSet2 Advanced Screening'!O278</f>
        <v>6</v>
      </c>
      <c r="D278">
        <f t="shared" si="8"/>
        <v>14</v>
      </c>
      <c r="F278" s="7">
        <f t="shared" si="9"/>
        <v>46</v>
      </c>
    </row>
    <row r="279" spans="1:6" x14ac:dyDescent="0.25">
      <c r="A279" t="str">
        <f>'DataSet2 Advanced Screening'!M279</f>
        <v xml:space="preserve">Mathesh Sankar K </v>
      </c>
      <c r="B279" s="1">
        <f>DataSet1!J279</f>
        <v>9</v>
      </c>
      <c r="C279">
        <f>'DataSet2 Advanced Screening'!O279</f>
        <v>1</v>
      </c>
      <c r="D279">
        <f t="shared" si="8"/>
        <v>10</v>
      </c>
      <c r="F279" s="7">
        <f t="shared" si="9"/>
        <v>33</v>
      </c>
    </row>
    <row r="280" spans="1:6" x14ac:dyDescent="0.25">
      <c r="A280" t="str">
        <f>'DataSet2 Advanced Screening'!M280</f>
        <v xml:space="preserve">Abish Kamran </v>
      </c>
      <c r="B280" s="1">
        <f>DataSet1!J280</f>
        <v>7</v>
      </c>
      <c r="C280">
        <f>'DataSet2 Advanced Screening'!O280</f>
        <v>3</v>
      </c>
      <c r="D280">
        <f t="shared" si="8"/>
        <v>10</v>
      </c>
      <c r="F280" s="7">
        <f t="shared" si="9"/>
        <v>33</v>
      </c>
    </row>
    <row r="281" spans="1:6" x14ac:dyDescent="0.25">
      <c r="A281" t="str">
        <f>'DataSet2 Advanced Screening'!M281</f>
        <v>K N Navaneet Singh</v>
      </c>
      <c r="B281" s="1">
        <f>DataSet1!J281</f>
        <v>9</v>
      </c>
      <c r="C281">
        <f>'DataSet2 Advanced Screening'!O281</f>
        <v>-2</v>
      </c>
      <c r="D281">
        <f t="shared" si="8"/>
        <v>7</v>
      </c>
      <c r="F281" s="7">
        <f t="shared" si="9"/>
        <v>23</v>
      </c>
    </row>
    <row r="282" spans="1:6" x14ac:dyDescent="0.25">
      <c r="A282" t="str">
        <f>'DataSet2 Advanced Screening'!M282</f>
        <v xml:space="preserve">PEDDAKOTLA RAHUL </v>
      </c>
      <c r="B282" s="1">
        <f>DataSet1!J282</f>
        <v>6</v>
      </c>
      <c r="C282">
        <f>'DataSet2 Advanced Screening'!O282</f>
        <v>1</v>
      </c>
      <c r="D282">
        <f t="shared" si="8"/>
        <v>7</v>
      </c>
      <c r="F282" s="7">
        <f t="shared" si="9"/>
        <v>23</v>
      </c>
    </row>
    <row r="283" spans="1:6" x14ac:dyDescent="0.25">
      <c r="A283" t="str">
        <f>'DataSet2 Advanced Screening'!M283</f>
        <v xml:space="preserve">Vishal Singh </v>
      </c>
      <c r="B283" s="1">
        <f>DataSet1!J283</f>
        <v>7</v>
      </c>
      <c r="C283">
        <f>'DataSet2 Advanced Screening'!O283</f>
        <v>-2</v>
      </c>
      <c r="D283">
        <f t="shared" si="8"/>
        <v>5</v>
      </c>
      <c r="F283" s="7">
        <f t="shared" si="9"/>
        <v>16</v>
      </c>
    </row>
    <row r="284" spans="1:6" x14ac:dyDescent="0.25">
      <c r="B284" s="1"/>
      <c r="F284" s="7"/>
    </row>
    <row r="286" spans="1:6" x14ac:dyDescent="0.25">
      <c r="B286" s="1"/>
      <c r="F286" s="7"/>
    </row>
    <row r="287" spans="1:6" x14ac:dyDescent="0.25">
      <c r="B287" s="1"/>
      <c r="F287" s="7"/>
    </row>
    <row r="288" spans="1:6" x14ac:dyDescent="0.25">
      <c r="B288" s="1"/>
      <c r="F288" s="7"/>
    </row>
    <row r="289" spans="2:6" x14ac:dyDescent="0.25">
      <c r="B289" s="1"/>
      <c r="F289" s="7"/>
    </row>
    <row r="290" spans="2:6" x14ac:dyDescent="0.25">
      <c r="B290" s="1"/>
      <c r="F290" s="7"/>
    </row>
    <row r="291" spans="2:6" x14ac:dyDescent="0.25">
      <c r="B291" s="1"/>
      <c r="F291" s="7"/>
    </row>
    <row r="292" spans="2:6" x14ac:dyDescent="0.25">
      <c r="B292" s="1"/>
      <c r="F292" s="7"/>
    </row>
    <row r="293" spans="2:6" x14ac:dyDescent="0.25">
      <c r="B293" s="1"/>
      <c r="F293" s="7"/>
    </row>
    <row r="294" spans="2:6" x14ac:dyDescent="0.25">
      <c r="B294" s="1"/>
      <c r="F294" s="7"/>
    </row>
    <row r="295" spans="2:6" x14ac:dyDescent="0.25">
      <c r="B295" s="1"/>
      <c r="F295" s="7"/>
    </row>
    <row r="296" spans="2:6" x14ac:dyDescent="0.25">
      <c r="B296" s="1"/>
      <c r="F296" s="7"/>
    </row>
    <row r="297" spans="2:6" x14ac:dyDescent="0.25">
      <c r="B297" s="1"/>
      <c r="F297" s="7"/>
    </row>
    <row r="298" spans="2:6" x14ac:dyDescent="0.25">
      <c r="B298" s="1"/>
      <c r="F298" s="7"/>
    </row>
    <row r="299" spans="2:6" x14ac:dyDescent="0.25">
      <c r="B299" s="1"/>
      <c r="F299" s="7"/>
    </row>
    <row r="300" spans="2:6" x14ac:dyDescent="0.25">
      <c r="B300" s="1"/>
      <c r="F300" s="7"/>
    </row>
    <row r="301" spans="2:6" x14ac:dyDescent="0.25">
      <c r="B301" s="1"/>
      <c r="F301" s="7"/>
    </row>
    <row r="302" spans="2:6" x14ac:dyDescent="0.25">
      <c r="B302" s="1"/>
      <c r="F302" s="7"/>
    </row>
    <row r="303" spans="2:6" x14ac:dyDescent="0.25">
      <c r="B303" s="1"/>
      <c r="F303" s="7"/>
    </row>
    <row r="304" spans="2:6" x14ac:dyDescent="0.25">
      <c r="B304" s="1"/>
      <c r="F304" s="7"/>
    </row>
    <row r="305" spans="2:6" x14ac:dyDescent="0.25">
      <c r="B305" s="1"/>
      <c r="F305" s="7"/>
    </row>
    <row r="306" spans="2:6" x14ac:dyDescent="0.25">
      <c r="B306" s="1"/>
      <c r="F306" s="7"/>
    </row>
    <row r="307" spans="2:6" x14ac:dyDescent="0.25">
      <c r="B307" s="1"/>
      <c r="F307" s="7"/>
    </row>
    <row r="308" spans="2:6" x14ac:dyDescent="0.25">
      <c r="B308" s="1"/>
      <c r="F308" s="7"/>
    </row>
    <row r="309" spans="2:6" x14ac:dyDescent="0.25">
      <c r="B309" s="1"/>
      <c r="F309" s="7"/>
    </row>
    <row r="310" spans="2:6" x14ac:dyDescent="0.25">
      <c r="B310" s="1"/>
      <c r="F310" s="7"/>
    </row>
    <row r="311" spans="2:6" x14ac:dyDescent="0.25">
      <c r="B311" s="1"/>
      <c r="F311" s="7"/>
    </row>
    <row r="312" spans="2:6" x14ac:dyDescent="0.25">
      <c r="B312" s="1"/>
      <c r="F312" s="7"/>
    </row>
    <row r="313" spans="2:6" x14ac:dyDescent="0.25">
      <c r="B313" s="1"/>
      <c r="F313" s="7"/>
    </row>
    <row r="314" spans="2:6" x14ac:dyDescent="0.25">
      <c r="B314" s="1"/>
      <c r="F314" s="7"/>
    </row>
    <row r="315" spans="2:6" x14ac:dyDescent="0.25">
      <c r="B315" s="1"/>
      <c r="F315" s="7"/>
    </row>
    <row r="316" spans="2:6" x14ac:dyDescent="0.25">
      <c r="B316" s="1"/>
      <c r="F316" s="7"/>
    </row>
    <row r="317" spans="2:6" x14ac:dyDescent="0.25">
      <c r="B317" s="1"/>
      <c r="F317" s="7"/>
    </row>
    <row r="318" spans="2:6" x14ac:dyDescent="0.25">
      <c r="B318" s="1"/>
      <c r="F318" s="7"/>
    </row>
    <row r="319" spans="2:6" x14ac:dyDescent="0.25">
      <c r="B319" s="1"/>
      <c r="F319" s="7"/>
    </row>
    <row r="320" spans="2:6" x14ac:dyDescent="0.25">
      <c r="B320" s="1"/>
      <c r="F320" s="7"/>
    </row>
    <row r="321" spans="2:6" x14ac:dyDescent="0.25">
      <c r="B321" s="1"/>
      <c r="F321" s="7"/>
    </row>
    <row r="322" spans="2:6" x14ac:dyDescent="0.25">
      <c r="B322" s="1"/>
      <c r="F322" s="7"/>
    </row>
    <row r="323" spans="2:6" x14ac:dyDescent="0.25">
      <c r="B323" s="1"/>
      <c r="F323" s="7"/>
    </row>
    <row r="324" spans="2:6" x14ac:dyDescent="0.25">
      <c r="B324" s="1"/>
      <c r="F324" s="7"/>
    </row>
    <row r="325" spans="2:6" x14ac:dyDescent="0.25">
      <c r="B325" s="1"/>
      <c r="F325" s="7"/>
    </row>
    <row r="326" spans="2:6" x14ac:dyDescent="0.25">
      <c r="B326" s="1"/>
      <c r="F326" s="7"/>
    </row>
    <row r="327" spans="2:6" x14ac:dyDescent="0.25">
      <c r="B327" s="1"/>
      <c r="F327" s="7"/>
    </row>
    <row r="328" spans="2:6" x14ac:dyDescent="0.25">
      <c r="B328" s="1"/>
      <c r="F328" s="7"/>
    </row>
    <row r="329" spans="2:6" x14ac:dyDescent="0.25">
      <c r="B329" s="1"/>
      <c r="F329" s="7"/>
    </row>
    <row r="330" spans="2:6" x14ac:dyDescent="0.25">
      <c r="B330" s="1"/>
      <c r="F330" s="7"/>
    </row>
    <row r="331" spans="2:6" x14ac:dyDescent="0.25">
      <c r="B331" s="1"/>
      <c r="F331" s="7"/>
    </row>
    <row r="332" spans="2:6" x14ac:dyDescent="0.25">
      <c r="B332" s="1"/>
      <c r="F332" s="7"/>
    </row>
    <row r="333" spans="2:6" x14ac:dyDescent="0.25">
      <c r="B333" s="1"/>
      <c r="F333" s="7"/>
    </row>
    <row r="334" spans="2:6" x14ac:dyDescent="0.25">
      <c r="B334" s="1"/>
      <c r="F334" s="7"/>
    </row>
    <row r="335" spans="2:6" x14ac:dyDescent="0.25">
      <c r="B335" s="1"/>
      <c r="F335" s="7"/>
    </row>
    <row r="336" spans="2:6" x14ac:dyDescent="0.25">
      <c r="B336" s="1"/>
      <c r="F336" s="7"/>
    </row>
    <row r="337" spans="2:6" x14ac:dyDescent="0.25">
      <c r="B337" s="1"/>
      <c r="F337" s="7"/>
    </row>
    <row r="338" spans="2:6" x14ac:dyDescent="0.25">
      <c r="B338" s="1"/>
      <c r="F338" s="7"/>
    </row>
    <row r="339" spans="2:6" x14ac:dyDescent="0.25">
      <c r="B339" s="1"/>
      <c r="F339" s="7"/>
    </row>
    <row r="340" spans="2:6" x14ac:dyDescent="0.25">
      <c r="B340" s="1"/>
      <c r="F340" s="7"/>
    </row>
    <row r="341" spans="2:6" x14ac:dyDescent="0.25">
      <c r="B341" s="1"/>
      <c r="F341" s="7"/>
    </row>
    <row r="342" spans="2:6" x14ac:dyDescent="0.25">
      <c r="B342" s="1"/>
      <c r="F342" s="7"/>
    </row>
    <row r="343" spans="2:6" x14ac:dyDescent="0.25">
      <c r="B343" s="1"/>
      <c r="F343" s="7"/>
    </row>
    <row r="344" spans="2:6" x14ac:dyDescent="0.25">
      <c r="B344" s="1"/>
      <c r="F344" s="7"/>
    </row>
    <row r="345" spans="2:6" x14ac:dyDescent="0.25">
      <c r="B345" s="1"/>
      <c r="F345" s="7"/>
    </row>
    <row r="346" spans="2:6" x14ac:dyDescent="0.25">
      <c r="B346" s="1"/>
      <c r="F346" s="7"/>
    </row>
    <row r="347" spans="2:6" x14ac:dyDescent="0.25">
      <c r="B347" s="1"/>
      <c r="F347" s="7"/>
    </row>
    <row r="348" spans="2:6" x14ac:dyDescent="0.25">
      <c r="B348" s="1"/>
      <c r="F348" s="7"/>
    </row>
    <row r="349" spans="2:6" x14ac:dyDescent="0.25">
      <c r="B349" s="1"/>
      <c r="F349" s="7"/>
    </row>
    <row r="350" spans="2:6" x14ac:dyDescent="0.25">
      <c r="B350" s="1"/>
      <c r="F350" s="7"/>
    </row>
    <row r="351" spans="2:6" x14ac:dyDescent="0.25">
      <c r="B351" s="1"/>
      <c r="F351" s="7"/>
    </row>
    <row r="352" spans="2:6" x14ac:dyDescent="0.25">
      <c r="B352" s="1"/>
      <c r="F352" s="7"/>
    </row>
    <row r="353" spans="2:6" x14ac:dyDescent="0.25">
      <c r="B353" s="1"/>
      <c r="F353" s="7"/>
    </row>
    <row r="354" spans="2:6" x14ac:dyDescent="0.25">
      <c r="B354" s="1"/>
      <c r="F354" s="7"/>
    </row>
    <row r="355" spans="2:6" x14ac:dyDescent="0.25">
      <c r="B355" s="1"/>
      <c r="F355" s="7"/>
    </row>
    <row r="356" spans="2:6" x14ac:dyDescent="0.25">
      <c r="B356" s="1"/>
      <c r="F356" s="7"/>
    </row>
    <row r="357" spans="2:6" x14ac:dyDescent="0.25">
      <c r="B357" s="1"/>
      <c r="F357" s="7"/>
    </row>
    <row r="358" spans="2:6" x14ac:dyDescent="0.25">
      <c r="B358" s="1"/>
      <c r="F358" s="7"/>
    </row>
    <row r="359" spans="2:6" x14ac:dyDescent="0.25">
      <c r="B359" s="1"/>
      <c r="F359" s="7"/>
    </row>
    <row r="360" spans="2:6" x14ac:dyDescent="0.25">
      <c r="B360" s="1"/>
      <c r="F360" s="7"/>
    </row>
    <row r="361" spans="2:6" x14ac:dyDescent="0.25">
      <c r="B361" s="1"/>
      <c r="F361" s="7"/>
    </row>
    <row r="362" spans="2:6" x14ac:dyDescent="0.25">
      <c r="B362" s="1"/>
      <c r="F362" s="7"/>
    </row>
    <row r="363" spans="2:6" x14ac:dyDescent="0.25">
      <c r="B363" s="1"/>
      <c r="F363" s="7"/>
    </row>
    <row r="364" spans="2:6" x14ac:dyDescent="0.25">
      <c r="B364" s="1"/>
      <c r="F364" s="7"/>
    </row>
    <row r="365" spans="2:6" x14ac:dyDescent="0.25">
      <c r="B365" s="1"/>
      <c r="F365" s="7"/>
    </row>
    <row r="366" spans="2:6" x14ac:dyDescent="0.25">
      <c r="B366" s="1"/>
      <c r="F366" s="7"/>
    </row>
    <row r="367" spans="2:6" x14ac:dyDescent="0.25">
      <c r="B367" s="1"/>
      <c r="F367" s="7"/>
    </row>
    <row r="368" spans="2:6" x14ac:dyDescent="0.25">
      <c r="B368" s="1"/>
      <c r="F368" s="7"/>
    </row>
    <row r="369" spans="2:6" x14ac:dyDescent="0.25">
      <c r="B369" s="1"/>
      <c r="F369" s="7"/>
    </row>
    <row r="370" spans="2:6" x14ac:dyDescent="0.25">
      <c r="B370" s="1"/>
      <c r="F370" s="7"/>
    </row>
    <row r="371" spans="2:6" x14ac:dyDescent="0.25">
      <c r="B371" s="1"/>
      <c r="F371" s="7"/>
    </row>
    <row r="372" spans="2:6" x14ac:dyDescent="0.25">
      <c r="B372" s="1"/>
      <c r="F372" s="7"/>
    </row>
    <row r="373" spans="2:6" x14ac:dyDescent="0.25">
      <c r="B373" s="1"/>
      <c r="F373" s="7"/>
    </row>
    <row r="374" spans="2:6" x14ac:dyDescent="0.25">
      <c r="B374" s="1"/>
      <c r="F374" s="7"/>
    </row>
    <row r="375" spans="2:6" x14ac:dyDescent="0.25">
      <c r="B375" s="1"/>
      <c r="F375" s="7"/>
    </row>
    <row r="376" spans="2:6" x14ac:dyDescent="0.25">
      <c r="B376" s="1"/>
      <c r="F376" s="7"/>
    </row>
    <row r="377" spans="2:6" x14ac:dyDescent="0.25">
      <c r="B377" s="1"/>
      <c r="F377" s="7"/>
    </row>
    <row r="378" spans="2:6" x14ac:dyDescent="0.25">
      <c r="B378" s="1"/>
      <c r="F378" s="7"/>
    </row>
    <row r="379" spans="2:6" x14ac:dyDescent="0.25">
      <c r="B379" s="1"/>
      <c r="F379" s="7"/>
    </row>
    <row r="380" spans="2:6" x14ac:dyDescent="0.25">
      <c r="B380" s="1"/>
      <c r="F380" s="7"/>
    </row>
    <row r="381" spans="2:6" x14ac:dyDescent="0.25">
      <c r="B381" s="1"/>
      <c r="F381" s="7"/>
    </row>
    <row r="382" spans="2:6" x14ac:dyDescent="0.25">
      <c r="B382" s="1"/>
      <c r="F382" s="7"/>
    </row>
    <row r="383" spans="2:6" x14ac:dyDescent="0.25">
      <c r="B383" s="1"/>
      <c r="F383" s="7"/>
    </row>
    <row r="384" spans="2:6" x14ac:dyDescent="0.25">
      <c r="B384" s="1"/>
      <c r="F384" s="7"/>
    </row>
    <row r="385" spans="2:6" x14ac:dyDescent="0.25">
      <c r="B385" s="1"/>
      <c r="F385" s="7"/>
    </row>
    <row r="386" spans="2:6" x14ac:dyDescent="0.25">
      <c r="B386" s="1"/>
      <c r="F386" s="7"/>
    </row>
    <row r="387" spans="2:6" x14ac:dyDescent="0.25">
      <c r="B387" s="1"/>
      <c r="F387" s="7"/>
    </row>
    <row r="388" spans="2:6" x14ac:dyDescent="0.25">
      <c r="B388" s="1"/>
      <c r="F388" s="7"/>
    </row>
    <row r="389" spans="2:6" x14ac:dyDescent="0.25">
      <c r="B389" s="1"/>
      <c r="F389" s="7"/>
    </row>
    <row r="390" spans="2:6" x14ac:dyDescent="0.25">
      <c r="B390" s="1"/>
      <c r="F390" s="7"/>
    </row>
    <row r="391" spans="2:6" x14ac:dyDescent="0.25">
      <c r="B391" s="1"/>
      <c r="F391" s="7"/>
    </row>
    <row r="392" spans="2:6" x14ac:dyDescent="0.25">
      <c r="B392" s="1"/>
      <c r="F392" s="7"/>
    </row>
    <row r="393" spans="2:6" x14ac:dyDescent="0.25">
      <c r="B393" s="1"/>
      <c r="F393" s="7"/>
    </row>
    <row r="394" spans="2:6" x14ac:dyDescent="0.25">
      <c r="B394" s="1"/>
      <c r="F394" s="7"/>
    </row>
    <row r="395" spans="2:6" x14ac:dyDescent="0.25">
      <c r="B395" s="1"/>
      <c r="F395" s="7"/>
    </row>
    <row r="396" spans="2:6" x14ac:dyDescent="0.25">
      <c r="B396" s="1"/>
      <c r="F396" s="7"/>
    </row>
    <row r="397" spans="2:6" x14ac:dyDescent="0.25">
      <c r="B397" s="1"/>
      <c r="F397" s="7"/>
    </row>
    <row r="398" spans="2:6" x14ac:dyDescent="0.25">
      <c r="B398" s="1"/>
      <c r="F398" s="7"/>
    </row>
    <row r="399" spans="2:6" x14ac:dyDescent="0.25">
      <c r="B399" s="1"/>
      <c r="F399" s="7"/>
    </row>
    <row r="400" spans="2:6" x14ac:dyDescent="0.25">
      <c r="B400" s="1"/>
      <c r="F400" s="7"/>
    </row>
    <row r="401" spans="2:6" x14ac:dyDescent="0.25">
      <c r="B401" s="1"/>
      <c r="F401" s="7"/>
    </row>
    <row r="402" spans="2:6" x14ac:dyDescent="0.25">
      <c r="B402" s="1"/>
      <c r="F402" s="7"/>
    </row>
    <row r="403" spans="2:6" x14ac:dyDescent="0.25">
      <c r="B403" s="1"/>
      <c r="F403" s="7"/>
    </row>
    <row r="404" spans="2:6" x14ac:dyDescent="0.25">
      <c r="B404" s="1"/>
      <c r="F404" s="7"/>
    </row>
    <row r="405" spans="2:6" x14ac:dyDescent="0.25">
      <c r="B405" s="1"/>
      <c r="F405" s="7"/>
    </row>
    <row r="406" spans="2:6" x14ac:dyDescent="0.25">
      <c r="B406" s="1"/>
      <c r="F406" s="7"/>
    </row>
    <row r="407" spans="2:6" x14ac:dyDescent="0.25">
      <c r="B407" s="1"/>
      <c r="F407" s="7"/>
    </row>
    <row r="408" spans="2:6" x14ac:dyDescent="0.25">
      <c r="B408" s="1"/>
      <c r="F408" s="7"/>
    </row>
    <row r="409" spans="2:6" x14ac:dyDescent="0.25">
      <c r="B409" s="1"/>
      <c r="F409" s="7"/>
    </row>
    <row r="410" spans="2:6" x14ac:dyDescent="0.25">
      <c r="B410" s="1"/>
      <c r="F410" s="7"/>
    </row>
    <row r="411" spans="2:6" x14ac:dyDescent="0.25">
      <c r="B411" s="1"/>
      <c r="F411" s="7"/>
    </row>
    <row r="412" spans="2:6" x14ac:dyDescent="0.25">
      <c r="B412" s="1"/>
      <c r="F412" s="7"/>
    </row>
    <row r="413" spans="2:6" x14ac:dyDescent="0.25">
      <c r="B413" s="1"/>
      <c r="F413" s="7"/>
    </row>
    <row r="414" spans="2:6" x14ac:dyDescent="0.25">
      <c r="B414" s="1"/>
      <c r="F414" s="7"/>
    </row>
    <row r="415" spans="2:6" x14ac:dyDescent="0.25">
      <c r="B415" s="1"/>
      <c r="F415" s="7"/>
    </row>
    <row r="416" spans="2:6" x14ac:dyDescent="0.25">
      <c r="B416" s="1"/>
      <c r="F416" s="7"/>
    </row>
    <row r="417" spans="2:6" x14ac:dyDescent="0.25">
      <c r="B417" s="1"/>
      <c r="F417" s="7"/>
    </row>
    <row r="418" spans="2:6" x14ac:dyDescent="0.25">
      <c r="B418" s="1"/>
      <c r="F418" s="7"/>
    </row>
    <row r="419" spans="2:6" x14ac:dyDescent="0.25">
      <c r="B419" s="1"/>
      <c r="F419" s="7"/>
    </row>
    <row r="420" spans="2:6" x14ac:dyDescent="0.25">
      <c r="B420" s="1"/>
    </row>
    <row r="421" spans="2:6" x14ac:dyDescent="0.25">
      <c r="B421" s="1"/>
    </row>
    <row r="422" spans="2:6" x14ac:dyDescent="0.25">
      <c r="B422" s="1"/>
    </row>
    <row r="423" spans="2:6" x14ac:dyDescent="0.25">
      <c r="B423" s="1"/>
    </row>
    <row r="424" spans="2:6" x14ac:dyDescent="0.25">
      <c r="B424" s="1"/>
    </row>
    <row r="425" spans="2:6" x14ac:dyDescent="0.25">
      <c r="B425" s="1"/>
    </row>
    <row r="426" spans="2:6" x14ac:dyDescent="0.25">
      <c r="B426" s="1"/>
    </row>
    <row r="427" spans="2:6" x14ac:dyDescent="0.25">
      <c r="B427" s="1"/>
    </row>
    <row r="428" spans="2:6" x14ac:dyDescent="0.25">
      <c r="B428" s="1"/>
    </row>
    <row r="429" spans="2:6" x14ac:dyDescent="0.25">
      <c r="B429" s="1"/>
    </row>
    <row r="430" spans="2:6" x14ac:dyDescent="0.25">
      <c r="B430" s="1"/>
    </row>
    <row r="431" spans="2:6" x14ac:dyDescent="0.25">
      <c r="B431" s="1"/>
    </row>
    <row r="432" spans="2:6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</sheetData>
  <dataConsolidate/>
  <conditionalFormatting sqref="A2:A283">
    <cfRule type="expression" dxfId="2" priority="3">
      <formula>$F2&lt;=30</formula>
    </cfRule>
    <cfRule type="expression" dxfId="0" priority="2">
      <formula>AND(F2&gt;30,F2&lt;60)</formula>
    </cfRule>
    <cfRule type="expression" dxfId="1" priority="1">
      <formula>F2&gt;=60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DataSet1</vt:lpstr>
      <vt:lpstr>DataSet2 Advanced Screening</vt:lpstr>
      <vt:lpstr>DataSet3 Key Basic</vt:lpstr>
      <vt:lpstr>Data Set4 Key Advanced2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 abuzar</cp:lastModifiedBy>
  <cp:lastPrinted>2025-01-14T17:39:34Z</cp:lastPrinted>
  <dcterms:modified xsi:type="dcterms:W3CDTF">2025-01-14T17:42:33Z</dcterms:modified>
</cp:coreProperties>
</file>