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Сергей\Desktop\"/>
    </mc:Choice>
  </mc:AlternateContent>
  <xr:revisionPtr revIDLastSave="0" documentId="13_ncr:1_{2BD97978-94F7-4004-9D3D-DC3AF8996F5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Проценты по странам" sheetId="4" r:id="rId1"/>
    <sheet name="Средний рейтинг" sheetId="5" r:id="rId2"/>
    <sheet name="ДЭШБОРД" sheetId="6" r:id="rId3"/>
    <sheet name="график-карта" sheetId="7" r:id="rId4"/>
    <sheet name="flavors_of_cacao" sheetId="1" r:id="rId5"/>
  </sheets>
  <definedNames>
    <definedName name="Срез_Review_Date1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L3" i="7" l="1"/>
  <c r="O3" i="7" s="1"/>
  <c r="L4" i="7"/>
  <c r="O4" i="7" s="1"/>
  <c r="L5" i="7"/>
  <c r="O5" i="7" s="1"/>
  <c r="L6" i="7"/>
  <c r="O6" i="7" s="1"/>
  <c r="L7" i="7"/>
  <c r="O7" i="7" s="1"/>
  <c r="L8" i="7"/>
  <c r="O8" i="7" s="1"/>
  <c r="L9" i="7"/>
  <c r="O9" i="7" s="1"/>
  <c r="L10" i="7"/>
  <c r="O10" i="7" s="1"/>
  <c r="L11" i="7"/>
  <c r="O11" i="7" s="1"/>
  <c r="L12" i="7"/>
  <c r="O12" i="7" s="1"/>
  <c r="L13" i="7"/>
  <c r="O13" i="7" s="1"/>
  <c r="L14" i="7"/>
  <c r="O14" i="7" s="1"/>
  <c r="L15" i="7"/>
  <c r="O15" i="7" s="1"/>
  <c r="L16" i="7"/>
  <c r="O16" i="7" s="1"/>
  <c r="L17" i="7"/>
  <c r="O17" i="7" s="1"/>
  <c r="L18" i="7"/>
  <c r="O18" i="7" s="1"/>
  <c r="L19" i="7"/>
  <c r="O19" i="7" s="1"/>
  <c r="L20" i="7"/>
  <c r="O20" i="7" s="1"/>
  <c r="L21" i="7"/>
  <c r="O21" i="7" s="1"/>
  <c r="L22" i="7"/>
  <c r="O22" i="7" s="1"/>
  <c r="L23" i="7"/>
  <c r="O23" i="7" s="1"/>
  <c r="L24" i="7"/>
  <c r="O24" i="7" s="1"/>
  <c r="L25" i="7"/>
  <c r="O25" i="7" s="1"/>
  <c r="L26" i="7"/>
  <c r="O26" i="7" s="1"/>
  <c r="L27" i="7"/>
  <c r="O27" i="7" s="1"/>
  <c r="L28" i="7"/>
  <c r="O28" i="7" s="1"/>
  <c r="L29" i="7"/>
  <c r="O29" i="7" s="1"/>
  <c r="L30" i="7"/>
  <c r="O30" i="7" s="1"/>
  <c r="L31" i="7"/>
  <c r="O31" i="7" s="1"/>
  <c r="L32" i="7"/>
  <c r="O32" i="7" s="1"/>
  <c r="L33" i="7"/>
  <c r="O33" i="7" s="1"/>
  <c r="L34" i="7"/>
  <c r="O34" i="7" s="1"/>
  <c r="L35" i="7"/>
  <c r="O35" i="7" s="1"/>
  <c r="L36" i="7"/>
  <c r="O36" i="7" s="1"/>
  <c r="L37" i="7"/>
  <c r="O37" i="7" s="1"/>
  <c r="L38" i="7"/>
  <c r="O38" i="7" s="1"/>
  <c r="L39" i="7"/>
  <c r="O39" i="7" s="1"/>
  <c r="L40" i="7"/>
  <c r="O40" i="7" s="1"/>
  <c r="L41" i="7"/>
  <c r="O41" i="7" s="1"/>
  <c r="L42" i="7"/>
  <c r="O42" i="7" s="1"/>
  <c r="L43" i="7"/>
  <c r="O43" i="7" s="1"/>
  <c r="L44" i="7"/>
  <c r="O44" i="7" s="1"/>
  <c r="L45" i="7"/>
  <c r="O45" i="7" s="1"/>
  <c r="L46" i="7"/>
  <c r="O46" i="7" s="1"/>
  <c r="L2" i="7"/>
  <c r="O2" i="7" s="1"/>
</calcChain>
</file>

<file path=xl/sharedStrings.xml><?xml version="1.0" encoding="utf-8"?>
<sst xmlns="http://schemas.openxmlformats.org/spreadsheetml/2006/main" count="5079" uniqueCount="939">
  <si>
    <t>CompannceyВ (Maker-if known)</t>
  </si>
  <si>
    <t>Specific Bean Originor Bar Name</t>
  </si>
  <si>
    <t>REF</t>
  </si>
  <si>
    <t>Review Date</t>
  </si>
  <si>
    <t>Cocoa Percent</t>
  </si>
  <si>
    <t>Company Location</t>
  </si>
  <si>
    <t>Rating</t>
  </si>
  <si>
    <t>Bean Type</t>
  </si>
  <si>
    <t>Broad Bean Origin</t>
  </si>
  <si>
    <t>A. Morin</t>
  </si>
  <si>
    <t>Agua Grande</t>
  </si>
  <si>
    <t>France</t>
  </si>
  <si>
    <t>В 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</si>
  <si>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</si>
  <si>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</si>
  <si>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</si>
  <si>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</si>
  <si>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</si>
  <si>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</si>
  <si>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</si>
  <si>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</si>
  <si>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</si>
  <si>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</si>
  <si>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</si>
  <si>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</si>
  <si>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</si>
  <si>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</si>
  <si>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</si>
  <si>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</si>
  <si>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</si>
  <si>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</si>
  <si>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</si>
  <si>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</si>
  <si>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</si>
  <si>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</si>
  <si>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</si>
  <si>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</si>
  <si>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</si>
  <si>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</si>
  <si>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</si>
  <si>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</si>
  <si>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</si>
  <si>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</si>
  <si>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</si>
  <si>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</si>
  <si>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</si>
  <si>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</si>
  <si>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</si>
  <si>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</si>
  <si>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</si>
  <si>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</si>
  <si>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</si>
  <si>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</si>
  <si>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Forastero (Arriba)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</si>
  <si>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</si>
  <si>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</si>
  <si>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</si>
  <si>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</si>
  <si>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</si>
  <si>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</si>
  <si>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</si>
  <si>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</si>
  <si>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</si>
  <si>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</si>
  <si>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</si>
  <si>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</si>
  <si>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</si>
  <si>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</si>
  <si>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</si>
  <si>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</si>
  <si>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</si>
  <si>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</si>
  <si>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Forastero (Nacional)</t>
  </si>
  <si>
    <t>La Dalia, Matagalpa</t>
  </si>
  <si>
    <t>Criollo, Trinitario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</si>
  <si>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</si>
  <si>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</si>
  <si>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</si>
  <si>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</si>
  <si>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</si>
  <si>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</si>
  <si>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</si>
  <si>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</si>
  <si>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</si>
  <si>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</si>
  <si>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</si>
  <si>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</si>
  <si>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</si>
  <si>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</si>
  <si>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</si>
  <si>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</si>
  <si>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</si>
  <si>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</si>
  <si>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</si>
  <si>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</si>
  <si>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</si>
  <si>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</si>
  <si>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</si>
  <si>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</si>
  <si>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</si>
  <si>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</si>
  <si>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</si>
  <si>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</si>
  <si>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</si>
  <si>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</si>
  <si>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</si>
  <si>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</si>
  <si>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</si>
  <si>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Criollo (Porcelana)</t>
  </si>
  <si>
    <t>Nine</t>
  </si>
  <si>
    <t>Blend</t>
  </si>
  <si>
    <t>Jamaica</t>
  </si>
  <si>
    <t>Grenada</t>
  </si>
  <si>
    <t>Trinitario (85% Criollo)</t>
  </si>
  <si>
    <t>Toscano Black</t>
  </si>
  <si>
    <t>AMMA</t>
  </si>
  <si>
    <t>Catongo</t>
  </si>
  <si>
    <t>Forastero (Catongo)</t>
  </si>
  <si>
    <t>Monte Alegre, 3 diff. plantations</t>
  </si>
  <si>
    <t>Forastero (Parazinho)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</si>
  <si>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</si>
  <si>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</si>
  <si>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</si>
  <si>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</si>
  <si>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</si>
  <si>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</si>
  <si>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</si>
  <si>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</si>
  <si>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</si>
  <si>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</si>
  <si>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</si>
  <si>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</si>
  <si>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</si>
  <si>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</si>
  <si>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</si>
  <si>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</si>
  <si>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</si>
  <si>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</si>
  <si>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</si>
  <si>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</si>
  <si>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</si>
  <si>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</si>
  <si>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</si>
  <si>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</si>
  <si>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</si>
  <si>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</si>
  <si>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</si>
  <si>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</si>
  <si>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</si>
  <si>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</si>
  <si>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</si>
  <si>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</si>
  <si>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</si>
  <si>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</si>
  <si>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</si>
  <si>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</si>
  <si>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</si>
  <si>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</si>
  <si>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</si>
  <si>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</si>
  <si>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</si>
  <si>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</si>
  <si>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</si>
  <si>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</si>
  <si>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</si>
  <si>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</si>
  <si>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</si>
  <si>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</si>
  <si>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</si>
  <si>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</si>
  <si>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</si>
  <si>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</si>
  <si>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</si>
  <si>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</si>
  <si>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</si>
  <si>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</si>
  <si>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</si>
  <si>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</si>
  <si>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</si>
  <si>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</si>
  <si>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</si>
  <si>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</si>
  <si>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</si>
  <si>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</si>
  <si>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</si>
  <si>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</si>
  <si>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</si>
  <si>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</si>
  <si>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</si>
  <si>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</si>
  <si>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</si>
  <si>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</si>
  <si>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</si>
  <si>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</si>
  <si>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</si>
  <si>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</si>
  <si>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</si>
  <si>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</si>
  <si>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</si>
  <si>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</si>
  <si>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</si>
  <si>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</si>
  <si>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</si>
  <si>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</si>
  <si>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</si>
  <si>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</si>
  <si>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</si>
  <si>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</si>
  <si>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</si>
  <si>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</si>
  <si>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</si>
  <si>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</si>
  <si>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</si>
  <si>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</si>
  <si>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</si>
  <si>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</si>
  <si>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</si>
  <si>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</si>
  <si>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</si>
  <si>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</si>
  <si>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</si>
  <si>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</si>
  <si>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</si>
  <si>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</si>
  <si>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</si>
  <si>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</si>
  <si>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</si>
  <si>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</si>
  <si>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</si>
  <si>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</si>
  <si>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</si>
  <si>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</si>
  <si>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</si>
  <si>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</si>
  <si>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</si>
  <si>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</si>
  <si>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</si>
  <si>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</si>
  <si>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</si>
  <si>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</si>
  <si>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</si>
  <si>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</si>
  <si>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</si>
  <si>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</si>
  <si>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</si>
  <si>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</si>
  <si>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</si>
  <si>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</si>
  <si>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</si>
  <si>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</si>
  <si>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</si>
  <si>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</si>
  <si>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</si>
  <si>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</si>
  <si>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</si>
  <si>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</si>
  <si>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</si>
  <si>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</si>
  <si>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</si>
  <si>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</si>
  <si>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</si>
  <si>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</si>
  <si>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</si>
  <si>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</si>
  <si>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</si>
  <si>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</si>
  <si>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</si>
  <si>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</si>
  <si>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</si>
  <si>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</si>
  <si>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</si>
  <si>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</si>
  <si>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</si>
  <si>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</si>
  <si>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</si>
  <si>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</si>
  <si>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</si>
  <si>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</si>
  <si>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</si>
  <si>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</si>
  <si>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</si>
  <si>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</si>
  <si>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</si>
  <si>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</si>
  <si>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</si>
  <si>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</si>
  <si>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</si>
  <si>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</si>
  <si>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</si>
  <si>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</si>
  <si>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</si>
  <si>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</si>
  <si>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</si>
  <si>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</si>
  <si>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</si>
  <si>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</si>
  <si>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</si>
  <si>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</si>
  <si>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</si>
  <si>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</si>
  <si>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</si>
  <si>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</si>
  <si>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</si>
  <si>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</si>
  <si>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</si>
  <si>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Trinitario, Criollo</t>
  </si>
  <si>
    <t>Santo Domingo</t>
  </si>
  <si>
    <t>Cacao de Origen</t>
  </si>
  <si>
    <t>Rio Caribe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</si>
  <si>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</si>
  <si>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</si>
  <si>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</si>
  <si>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</si>
  <si>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</si>
  <si>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</si>
  <si>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</si>
  <si>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</si>
  <si>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</si>
  <si>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</si>
  <si>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</si>
  <si>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</si>
  <si>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</si>
  <si>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</si>
  <si>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</si>
  <si>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</si>
  <si>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</si>
  <si>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</si>
  <si>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</si>
  <si>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</si>
  <si>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</si>
  <si>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</si>
  <si>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</si>
  <si>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</si>
  <si>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</si>
  <si>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</si>
  <si>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</si>
  <si>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</si>
  <si>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</si>
  <si>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</si>
  <si>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</si>
  <si>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</si>
  <si>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</si>
  <si>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</si>
  <si>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</si>
  <si>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</si>
  <si>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</si>
  <si>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</si>
  <si>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</si>
  <si>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</si>
  <si>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</si>
  <si>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</si>
  <si>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</si>
  <si>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</si>
  <si>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</si>
  <si>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</si>
  <si>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</si>
  <si>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</si>
  <si>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</si>
  <si>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</si>
  <si>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</si>
  <si>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</si>
  <si>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</si>
  <si>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</si>
  <si>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</si>
  <si>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</si>
  <si>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</si>
  <si>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</si>
  <si>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</si>
  <si>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</si>
  <si>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</si>
  <si>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</si>
  <si>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</si>
  <si>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</si>
  <si>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</si>
  <si>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</si>
  <si>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</si>
  <si>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</si>
  <si>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</si>
  <si>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</si>
  <si>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</si>
  <si>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</si>
  <si>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</si>
  <si>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</si>
  <si>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</si>
  <si>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</si>
  <si>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</si>
  <si>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</si>
  <si>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</si>
  <si>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</si>
  <si>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</si>
  <si>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</si>
  <si>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</si>
  <si>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</si>
  <si>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</si>
  <si>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</si>
  <si>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</si>
  <si>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</si>
  <si>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Criollo (Ocumare)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</si>
  <si>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</si>
  <si>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</si>
  <si>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</si>
  <si>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</si>
  <si>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</si>
  <si>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</si>
  <si>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</si>
  <si>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</si>
  <si>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</si>
  <si>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</si>
  <si>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</si>
  <si>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</si>
  <si>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</si>
  <si>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</si>
  <si>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</si>
  <si>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</si>
  <si>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</si>
  <si>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</si>
  <si>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</si>
  <si>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</si>
  <si>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</si>
  <si>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</si>
  <si>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</si>
  <si>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</si>
  <si>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</si>
  <si>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</si>
  <si>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</si>
  <si>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</si>
  <si>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</si>
  <si>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</si>
  <si>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</si>
  <si>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</si>
  <si>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</si>
  <si>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73.5%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</si>
  <si>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</si>
  <si>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</si>
  <si>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</si>
  <si>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</si>
  <si>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</si>
  <si>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</si>
  <si>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</si>
  <si>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</si>
  <si>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</si>
  <si>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</si>
  <si>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</si>
  <si>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</si>
  <si>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</si>
  <si>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</si>
  <si>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</si>
  <si>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</si>
  <si>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</si>
  <si>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</si>
  <si>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</si>
  <si>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Criollo (Ocumare 61)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</si>
  <si>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</si>
  <si>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</si>
  <si>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</si>
  <si>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</si>
  <si>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</si>
  <si>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</si>
  <si>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</si>
  <si>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</si>
  <si>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</si>
  <si>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</si>
  <si>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</si>
  <si>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</si>
  <si>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</si>
  <si>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</si>
  <si>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</si>
  <si>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</si>
  <si>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</si>
  <si>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</si>
  <si>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</si>
  <si>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</si>
  <si>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</si>
  <si>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</si>
  <si>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</si>
  <si>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</si>
  <si>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</si>
  <si>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</si>
  <si>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</si>
  <si>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</si>
  <si>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</si>
  <si>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</si>
  <si>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</si>
  <si>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</si>
  <si>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</si>
  <si>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</si>
  <si>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</si>
  <si>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</si>
  <si>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</si>
  <si>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</si>
  <si>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</si>
  <si>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</si>
  <si>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</si>
  <si>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</si>
  <si>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</si>
  <si>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</si>
  <si>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</si>
  <si>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</si>
  <si>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</si>
  <si>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</si>
  <si>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</si>
  <si>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</si>
  <si>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</si>
  <si>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</si>
  <si>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</si>
  <si>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</si>
  <si>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</si>
  <si>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</si>
  <si>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</si>
  <si>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</si>
  <si>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</si>
  <si>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</si>
  <si>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</si>
  <si>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</si>
  <si>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</si>
  <si>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</si>
  <si>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</si>
  <si>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</si>
  <si>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</si>
  <si>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</si>
  <si>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</si>
  <si>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</si>
  <si>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</si>
  <si>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</si>
  <si>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</si>
  <si>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</si>
  <si>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</si>
  <si>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</si>
  <si>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</si>
  <si>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</si>
  <si>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</si>
  <si>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Criollo (Ocumare 77)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</si>
  <si>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</si>
  <si>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</si>
  <si>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</si>
  <si>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</si>
  <si>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</si>
  <si>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</si>
  <si>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</si>
  <si>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</si>
  <si>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</si>
  <si>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</si>
  <si>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</si>
  <si>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</si>
  <si>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</si>
  <si>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Criollo (Ocumare 67)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</si>
  <si>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</si>
  <si>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</si>
  <si>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</si>
  <si>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</si>
  <si>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</si>
  <si>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</si>
  <si>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</si>
  <si>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</si>
  <si>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</si>
  <si>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</si>
  <si>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</si>
  <si>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</si>
  <si>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</si>
  <si>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</si>
  <si>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</si>
  <si>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</si>
  <si>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</si>
  <si>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</si>
  <si>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</si>
  <si>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</si>
  <si>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</si>
  <si>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</si>
  <si>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</si>
  <si>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</si>
  <si>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</si>
  <si>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</si>
  <si>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</si>
  <si>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</si>
  <si>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</si>
  <si>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</si>
  <si>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</si>
  <si>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</si>
  <si>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</si>
  <si>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</si>
  <si>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</si>
  <si>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60.5%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</si>
  <si>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</si>
  <si>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</si>
  <si>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</si>
  <si>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</si>
  <si>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</si>
  <si>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</si>
  <si>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</si>
  <si>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</si>
  <si>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</si>
  <si>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</si>
  <si>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</si>
  <si>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</si>
  <si>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</si>
  <si>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</si>
  <si>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</si>
  <si>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</si>
  <si>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</si>
  <si>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</si>
  <si>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</si>
  <si>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</si>
  <si>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</si>
  <si>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</si>
  <si>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</si>
  <si>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</si>
  <si>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</si>
  <si>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</si>
  <si>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</si>
  <si>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</si>
  <si>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</si>
  <si>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</si>
  <si>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</si>
  <si>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</si>
  <si>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</si>
  <si>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</si>
  <si>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Criollo (Wild)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</si>
  <si>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</si>
  <si>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</si>
  <si>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</si>
  <si>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</si>
  <si>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</si>
  <si>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</si>
  <si>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</si>
  <si>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</si>
  <si>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</si>
  <si>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</si>
  <si>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</si>
  <si>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</si>
  <si>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</si>
  <si>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</si>
  <si>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</si>
  <si>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</si>
  <si>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</si>
  <si>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</si>
  <si>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</si>
  <si>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</si>
  <si>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</si>
  <si>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</si>
  <si>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</si>
  <si>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</si>
  <si>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</si>
  <si>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</si>
  <si>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</si>
  <si>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</si>
  <si>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</si>
  <si>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</si>
  <si>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</si>
  <si>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</si>
  <si>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</si>
  <si>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</si>
  <si>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</si>
  <si>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</si>
  <si>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</si>
  <si>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</si>
  <si>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</si>
  <si>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</si>
  <si>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</si>
  <si>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</si>
  <si>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</si>
  <si>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</si>
  <si>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</si>
  <si>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</si>
  <si>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</si>
  <si>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</si>
  <si>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</si>
  <si>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</si>
  <si>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</si>
  <si>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</si>
  <si>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</si>
  <si>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</si>
  <si>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</si>
  <si>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</si>
  <si>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</si>
  <si>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</si>
  <si>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</si>
  <si>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</si>
  <si>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</si>
  <si>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</si>
  <si>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Amazon mix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</si>
  <si>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</si>
  <si>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</si>
  <si>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</si>
  <si>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</si>
  <si>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</si>
  <si>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</si>
  <si>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</si>
  <si>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</si>
  <si>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</si>
  <si>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Trinitario, Forastero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</si>
  <si>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</si>
  <si>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</si>
  <si>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</si>
  <si>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</si>
  <si>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</si>
  <si>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</si>
  <si>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</si>
  <si>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</si>
  <si>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</si>
  <si>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</si>
  <si>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</si>
  <si>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Forastero (Arriba) ASS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</si>
  <si>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</si>
  <si>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</si>
  <si>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</si>
  <si>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</si>
  <si>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</si>
  <si>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</si>
  <si>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</si>
  <si>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</si>
  <si>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</si>
  <si>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</si>
  <si>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</si>
  <si>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</si>
  <si>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</si>
  <si>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</si>
  <si>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</si>
  <si>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</si>
  <si>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</si>
  <si>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Criollo, +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</si>
  <si>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</si>
  <si>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</si>
  <si>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</si>
  <si>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</si>
  <si>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</si>
  <si>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</si>
  <si>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</si>
  <si>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</si>
  <si>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</si>
  <si>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</si>
  <si>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</si>
  <si>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</si>
  <si>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</si>
  <si>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</si>
  <si>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</si>
  <si>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</si>
  <si>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</si>
  <si>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</si>
  <si>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</si>
  <si>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</si>
  <si>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</si>
  <si>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</si>
  <si>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</si>
  <si>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</si>
  <si>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</si>
  <si>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</si>
  <si>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</si>
  <si>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</si>
  <si>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</si>
  <si>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Amazon, ICS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</si>
  <si>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</si>
  <si>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</si>
  <si>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</si>
  <si>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</si>
  <si>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</si>
  <si>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</si>
  <si>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</si>
  <si>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</si>
  <si>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</si>
  <si>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</si>
  <si>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</si>
  <si>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</si>
  <si>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</si>
  <si>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</si>
  <si>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</si>
  <si>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</si>
  <si>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</si>
  <si>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</si>
  <si>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</si>
  <si>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</si>
  <si>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</si>
  <si>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</si>
  <si>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</si>
  <si>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</si>
  <si>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</si>
  <si>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</si>
  <si>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</si>
  <si>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</si>
  <si>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</si>
  <si>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</si>
  <si>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</si>
  <si>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</si>
  <si>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</si>
  <si>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</si>
  <si>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</si>
  <si>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</si>
  <si>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</si>
  <si>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</si>
  <si>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</si>
  <si>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</si>
  <si>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</si>
  <si>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</si>
  <si>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</si>
  <si>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</si>
  <si>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</si>
  <si>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</si>
  <si>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</si>
  <si>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</si>
  <si>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</si>
  <si>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</si>
  <si>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</si>
  <si>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</si>
  <si>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</si>
  <si>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</si>
  <si>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</si>
  <si>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</si>
  <si>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</si>
  <si>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</si>
  <si>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</si>
  <si>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</si>
  <si>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</si>
  <si>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</si>
  <si>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</si>
  <si>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</si>
  <si>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</si>
  <si>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</si>
  <si>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</si>
  <si>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</si>
  <si>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</si>
  <si>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</si>
  <si>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</si>
  <si>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</si>
  <si>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</si>
  <si>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</si>
  <si>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</si>
  <si>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</si>
  <si>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</si>
  <si>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</si>
  <si>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</si>
  <si>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</si>
  <si>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</si>
  <si>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</si>
  <si>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</si>
  <si>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</si>
  <si>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</si>
  <si>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</si>
  <si>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</si>
  <si>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</si>
  <si>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</si>
  <si>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</si>
  <si>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</si>
  <si>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</si>
  <si>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</si>
  <si>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</si>
  <si>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</si>
  <si>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</si>
  <si>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</si>
  <si>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</si>
  <si>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</si>
  <si>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</si>
  <si>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72.5%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</si>
  <si>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</si>
  <si>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</si>
  <si>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</si>
  <si>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</si>
  <si>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</si>
  <si>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</si>
  <si>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</si>
  <si>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</si>
  <si>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</si>
  <si>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</si>
  <si>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</si>
  <si>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</si>
  <si>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</si>
  <si>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</si>
  <si>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</si>
  <si>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</si>
  <si>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</si>
  <si>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</si>
  <si>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</si>
  <si>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</si>
  <si>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</si>
  <si>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</si>
  <si>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</si>
  <si>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</si>
  <si>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</si>
  <si>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</si>
  <si>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</si>
  <si>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</si>
  <si>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</si>
  <si>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</si>
  <si>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</si>
  <si>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</si>
  <si>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</si>
  <si>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</si>
  <si>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</si>
  <si>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</si>
  <si>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</si>
  <si>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</si>
  <si>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</si>
  <si>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</si>
  <si>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</si>
  <si>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</si>
  <si>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</si>
  <si>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</si>
  <si>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</si>
  <si>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</si>
  <si>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</si>
  <si>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</si>
  <si>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</si>
  <si>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</si>
  <si>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</si>
  <si>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</si>
  <si>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</si>
  <si>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</si>
  <si>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</si>
  <si>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</si>
  <si>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</si>
  <si>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</si>
  <si>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</si>
  <si>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</si>
  <si>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</si>
  <si>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</si>
  <si>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</si>
  <si>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</si>
  <si>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</si>
  <si>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</si>
  <si>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</si>
  <si>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</si>
  <si>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</si>
  <si>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</si>
  <si>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</si>
  <si>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</si>
  <si>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</si>
  <si>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</si>
  <si>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</si>
  <si>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</si>
  <si>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</si>
  <si>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Общий итог</t>
  </si>
  <si>
    <t>Названия строк</t>
  </si>
  <si>
    <t>Среднее по полю Cocoa Percent</t>
  </si>
  <si>
    <t>(Все)</t>
  </si>
  <si>
    <t>Среднее по полю Rating</t>
  </si>
  <si>
    <t>Сумма по полю REF</t>
  </si>
  <si>
    <t>Страна</t>
  </si>
  <si>
    <t>Показатель</t>
  </si>
  <si>
    <t>X</t>
  </si>
  <si>
    <t>Y</t>
  </si>
  <si>
    <t>Подписи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</si>
</sst>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0" fontId="0" fillId="33" borderId="0" xfId="0" applyFill="1"/>
    <xf numFmtId="0" fontId="16" fillId="0" borderId="10" xfId="0" applyFont="1" applyBorder="1" applyAlignment="1">
      <alignment horizontal="left"/>
    </xf>
    <xf numFmtId="0" fontId="0" fillId="0" borderId="0" xfId="0" applyNumberFormat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6"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</dxf>
  </dxfs>
  <tableStyles count="0" defaultTableStyle="TableStyleMedium2" defaultPivotStyle="PivotStyleLight16"/>
  <colors>
    <mruColors>
      <color rgb="FFAC148B"/>
      <color rgb="FFC7E7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[flavors_of_cacao.xlsx]Проценты по странам!страна-средний процент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</a:t>
            </a:r>
            <a:r>
              <a:rPr lang="ru-RU" baseline="0"/>
              <a:t> проценты по странам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'Проценты по странам'!$B$5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'Проценты по странам'!$A$6:$A$21</c:f>
              <c:strCache>
                <c:ptCount val="15"/>
                <c:pt idx="0">
                  <c:v>Australia</c:v>
                </c:pt>
                <c:pt idx="1">
                  <c:v>Belgium</c:v>
                </c:pt>
                <c:pt idx="2">
                  <c:v>Bolivia</c:v>
                </c:pt>
                <c:pt idx="3">
                  <c:v>Canada</c:v>
                </c:pt>
                <c:pt idx="4">
                  <c:v>Denmark</c:v>
                </c:pt>
                <c:pt idx="5">
                  <c:v>Ecuador</c:v>
                </c:pt>
                <c:pt idx="6">
                  <c:v>Fiji</c:v>
                </c:pt>
                <c:pt idx="7">
                  <c:v>France</c:v>
                </c:pt>
                <c:pt idx="8">
                  <c:v>Guatemala</c:v>
                </c:pt>
                <c:pt idx="9">
                  <c:v>Italy</c:v>
                </c:pt>
                <c:pt idx="10">
                  <c:v>Peru</c:v>
                </c:pt>
                <c:pt idx="11">
                  <c:v>Switzerland</c:v>
                </c:pt>
                <c:pt idx="12">
                  <c:v>U.K.</c:v>
                </c:pt>
                <c:pt idx="13">
                  <c:v>U.S.A.</c:v>
                </c:pt>
                <c:pt idx="14">
                  <c:v>Vietnam</c:v>
                </c:pt>
              </c:strCache>
            </c:strRef>
          </c:cat>
          <c:val>
            <c:numRef>
              <c:f>'Проценты по странам'!$B$6:$B$21</c:f>
              <c:numCache>
                <c:formatCode>0.00%</c:formatCode>
                <c:ptCount val="15"/>
                <c:pt idx="0">
                  <c:v>0.7</c:v>
                </c:pt>
                <c:pt idx="1">
                  <c:v>0.72</c:v>
                </c:pt>
                <c:pt idx="2">
                  <c:v>0.75</c:v>
                </c:pt>
                <c:pt idx="3">
                  <c:v>0.66500000000000004</c:v>
                </c:pt>
                <c:pt idx="4">
                  <c:v>0.69999999999999984</c:v>
                </c:pt>
                <c:pt idx="5">
                  <c:v>0.6</c:v>
                </c:pt>
                <c:pt idx="6">
                  <c:v>0.75</c:v>
                </c:pt>
                <c:pt idx="7">
                  <c:v>0.73799999999999999</c:v>
                </c:pt>
                <c:pt idx="8">
                  <c:v>0.6</c:v>
                </c:pt>
                <c:pt idx="9">
                  <c:v>0.72666666666666657</c:v>
                </c:pt>
                <c:pt idx="10">
                  <c:v>0.71</c:v>
                </c:pt>
                <c:pt idx="11">
                  <c:v>0.72785714285714287</c:v>
                </c:pt>
                <c:pt idx="12">
                  <c:v>0.70499999999999996</c:v>
                </c:pt>
                <c:pt idx="13">
                  <c:v>0.69473684210526288</c:v>
                </c:pt>
                <c:pt idx="1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1-4804-B61E-572AB1352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"/>
        <c:axId val="468697208"/>
        <c:axId val="393547016"/>
      </c:barChart>
      <c:catAx>
        <c:axId val="4686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47016"/>
        <c:crosses val="autoZero"/>
        <c:auto val="1"/>
        <c:lblAlgn val="ctr"/>
        <c:lblOffset val="100"/>
        <c:noMultiLvlLbl val="0"/>
      </c:catAx>
      <c:valAx>
        <c:axId val="39354701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9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[flavors_of_cacao.xlsx]Средний рейтинг!Сводная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рейтинг стран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'Средний рейтинг'!$B$4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'Средний рейтинг'!$A$5:$A$20</c:f>
              <c:strCache>
                <c:ptCount val="15"/>
                <c:pt idx="0">
                  <c:v>Australia</c:v>
                </c:pt>
                <c:pt idx="1">
                  <c:v>Belgium</c:v>
                </c:pt>
                <c:pt idx="2">
                  <c:v>Bolivia</c:v>
                </c:pt>
                <c:pt idx="3">
                  <c:v>Canada</c:v>
                </c:pt>
                <c:pt idx="4">
                  <c:v>Denmark</c:v>
                </c:pt>
                <c:pt idx="5">
                  <c:v>Ecuador</c:v>
                </c:pt>
                <c:pt idx="6">
                  <c:v>Fiji</c:v>
                </c:pt>
                <c:pt idx="7">
                  <c:v>France</c:v>
                </c:pt>
                <c:pt idx="8">
                  <c:v>Guatemala</c:v>
                </c:pt>
                <c:pt idx="9">
                  <c:v>Italy</c:v>
                </c:pt>
                <c:pt idx="10">
                  <c:v>Peru</c:v>
                </c:pt>
                <c:pt idx="11">
                  <c:v>Switzerland</c:v>
                </c:pt>
                <c:pt idx="12">
                  <c:v>U.K.</c:v>
                </c:pt>
                <c:pt idx="13">
                  <c:v>U.S.A.</c:v>
                </c:pt>
                <c:pt idx="14">
                  <c:v>Vietnam</c:v>
                </c:pt>
              </c:strCache>
            </c:strRef>
          </c:cat>
          <c:val>
            <c:numRef>
              <c:f>'Средний рейтинг'!$B$5:$B$20</c:f>
              <c:numCache>
                <c:formatCode>0.00</c:formatCode>
                <c:ptCount val="15"/>
                <c:pt idx="0">
                  <c:v>3.125</c:v>
                </c:pt>
                <c:pt idx="1">
                  <c:v>3.875</c:v>
                </c:pt>
                <c:pt idx="2">
                  <c:v>3.75</c:v>
                </c:pt>
                <c:pt idx="3">
                  <c:v>3.5</c:v>
                </c:pt>
                <c:pt idx="4">
                  <c:v>3.4166666666666665</c:v>
                </c:pt>
                <c:pt idx="5">
                  <c:v>3.25</c:v>
                </c:pt>
                <c:pt idx="6">
                  <c:v>3.25</c:v>
                </c:pt>
                <c:pt idx="7">
                  <c:v>3.6</c:v>
                </c:pt>
                <c:pt idx="8">
                  <c:v>3.5</c:v>
                </c:pt>
                <c:pt idx="9">
                  <c:v>2.75</c:v>
                </c:pt>
                <c:pt idx="10">
                  <c:v>2</c:v>
                </c:pt>
                <c:pt idx="11">
                  <c:v>3.6607142857142856</c:v>
                </c:pt>
                <c:pt idx="12">
                  <c:v>3.3</c:v>
                </c:pt>
                <c:pt idx="13">
                  <c:v>3.2039473684210527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3-474F-8A35-7EBFEE49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395133936"/>
        <c:axId val="395134592"/>
      </c:barChart>
      <c:catAx>
        <c:axId val="3951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134592"/>
        <c:crosses val="autoZero"/>
        <c:auto val="1"/>
        <c:lblAlgn val="ctr"/>
        <c:lblOffset val="100"/>
        <c:noMultiLvlLbl val="0"/>
      </c:catAx>
      <c:valAx>
        <c:axId val="395134592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13393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[flavors_of_cacao.xlsx]Проценты по странам!страна-средний процент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</a:t>
            </a:r>
            <a:r>
              <a:rPr lang="ru-RU" baseline="0"/>
              <a:t> проценты по странам</a:t>
            </a:r>
            <a:endParaRPr lang="ru-RU"/>
          </a:p>
        </c:rich>
      </c:tx>
      <c:layout>
        <c:manualLayout>
          <c:xMode val="edge"/>
          <c:yMode val="edge"/>
          <c:x val="0.305179325283247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917939282965277E-2"/>
          <c:y val="8.1915588974888695E-2"/>
          <c:w val="0.97406113771122449"/>
          <c:h val="0.74135583853449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'Проценты по странам'!$B$5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'Проценты по странам'!$A$6:$A$21</c:f>
              <c:strCache>
                <c:ptCount val="15"/>
                <c:pt idx="0">
                  <c:v>Australia</c:v>
                </c:pt>
                <c:pt idx="1">
                  <c:v>Belgium</c:v>
                </c:pt>
                <c:pt idx="2">
                  <c:v>Bolivia</c:v>
                </c:pt>
                <c:pt idx="3">
                  <c:v>Canada</c:v>
                </c:pt>
                <c:pt idx="4">
                  <c:v>Denmark</c:v>
                </c:pt>
                <c:pt idx="5">
                  <c:v>Ecuador</c:v>
                </c:pt>
                <c:pt idx="6">
                  <c:v>Fiji</c:v>
                </c:pt>
                <c:pt idx="7">
                  <c:v>France</c:v>
                </c:pt>
                <c:pt idx="8">
                  <c:v>Guatemala</c:v>
                </c:pt>
                <c:pt idx="9">
                  <c:v>Italy</c:v>
                </c:pt>
                <c:pt idx="10">
                  <c:v>Peru</c:v>
                </c:pt>
                <c:pt idx="11">
                  <c:v>Switzerland</c:v>
                </c:pt>
                <c:pt idx="12">
                  <c:v>U.K.</c:v>
                </c:pt>
                <c:pt idx="13">
                  <c:v>U.S.A.</c:v>
                </c:pt>
                <c:pt idx="14">
                  <c:v>Vietnam</c:v>
                </c:pt>
              </c:strCache>
            </c:strRef>
          </c:cat>
          <c:val>
            <c:numRef>
              <c:f>'Проценты по странам'!$B$6:$B$21</c:f>
              <c:numCache>
                <c:formatCode>0.00%</c:formatCode>
                <c:ptCount val="15"/>
                <c:pt idx="0">
                  <c:v>0.7</c:v>
                </c:pt>
                <c:pt idx="1">
                  <c:v>0.72</c:v>
                </c:pt>
                <c:pt idx="2">
                  <c:v>0.75</c:v>
                </c:pt>
                <c:pt idx="3">
                  <c:v>0.66500000000000004</c:v>
                </c:pt>
                <c:pt idx="4">
                  <c:v>0.69999999999999984</c:v>
                </c:pt>
                <c:pt idx="5">
                  <c:v>0.6</c:v>
                </c:pt>
                <c:pt idx="6">
                  <c:v>0.75</c:v>
                </c:pt>
                <c:pt idx="7">
                  <c:v>0.73799999999999999</c:v>
                </c:pt>
                <c:pt idx="8">
                  <c:v>0.6</c:v>
                </c:pt>
                <c:pt idx="9">
                  <c:v>0.72666666666666657</c:v>
                </c:pt>
                <c:pt idx="10">
                  <c:v>0.71</c:v>
                </c:pt>
                <c:pt idx="11">
                  <c:v>0.72785714285714287</c:v>
                </c:pt>
                <c:pt idx="12">
                  <c:v>0.70499999999999996</c:v>
                </c:pt>
                <c:pt idx="13">
                  <c:v>0.69473684210526288</c:v>
                </c:pt>
                <c:pt idx="1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1-411C-BB59-28ACCFBF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"/>
        <c:axId val="468697208"/>
        <c:axId val="393547016"/>
      </c:barChart>
      <c:catAx>
        <c:axId val="4686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547016"/>
        <c:crosses val="autoZero"/>
        <c:auto val="1"/>
        <c:lblAlgn val="ctr"/>
        <c:lblOffset val="100"/>
        <c:noMultiLvlLbl val="0"/>
      </c:catAx>
      <c:valAx>
        <c:axId val="393547016"/>
        <c:scaling>
          <c:orientation val="minMax"/>
          <c:min val="0.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crossAx val="4686972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[flavors_of_cacao.xlsx]Средний рейтинг!Сводная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рейтинг стран</a:t>
            </a:r>
          </a:p>
        </c:rich>
      </c:tx>
      <c:layout>
        <c:manualLayout>
          <c:xMode val="edge"/>
          <c:yMode val="edge"/>
          <c:x val="0.33496342500791504"/>
          <c:y val="1.7825311942959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940762613006709E-2"/>
          <c:y val="8.4664987942497036E-2"/>
          <c:w val="0.96158154709827937"/>
          <c:h val="0.73701213744221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'Средний рейтинг'!$B$4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'Средний рейтинг'!$A$5:$A$20</c:f>
              <c:strCache>
                <c:ptCount val="15"/>
                <c:pt idx="0">
                  <c:v>Australia</c:v>
                </c:pt>
                <c:pt idx="1">
                  <c:v>Belgium</c:v>
                </c:pt>
                <c:pt idx="2">
                  <c:v>Bolivia</c:v>
                </c:pt>
                <c:pt idx="3">
                  <c:v>Canada</c:v>
                </c:pt>
                <c:pt idx="4">
                  <c:v>Denmark</c:v>
                </c:pt>
                <c:pt idx="5">
                  <c:v>Ecuador</c:v>
                </c:pt>
                <c:pt idx="6">
                  <c:v>Fiji</c:v>
                </c:pt>
                <c:pt idx="7">
                  <c:v>France</c:v>
                </c:pt>
                <c:pt idx="8">
                  <c:v>Guatemala</c:v>
                </c:pt>
                <c:pt idx="9">
                  <c:v>Italy</c:v>
                </c:pt>
                <c:pt idx="10">
                  <c:v>Peru</c:v>
                </c:pt>
                <c:pt idx="11">
                  <c:v>Switzerland</c:v>
                </c:pt>
                <c:pt idx="12">
                  <c:v>U.K.</c:v>
                </c:pt>
                <c:pt idx="13">
                  <c:v>U.S.A.</c:v>
                </c:pt>
                <c:pt idx="14">
                  <c:v>Vietnam</c:v>
                </c:pt>
              </c:strCache>
            </c:strRef>
          </c:cat>
          <c:val>
            <c:numRef>
              <c:f>'Средний рейтинг'!$B$5:$B$20</c:f>
              <c:numCache>
                <c:formatCode>0.00</c:formatCode>
                <c:ptCount val="15"/>
                <c:pt idx="0">
                  <c:v>3.125</c:v>
                </c:pt>
                <c:pt idx="1">
                  <c:v>3.875</c:v>
                </c:pt>
                <c:pt idx="2">
                  <c:v>3.75</c:v>
                </c:pt>
                <c:pt idx="3">
                  <c:v>3.5</c:v>
                </c:pt>
                <c:pt idx="4">
                  <c:v>3.4166666666666665</c:v>
                </c:pt>
                <c:pt idx="5">
                  <c:v>3.25</c:v>
                </c:pt>
                <c:pt idx="6">
                  <c:v>3.25</c:v>
                </c:pt>
                <c:pt idx="7">
                  <c:v>3.6</c:v>
                </c:pt>
                <c:pt idx="8">
                  <c:v>3.5</c:v>
                </c:pt>
                <c:pt idx="9">
                  <c:v>2.75</c:v>
                </c:pt>
                <c:pt idx="10">
                  <c:v>2</c:v>
                </c:pt>
                <c:pt idx="11">
                  <c:v>3.6607142857142856</c:v>
                </c:pt>
                <c:pt idx="12">
                  <c:v>3.3</c:v>
                </c:pt>
                <c:pt idx="13">
                  <c:v>3.2039473684210527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EA9-AC32-75E987D47F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7"/>
        <c:axId val="395133936"/>
        <c:axId val="395134592"/>
      </c:barChart>
      <c:catAx>
        <c:axId val="3951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134592"/>
        <c:crosses val="autoZero"/>
        <c:auto val="1"/>
        <c:lblAlgn val="ctr"/>
        <c:lblOffset val="100"/>
        <c:noMultiLvlLbl val="0"/>
      </c:catAx>
      <c:valAx>
        <c:axId val="395134592"/>
        <c:scaling>
          <c:orientation val="minMax"/>
          <c:max val="4"/>
          <c:min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95133936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095373231944939E-2"/>
          <c:y val="4.7041512514269294E-2"/>
          <c:w val="0.95251497171603783"/>
          <c:h val="0.89945386007789163"/>
        </c:manualLayout>
      </c:layout>
      <c:bubbleChart>
        <c:varyColors val="0"/>
        <c:ser>
          <c:idx val="0"/>
          <c:order val="0"/>
          <c:spPr>
            <a:solidFill>
              <a:srgbClr val="AC148B">
                <a:alpha val="64000"/>
              </a:srgbClr>
            </a:solidFill>
            <a:ln w="25400">
              <a:noFill/>
            </a:ln>
            <a:effectLst>
              <a:outerShdw blurRad="190500" sx="112000" sy="112000" algn="ctr" rotWithShape="0">
                <a:prstClr val="black">
                  <a:alpha val="5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3683010262257642E-2"/>
                  <c:y val="-8.7855297157622733E-2"/>
                </c:manualLayout>
              </c:layout>
              <c:tx>
                <c:rich>
                  <a:bodyPr/>
                  <a:lstStyle/>
                  <a:p>
                    <a:fld id="{2FD4245B-2A14-4938-91EB-434AD4D0F85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722-45B2-8D51-C87C46C81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01FC3E-B69D-46D4-A27D-F923601554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2-45B2-8D51-C87C46C81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A99465-4131-4DAE-98AB-F06F93A4AC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722-45B2-8D51-C87C46C81671}"/>
                </c:ext>
              </c:extLst>
            </c:dLbl>
            <c:dLbl>
              <c:idx val="3"/>
              <c:layout>
                <c:manualLayout>
                  <c:x val="-0.13530976814899279"/>
                  <c:y val="-1.5503875968992272E-2"/>
                </c:manualLayout>
              </c:layout>
              <c:tx>
                <c:rich>
                  <a:bodyPr/>
                  <a:lstStyle/>
                  <a:p>
                    <a:fld id="{96060F2B-C2CC-49D0-8ECA-750E0CDB2C8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2-45B2-8D51-C87C46C81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4B2537-8F5B-4334-8EEC-1900113FB9E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722-45B2-8D51-C87C46C81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1FDDDA-C592-4B93-AA08-532D24A373F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2-45B2-8D51-C87C46C81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87D2E9-F668-4D6B-AC7C-53A063CF99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722-45B2-8D51-C87C46C81671}"/>
                </c:ext>
              </c:extLst>
            </c:dLbl>
            <c:dLbl>
              <c:idx val="7"/>
              <c:layout>
                <c:manualLayout>
                  <c:x val="-2.2805017103762856E-2"/>
                  <c:y val="6.2015503875968991E-2"/>
                </c:manualLayout>
              </c:layout>
              <c:tx>
                <c:rich>
                  <a:bodyPr/>
                  <a:lstStyle/>
                  <a:p>
                    <a:fld id="{733BDC28-C569-4898-9D0A-0CC5AD232C7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2-45B2-8D51-C87C46C81671}"/>
                </c:ext>
              </c:extLst>
            </c:dLbl>
            <c:dLbl>
              <c:idx val="8"/>
              <c:layout>
                <c:manualLayout>
                  <c:x val="-9.4260737362219682E-2"/>
                  <c:y val="5.16795865633074E-2"/>
                </c:manualLayout>
              </c:layout>
              <c:tx>
                <c:rich>
                  <a:bodyPr/>
                  <a:lstStyle/>
                  <a:p>
                    <a:fld id="{3AC2E436-20FA-4DE1-8DC5-A141186C4F1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722-45B2-8D51-C87C46C81671}"/>
                </c:ext>
              </c:extLst>
            </c:dLbl>
            <c:dLbl>
              <c:idx val="9"/>
              <c:layout>
                <c:manualLayout>
                  <c:x val="1.0642341315089319E-2"/>
                  <c:y val="6.2015503875968991E-2"/>
                </c:manualLayout>
              </c:layout>
              <c:tx>
                <c:rich>
                  <a:bodyPr/>
                  <a:lstStyle/>
                  <a:p>
                    <a:fld id="{7EA5E8A1-3462-48AE-B8F5-B7A885CBA60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722-45B2-8D51-C87C46C81671}"/>
                </c:ext>
              </c:extLst>
            </c:dLbl>
            <c:dLbl>
              <c:idx val="10"/>
              <c:layout>
                <c:manualLayout>
                  <c:x val="4.2569365260357275E-2"/>
                  <c:y val="-4.1343669250646017E-2"/>
                </c:manualLayout>
              </c:layout>
              <c:tx>
                <c:rich>
                  <a:bodyPr/>
                  <a:lstStyle/>
                  <a:p>
                    <a:fld id="{6601BAE6-1B6A-4D4D-8866-61494D0C098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722-45B2-8D51-C87C46C81671}"/>
                </c:ext>
              </c:extLst>
            </c:dLbl>
            <c:dLbl>
              <c:idx val="11"/>
              <c:layout>
                <c:manualLayout>
                  <c:x val="-2.4325351577347044E-2"/>
                  <c:y val="-6.4599483204134417E-2"/>
                </c:manualLayout>
              </c:layout>
              <c:tx>
                <c:rich>
                  <a:bodyPr/>
                  <a:lstStyle/>
                  <a:p>
                    <a:fld id="{01044751-815A-4DFA-B613-3A6BB431787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722-45B2-8D51-C87C46C81671}"/>
                </c:ext>
              </c:extLst>
            </c:dLbl>
            <c:dLbl>
              <c:idx val="12"/>
              <c:layout>
                <c:manualLayout>
                  <c:x val="-8.6659064994298748E-2"/>
                  <c:y val="1.5503875968992154E-2"/>
                </c:manualLayout>
              </c:layout>
              <c:tx>
                <c:rich>
                  <a:bodyPr/>
                  <a:lstStyle/>
                  <a:p>
                    <a:fld id="{597DBA05-7C7C-4A40-A17F-E2049C5631B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722-45B2-8D51-C87C46C8167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49F7E14-DA7A-4F06-8650-FCEECB1E7F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2-45B2-8D51-C87C46C8167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579FDAC-8D9B-47C9-B7BD-AFBF7EFA28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722-45B2-8D51-C87C46C81671}"/>
                </c:ext>
              </c:extLst>
            </c:dLbl>
            <c:dLbl>
              <c:idx val="15"/>
              <c:layout>
                <c:manualLayout>
                  <c:x val="-0.11250475104522994"/>
                  <c:y val="2.067183462532295E-2"/>
                </c:manualLayout>
              </c:layout>
              <c:tx>
                <c:rich>
                  <a:bodyPr/>
                  <a:lstStyle/>
                  <a:p>
                    <a:fld id="{E18D6D39-8D24-4680-8095-1EB6B7B055B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2-45B2-8D51-C87C46C81671}"/>
                </c:ext>
              </c:extLst>
            </c:dLbl>
            <c:dLbl>
              <c:idx val="16"/>
              <c:layout>
                <c:manualLayout>
                  <c:x val="2.8886354998099582E-2"/>
                  <c:y val="-1.8087855297157601E-2"/>
                </c:manualLayout>
              </c:layout>
              <c:tx>
                <c:rich>
                  <a:bodyPr/>
                  <a:lstStyle/>
                  <a:p>
                    <a:fld id="{9C638CD0-DA80-42D2-B2E4-91F0085F1BC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722-45B2-8D51-C87C46C81671}"/>
                </c:ext>
              </c:extLst>
            </c:dLbl>
            <c:dLbl>
              <c:idx val="17"/>
              <c:layout>
                <c:manualLayout>
                  <c:x val="2.432535157734696E-2"/>
                  <c:y val="-3.3591731266149873E-2"/>
                </c:manualLayout>
              </c:layout>
              <c:tx>
                <c:rich>
                  <a:bodyPr/>
                  <a:lstStyle/>
                  <a:p>
                    <a:fld id="{5FEC52CE-313B-4663-918A-DC2C9440AFE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2722-45B2-8D51-C87C46C81671}"/>
                </c:ext>
              </c:extLst>
            </c:dLbl>
            <c:dLbl>
              <c:idx val="18"/>
              <c:layout>
                <c:manualLayout>
                  <c:x val="-0.12314709236031929"/>
                  <c:y val="-1.0335917312661404E-2"/>
                </c:manualLayout>
              </c:layout>
              <c:tx>
                <c:rich>
                  <a:bodyPr/>
                  <a:lstStyle/>
                  <a:p>
                    <a:fld id="{EFFC937C-5386-4CCC-8F55-6A212F26565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722-45B2-8D51-C87C46C8167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7A242CE-C0F1-4D8A-98B6-2398F81623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2-45B2-8D51-C87C46C8167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D6A1A7F-EF2B-4EB9-9D2B-DA8C9134C1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722-45B2-8D51-C87C46C81671}"/>
                </c:ext>
              </c:extLst>
            </c:dLbl>
            <c:dLbl>
              <c:idx val="21"/>
              <c:layout>
                <c:manualLayout>
                  <c:x val="1.976434815659445E-2"/>
                  <c:y val="-7.7519379844961239E-3"/>
                </c:manualLayout>
              </c:layout>
              <c:tx>
                <c:rich>
                  <a:bodyPr/>
                  <a:lstStyle/>
                  <a:p>
                    <a:fld id="{7218AFD3-A237-4263-A10D-AAB2CED77CF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2722-45B2-8D51-C87C46C8167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95FA301-44D6-47C7-ABC3-B36D9544D9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722-45B2-8D51-C87C46C8167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C354E2B-5B87-4F1E-9955-028E76EFCF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2-45B2-8D51-C87C46C81671}"/>
                </c:ext>
              </c:extLst>
            </c:dLbl>
            <c:dLbl>
              <c:idx val="24"/>
              <c:layout>
                <c:manualLayout>
                  <c:x val="9.1220068415051314E-3"/>
                  <c:y val="4.6511627906976646E-2"/>
                </c:manualLayout>
              </c:layout>
              <c:tx>
                <c:rich>
                  <a:bodyPr/>
                  <a:lstStyle/>
                  <a:p>
                    <a:fld id="{5CBF6879-51D2-496A-B0F7-190C40BC157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2722-45B2-8D51-C87C46C81671}"/>
                </c:ext>
              </c:extLst>
            </c:dLbl>
            <c:dLbl>
              <c:idx val="25"/>
              <c:layout>
                <c:manualLayout>
                  <c:x val="-7.6016723679209423E-3"/>
                  <c:y val="-1.2919896640826873E-2"/>
                </c:manualLayout>
              </c:layout>
              <c:tx>
                <c:rich>
                  <a:bodyPr/>
                  <a:lstStyle/>
                  <a:p>
                    <a:fld id="{902A3D95-D9E6-4C1A-BC31-6CBEA5D7F55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2722-45B2-8D51-C87C46C8167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573E1A6-C4C8-48F4-BFD5-7BC4E2834F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722-45B2-8D51-C87C46C8167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E4C6870-1923-4F66-8D69-8EC7CDC5CC0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722-45B2-8D51-C87C46C81671}"/>
                </c:ext>
              </c:extLst>
            </c:dLbl>
            <c:dLbl>
              <c:idx val="28"/>
              <c:layout>
                <c:manualLayout>
                  <c:x val="-6.9935385784872697E-2"/>
                  <c:y val="3.1007751937984496E-2"/>
                </c:manualLayout>
              </c:layout>
              <c:tx>
                <c:rich>
                  <a:bodyPr/>
                  <a:lstStyle/>
                  <a:p>
                    <a:fld id="{7DF14D2A-1B6D-4EAA-A1EF-96215ECDD73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2722-45B2-8D51-C87C46C81671}"/>
                </c:ext>
              </c:extLst>
            </c:dLbl>
            <c:dLbl>
              <c:idx val="29"/>
              <c:layout>
                <c:manualLayout>
                  <c:x val="-0.10490307867730901"/>
                  <c:y val="3.8759689922480571E-2"/>
                </c:manualLayout>
              </c:layout>
              <c:tx>
                <c:rich>
                  <a:bodyPr/>
                  <a:lstStyle/>
                  <a:p>
                    <a:fld id="{82C14BBE-3860-4764-B771-3876A480001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2722-45B2-8D51-C87C46C81671}"/>
                </c:ext>
              </c:extLst>
            </c:dLbl>
            <c:dLbl>
              <c:idx val="30"/>
              <c:layout>
                <c:manualLayout>
                  <c:x val="1.3683010262257697E-2"/>
                  <c:y val="-7.7519379844961716E-3"/>
                </c:manualLayout>
              </c:layout>
              <c:tx>
                <c:rich>
                  <a:bodyPr/>
                  <a:lstStyle/>
                  <a:p>
                    <a:fld id="{C0E23EDD-27A2-4D87-B24F-FB1C9BEA461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722-45B2-8D51-C87C46C8167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127B305-22D5-4AAA-BDE8-47F9BACE2A7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2-45B2-8D51-C87C46C8167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48F4ECD-CA9C-4183-A3EF-4202C35A43B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722-45B2-8D51-C87C46C81671}"/>
                </c:ext>
              </c:extLst>
            </c:dLbl>
            <c:dLbl>
              <c:idx val="33"/>
              <c:layout>
                <c:manualLayout>
                  <c:x val="-4.8650703154694032E-2"/>
                  <c:y val="-5.6847545219638251E-2"/>
                </c:manualLayout>
              </c:layout>
              <c:tx>
                <c:rich>
                  <a:bodyPr/>
                  <a:lstStyle/>
                  <a:p>
                    <a:fld id="{3EC4B4E8-ABB9-4548-BF68-DEF08516859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2722-45B2-8D51-C87C46C8167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B674911-DC95-495A-8BDB-705121855C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722-45B2-8D51-C87C46C8167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E05441A-640E-4E9E-8093-0CFF5948007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2-45B2-8D51-C87C46C81671}"/>
                </c:ext>
              </c:extLst>
            </c:dLbl>
            <c:dLbl>
              <c:idx val="36"/>
              <c:layout>
                <c:manualLayout>
                  <c:x val="-4.1049030786773091E-2"/>
                  <c:y val="-6.2015503875968991E-2"/>
                </c:manualLayout>
              </c:layout>
              <c:tx>
                <c:rich>
                  <a:bodyPr/>
                  <a:lstStyle/>
                  <a:p>
                    <a:fld id="{9EB07D13-B75D-4EA7-9A38-D22A563F477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722-45B2-8D51-C87C46C81671}"/>
                </c:ext>
              </c:extLst>
            </c:dLbl>
            <c:dLbl>
              <c:idx val="37"/>
              <c:layout>
                <c:manualLayout>
                  <c:x val="-5.3211706575446598E-2"/>
                  <c:y val="6.9767441860465074E-2"/>
                </c:manualLayout>
              </c:layout>
              <c:tx>
                <c:rich>
                  <a:bodyPr/>
                  <a:lstStyle/>
                  <a:p>
                    <a:fld id="{FE13F984-2D3A-455B-BAC9-AFB504F441B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2722-45B2-8D51-C87C46C8167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82DDFFE-6A43-4877-881C-C70DF1E4F2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722-45B2-8D51-C87C46C81671}"/>
                </c:ext>
              </c:extLst>
            </c:dLbl>
            <c:dLbl>
              <c:idx val="39"/>
              <c:layout>
                <c:manualLayout>
                  <c:x val="-5.4732041049030844E-2"/>
                  <c:y val="-0.10335917312661499"/>
                </c:manualLayout>
              </c:layout>
              <c:tx>
                <c:rich>
                  <a:bodyPr/>
                  <a:lstStyle/>
                  <a:p>
                    <a:fld id="{2F4C7665-23D6-48A2-8F43-F381C7D940C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2722-45B2-8D51-C87C46C81671}"/>
                </c:ext>
              </c:extLst>
            </c:dLbl>
            <c:dLbl>
              <c:idx val="40"/>
              <c:layout>
                <c:manualLayout>
                  <c:x val="-8.9699733941467116E-2"/>
                  <c:y val="-7.4935400516795869E-2"/>
                </c:manualLayout>
              </c:layout>
              <c:tx>
                <c:rich>
                  <a:bodyPr/>
                  <a:lstStyle/>
                  <a:p>
                    <a:fld id="{6E3E97C2-BA9A-4B3D-A2CA-7F5C90F3C29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2722-45B2-8D51-C87C46C8167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CE583D7-927C-4B08-AF97-AF88C49C10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2-45B2-8D51-C87C46C81671}"/>
                </c:ext>
              </c:extLst>
            </c:dLbl>
            <c:dLbl>
              <c:idx val="42"/>
              <c:layout>
                <c:manualLayout>
                  <c:x val="2.1284682630178582E-2"/>
                  <c:y val="2.0671834625322998E-2"/>
                </c:manualLayout>
              </c:layout>
              <c:tx>
                <c:rich>
                  <a:bodyPr/>
                  <a:lstStyle/>
                  <a:p>
                    <a:fld id="{277B48AE-ADB3-4E2C-B30F-A826DFE80CC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2722-45B2-8D51-C87C46C8167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DB06580-9BCD-42BE-B56E-51D739EB8B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722-45B2-8D51-C87C46C81671}"/>
                </c:ext>
              </c:extLst>
            </c:dLbl>
            <c:dLbl>
              <c:idx val="44"/>
              <c:layout>
                <c:manualLayout>
                  <c:x val="-0.11858608893956671"/>
                  <c:y val="-7.7519379844961239E-3"/>
                </c:manualLayout>
              </c:layout>
              <c:tx>
                <c:rich>
                  <a:bodyPr/>
                  <a:lstStyle/>
                  <a:p>
                    <a:fld id="{F905268E-4C31-4C7B-98D9-B517495FB84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722-45B2-8D51-C87C46C8167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>
                <a:outerShdw blurRad="50800" dist="38100" dir="2700000" algn="tl" rotWithShape="0">
                  <a:srgbClr val="AC148B"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'график-карта'!$M$2:$M$46</c:f>
              <c:numCache>
                <c:formatCode>General</c:formatCode>
                <c:ptCount val="45"/>
                <c:pt idx="0">
                  <c:v>43</c:v>
                </c:pt>
                <c:pt idx="1">
                  <c:v>22</c:v>
                </c:pt>
                <c:pt idx="2">
                  <c:v>83</c:v>
                </c:pt>
                <c:pt idx="3">
                  <c:v>43</c:v>
                </c:pt>
                <c:pt idx="4">
                  <c:v>20.5</c:v>
                </c:pt>
                <c:pt idx="5">
                  <c:v>25</c:v>
                </c:pt>
                <c:pt idx="6">
                  <c:v>12</c:v>
                </c:pt>
                <c:pt idx="7">
                  <c:v>17.5</c:v>
                </c:pt>
                <c:pt idx="8">
                  <c:v>14</c:v>
                </c:pt>
                <c:pt idx="9">
                  <c:v>45.5</c:v>
                </c:pt>
                <c:pt idx="10">
                  <c:v>44</c:v>
                </c:pt>
                <c:pt idx="11">
                  <c:v>20</c:v>
                </c:pt>
                <c:pt idx="12">
                  <c:v>15.5</c:v>
                </c:pt>
                <c:pt idx="13">
                  <c:v>96</c:v>
                </c:pt>
                <c:pt idx="14">
                  <c:v>48.5</c:v>
                </c:pt>
                <c:pt idx="15">
                  <c:v>42</c:v>
                </c:pt>
                <c:pt idx="16">
                  <c:v>44</c:v>
                </c:pt>
                <c:pt idx="17">
                  <c:v>21</c:v>
                </c:pt>
                <c:pt idx="18">
                  <c:v>12</c:v>
                </c:pt>
                <c:pt idx="19">
                  <c:v>66</c:v>
                </c:pt>
                <c:pt idx="20">
                  <c:v>52</c:v>
                </c:pt>
                <c:pt idx="21">
                  <c:v>45</c:v>
                </c:pt>
                <c:pt idx="22">
                  <c:v>83</c:v>
                </c:pt>
                <c:pt idx="23">
                  <c:v>56</c:v>
                </c:pt>
                <c:pt idx="24">
                  <c:v>21.5</c:v>
                </c:pt>
                <c:pt idx="25">
                  <c:v>8.5</c:v>
                </c:pt>
                <c:pt idx="26">
                  <c:v>43</c:v>
                </c:pt>
                <c:pt idx="27">
                  <c:v>92</c:v>
                </c:pt>
                <c:pt idx="28">
                  <c:v>17</c:v>
                </c:pt>
                <c:pt idx="29">
                  <c:v>38.5</c:v>
                </c:pt>
                <c:pt idx="30">
                  <c:v>21</c:v>
                </c:pt>
                <c:pt idx="31">
                  <c:v>57</c:v>
                </c:pt>
                <c:pt idx="32">
                  <c:v>43</c:v>
                </c:pt>
                <c:pt idx="33">
                  <c:v>40</c:v>
                </c:pt>
                <c:pt idx="34">
                  <c:v>74.5</c:v>
                </c:pt>
                <c:pt idx="35">
                  <c:v>48</c:v>
                </c:pt>
                <c:pt idx="36">
                  <c:v>79</c:v>
                </c:pt>
                <c:pt idx="37">
                  <c:v>40</c:v>
                </c:pt>
                <c:pt idx="38">
                  <c:v>51</c:v>
                </c:pt>
                <c:pt idx="39">
                  <c:v>44</c:v>
                </c:pt>
                <c:pt idx="40">
                  <c:v>41</c:v>
                </c:pt>
                <c:pt idx="41">
                  <c:v>11</c:v>
                </c:pt>
                <c:pt idx="42">
                  <c:v>20</c:v>
                </c:pt>
                <c:pt idx="43">
                  <c:v>75</c:v>
                </c:pt>
                <c:pt idx="44">
                  <c:v>40</c:v>
                </c:pt>
              </c:numCache>
            </c:numRef>
          </c:xVal>
          <c:yVal>
            <c:numRef>
              <c:f>'график-карта'!$N$2:$N$46</c:f>
              <c:numCache>
                <c:formatCode>General</c:formatCode>
                <c:ptCount val="45"/>
                <c:pt idx="0">
                  <c:v>80</c:v>
                </c:pt>
                <c:pt idx="1">
                  <c:v>13</c:v>
                </c:pt>
                <c:pt idx="2">
                  <c:v>21</c:v>
                </c:pt>
                <c:pt idx="3">
                  <c:v>80</c:v>
                </c:pt>
                <c:pt idx="4">
                  <c:v>27</c:v>
                </c:pt>
                <c:pt idx="5">
                  <c:v>32</c:v>
                </c:pt>
                <c:pt idx="6">
                  <c:v>84</c:v>
                </c:pt>
                <c:pt idx="7">
                  <c:v>43</c:v>
                </c:pt>
                <c:pt idx="8">
                  <c:v>48</c:v>
                </c:pt>
                <c:pt idx="9">
                  <c:v>79</c:v>
                </c:pt>
                <c:pt idx="10">
                  <c:v>83</c:v>
                </c:pt>
                <c:pt idx="11">
                  <c:v>55</c:v>
                </c:pt>
                <c:pt idx="12">
                  <c:v>40</c:v>
                </c:pt>
                <c:pt idx="13">
                  <c:v>27</c:v>
                </c:pt>
                <c:pt idx="14">
                  <c:v>89</c:v>
                </c:pt>
                <c:pt idx="15">
                  <c:v>76</c:v>
                </c:pt>
                <c:pt idx="16">
                  <c:v>80</c:v>
                </c:pt>
                <c:pt idx="17">
                  <c:v>50</c:v>
                </c:pt>
                <c:pt idx="18">
                  <c:v>51</c:v>
                </c:pt>
                <c:pt idx="19">
                  <c:v>61</c:v>
                </c:pt>
                <c:pt idx="20">
                  <c:v>65</c:v>
                </c:pt>
                <c:pt idx="21">
                  <c:v>73</c:v>
                </c:pt>
                <c:pt idx="22">
                  <c:v>68</c:v>
                </c:pt>
                <c:pt idx="23">
                  <c:v>25</c:v>
                </c:pt>
                <c:pt idx="24">
                  <c:v>51</c:v>
                </c:pt>
                <c:pt idx="25">
                  <c:v>60</c:v>
                </c:pt>
                <c:pt idx="26">
                  <c:v>80</c:v>
                </c:pt>
                <c:pt idx="27">
                  <c:v>8</c:v>
                </c:pt>
                <c:pt idx="28">
                  <c:v>32</c:v>
                </c:pt>
                <c:pt idx="29">
                  <c:v>71</c:v>
                </c:pt>
                <c:pt idx="30">
                  <c:v>54</c:v>
                </c:pt>
                <c:pt idx="31">
                  <c:v>85</c:v>
                </c:pt>
                <c:pt idx="32">
                  <c:v>40</c:v>
                </c:pt>
                <c:pt idx="33">
                  <c:v>85</c:v>
                </c:pt>
                <c:pt idx="34">
                  <c:v>42</c:v>
                </c:pt>
                <c:pt idx="35">
                  <c:v>17</c:v>
                </c:pt>
                <c:pt idx="36">
                  <c:v>71</c:v>
                </c:pt>
                <c:pt idx="37">
                  <c:v>72</c:v>
                </c:pt>
                <c:pt idx="38">
                  <c:v>19</c:v>
                </c:pt>
                <c:pt idx="39">
                  <c:v>88</c:v>
                </c:pt>
                <c:pt idx="40">
                  <c:v>82</c:v>
                </c:pt>
                <c:pt idx="41">
                  <c:v>71</c:v>
                </c:pt>
                <c:pt idx="42">
                  <c:v>47</c:v>
                </c:pt>
                <c:pt idx="43">
                  <c:v>49</c:v>
                </c:pt>
                <c:pt idx="44">
                  <c:v>80</c:v>
                </c:pt>
              </c:numCache>
            </c:numRef>
          </c:yVal>
          <c:bubbleSize>
            <c:numRef>
              <c:f>'график-карта'!$L$2:$L$46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1486</c:v>
                </c:pt>
                <c:pt idx="3">
                  <c:v>1530</c:v>
                </c:pt>
                <c:pt idx="4">
                  <c:v>709</c:v>
                </c:pt>
                <c:pt idx="5">
                  <c:v>0</c:v>
                </c:pt>
                <c:pt idx="6">
                  <c:v>1348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1869</c:v>
                </c:pt>
                <c:pt idx="11">
                  <c:v>0</c:v>
                </c:pt>
                <c:pt idx="12">
                  <c:v>713</c:v>
                </c:pt>
                <c:pt idx="13">
                  <c:v>2820</c:v>
                </c:pt>
                <c:pt idx="14">
                  <c:v>0</c:v>
                </c:pt>
                <c:pt idx="15">
                  <c:v>6620</c:v>
                </c:pt>
                <c:pt idx="16">
                  <c:v>0</c:v>
                </c:pt>
                <c:pt idx="17">
                  <c:v>0</c:v>
                </c:pt>
                <c:pt idx="18">
                  <c:v>661</c:v>
                </c:pt>
                <c:pt idx="19">
                  <c:v>0</c:v>
                </c:pt>
                <c:pt idx="20">
                  <c:v>0</c:v>
                </c:pt>
                <c:pt idx="21">
                  <c:v>2207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9773</c:v>
                </c:pt>
                <c:pt idx="40">
                  <c:v>6786</c:v>
                </c:pt>
                <c:pt idx="41">
                  <c:v>25944</c:v>
                </c:pt>
                <c:pt idx="42">
                  <c:v>0</c:v>
                </c:pt>
                <c:pt idx="43">
                  <c:v>741</c:v>
                </c:pt>
                <c:pt idx="44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'график-карта'!$O$2:$O$46</c15:f>
                <c15:dlblRangeCache>
                  <c:ptCount val="45"/>
                  <c:pt idx="0">
                    <c:v>Amsterdam
</c:v>
                  </c:pt>
                  <c:pt idx="1">
                    <c:v>Argentina
</c:v>
                  </c:pt>
                  <c:pt idx="2">
                    <c:v>Australia
1486</c:v>
                  </c:pt>
                  <c:pt idx="3">
                    <c:v>Belgium
1530</c:v>
                  </c:pt>
                  <c:pt idx="4">
                    <c:v>Bolivia
709</c:v>
                  </c:pt>
                  <c:pt idx="5">
                    <c:v>Brazil
</c:v>
                  </c:pt>
                  <c:pt idx="6">
                    <c:v>Canada
1348</c:v>
                  </c:pt>
                  <c:pt idx="7">
                    <c:v>Colombia
</c:v>
                  </c:pt>
                  <c:pt idx="8">
                    <c:v>Costa Rica
</c:v>
                  </c:pt>
                  <c:pt idx="9">
                    <c:v>Czech Republic
</c:v>
                  </c:pt>
                  <c:pt idx="10">
                    <c:v>Denmark
1869</c:v>
                  </c:pt>
                  <c:pt idx="11">
                    <c:v>Domincan Republic
</c:v>
                  </c:pt>
                  <c:pt idx="12">
                    <c:v>Ecuador
713</c:v>
                  </c:pt>
                  <c:pt idx="13">
                    <c:v>Fiji
2820</c:v>
                  </c:pt>
                  <c:pt idx="14">
                    <c:v>Finland
</c:v>
                  </c:pt>
                  <c:pt idx="15">
                    <c:v>France
6620</c:v>
                  </c:pt>
                  <c:pt idx="16">
                    <c:v>Germany
</c:v>
                  </c:pt>
                  <c:pt idx="17">
                    <c:v>Grenada
</c:v>
                  </c:pt>
                  <c:pt idx="18">
                    <c:v>Guatemala
661</c:v>
                  </c:pt>
                  <c:pt idx="19">
                    <c:v>India
</c:v>
                  </c:pt>
                  <c:pt idx="20">
                    <c:v>Israel
</c:v>
                  </c:pt>
                  <c:pt idx="21">
                    <c:v>Italy
2207</c:v>
                  </c:pt>
                  <c:pt idx="22">
                    <c:v>Japan
</c:v>
                  </c:pt>
                  <c:pt idx="23">
                    <c:v>Madagascar
</c:v>
                  </c:pt>
                  <c:pt idx="24">
                    <c:v>Martinique
</c:v>
                  </c:pt>
                  <c:pt idx="25">
                    <c:v>Mexico
</c:v>
                  </c:pt>
                  <c:pt idx="26">
                    <c:v>Netherlands
</c:v>
                  </c:pt>
                  <c:pt idx="27">
                    <c:v>New Zealand
</c:v>
                  </c:pt>
                  <c:pt idx="28">
                    <c:v>Peru
1442</c:v>
                  </c:pt>
                  <c:pt idx="29">
                    <c:v>Portugal
</c:v>
                  </c:pt>
                  <c:pt idx="30">
                    <c:v>Puerto Rico
</c:v>
                  </c:pt>
                  <c:pt idx="31">
                    <c:v>Russia
</c:v>
                  </c:pt>
                  <c:pt idx="32">
                    <c:v>Sao Tome
</c:v>
                  </c:pt>
                  <c:pt idx="33">
                    <c:v>Scotland
</c:v>
                  </c:pt>
                  <c:pt idx="34">
                    <c:v>Singapore
</c:v>
                  </c:pt>
                  <c:pt idx="35">
                    <c:v>South Africa
</c:v>
                  </c:pt>
                  <c:pt idx="36">
                    <c:v>South Korea
</c:v>
                  </c:pt>
                  <c:pt idx="37">
                    <c:v>Spain
</c:v>
                  </c:pt>
                  <c:pt idx="38">
                    <c:v>St. Lucia
</c:v>
                  </c:pt>
                  <c:pt idx="39">
                    <c:v>Switzerland
9773</c:v>
                  </c:pt>
                  <c:pt idx="40">
                    <c:v>U.K.
6786</c:v>
                  </c:pt>
                  <c:pt idx="41">
                    <c:v>U.S.A.
25944</c:v>
                  </c:pt>
                  <c:pt idx="42">
                    <c:v>Venezuela
</c:v>
                  </c:pt>
                  <c:pt idx="43">
                    <c:v>Vietnam
741</c:v>
                  </c:pt>
                  <c:pt idx="44">
                    <c:v>Wales
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2722-45B2-8D51-C87C46C8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69178992"/>
        <c:axId val="569181288"/>
      </c:bubbleChart>
      <c:valAx>
        <c:axId val="56917899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181288"/>
        <c:crosses val="autoZero"/>
        <c:crossBetween val="midCat"/>
      </c:valAx>
      <c:valAx>
        <c:axId val="569181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17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2</xdr:row>
      <xdr:rowOff>185736</xdr:rowOff>
    </xdr:from>
    <xdr:to>
      <xdr:col>12</xdr:col>
      <xdr:colOff>152399</xdr:colOff>
      <xdr:row>20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F35FB2-F0C9-5584-053B-04F0B0FDD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30</xdr:row>
      <xdr:rowOff>71436</xdr:rowOff>
    </xdr:from>
    <xdr:to>
      <xdr:col>12</xdr:col>
      <xdr:colOff>533399</xdr:colOff>
      <xdr:row>47</xdr:row>
      <xdr:rowOff>152399</xdr:rowOff>
    </xdr:to>
    <xdr:graphicFrame macro="">
      <xdr:nvGraphicFramePr>
        <xdr:cNvPr id="3" name="средний рейтинг">
          <a:extLst>
            <a:ext uri="{FF2B5EF4-FFF2-40B4-BE49-F238E27FC236}">
              <a16:creationId xmlns:a16="http://schemas.microsoft.com/office/drawing/2014/main" id="{C999C050-105B-4CE1-DE35-6E1C939EB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57149</xdr:rowOff>
    </xdr:from>
    <xdr:to>
      <xdr:col>11</xdr:col>
      <xdr:colOff>1</xdr:colOff>
      <xdr:row>20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05065F-10CD-487F-8573-D5275780B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28576</xdr:colOff>
      <xdr:row>0</xdr:row>
      <xdr:rowOff>57150</xdr:rowOff>
    </xdr:from>
    <xdr:to>
      <xdr:col>20</xdr:col>
      <xdr:colOff>28576</xdr:colOff>
      <xdr:row>20</xdr:row>
      <xdr:rowOff>0</xdr:rowOff>
    </xdr:to>
    <xdr:graphicFrame macro="">
      <xdr:nvGraphicFramePr>
        <xdr:cNvPr id="3" name="средний рейтинг">
          <a:extLst>
            <a:ext uri="{FF2B5EF4-FFF2-40B4-BE49-F238E27FC236}">
              <a16:creationId xmlns:a16="http://schemas.microsoft.com/office/drawing/2014/main" id="{8396098D-63E5-4833-B91D-581D8A029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</xdr:colOff>
      <xdr:row>0</xdr:row>
      <xdr:rowOff>9525</xdr:rowOff>
    </xdr:from>
    <xdr:to>
      <xdr:col>2</xdr:col>
      <xdr:colOff>0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view Date">
              <a:extLst>
                <a:ext uri="{FF2B5EF4-FFF2-40B4-BE49-F238E27FC236}">
                  <a16:creationId xmlns:a16="http://schemas.microsoft.com/office/drawing/2014/main" id="{A699B27C-3E42-4AB2-B086-E8B02AE6C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view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9525"/>
              <a:ext cx="1219199" cy="380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85725</xdr:colOff>
      <xdr:row>1</xdr:row>
      <xdr:rowOff>152400</xdr:rowOff>
    </xdr:from>
    <xdr:to>
      <xdr:col>22</xdr:col>
      <xdr:colOff>523875</xdr:colOff>
      <xdr:row>20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view Date 1">
              <a:extLst>
                <a:ext uri="{FF2B5EF4-FFF2-40B4-BE49-F238E27FC236}">
                  <a16:creationId xmlns:a16="http://schemas.microsoft.com/office/drawing/2014/main" id="{45D6F551-5DD1-B232-16FE-C950463BC3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view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87950" y="342900"/>
              <a:ext cx="1828800" cy="3590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9525</xdr:colOff>
      <xdr:row>25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10AF0A-A082-C0DD-0144-BA3D4A4A8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ергей" refreshedDate="44943.819969444441" createdVersion="8" refreshedVersion="8" minRefreshableVersion="3" recordCount="990" xr:uid="{00000000-000A-0000-FFFF-FFFF27000000}">
  <cacheSource type="worksheet">
    <worksheetSource name="cacao"/>
  </cacheSource>
  <cacheFields count="9">
    <cacheField name="CompannceyВ (Maker-if known)" numFmtId="0">
      <sharedItems count="233">
        <s v="A. Morin"/>
        <s v="Acalli"/>
        <s v="Adi"/>
        <s v="Aequare (Gianduja)"/>
        <s v="Ah Cacao"/>
        <s v="Akesson's (Pralus)"/>
        <s v="Alain Ducasse"/>
        <s v="Alexandre"/>
        <s v="Altus aka Cao Artisan"/>
        <s v="Amano"/>
        <s v="Amatller (Simon Coll)"/>
        <s v="Amazona"/>
        <s v="Ambrosia"/>
        <s v="Amedei"/>
        <s v="AMMA"/>
        <s v="Anahata"/>
        <s v="Animas"/>
        <s v="Ara"/>
        <s v="Arete"/>
        <s v="Artisan du Chocolat"/>
        <s v="Artisan du Chocolat (Casa Luker)"/>
        <s v="Askinosie"/>
        <s v="Bahen &amp; Co."/>
        <s v="Bakau"/>
        <s v="Bar Au Chocolat"/>
        <s v="Baravelli's"/>
        <s v="Batch"/>
        <s v="Beau Cacao"/>
        <s v="Beehive"/>
        <s v="Belcolade"/>
        <s v="Bellflower"/>
        <s v="Belyzium"/>
        <s v="Benoit Nihant"/>
        <s v="Bernachon"/>
        <s v="Beschle (Felchlin)"/>
        <s v="Bisou"/>
        <s v="Bittersweet Origins"/>
        <s v="Black Mountain"/>
        <s v="Black River (A. Morin)"/>
        <s v="Blanxart"/>
        <s v="Blue Bandana"/>
        <s v="Bonnat"/>
        <s v="Bouga Cacao (Tulicorp)"/>
        <s v="Bowler Man"/>
        <s v="Brasstown aka It's Chocolate"/>
        <s v="Brazen"/>
        <s v="Breeze Mill"/>
        <s v="Bright"/>
        <s v="Britarev"/>
        <s v="Bronx Grrl Chocolate"/>
        <s v="Burnt Fork Bend"/>
        <s v="Cacao Arabuco"/>
        <s v="Cacao Atlanta"/>
        <s v="Cacao Barry"/>
        <s v="Cacao de Origen"/>
        <s v="Cacao de Origin"/>
        <s v="Cacao Hunters"/>
        <s v="Cacao Market"/>
        <s v="Cacao Prieto"/>
        <s v="Cacao Sampaka"/>
        <s v="Cacao Store"/>
        <s v="Cacaosuyo (Theobroma Inversiones)"/>
        <s v="Cacaoyere (Ecuatoriana)"/>
        <s v="Callebaut"/>
        <s v="C-Amaro"/>
        <s v="Cao"/>
        <s v="Caoni (Tulicorp)"/>
        <s v="Captain Pembleton"/>
        <s v="Caribeans"/>
        <s v="Carlotta Chocolat"/>
        <s v="Castronovo"/>
        <s v="Cello"/>
        <s v="Cemoi"/>
        <s v="Chaleur B"/>
        <s v="Charm School"/>
        <s v="Chchukululu (Tulicorp)"/>
        <s v="Chequessett"/>
        <s v="Chloe Chocolat"/>
        <s v="Chocablog"/>
        <s v="Choco Del Sol"/>
        <s v="Choco Dong"/>
        <s v="Chocolarder"/>
        <s v="Chocola'te"/>
        <s v="Chocolate Alchemist-Philly"/>
        <s v="Chocolate Con Amor"/>
        <s v="Chocolate Conspiracy"/>
        <s v="Chocolate Makers"/>
        <s v="Chocolats Privilege"/>
        <s v="ChocoReko"/>
        <s v="Chocosol"/>
        <s v="Chocovic"/>
        <s v="Chocovivo"/>
        <s v="Choklat"/>
        <s v="Chokolat Elot (Girard)"/>
        <s v="Choocsol"/>
        <s v="Christopher Morel (Felchlin)"/>
        <s v="Chuao Chocolatier"/>
        <s v="Chuao Chocolatier (Pralus)"/>
        <s v="Claudio Corallo"/>
        <s v="Cloudforest"/>
        <s v="Coleman &amp; Davis"/>
        <s v="Compania de Chocolate (Salgado)"/>
        <s v="Condor"/>
        <s v="Confluence"/>
        <s v="Coppeneur"/>
        <s v="Cote d' Or (Kraft)"/>
        <s v="Cravve"/>
        <s v="Creo"/>
        <s v="Daintree"/>
        <s v="Dalloway"/>
        <s v="Damson"/>
        <s v="Dandelion"/>
        <s v="Danta"/>
        <s v="DAR"/>
        <s v="Dark Forest"/>
        <s v="Davis"/>
        <s v="De Mendes"/>
        <s v="De Villiers"/>
        <s v="Dean and Deluca (Belcolade)"/>
        <s v="Debauve &amp; Gallais (Michel Cluizel)"/>
        <s v="Desbarres"/>
        <s v="DeVries"/>
        <s v="Dick Taylor"/>
        <s v="Doble &amp; Bignall"/>
        <s v="Dole (Guittard)"/>
        <s v="Dolfin (Belcolade)"/>
        <s v="Domori"/>
        <s v="Dormouse"/>
        <s v="Duffy's"/>
        <s v="Dulcinea"/>
        <s v="Durand"/>
        <s v="Durci"/>
        <s v="East Van Roasters"/>
        <s v="Eau de Rose"/>
        <s v="Eclat (Felchlin)"/>
        <s v="Edelmond"/>
        <s v="El Ceibo"/>
        <s v="El Rey"/>
        <s v="Emerald Estate"/>
        <s v="Emily's"/>
        <s v="ENNA"/>
        <s v="Enric Rovira (Claudio Corallo)"/>
        <s v="Erithaj (A. Morin)"/>
        <s v="Escazu"/>
        <s v="Ethel's Artisan (Mars)"/>
        <s v="Ethereal"/>
        <s v="Fearless (AMMA)"/>
        <s v="Feitoria Cacao"/>
        <s v="Felchlin"/>
        <s v="Finca"/>
        <s v="Forever Cacao"/>
        <s v="Forteza (Cortes)"/>
        <s v="Fossa"/>
        <s v="Franceschi"/>
        <s v="Frederic Blondeel"/>
        <s v="French Broad"/>
        <s v="Fresco"/>
        <s v="Friis Holm"/>
        <s v="Friis Holm (Bonnat)"/>
        <s v="Fruition"/>
        <s v="Garden Island"/>
        <s v="Georgia Ramon"/>
        <s v="Glennmade"/>
        <s v="Goodnow Farms"/>
        <s v="Grand Place"/>
        <s v="Green &amp; Black's (ICAM)"/>
        <s v="Green Bean to Bar"/>
        <s v="Grenada Chocolate Co."/>
        <s v="Guido Castagna"/>
        <s v="Guittard"/>
        <s v="Habitual"/>
        <s v="Hachez"/>
        <s v="Hacienda El Castillo"/>
        <s v="Haigh"/>
        <s v="Harper Macaw"/>
        <s v="Heilemann"/>
        <s v="Heirloom Cacao Preservation (Brasstown)"/>
        <s v="Heirloom Cacao Preservation (Fruition)"/>
        <s v="Heirloom Cacao Preservation (Guittard)"/>
        <s v="Heirloom Cacao Preservation (Manoa)"/>
        <s v="Heirloom Cacao Preservation (Millcreek)"/>
        <s v="Heirloom Cacao Preservation (Mindo)"/>
        <s v="Heirloom Cacao Preservation (Zokoko)"/>
        <s v="hello cocoa"/>
        <s v="hexx"/>
        <s v="Hogarth"/>
        <s v="Hoja Verde (Tulicorp)"/>
        <s v="Holy Cacao"/>
        <s v="Honest"/>
        <s v="Hotel Chocolat"/>
        <s v="Hotel Chocolat (Coppeneur)"/>
        <s v="Hummingbird"/>
        <s v="Idilio (Felchlin)"/>
        <s v="Indah"/>
        <s v="Indaphoria"/>
        <s v="Indi"/>
        <s v="iQ Chocolate"/>
        <s v="Isidro"/>
        <s v="Izard"/>
        <s v="Jacque Torres"/>
        <s v="Jordis"/>
        <s v="Just Good Chocolate"/>
        <s v="Kah Kow"/>
        <s v="Kakao"/>
        <s v="Kallari (Ecuatoriana)"/>
        <s v="Kaoka (Cemoi)"/>
        <s v="Kerchner"/>
        <s v="Ki' Xocolatl"/>
        <s v="Kiskadee"/>
        <s v="Kto"/>
        <s v="K'ul"/>
        <s v="Kyya"/>
        <s v="L.A. Burdick (Felchlin)"/>
        <s v="La Chocolaterie Nanairo"/>
        <s v="La Maison du Chocolat (Valrhona)"/>
        <s v="La Oroquidea"/>
        <s v="La Pepa de Oro"/>
        <s v="Laia aka Chat-Noir"/>
        <s v="Lajedo do Ouro"/>
        <s v="Lake Champlain (Callebaut)"/>
        <s v="L'Amourette"/>
        <s v="Letterpress"/>
        <s v="Levy"/>
        <s v="Lilla"/>
        <s v="Lillie Belle"/>
        <s v="Lindt &amp; Sprungli"/>
        <s v="Loiza"/>
        <s v="Lonohana"/>
        <s v="Love Bar"/>
        <s v="Luker"/>
        <s v="Machu Picchu Trading Co."/>
        <s v="Madecasse (Cinagra)"/>
        <s v="Madre"/>
      </sharedItems>
    </cacheField>
    <cacheField name="Specific Bean Originor Bar Name" numFmtId="0">
      <sharedItems/>
    </cacheField>
    <cacheField name="REF" numFmtId="0">
      <sharedItems containsSemiMixedTypes="0" containsString="0" containsNumber="1" containsInteger="1" minValue="5" maxValue="1952" count="371">
        <n v="1876"/>
        <n v="1676"/>
        <n v="1680"/>
        <n v="1704"/>
        <n v="1315"/>
        <n v="1319"/>
        <n v="1011"/>
        <n v="1015"/>
        <n v="1019"/>
        <n v="797"/>
        <n v="1462"/>
        <n v="1470"/>
        <n v="705"/>
        <n v="370"/>
        <n v="316"/>
        <n v="636"/>
        <n v="502"/>
        <n v="508"/>
        <n v="1215"/>
        <n v="1061"/>
        <n v="1173"/>
        <n v="1944"/>
        <n v="1728"/>
        <n v="1732"/>
        <n v="1125"/>
        <n v="1129"/>
        <n v="1133"/>
        <n v="725"/>
        <n v="470"/>
        <n v="544"/>
        <n v="363"/>
        <n v="304"/>
        <n v="129"/>
        <n v="147"/>
        <n v="175"/>
        <n v="322"/>
        <n v="327"/>
        <n v="464"/>
        <n v="1145"/>
        <n v="1494"/>
        <n v="1498"/>
        <n v="979"/>
        <n v="111"/>
        <n v="123"/>
        <n v="170"/>
        <n v="40"/>
        <n v="75"/>
        <n v="1065"/>
        <n v="572"/>
        <n v="1259"/>
        <n v="1852"/>
        <n v="1375"/>
        <n v="1379"/>
        <n v="1724"/>
        <n v="1900"/>
        <n v="1904"/>
        <n v="1908"/>
        <n v="1924"/>
        <n v="1928"/>
        <n v="1534"/>
        <n v="1598"/>
        <n v="1602"/>
        <n v="1193"/>
        <n v="947"/>
        <n v="729"/>
        <n v="745"/>
        <n v="486"/>
        <n v="531"/>
        <n v="600"/>
        <n v="355"/>
        <n v="300"/>
        <n v="1181"/>
        <n v="1780"/>
        <n v="647"/>
        <n v="661"/>
        <n v="331"/>
        <n v="141"/>
        <n v="1474"/>
        <n v="995"/>
        <n v="999"/>
        <n v="1454"/>
        <n v="1554"/>
        <n v="1295"/>
        <n v="983"/>
        <n v="955"/>
        <n v="1840"/>
        <n v="1868"/>
        <n v="1880"/>
        <n v="1948"/>
        <n v="1784"/>
        <n v="1788"/>
        <n v="586"/>
        <n v="1800"/>
        <n v="1804"/>
        <n v="1864"/>
        <n v="1768"/>
        <n v="1141"/>
        <n v="757"/>
        <n v="773"/>
        <n v="1482"/>
        <n v="1486"/>
        <n v="963"/>
        <n v="478"/>
        <n v="558"/>
        <n v="565"/>
        <n v="414"/>
        <n v="423"/>
        <n v="431"/>
        <n v="233"/>
        <n v="256"/>
        <n v="1331"/>
        <n v="1046"/>
        <n v="1740"/>
        <n v="1752"/>
        <n v="1756"/>
        <n v="911"/>
        <n v="1912"/>
        <n v="1339"/>
        <n v="1418"/>
        <n v="1038"/>
        <n v="1042"/>
        <n v="629"/>
        <n v="672"/>
        <n v="761"/>
        <n v="336"/>
        <n v="395"/>
        <n v="199"/>
        <n v="24"/>
        <n v="32"/>
        <n v="48"/>
        <n v="81"/>
        <n v="341"/>
        <n v="1267"/>
        <n v="1271"/>
        <n v="1255"/>
        <n v="1355"/>
        <n v="1514"/>
        <n v="1518"/>
        <n v="1149"/>
        <n v="1231"/>
        <n v="1235"/>
        <n v="1638"/>
        <n v="1299"/>
        <n v="1303"/>
        <n v="1323"/>
        <n v="1606"/>
        <n v="1716"/>
        <n v="1688"/>
        <n v="1692"/>
        <n v="1391"/>
        <n v="1395"/>
        <n v="1668"/>
        <n v="1816"/>
        <n v="1662"/>
        <n v="1430"/>
        <n v="1434"/>
        <n v="1860"/>
        <n v="991"/>
        <n v="641"/>
        <n v="523"/>
        <n v="537"/>
        <n v="346"/>
        <n v="1684"/>
        <n v="237"/>
        <n v="245"/>
        <n v="259"/>
        <n v="296"/>
        <n v="1442"/>
        <n v="1185"/>
        <n v="809"/>
        <n v="749"/>
        <n v="765"/>
        <n v="1808"/>
        <n v="266"/>
        <n v="269"/>
        <n v="1263"/>
        <n v="1582"/>
        <n v="1586"/>
        <n v="841"/>
        <n v="845"/>
        <n v="1884"/>
        <n v="1888"/>
        <n v="1570"/>
        <n v="1574"/>
        <n v="1347"/>
        <n v="1371"/>
        <n v="1407"/>
        <n v="1101"/>
        <n v="1105"/>
        <n v="1109"/>
        <n v="1153"/>
        <n v="1247"/>
        <n v="1251"/>
        <n v="404"/>
        <n v="1426"/>
        <n v="252"/>
        <n v="1696"/>
        <n v="1772"/>
        <n v="1760"/>
        <n v="1764"/>
        <n v="1530"/>
        <n v="1219"/>
        <n v="682"/>
        <n v="439"/>
        <n v="209"/>
        <n v="117"/>
        <n v="1522"/>
        <n v="377"/>
        <n v="1832"/>
        <n v="666"/>
        <n v="445"/>
        <n v="227"/>
        <n v="1646"/>
        <n v="579"/>
        <n v="292"/>
        <n v="1630"/>
        <n v="1916"/>
        <n v="1169"/>
        <n v="813"/>
        <n v="817"/>
        <n v="821"/>
        <n v="959"/>
        <n v="451"/>
        <n v="220"/>
        <n v="196"/>
        <n v="1283"/>
        <n v="1335"/>
        <n v="971"/>
        <n v="975"/>
        <n v="1736"/>
        <n v="1654"/>
        <n v="785"/>
        <n v="1610"/>
        <n v="1666"/>
        <n v="1446"/>
        <n v="1387"/>
        <n v="1026"/>
        <n v="1085"/>
        <n v="805"/>
        <n v="915"/>
        <n v="654"/>
        <n v="1223"/>
        <n v="987"/>
        <n v="1920"/>
        <n v="1708"/>
        <n v="1550"/>
        <n v="1093"/>
        <n v="907"/>
        <n v="180"/>
        <n v="263"/>
        <n v="241"/>
        <n v="166"/>
        <n v="1952"/>
        <n v="1634"/>
        <n v="1034"/>
        <n v="895"/>
        <n v="769"/>
        <n v="311"/>
        <n v="63"/>
        <n v="1672"/>
        <n v="863"/>
        <n v="693"/>
        <n v="272"/>
        <n v="135"/>
        <n v="192"/>
        <n v="87"/>
        <n v="923"/>
        <n v="623"/>
        <n v="697"/>
        <n v="516"/>
        <n v="1506"/>
        <n v="1626"/>
        <n v="1343"/>
        <n v="1812"/>
        <n v="919"/>
        <n v="709"/>
        <n v="206"/>
        <n v="1137"/>
        <n v="1450"/>
        <n v="1205"/>
        <n v="1209"/>
        <n v="903"/>
        <n v="1275"/>
        <n v="494"/>
        <n v="105"/>
        <n v="56"/>
        <n v="1287"/>
        <n v="1776"/>
        <n v="1538"/>
        <n v="1542"/>
        <n v="1351"/>
        <n v="1940"/>
        <n v="883"/>
        <n v="887"/>
        <n v="781"/>
        <n v="1383"/>
        <n v="1030"/>
        <n v="1081"/>
        <n v="1117"/>
        <n v="899"/>
        <n v="927"/>
        <n v="931"/>
        <n v="642"/>
        <n v="688"/>
        <n v="1359"/>
        <n v="753"/>
        <n v="1367"/>
        <n v="1642"/>
        <n v="1848"/>
        <n v="741"/>
        <n v="15"/>
        <n v="1896"/>
        <n v="1053"/>
        <n v="552"/>
        <n v="387"/>
        <n v="276"/>
        <n v="93"/>
        <n v="99"/>
        <n v="1197"/>
        <n v="1201"/>
        <n v="1327"/>
        <n v="701"/>
        <n v="1700"/>
        <n v="1748"/>
        <n v="1239"/>
        <n v="1243"/>
        <n v="1744"/>
        <n v="1458"/>
        <n v="1546"/>
        <n v="1712"/>
        <n v="1872"/>
        <n v="1466"/>
        <n v="1113"/>
        <n v="1307"/>
        <n v="1311"/>
        <n v="1097"/>
        <n v="733"/>
        <n v="737"/>
        <n v="943"/>
        <n v="1279"/>
        <n v="5"/>
        <n v="1069"/>
        <n v="1073"/>
        <n v="837"/>
        <n v="248"/>
        <n v="1422"/>
        <n v="1363"/>
        <n v="891"/>
        <n v="576"/>
        <n v="597"/>
        <n v="1892"/>
        <n v="1121"/>
        <n v="1189"/>
        <n v="230"/>
        <n v="721"/>
        <n v="713"/>
        <n v="1590"/>
        <n v="1594"/>
        <n v="1438"/>
        <n v="833"/>
        <n v="853"/>
        <n v="1562"/>
        <n v="1566"/>
        <n v="1856"/>
        <n v="855"/>
        <n v="157"/>
        <n v="1049"/>
        <n v="1502"/>
        <n v="284"/>
        <n v="288"/>
        <n v="1089"/>
      </sharedItems>
    </cacheField>
    <cacheField name="Review Date" numFmtId="0">
      <sharedItems containsSemiMixedTypes="0" containsString="0" containsNumber="1" containsInteger="1" minValue="2006" maxValue="2017" count="12">
        <n v="2016"/>
        <n v="2015"/>
        <n v="2014"/>
        <n v="2013"/>
        <n v="2012"/>
        <n v="2011"/>
        <n v="2009"/>
        <n v="2010"/>
        <n v="2017"/>
        <n v="2008"/>
        <n v="2007"/>
        <n v="2006"/>
      </sharedItems>
    </cacheField>
    <cacheField name="Cocoa Percent" numFmtId="0">
      <sharedItems containsMixedTypes="1" containsNumber="1" minValue="0.42" maxValue="1"/>
    </cacheField>
    <cacheField name="Company Location" numFmtId="0">
      <sharedItems count="45">
        <s v="France"/>
        <s v="U.S.A."/>
        <s v="Fiji"/>
        <s v="Ecuador"/>
        <s v="Mexico"/>
        <s v="Switzerland"/>
        <s v="Netherlands"/>
        <s v="Spain"/>
        <s v="Peru"/>
        <s v="Canada"/>
        <s v="Italy"/>
        <s v="Brazil"/>
        <s v="U.K."/>
        <s v="Australia"/>
        <s v="Wales"/>
        <s v="Belgium"/>
        <s v="Germany"/>
        <s v="Russia"/>
        <s v="Puerto Rico"/>
        <s v="Venezuela"/>
        <s v="Colombia"/>
        <s v="Japan"/>
        <s v="New Zealand"/>
        <s v="Costa Rica"/>
        <s v="South Korea"/>
        <s v="Amsterdam"/>
        <s v="Martinique"/>
        <s v="Sao Tome"/>
        <s v="Argentina"/>
        <s v="Guatemala"/>
        <s v="South Africa"/>
        <s v="Bolivia"/>
        <s v="St. Lucia"/>
        <s v="Portugal"/>
        <s v="Singapore"/>
        <s v="Denmark"/>
        <s v="Vietnam"/>
        <s v="Grenada"/>
        <s v="Israel"/>
        <s v="India"/>
        <s v="Scotland"/>
        <s v="Czech Republic"/>
        <s v="Domincan Republic"/>
        <s v="Finland"/>
        <s v="Madagascar"/>
      </sharedItems>
    </cacheField>
    <cacheField name="Rating" numFmtId="0">
      <sharedItems containsSemiMixedTypes="0" containsString="0" containsNumber="1" minValue="1" maxValue="5" count="14">
        <n v="2.7454000000000001"/>
        <n v="2.75"/>
        <n v="3"/>
        <n v="3.5"/>
        <n v="3.75"/>
        <n v="4"/>
        <n v="3.25"/>
        <n v="2.5"/>
        <n v="5"/>
        <n v="1.75"/>
        <n v="1.5"/>
        <n v="2.25"/>
        <n v="2"/>
        <n v="1"/>
      </sharedItems>
    </cacheField>
    <cacheField name="Bean Type" numFmtId="0">
      <sharedItems count="28">
        <s v="В "/>
        <s v="Criollo"/>
        <s v="Trinitario"/>
        <s v="Forastero (Arriba)"/>
        <s v="Forastero"/>
        <s v="Forastero (Nacional)"/>
        <s v="Criollo, Trinitario"/>
        <s v="Criollo (Porcelana)"/>
        <s v="Blend"/>
        <s v="Trinitario (85% Criollo)"/>
        <s v="Forastero (Catongo)"/>
        <s v="Forastero (Parazinho)"/>
        <s v="Trinitario, Criollo"/>
        <s v="CCN51"/>
        <s v="Criollo (Ocumare)"/>
        <s v="Nacional"/>
        <s v="Criollo (Ocumare 61)"/>
        <s v="Criollo (Ocumare 77)"/>
        <s v="Criollo (Ocumare 67)"/>
        <s v="Criollo (Wild)"/>
        <s v="Beniano"/>
        <s v="Amazon mix"/>
        <s v="Trinitario, Forastero"/>
        <s v="Forastero (Arriba) ASS"/>
        <s v="Criollo, +"/>
        <s v="Amazon"/>
        <s v="Amazon, ICS"/>
        <s v="EET"/>
      </sharedItems>
    </cacheField>
    <cacheField name="Broad Bean Origin" numFmtId="0">
      <sharedItems count="66">
        <s v="Sao Tome"/>
        <s v="Togo"/>
        <s v="Peru"/>
        <s v="Venezuela"/>
        <s v="Cuba"/>
        <s v="Panama"/>
        <s v="Madagascar"/>
        <s v="Brazil"/>
        <s v="Ecuador"/>
        <s v="Colombia"/>
        <s v="Burma"/>
        <s v="Papua New Guinea"/>
        <s v="Bolivia"/>
        <s v="Fiji"/>
        <s v="Mexico"/>
        <s v="Indonesia"/>
        <s v="Trinidad"/>
        <s v="Vietnam"/>
        <s v="Nicaragua"/>
        <s v="Tanzania"/>
        <s v="Dominican Republic"/>
        <s v="Ghana"/>
        <s v="Belize"/>
        <s v="В "/>
        <s v="Jamaica"/>
        <s v="Grenada"/>
        <s v="Guatemala"/>
        <s v="Honduras"/>
        <s v="Costa Rica"/>
        <s v="Domincan Republic"/>
        <s v="Haiti"/>
        <s v="Congo"/>
        <s v="Philippines"/>
        <s v="Malaysia"/>
        <s v="Dominican Rep., Bali"/>
        <s v="Venez,Africa,Brasil,Peru,Mex"/>
        <s v="Gabon"/>
        <s v="Ivory Coast"/>
        <s v="Carribean"/>
        <s v="Sri Lanka"/>
        <s v="Puerto Rico"/>
        <s v="Uganda"/>
        <s v="Martinique"/>
        <s v="Sao Tome &amp; Principe"/>
        <s v="Vanuatu"/>
        <s v="Australia"/>
        <s v="Liberia"/>
        <s v="Ecuador, Costa Rica"/>
        <s v="West Africa"/>
        <s v="Hawaii"/>
        <s v="St. Lucia"/>
        <s v="Cost Rica, Ven"/>
        <s v="Peru, Madagascar"/>
        <s v="Venezuela, Trinidad"/>
        <s v="Trinidad, Tobago"/>
        <s v="Ven, Trinidad, Ecuador"/>
        <s v="South America, Africa"/>
        <s v="India"/>
        <s v="Africa, Carribean, C. Am."/>
        <s v="Tobago"/>
        <s v="Ven., Indonesia, Ecuad."/>
        <s v="Trinidad-Tobago"/>
        <s v="Peru, Ecuador, Venezuela"/>
        <s v="Venezuela, Dom. Rep."/>
        <s v="Colombia, Ecuador"/>
        <s v="Solomon Islands"/>
      </sharedItems>
    </cacheField>
  </cacheFields>
  <extLst>
    <ext xmlns:x14="http://schemas.microsoft.com/office/spreadsheetml/2009/9/main" uri="{725AE2AE-9491-48be-B2B4-4EB974FC3084}">
      <x14:pivotCacheDefinition pivotCacheId="16741902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s v="Agua Grande"/>
    <x v="0"/>
    <x v="0"/>
    <n v="0.63"/>
    <x v="0"/>
    <x v="0"/>
    <x v="0"/>
    <x v="0"/>
  </r>
  <r>
    <x v="0"/>
    <s v="Kpime"/>
    <x v="1"/>
    <x v="1"/>
    <n v="0.7"/>
    <x v="0"/>
    <x v="1"/>
    <x v="0"/>
    <x v="1"/>
  </r>
  <r>
    <x v="0"/>
    <s v="Atsane"/>
    <x v="1"/>
    <x v="1"/>
    <n v="0.7"/>
    <x v="0"/>
    <x v="2"/>
    <x v="0"/>
    <x v="1"/>
  </r>
  <r>
    <x v="0"/>
    <s v="Akata"/>
    <x v="2"/>
    <x v="1"/>
    <n v="0.7"/>
    <x v="0"/>
    <x v="3"/>
    <x v="0"/>
    <x v="1"/>
  </r>
  <r>
    <x v="0"/>
    <s v="Quilla"/>
    <x v="3"/>
    <x v="1"/>
    <n v="0.7"/>
    <x v="0"/>
    <x v="3"/>
    <x v="0"/>
    <x v="2"/>
  </r>
  <r>
    <x v="0"/>
    <s v="Carenero"/>
    <x v="4"/>
    <x v="2"/>
    <n v="0.7"/>
    <x v="0"/>
    <x v="1"/>
    <x v="1"/>
    <x v="3"/>
  </r>
  <r>
    <x v="0"/>
    <s v="Cuba"/>
    <x v="4"/>
    <x v="2"/>
    <n v="0.7"/>
    <x v="0"/>
    <x v="3"/>
    <x v="0"/>
    <x v="4"/>
  </r>
  <r>
    <x v="0"/>
    <s v="Sur del Lago"/>
    <x v="4"/>
    <x v="2"/>
    <n v="0.7"/>
    <x v="0"/>
    <x v="3"/>
    <x v="1"/>
    <x v="3"/>
  </r>
  <r>
    <x v="0"/>
    <s v="Puerto Cabello"/>
    <x v="5"/>
    <x v="2"/>
    <n v="0.7"/>
    <x v="0"/>
    <x v="4"/>
    <x v="1"/>
    <x v="3"/>
  </r>
  <r>
    <x v="0"/>
    <s v="Pablino"/>
    <x v="5"/>
    <x v="2"/>
    <n v="0.7"/>
    <x v="0"/>
    <x v="5"/>
    <x v="0"/>
    <x v="2"/>
  </r>
  <r>
    <x v="0"/>
    <s v="Panama"/>
    <x v="6"/>
    <x v="3"/>
    <n v="0.7"/>
    <x v="0"/>
    <x v="1"/>
    <x v="0"/>
    <x v="5"/>
  </r>
  <r>
    <x v="0"/>
    <s v="Madagascar"/>
    <x v="6"/>
    <x v="3"/>
    <n v="0.7"/>
    <x v="0"/>
    <x v="2"/>
    <x v="1"/>
    <x v="6"/>
  </r>
  <r>
    <x v="0"/>
    <s v="Brazil"/>
    <x v="6"/>
    <x v="3"/>
    <n v="0.7"/>
    <x v="0"/>
    <x v="6"/>
    <x v="0"/>
    <x v="7"/>
  </r>
  <r>
    <x v="0"/>
    <s v="Equateur"/>
    <x v="6"/>
    <x v="3"/>
    <n v="0.7"/>
    <x v="0"/>
    <x v="4"/>
    <x v="0"/>
    <x v="8"/>
  </r>
  <r>
    <x v="0"/>
    <s v="Colombie"/>
    <x v="7"/>
    <x v="3"/>
    <n v="0.7"/>
    <x v="0"/>
    <x v="1"/>
    <x v="0"/>
    <x v="9"/>
  </r>
  <r>
    <x v="0"/>
    <s v="Birmanie"/>
    <x v="7"/>
    <x v="3"/>
    <n v="0.7"/>
    <x v="0"/>
    <x v="2"/>
    <x v="0"/>
    <x v="10"/>
  </r>
  <r>
    <x v="0"/>
    <s v="Papua New Guinea"/>
    <x v="7"/>
    <x v="3"/>
    <n v="0.7"/>
    <x v="0"/>
    <x v="6"/>
    <x v="0"/>
    <x v="11"/>
  </r>
  <r>
    <x v="0"/>
    <s v="Chuao"/>
    <x v="7"/>
    <x v="3"/>
    <n v="0.7"/>
    <x v="0"/>
    <x v="5"/>
    <x v="2"/>
    <x v="3"/>
  </r>
  <r>
    <x v="0"/>
    <s v="Piura"/>
    <x v="8"/>
    <x v="3"/>
    <n v="0.7"/>
    <x v="0"/>
    <x v="6"/>
    <x v="0"/>
    <x v="2"/>
  </r>
  <r>
    <x v="0"/>
    <s v="Chanchamayo Province"/>
    <x v="8"/>
    <x v="3"/>
    <n v="0.7"/>
    <x v="0"/>
    <x v="3"/>
    <x v="0"/>
    <x v="2"/>
  </r>
  <r>
    <x v="0"/>
    <s v="Chanchamayo Province"/>
    <x v="8"/>
    <x v="3"/>
    <n v="0.63"/>
    <x v="0"/>
    <x v="5"/>
    <x v="0"/>
    <x v="2"/>
  </r>
  <r>
    <x v="0"/>
    <s v="Bolivia"/>
    <x v="9"/>
    <x v="4"/>
    <n v="0.7"/>
    <x v="0"/>
    <x v="3"/>
    <x v="0"/>
    <x v="12"/>
  </r>
  <r>
    <x v="0"/>
    <s v="Peru"/>
    <x v="9"/>
    <x v="4"/>
    <n v="0.63"/>
    <x v="0"/>
    <x v="4"/>
    <x v="0"/>
    <x v="2"/>
  </r>
  <r>
    <x v="1"/>
    <s v="Chulucanas, El Platanal"/>
    <x v="10"/>
    <x v="1"/>
    <n v="0.7"/>
    <x v="1"/>
    <x v="4"/>
    <x v="0"/>
    <x v="2"/>
  </r>
  <r>
    <x v="1"/>
    <s v="Tumbes, Norandino"/>
    <x v="11"/>
    <x v="1"/>
    <n v="0.7"/>
    <x v="1"/>
    <x v="4"/>
    <x v="1"/>
    <x v="2"/>
  </r>
  <r>
    <x v="2"/>
    <s v="Vanua Levu"/>
    <x v="12"/>
    <x v="5"/>
    <n v="0.6"/>
    <x v="2"/>
    <x v="1"/>
    <x v="2"/>
    <x v="13"/>
  </r>
  <r>
    <x v="2"/>
    <s v="Vanua Levu, Toto-A"/>
    <x v="12"/>
    <x v="5"/>
    <n v="0.8"/>
    <x v="2"/>
    <x v="6"/>
    <x v="2"/>
    <x v="13"/>
  </r>
  <r>
    <x v="2"/>
    <s v="Vanua Levu"/>
    <x v="12"/>
    <x v="5"/>
    <n v="0.88"/>
    <x v="2"/>
    <x v="3"/>
    <x v="2"/>
    <x v="13"/>
  </r>
  <r>
    <x v="2"/>
    <s v="Vanua Levu, Ami-Ami-CA"/>
    <x v="12"/>
    <x v="5"/>
    <n v="0.72"/>
    <x v="2"/>
    <x v="3"/>
    <x v="2"/>
    <x v="13"/>
  </r>
  <r>
    <x v="3"/>
    <s v="Los Rios, Quevedo, Arriba"/>
    <x v="13"/>
    <x v="6"/>
    <n v="0.55000000000000004"/>
    <x v="3"/>
    <x v="1"/>
    <x v="3"/>
    <x v="8"/>
  </r>
  <r>
    <x v="3"/>
    <s v="Los Rios, Quevedo, Arriba"/>
    <x v="13"/>
    <x v="6"/>
    <n v="0.7"/>
    <x v="3"/>
    <x v="2"/>
    <x v="3"/>
    <x v="8"/>
  </r>
  <r>
    <x v="4"/>
    <s v="Tabasco"/>
    <x v="14"/>
    <x v="6"/>
    <n v="0.7"/>
    <x v="4"/>
    <x v="2"/>
    <x v="1"/>
    <x v="14"/>
  </r>
  <r>
    <x v="5"/>
    <s v="Bali (west), Sukrama Family, Melaya area"/>
    <x v="15"/>
    <x v="5"/>
    <n v="0.75"/>
    <x v="5"/>
    <x v="4"/>
    <x v="2"/>
    <x v="15"/>
  </r>
  <r>
    <x v="5"/>
    <s v="Madagascar, Ambolikapiky P."/>
    <x v="16"/>
    <x v="7"/>
    <n v="0.75"/>
    <x v="5"/>
    <x v="1"/>
    <x v="1"/>
    <x v="6"/>
  </r>
  <r>
    <x v="5"/>
    <s v="Monte Alegre, D. Badero"/>
    <x v="17"/>
    <x v="7"/>
    <n v="0.75"/>
    <x v="5"/>
    <x v="1"/>
    <x v="4"/>
    <x v="7"/>
  </r>
  <r>
    <x v="6"/>
    <s v="Trinite"/>
    <x v="18"/>
    <x v="2"/>
    <n v="0.65"/>
    <x v="0"/>
    <x v="1"/>
    <x v="2"/>
    <x v="16"/>
  </r>
  <r>
    <x v="6"/>
    <s v="Vietnam"/>
    <x v="18"/>
    <x v="2"/>
    <n v="0.75"/>
    <x v="0"/>
    <x v="1"/>
    <x v="2"/>
    <x v="17"/>
  </r>
  <r>
    <x v="6"/>
    <s v="Madagascar"/>
    <x v="18"/>
    <x v="2"/>
    <n v="0.75"/>
    <x v="0"/>
    <x v="2"/>
    <x v="2"/>
    <x v="6"/>
  </r>
  <r>
    <x v="6"/>
    <s v="Chuao"/>
    <x v="19"/>
    <x v="3"/>
    <n v="0.75"/>
    <x v="0"/>
    <x v="7"/>
    <x v="2"/>
    <x v="3"/>
  </r>
  <r>
    <x v="6"/>
    <s v="Piura, Perou"/>
    <x v="20"/>
    <x v="3"/>
    <n v="0.75"/>
    <x v="0"/>
    <x v="7"/>
    <x v="0"/>
    <x v="2"/>
  </r>
  <r>
    <x v="7"/>
    <s v="Winak Coop, Napo"/>
    <x v="21"/>
    <x v="8"/>
    <n v="0.7"/>
    <x v="6"/>
    <x v="3"/>
    <x v="5"/>
    <x v="8"/>
  </r>
  <r>
    <x v="7"/>
    <s v="La Dalia, Matagalpa"/>
    <x v="21"/>
    <x v="8"/>
    <n v="0.7"/>
    <x v="6"/>
    <x v="3"/>
    <x v="6"/>
    <x v="18"/>
  </r>
  <r>
    <x v="7"/>
    <s v="Tien Giang"/>
    <x v="21"/>
    <x v="8"/>
    <n v="0.7"/>
    <x v="6"/>
    <x v="3"/>
    <x v="2"/>
    <x v="17"/>
  </r>
  <r>
    <x v="7"/>
    <s v="Makwale Village, Kyela"/>
    <x v="21"/>
    <x v="8"/>
    <n v="0.7"/>
    <x v="6"/>
    <x v="3"/>
    <x v="4"/>
    <x v="19"/>
  </r>
  <r>
    <x v="8"/>
    <s v="Momotombo"/>
    <x v="22"/>
    <x v="0"/>
    <n v="0.6"/>
    <x v="1"/>
    <x v="1"/>
    <x v="0"/>
    <x v="18"/>
  </r>
  <r>
    <x v="8"/>
    <s v="Acopagro"/>
    <x v="22"/>
    <x v="0"/>
    <n v="0.6"/>
    <x v="1"/>
    <x v="2"/>
    <x v="0"/>
    <x v="2"/>
  </r>
  <r>
    <x v="8"/>
    <s v="CIAAB Coop"/>
    <x v="23"/>
    <x v="0"/>
    <n v="0.6"/>
    <x v="1"/>
    <x v="7"/>
    <x v="0"/>
    <x v="12"/>
  </r>
  <r>
    <x v="8"/>
    <s v="Villa Andina"/>
    <x v="23"/>
    <x v="0"/>
    <n v="0.6"/>
    <x v="1"/>
    <x v="7"/>
    <x v="0"/>
    <x v="2"/>
  </r>
  <r>
    <x v="8"/>
    <s v="Gruppo Salinas"/>
    <x v="23"/>
    <x v="0"/>
    <n v="0.6"/>
    <x v="1"/>
    <x v="1"/>
    <x v="0"/>
    <x v="8"/>
  </r>
  <r>
    <x v="8"/>
    <s v="Sur del Lago"/>
    <x v="24"/>
    <x v="3"/>
    <n v="0.6"/>
    <x v="1"/>
    <x v="7"/>
    <x v="0"/>
    <x v="3"/>
  </r>
  <r>
    <x v="8"/>
    <s v="Conacado"/>
    <x v="24"/>
    <x v="3"/>
    <n v="0.6"/>
    <x v="1"/>
    <x v="2"/>
    <x v="2"/>
    <x v="20"/>
  </r>
  <r>
    <x v="8"/>
    <s v="Bolivia"/>
    <x v="25"/>
    <x v="3"/>
    <n v="0.8"/>
    <x v="1"/>
    <x v="6"/>
    <x v="0"/>
    <x v="12"/>
  </r>
  <r>
    <x v="8"/>
    <s v="Bolivia"/>
    <x v="26"/>
    <x v="3"/>
    <n v="0.6"/>
    <x v="1"/>
    <x v="2"/>
    <x v="0"/>
    <x v="12"/>
  </r>
  <r>
    <x v="8"/>
    <s v="Peru"/>
    <x v="26"/>
    <x v="3"/>
    <n v="0.6"/>
    <x v="1"/>
    <x v="6"/>
    <x v="0"/>
    <x v="2"/>
  </r>
  <r>
    <x v="9"/>
    <s v="Morobe"/>
    <x v="27"/>
    <x v="5"/>
    <n v="0.7"/>
    <x v="1"/>
    <x v="5"/>
    <x v="0"/>
    <x v="11"/>
  </r>
  <r>
    <x v="9"/>
    <s v="Dos Rios"/>
    <x v="28"/>
    <x v="7"/>
    <n v="0.7"/>
    <x v="1"/>
    <x v="4"/>
    <x v="0"/>
    <x v="20"/>
  </r>
  <r>
    <x v="9"/>
    <s v="Guayas"/>
    <x v="28"/>
    <x v="7"/>
    <n v="0.7"/>
    <x v="1"/>
    <x v="5"/>
    <x v="0"/>
    <x v="8"/>
  </r>
  <r>
    <x v="9"/>
    <s v="Chuao"/>
    <x v="29"/>
    <x v="7"/>
    <n v="0.7"/>
    <x v="1"/>
    <x v="2"/>
    <x v="2"/>
    <x v="3"/>
  </r>
  <r>
    <x v="9"/>
    <s v="Montanya"/>
    <x v="30"/>
    <x v="6"/>
    <n v="0.7"/>
    <x v="1"/>
    <x v="2"/>
    <x v="0"/>
    <x v="3"/>
  </r>
  <r>
    <x v="9"/>
    <s v="Bali, Jembrana"/>
    <x v="31"/>
    <x v="9"/>
    <n v="0.7"/>
    <x v="1"/>
    <x v="1"/>
    <x v="0"/>
    <x v="15"/>
  </r>
  <r>
    <x v="9"/>
    <s v="Madagascar"/>
    <x v="32"/>
    <x v="10"/>
    <n v="0.7"/>
    <x v="1"/>
    <x v="3"/>
    <x v="2"/>
    <x v="6"/>
  </r>
  <r>
    <x v="9"/>
    <s v="Cuyagua"/>
    <x v="33"/>
    <x v="10"/>
    <n v="0.7"/>
    <x v="1"/>
    <x v="2"/>
    <x v="0"/>
    <x v="3"/>
  </r>
  <r>
    <x v="9"/>
    <s v="Ocumare"/>
    <x v="34"/>
    <x v="10"/>
    <n v="0.7"/>
    <x v="1"/>
    <x v="4"/>
    <x v="1"/>
    <x v="3"/>
  </r>
  <r>
    <x v="10"/>
    <s v="Ghana"/>
    <x v="35"/>
    <x v="6"/>
    <n v="0.7"/>
    <x v="7"/>
    <x v="2"/>
    <x v="4"/>
    <x v="21"/>
  </r>
  <r>
    <x v="10"/>
    <s v="Ecuador"/>
    <x v="36"/>
    <x v="6"/>
    <n v="0.7"/>
    <x v="7"/>
    <x v="1"/>
    <x v="0"/>
    <x v="8"/>
  </r>
  <r>
    <x v="10"/>
    <s v="Ecuador"/>
    <x v="37"/>
    <x v="6"/>
    <n v="0.85"/>
    <x v="7"/>
    <x v="1"/>
    <x v="0"/>
    <x v="8"/>
  </r>
  <r>
    <x v="10"/>
    <s v="Ghana"/>
    <x v="37"/>
    <x v="6"/>
    <n v="0.85"/>
    <x v="7"/>
    <x v="2"/>
    <x v="4"/>
    <x v="21"/>
  </r>
  <r>
    <x v="11"/>
    <s v="LamasdelChanka, San Martin, Oro Verde coop"/>
    <x v="38"/>
    <x v="3"/>
    <n v="0.72"/>
    <x v="8"/>
    <x v="6"/>
    <x v="0"/>
    <x v="2"/>
  </r>
  <r>
    <x v="11"/>
    <s v="Bellavista Gran Pajeten, San Martin"/>
    <x v="38"/>
    <x v="3"/>
    <n v="0.73"/>
    <x v="8"/>
    <x v="3"/>
    <x v="2"/>
    <x v="2"/>
  </r>
  <r>
    <x v="12"/>
    <s v="Belize"/>
    <x v="39"/>
    <x v="1"/>
    <n v="0.64"/>
    <x v="9"/>
    <x v="2"/>
    <x v="2"/>
    <x v="22"/>
  </r>
  <r>
    <x v="12"/>
    <s v="Madagascar"/>
    <x v="39"/>
    <x v="1"/>
    <n v="0.66"/>
    <x v="9"/>
    <x v="6"/>
    <x v="2"/>
    <x v="6"/>
  </r>
  <r>
    <x v="12"/>
    <s v="Dominican Republic"/>
    <x v="40"/>
    <x v="1"/>
    <n v="0.75"/>
    <x v="9"/>
    <x v="6"/>
    <x v="0"/>
    <x v="20"/>
  </r>
  <r>
    <x v="12"/>
    <s v="Papua New Guinea"/>
    <x v="40"/>
    <x v="1"/>
    <n v="0.63"/>
    <x v="9"/>
    <x v="6"/>
    <x v="0"/>
    <x v="11"/>
  </r>
  <r>
    <x v="12"/>
    <s v="Venezuela"/>
    <x v="40"/>
    <x v="1"/>
    <n v="0.7"/>
    <x v="9"/>
    <x v="6"/>
    <x v="0"/>
    <x v="3"/>
  </r>
  <r>
    <x v="12"/>
    <s v="Peru"/>
    <x v="40"/>
    <x v="1"/>
    <n v="0.68"/>
    <x v="9"/>
    <x v="3"/>
    <x v="0"/>
    <x v="2"/>
  </r>
  <r>
    <x v="13"/>
    <s v="Piura, Blanco de Criollo"/>
    <x v="41"/>
    <x v="4"/>
    <n v="0.7"/>
    <x v="10"/>
    <x v="4"/>
    <x v="0"/>
    <x v="2"/>
  </r>
  <r>
    <x v="13"/>
    <s v="Porcelana"/>
    <x v="42"/>
    <x v="10"/>
    <n v="0.7"/>
    <x v="10"/>
    <x v="5"/>
    <x v="7"/>
    <x v="3"/>
  </r>
  <r>
    <x v="13"/>
    <s v="Nine"/>
    <x v="42"/>
    <x v="10"/>
    <n v="0.75"/>
    <x v="10"/>
    <x v="5"/>
    <x v="8"/>
    <x v="23"/>
  </r>
  <r>
    <x v="13"/>
    <s v="Chuao"/>
    <x v="42"/>
    <x v="10"/>
    <n v="0.7"/>
    <x v="10"/>
    <x v="8"/>
    <x v="2"/>
    <x v="3"/>
  </r>
  <r>
    <x v="13"/>
    <s v="Ecuador"/>
    <x v="43"/>
    <x v="10"/>
    <n v="0.7"/>
    <x v="10"/>
    <x v="2"/>
    <x v="2"/>
    <x v="8"/>
  </r>
  <r>
    <x v="13"/>
    <s v="Jamaica"/>
    <x v="43"/>
    <x v="10"/>
    <n v="0.7"/>
    <x v="10"/>
    <x v="2"/>
    <x v="2"/>
    <x v="24"/>
  </r>
  <r>
    <x v="13"/>
    <s v="Grenada"/>
    <x v="43"/>
    <x v="10"/>
    <n v="0.7"/>
    <x v="10"/>
    <x v="3"/>
    <x v="2"/>
    <x v="25"/>
  </r>
  <r>
    <x v="13"/>
    <s v="Venezuela"/>
    <x v="43"/>
    <x v="10"/>
    <n v="0.7"/>
    <x v="10"/>
    <x v="4"/>
    <x v="9"/>
    <x v="3"/>
  </r>
  <r>
    <x v="13"/>
    <s v="Madagascar"/>
    <x v="43"/>
    <x v="10"/>
    <n v="0.7"/>
    <x v="10"/>
    <x v="5"/>
    <x v="9"/>
    <x v="6"/>
  </r>
  <r>
    <x v="13"/>
    <s v="Trinidad"/>
    <x v="32"/>
    <x v="10"/>
    <n v="0.7"/>
    <x v="10"/>
    <x v="3"/>
    <x v="2"/>
    <x v="16"/>
  </r>
  <r>
    <x v="13"/>
    <s v="Toscano Black"/>
    <x v="44"/>
    <x v="10"/>
    <n v="0.63"/>
    <x v="10"/>
    <x v="3"/>
    <x v="8"/>
    <x v="23"/>
  </r>
  <r>
    <x v="13"/>
    <s v="Toscano Black"/>
    <x v="45"/>
    <x v="11"/>
    <n v="0.7"/>
    <x v="10"/>
    <x v="8"/>
    <x v="8"/>
    <x v="23"/>
  </r>
  <r>
    <x v="13"/>
    <s v="Toscano Black"/>
    <x v="46"/>
    <x v="11"/>
    <n v="0.66"/>
    <x v="10"/>
    <x v="5"/>
    <x v="8"/>
    <x v="23"/>
  </r>
  <r>
    <x v="14"/>
    <s v="Catongo"/>
    <x v="47"/>
    <x v="3"/>
    <n v="0.75"/>
    <x v="11"/>
    <x v="6"/>
    <x v="10"/>
    <x v="7"/>
  </r>
  <r>
    <x v="14"/>
    <s v="Monte Alegre, 3 diff. plantations"/>
    <x v="48"/>
    <x v="7"/>
    <n v="0.85"/>
    <x v="11"/>
    <x v="1"/>
    <x v="11"/>
    <x v="7"/>
  </r>
  <r>
    <x v="14"/>
    <s v="Monte Alegre, 3 diff. plantations"/>
    <x v="48"/>
    <x v="7"/>
    <n v="0.5"/>
    <x v="11"/>
    <x v="4"/>
    <x v="11"/>
    <x v="7"/>
  </r>
  <r>
    <x v="14"/>
    <s v="Monte Alegre, 3 diff. plantations"/>
    <x v="48"/>
    <x v="7"/>
    <n v="0.75"/>
    <x v="11"/>
    <x v="4"/>
    <x v="11"/>
    <x v="7"/>
  </r>
  <r>
    <x v="14"/>
    <s v="Monte Alegre, 3 diff. plantations"/>
    <x v="48"/>
    <x v="7"/>
    <n v="0.6"/>
    <x v="11"/>
    <x v="5"/>
    <x v="11"/>
    <x v="7"/>
  </r>
  <r>
    <x v="15"/>
    <s v="Elvesia"/>
    <x v="49"/>
    <x v="2"/>
    <n v="0.75"/>
    <x v="1"/>
    <x v="2"/>
    <x v="0"/>
    <x v="20"/>
  </r>
  <r>
    <x v="16"/>
    <s v="Alto Beni"/>
    <x v="50"/>
    <x v="0"/>
    <n v="0.75"/>
    <x v="1"/>
    <x v="3"/>
    <x v="0"/>
    <x v="12"/>
  </r>
  <r>
    <x v="17"/>
    <s v="Madagascar"/>
    <x v="51"/>
    <x v="2"/>
    <n v="0.75"/>
    <x v="0"/>
    <x v="2"/>
    <x v="2"/>
    <x v="6"/>
  </r>
  <r>
    <x v="17"/>
    <s v="Chiapas"/>
    <x v="52"/>
    <x v="2"/>
    <n v="0.72"/>
    <x v="0"/>
    <x v="7"/>
    <x v="0"/>
    <x v="14"/>
  </r>
  <r>
    <x v="17"/>
    <s v="Equateur"/>
    <x v="52"/>
    <x v="2"/>
    <n v="0.75"/>
    <x v="0"/>
    <x v="1"/>
    <x v="0"/>
    <x v="8"/>
  </r>
  <r>
    <x v="17"/>
    <s v="Trincheras"/>
    <x v="52"/>
    <x v="2"/>
    <n v="0.75"/>
    <x v="0"/>
    <x v="2"/>
    <x v="0"/>
    <x v="3"/>
  </r>
  <r>
    <x v="18"/>
    <s v="San Juan"/>
    <x v="53"/>
    <x v="0"/>
    <n v="0.7"/>
    <x v="1"/>
    <x v="3"/>
    <x v="2"/>
    <x v="16"/>
  </r>
  <r>
    <x v="18"/>
    <s v="Kokoa Kamili"/>
    <x v="53"/>
    <x v="0"/>
    <n v="0.7"/>
    <x v="1"/>
    <x v="4"/>
    <x v="0"/>
    <x v="19"/>
  </r>
  <r>
    <x v="18"/>
    <s v="Tien Giang"/>
    <x v="54"/>
    <x v="0"/>
    <n v="0.73"/>
    <x v="1"/>
    <x v="3"/>
    <x v="2"/>
    <x v="17"/>
  </r>
  <r>
    <x v="18"/>
    <s v="Hacienda Victoria"/>
    <x v="55"/>
    <x v="0"/>
    <n v="0.7"/>
    <x v="1"/>
    <x v="6"/>
    <x v="0"/>
    <x v="8"/>
  </r>
  <r>
    <x v="18"/>
    <s v="Costa Esmeraldas"/>
    <x v="55"/>
    <x v="0"/>
    <n v="0.7"/>
    <x v="1"/>
    <x v="6"/>
    <x v="0"/>
    <x v="8"/>
  </r>
  <r>
    <x v="18"/>
    <s v="Lachua"/>
    <x v="55"/>
    <x v="0"/>
    <n v="0.7"/>
    <x v="1"/>
    <x v="3"/>
    <x v="0"/>
    <x v="26"/>
  </r>
  <r>
    <x v="18"/>
    <s v="Rugoso"/>
    <x v="55"/>
    <x v="0"/>
    <n v="0.7"/>
    <x v="1"/>
    <x v="4"/>
    <x v="0"/>
    <x v="18"/>
  </r>
  <r>
    <x v="18"/>
    <s v="La Masica, FHIA"/>
    <x v="56"/>
    <x v="0"/>
    <n v="0.7"/>
    <x v="1"/>
    <x v="3"/>
    <x v="0"/>
    <x v="27"/>
  </r>
  <r>
    <x v="18"/>
    <s v="Coto Brus, Terciopelo"/>
    <x v="56"/>
    <x v="0"/>
    <n v="0.7"/>
    <x v="1"/>
    <x v="5"/>
    <x v="0"/>
    <x v="28"/>
  </r>
  <r>
    <x v="18"/>
    <s v="Phantom"/>
    <x v="57"/>
    <x v="0"/>
    <n v="0.7"/>
    <x v="1"/>
    <x v="5"/>
    <x v="5"/>
    <x v="2"/>
  </r>
  <r>
    <x v="18"/>
    <s v="Elvesia"/>
    <x v="58"/>
    <x v="0"/>
    <n v="0.7"/>
    <x v="1"/>
    <x v="4"/>
    <x v="0"/>
    <x v="20"/>
  </r>
  <r>
    <x v="18"/>
    <s v="Matasawalevu"/>
    <x v="58"/>
    <x v="0"/>
    <n v="0.7"/>
    <x v="1"/>
    <x v="6"/>
    <x v="0"/>
    <x v="13"/>
  </r>
  <r>
    <x v="18"/>
    <s v="Lam Dong"/>
    <x v="58"/>
    <x v="0"/>
    <n v="0.73"/>
    <x v="1"/>
    <x v="6"/>
    <x v="0"/>
    <x v="17"/>
  </r>
  <r>
    <x v="18"/>
    <s v="Fazenda Camboa"/>
    <x v="59"/>
    <x v="1"/>
    <n v="0.7"/>
    <x v="1"/>
    <x v="3"/>
    <x v="0"/>
    <x v="7"/>
  </r>
  <r>
    <x v="18"/>
    <s v="Nacional"/>
    <x v="59"/>
    <x v="1"/>
    <n v="0.68"/>
    <x v="1"/>
    <x v="3"/>
    <x v="5"/>
    <x v="2"/>
  </r>
  <r>
    <x v="18"/>
    <s v="Puerto Quito, heirloom"/>
    <x v="59"/>
    <x v="1"/>
    <n v="0.7"/>
    <x v="1"/>
    <x v="4"/>
    <x v="5"/>
    <x v="8"/>
  </r>
  <r>
    <x v="18"/>
    <s v="Oko Caribe"/>
    <x v="60"/>
    <x v="1"/>
    <n v="0.7"/>
    <x v="1"/>
    <x v="3"/>
    <x v="0"/>
    <x v="29"/>
  </r>
  <r>
    <x v="18"/>
    <s v="Maya Mountain"/>
    <x v="60"/>
    <x v="1"/>
    <n v="0.7"/>
    <x v="1"/>
    <x v="4"/>
    <x v="2"/>
    <x v="22"/>
  </r>
  <r>
    <x v="18"/>
    <s v="Chuno"/>
    <x v="60"/>
    <x v="1"/>
    <n v="0.7"/>
    <x v="1"/>
    <x v="5"/>
    <x v="6"/>
    <x v="18"/>
  </r>
  <r>
    <x v="18"/>
    <s v="Fazenda Camboa"/>
    <x v="61"/>
    <x v="1"/>
    <n v="0.75"/>
    <x v="1"/>
    <x v="1"/>
    <x v="0"/>
    <x v="7"/>
  </r>
  <r>
    <x v="18"/>
    <s v="Guatemala"/>
    <x v="61"/>
    <x v="1"/>
    <n v="0.7"/>
    <x v="1"/>
    <x v="6"/>
    <x v="0"/>
    <x v="26"/>
  </r>
  <r>
    <x v="18"/>
    <s v="Camino Verde"/>
    <x v="61"/>
    <x v="1"/>
    <n v="0.75"/>
    <x v="1"/>
    <x v="3"/>
    <x v="0"/>
    <x v="8"/>
  </r>
  <r>
    <x v="19"/>
    <s v="Trinidad, Heritage, Limited ed."/>
    <x v="62"/>
    <x v="3"/>
    <n v="0.72"/>
    <x v="12"/>
    <x v="6"/>
    <x v="2"/>
    <x v="16"/>
  </r>
  <r>
    <x v="19"/>
    <s v="Colombia, Casa Luker"/>
    <x v="63"/>
    <x v="4"/>
    <n v="0.72"/>
    <x v="12"/>
    <x v="4"/>
    <x v="0"/>
    <x v="9"/>
  </r>
  <r>
    <x v="19"/>
    <s v="Haiti"/>
    <x v="64"/>
    <x v="5"/>
    <n v="0.72"/>
    <x v="12"/>
    <x v="5"/>
    <x v="0"/>
    <x v="30"/>
  </r>
  <r>
    <x v="19"/>
    <s v="Panama"/>
    <x v="65"/>
    <x v="5"/>
    <n v="0.72"/>
    <x v="12"/>
    <x v="1"/>
    <x v="0"/>
    <x v="5"/>
  </r>
  <r>
    <x v="19"/>
    <s v="Venezuela"/>
    <x v="66"/>
    <x v="7"/>
    <n v="1"/>
    <x v="12"/>
    <x v="9"/>
    <x v="0"/>
    <x v="3"/>
  </r>
  <r>
    <x v="19"/>
    <s v="Jamaica"/>
    <x v="67"/>
    <x v="7"/>
    <n v="0.72"/>
    <x v="12"/>
    <x v="4"/>
    <x v="2"/>
    <x v="24"/>
  </r>
  <r>
    <x v="19"/>
    <s v="Costa Rica"/>
    <x v="68"/>
    <x v="7"/>
    <n v="0.72"/>
    <x v="12"/>
    <x v="6"/>
    <x v="0"/>
    <x v="28"/>
  </r>
  <r>
    <x v="19"/>
    <s v="Ba Ria Vung Tau Province"/>
    <x v="68"/>
    <x v="7"/>
    <n v="0.72"/>
    <x v="12"/>
    <x v="6"/>
    <x v="2"/>
    <x v="17"/>
  </r>
  <r>
    <x v="19"/>
    <s v="Bali"/>
    <x v="68"/>
    <x v="7"/>
    <n v="0.72"/>
    <x v="12"/>
    <x v="3"/>
    <x v="0"/>
    <x v="15"/>
  </r>
  <r>
    <x v="19"/>
    <s v="Ocumare, Venezuela"/>
    <x v="69"/>
    <x v="6"/>
    <n v="0.75"/>
    <x v="12"/>
    <x v="7"/>
    <x v="6"/>
    <x v="3"/>
  </r>
  <r>
    <x v="19"/>
    <s v="Java"/>
    <x v="69"/>
    <x v="6"/>
    <n v="0.72"/>
    <x v="12"/>
    <x v="1"/>
    <x v="2"/>
    <x v="15"/>
  </r>
  <r>
    <x v="19"/>
    <s v="Brazil Rio Doce"/>
    <x v="30"/>
    <x v="6"/>
    <n v="0.72"/>
    <x v="12"/>
    <x v="9"/>
    <x v="0"/>
    <x v="7"/>
  </r>
  <r>
    <x v="19"/>
    <s v="Madagascar"/>
    <x v="30"/>
    <x v="6"/>
    <n v="0.8"/>
    <x v="12"/>
    <x v="2"/>
    <x v="6"/>
    <x v="6"/>
  </r>
  <r>
    <x v="19"/>
    <s v="Peru"/>
    <x v="30"/>
    <x v="6"/>
    <n v="0.75"/>
    <x v="12"/>
    <x v="2"/>
    <x v="1"/>
    <x v="2"/>
  </r>
  <r>
    <x v="19"/>
    <s v="Dominican Republic"/>
    <x v="30"/>
    <x v="6"/>
    <n v="0.72"/>
    <x v="12"/>
    <x v="6"/>
    <x v="2"/>
    <x v="20"/>
  </r>
  <r>
    <x v="19"/>
    <s v="Congo"/>
    <x v="70"/>
    <x v="9"/>
    <n v="0.72"/>
    <x v="12"/>
    <x v="4"/>
    <x v="4"/>
    <x v="31"/>
  </r>
  <r>
    <x v="20"/>
    <s v="Orinoqua Region, Arauca"/>
    <x v="71"/>
    <x v="3"/>
    <n v="0.72"/>
    <x v="12"/>
    <x v="1"/>
    <x v="2"/>
    <x v="9"/>
  </r>
  <r>
    <x v="21"/>
    <s v="Mababa"/>
    <x v="72"/>
    <x v="0"/>
    <n v="0.68"/>
    <x v="1"/>
    <x v="4"/>
    <x v="2"/>
    <x v="19"/>
  </r>
  <r>
    <x v="21"/>
    <s v="Tenende, Uwate"/>
    <x v="73"/>
    <x v="5"/>
    <n v="0.72"/>
    <x v="1"/>
    <x v="4"/>
    <x v="2"/>
    <x v="19"/>
  </r>
  <r>
    <x v="21"/>
    <s v="Cortes"/>
    <x v="74"/>
    <x v="5"/>
    <n v="0.7"/>
    <x v="1"/>
    <x v="4"/>
    <x v="2"/>
    <x v="27"/>
  </r>
  <r>
    <x v="21"/>
    <s v="Davao"/>
    <x v="75"/>
    <x v="6"/>
    <n v="0.77"/>
    <x v="1"/>
    <x v="4"/>
    <x v="2"/>
    <x v="32"/>
  </r>
  <r>
    <x v="21"/>
    <s v="Xoconusco"/>
    <x v="76"/>
    <x v="10"/>
    <n v="0.75"/>
    <x v="1"/>
    <x v="7"/>
    <x v="2"/>
    <x v="14"/>
  </r>
  <r>
    <x v="21"/>
    <s v="San Jose del Tambo"/>
    <x v="34"/>
    <x v="10"/>
    <n v="0.7"/>
    <x v="1"/>
    <x v="2"/>
    <x v="3"/>
    <x v="8"/>
  </r>
  <r>
    <x v="22"/>
    <s v="Houseblend"/>
    <x v="77"/>
    <x v="1"/>
    <n v="0.8"/>
    <x v="13"/>
    <x v="6"/>
    <x v="0"/>
    <x v="23"/>
  </r>
  <r>
    <x v="22"/>
    <s v="Papua New Guinea"/>
    <x v="77"/>
    <x v="1"/>
    <n v="0.7"/>
    <x v="13"/>
    <x v="3"/>
    <x v="0"/>
    <x v="11"/>
  </r>
  <r>
    <x v="22"/>
    <s v="Sambirano"/>
    <x v="78"/>
    <x v="4"/>
    <n v="0.7"/>
    <x v="13"/>
    <x v="2"/>
    <x v="2"/>
    <x v="6"/>
  </r>
  <r>
    <x v="22"/>
    <s v="Bahia"/>
    <x v="79"/>
    <x v="4"/>
    <n v="0.7"/>
    <x v="13"/>
    <x v="7"/>
    <x v="0"/>
    <x v="7"/>
  </r>
  <r>
    <x v="22"/>
    <s v="Houseblend"/>
    <x v="79"/>
    <x v="4"/>
    <n v="0.7"/>
    <x v="13"/>
    <x v="7"/>
    <x v="8"/>
    <x v="23"/>
  </r>
  <r>
    <x v="23"/>
    <s v="Bambamarca, 2015"/>
    <x v="80"/>
    <x v="1"/>
    <n v="0.7"/>
    <x v="8"/>
    <x v="1"/>
    <x v="0"/>
    <x v="2"/>
  </r>
  <r>
    <x v="23"/>
    <s v="Huallabamba, 2015"/>
    <x v="80"/>
    <x v="1"/>
    <n v="0.7"/>
    <x v="8"/>
    <x v="3"/>
    <x v="0"/>
    <x v="2"/>
  </r>
  <r>
    <x v="24"/>
    <s v="Bahia"/>
    <x v="81"/>
    <x v="1"/>
    <n v="0.7"/>
    <x v="1"/>
    <x v="3"/>
    <x v="0"/>
    <x v="7"/>
  </r>
  <r>
    <x v="24"/>
    <s v="Maranon Canyon"/>
    <x v="82"/>
    <x v="2"/>
    <n v="0.7"/>
    <x v="1"/>
    <x v="5"/>
    <x v="5"/>
    <x v="2"/>
  </r>
  <r>
    <x v="24"/>
    <s v="Duarte Province"/>
    <x v="83"/>
    <x v="4"/>
    <n v="0.7"/>
    <x v="1"/>
    <x v="6"/>
    <x v="0"/>
    <x v="20"/>
  </r>
  <r>
    <x v="24"/>
    <s v="Chiapas"/>
    <x v="83"/>
    <x v="4"/>
    <n v="0.7"/>
    <x v="1"/>
    <x v="3"/>
    <x v="0"/>
    <x v="14"/>
  </r>
  <r>
    <x v="24"/>
    <s v="Sambirano"/>
    <x v="83"/>
    <x v="4"/>
    <n v="0.7"/>
    <x v="1"/>
    <x v="4"/>
    <x v="2"/>
    <x v="6"/>
  </r>
  <r>
    <x v="25"/>
    <s v="single estate"/>
    <x v="84"/>
    <x v="4"/>
    <n v="0.8"/>
    <x v="14"/>
    <x v="1"/>
    <x v="0"/>
    <x v="28"/>
  </r>
  <r>
    <x v="26"/>
    <s v="Dominican Republic, Batch 3"/>
    <x v="85"/>
    <x v="0"/>
    <n v="0.65"/>
    <x v="1"/>
    <x v="3"/>
    <x v="0"/>
    <x v="29"/>
  </r>
  <r>
    <x v="26"/>
    <s v="Brazil"/>
    <x v="86"/>
    <x v="0"/>
    <n v="0.7"/>
    <x v="1"/>
    <x v="4"/>
    <x v="0"/>
    <x v="7"/>
  </r>
  <r>
    <x v="26"/>
    <s v="Ecuador"/>
    <x v="87"/>
    <x v="0"/>
    <n v="0.65"/>
    <x v="1"/>
    <x v="6"/>
    <x v="0"/>
    <x v="8"/>
  </r>
  <r>
    <x v="27"/>
    <s v="Asajaya E, NW Borneo, b. #132/4500"/>
    <x v="88"/>
    <x v="8"/>
    <n v="0.73"/>
    <x v="12"/>
    <x v="2"/>
    <x v="0"/>
    <x v="33"/>
  </r>
  <r>
    <x v="27"/>
    <s v="Serian E., NW Borneo, b. #134/3800"/>
    <x v="88"/>
    <x v="8"/>
    <n v="0.72"/>
    <x v="12"/>
    <x v="6"/>
    <x v="0"/>
    <x v="33"/>
  </r>
  <r>
    <x v="28"/>
    <s v="Brazil, Batch 20316"/>
    <x v="89"/>
    <x v="0"/>
    <n v="0.8"/>
    <x v="1"/>
    <x v="1"/>
    <x v="0"/>
    <x v="7"/>
  </r>
  <r>
    <x v="28"/>
    <s v="Dominican Republic, Batch 31616"/>
    <x v="89"/>
    <x v="0"/>
    <n v="0.7"/>
    <x v="1"/>
    <x v="1"/>
    <x v="0"/>
    <x v="29"/>
  </r>
  <r>
    <x v="28"/>
    <s v="Ecuador, Batch 31516"/>
    <x v="89"/>
    <x v="0"/>
    <n v="0.7"/>
    <x v="1"/>
    <x v="1"/>
    <x v="0"/>
    <x v="8"/>
  </r>
  <r>
    <x v="28"/>
    <s v="Ecuador"/>
    <x v="90"/>
    <x v="0"/>
    <n v="0.9"/>
    <x v="1"/>
    <x v="1"/>
    <x v="0"/>
    <x v="8"/>
  </r>
  <r>
    <x v="29"/>
    <s v="Costa Rica"/>
    <x v="91"/>
    <x v="7"/>
    <n v="0.64"/>
    <x v="15"/>
    <x v="1"/>
    <x v="0"/>
    <x v="28"/>
  </r>
  <r>
    <x v="29"/>
    <s v="Papua New Guinea"/>
    <x v="91"/>
    <x v="7"/>
    <n v="0.64"/>
    <x v="15"/>
    <x v="1"/>
    <x v="0"/>
    <x v="11"/>
  </r>
  <r>
    <x v="29"/>
    <s v="Peru"/>
    <x v="91"/>
    <x v="7"/>
    <n v="0.64"/>
    <x v="15"/>
    <x v="1"/>
    <x v="0"/>
    <x v="2"/>
  </r>
  <r>
    <x v="29"/>
    <s v="Ecuador"/>
    <x v="91"/>
    <x v="7"/>
    <n v="0.71"/>
    <x v="15"/>
    <x v="3"/>
    <x v="0"/>
    <x v="8"/>
  </r>
  <r>
    <x v="30"/>
    <s v="Kakao Kamili, Kilombero Valley"/>
    <x v="92"/>
    <x v="0"/>
    <n v="0.7"/>
    <x v="1"/>
    <x v="3"/>
    <x v="6"/>
    <x v="19"/>
  </r>
  <r>
    <x v="30"/>
    <s v="Alto Beni, Palos Blanco"/>
    <x v="93"/>
    <x v="0"/>
    <n v="0.7"/>
    <x v="1"/>
    <x v="6"/>
    <x v="0"/>
    <x v="12"/>
  </r>
  <r>
    <x v="30"/>
    <s v="Oko Caribe, Duarte P."/>
    <x v="94"/>
    <x v="0"/>
    <n v="0.7"/>
    <x v="1"/>
    <x v="3"/>
    <x v="0"/>
    <x v="29"/>
  </r>
  <r>
    <x v="31"/>
    <s v="Belize south, low fermentation"/>
    <x v="95"/>
    <x v="0"/>
    <n v="0.83"/>
    <x v="16"/>
    <x v="1"/>
    <x v="2"/>
    <x v="22"/>
  </r>
  <r>
    <x v="31"/>
    <s v="Belize south"/>
    <x v="95"/>
    <x v="0"/>
    <n v="0.78"/>
    <x v="16"/>
    <x v="2"/>
    <x v="2"/>
    <x v="22"/>
  </r>
  <r>
    <x v="31"/>
    <s v="Belize south"/>
    <x v="95"/>
    <x v="0"/>
    <n v="0.83"/>
    <x v="16"/>
    <x v="3"/>
    <x v="2"/>
    <x v="22"/>
  </r>
  <r>
    <x v="32"/>
    <s v="Baracoa"/>
    <x v="96"/>
    <x v="3"/>
    <n v="0.74"/>
    <x v="15"/>
    <x v="3"/>
    <x v="2"/>
    <x v="4"/>
  </r>
  <r>
    <x v="32"/>
    <s v="Chuao"/>
    <x v="96"/>
    <x v="3"/>
    <n v="0.74"/>
    <x v="15"/>
    <x v="3"/>
    <x v="1"/>
    <x v="3"/>
  </r>
  <r>
    <x v="32"/>
    <s v="Cuyagua Village"/>
    <x v="96"/>
    <x v="3"/>
    <n v="0.74"/>
    <x v="15"/>
    <x v="3"/>
    <x v="1"/>
    <x v="3"/>
  </r>
  <r>
    <x v="32"/>
    <s v="Rio Peripa H."/>
    <x v="96"/>
    <x v="3"/>
    <n v="0.73"/>
    <x v="15"/>
    <x v="5"/>
    <x v="2"/>
    <x v="8"/>
  </r>
  <r>
    <x v="32"/>
    <s v="Bali, Sukrama Bros. Farm, Melaya, 62hr C"/>
    <x v="97"/>
    <x v="5"/>
    <n v="0.72"/>
    <x v="15"/>
    <x v="5"/>
    <x v="2"/>
    <x v="15"/>
  </r>
  <r>
    <x v="32"/>
    <s v="Somia Plantation, Sambirano, 70hr C"/>
    <x v="98"/>
    <x v="5"/>
    <n v="0.72"/>
    <x v="15"/>
    <x v="4"/>
    <x v="2"/>
    <x v="6"/>
  </r>
  <r>
    <x v="33"/>
    <s v="Nature"/>
    <x v="9"/>
    <x v="4"/>
    <n v="0.55000000000000004"/>
    <x v="0"/>
    <x v="1"/>
    <x v="0"/>
    <x v="23"/>
  </r>
  <r>
    <x v="34"/>
    <s v="Madagascar"/>
    <x v="15"/>
    <x v="5"/>
    <n v="0.64"/>
    <x v="5"/>
    <x v="2"/>
    <x v="2"/>
    <x v="6"/>
  </r>
  <r>
    <x v="34"/>
    <s v="Maracaibo"/>
    <x v="15"/>
    <x v="5"/>
    <n v="0.88"/>
    <x v="5"/>
    <x v="2"/>
    <x v="1"/>
    <x v="3"/>
  </r>
  <r>
    <x v="34"/>
    <s v="Indigena Amazonia, Grand Cru, Quizas"/>
    <x v="15"/>
    <x v="5"/>
    <n v="0.72"/>
    <x v="5"/>
    <x v="3"/>
    <x v="0"/>
    <x v="3"/>
  </r>
  <r>
    <x v="34"/>
    <s v="Ecuador"/>
    <x v="15"/>
    <x v="5"/>
    <n v="0.72"/>
    <x v="5"/>
    <x v="5"/>
    <x v="0"/>
    <x v="8"/>
  </r>
  <r>
    <x v="34"/>
    <s v="Carenero S., Barlovento, Grand Cru"/>
    <x v="17"/>
    <x v="7"/>
    <n v="0.7"/>
    <x v="5"/>
    <x v="6"/>
    <x v="2"/>
    <x v="3"/>
  </r>
  <r>
    <x v="34"/>
    <s v="Porcelana, Premier Cru, Quizas No. 1"/>
    <x v="17"/>
    <x v="7"/>
    <n v="0.74"/>
    <x v="5"/>
    <x v="6"/>
    <x v="7"/>
    <x v="3"/>
  </r>
  <r>
    <x v="34"/>
    <s v="Java, Grand Cru"/>
    <x v="17"/>
    <x v="7"/>
    <n v="0.64"/>
    <x v="5"/>
    <x v="3"/>
    <x v="0"/>
    <x v="15"/>
  </r>
  <r>
    <x v="34"/>
    <s v="Ocumare, Premier Cru, Quizas No. 2"/>
    <x v="17"/>
    <x v="7"/>
    <n v="0.72"/>
    <x v="5"/>
    <x v="3"/>
    <x v="0"/>
    <x v="3"/>
  </r>
  <r>
    <x v="35"/>
    <s v="Nicaragua, American style"/>
    <x v="99"/>
    <x v="1"/>
    <n v="0.76"/>
    <x v="1"/>
    <x v="7"/>
    <x v="0"/>
    <x v="18"/>
  </r>
  <r>
    <x v="35"/>
    <s v="San Andres, American style"/>
    <x v="100"/>
    <x v="1"/>
    <n v="0.76"/>
    <x v="1"/>
    <x v="7"/>
    <x v="0"/>
    <x v="28"/>
  </r>
  <r>
    <x v="35"/>
    <s v="San Andres, silk"/>
    <x v="100"/>
    <x v="1"/>
    <n v="0.78"/>
    <x v="1"/>
    <x v="7"/>
    <x v="0"/>
    <x v="28"/>
  </r>
  <r>
    <x v="35"/>
    <s v="Belize"/>
    <x v="100"/>
    <x v="1"/>
    <n v="0.86"/>
    <x v="1"/>
    <x v="6"/>
    <x v="2"/>
    <x v="22"/>
  </r>
  <r>
    <x v="36"/>
    <s v="Ghana"/>
    <x v="101"/>
    <x v="4"/>
    <n v="0.72"/>
    <x v="1"/>
    <x v="3"/>
    <x v="4"/>
    <x v="21"/>
  </r>
  <r>
    <x v="36"/>
    <s v="Bali, Singaraja"/>
    <x v="102"/>
    <x v="7"/>
    <n v="0.75"/>
    <x v="1"/>
    <x v="6"/>
    <x v="0"/>
    <x v="15"/>
  </r>
  <r>
    <x v="36"/>
    <s v="2009 Hapa Nibby"/>
    <x v="16"/>
    <x v="7"/>
    <n v="0.7"/>
    <x v="1"/>
    <x v="4"/>
    <x v="8"/>
    <x v="34"/>
  </r>
  <r>
    <x v="36"/>
    <s v="Bali, Singaraja"/>
    <x v="103"/>
    <x v="7"/>
    <n v="0.65"/>
    <x v="1"/>
    <x v="1"/>
    <x v="0"/>
    <x v="15"/>
  </r>
  <r>
    <x v="36"/>
    <s v="Sambirano, 2009"/>
    <x v="104"/>
    <x v="7"/>
    <n v="0.7"/>
    <x v="1"/>
    <x v="2"/>
    <x v="2"/>
    <x v="6"/>
  </r>
  <r>
    <x v="36"/>
    <s v="Ocumare, prototype"/>
    <x v="104"/>
    <x v="7"/>
    <n v="0.78"/>
    <x v="1"/>
    <x v="2"/>
    <x v="1"/>
    <x v="3"/>
  </r>
  <r>
    <x v="36"/>
    <s v="Puerto Plata"/>
    <x v="105"/>
    <x v="6"/>
    <n v="0.75"/>
    <x v="1"/>
    <x v="2"/>
    <x v="0"/>
    <x v="20"/>
  </r>
  <r>
    <x v="36"/>
    <s v="Puerto Plata"/>
    <x v="105"/>
    <x v="6"/>
    <n v="0.65"/>
    <x v="1"/>
    <x v="3"/>
    <x v="0"/>
    <x v="20"/>
  </r>
  <r>
    <x v="36"/>
    <s v="Sambirano"/>
    <x v="106"/>
    <x v="6"/>
    <n v="0.75"/>
    <x v="1"/>
    <x v="6"/>
    <x v="2"/>
    <x v="6"/>
  </r>
  <r>
    <x v="36"/>
    <s v="Sambirano"/>
    <x v="107"/>
    <x v="6"/>
    <n v="0.65"/>
    <x v="1"/>
    <x v="3"/>
    <x v="2"/>
    <x v="6"/>
  </r>
  <r>
    <x v="36"/>
    <s v="Sambirano"/>
    <x v="108"/>
    <x v="9"/>
    <n v="0.71"/>
    <x v="1"/>
    <x v="2"/>
    <x v="2"/>
    <x v="6"/>
  </r>
  <r>
    <x v="36"/>
    <s v="Bocas del Toro"/>
    <x v="108"/>
    <x v="9"/>
    <n v="0.75"/>
    <x v="1"/>
    <x v="3"/>
    <x v="0"/>
    <x v="5"/>
  </r>
  <r>
    <x v="36"/>
    <s v="Puerto Plata"/>
    <x v="108"/>
    <x v="9"/>
    <n v="0.68"/>
    <x v="1"/>
    <x v="4"/>
    <x v="0"/>
    <x v="20"/>
  </r>
  <r>
    <x v="36"/>
    <s v="Ankasa"/>
    <x v="109"/>
    <x v="9"/>
    <n v="0.7"/>
    <x v="1"/>
    <x v="2"/>
    <x v="4"/>
    <x v="21"/>
  </r>
  <r>
    <x v="37"/>
    <s v="La Red"/>
    <x v="109"/>
    <x v="9"/>
    <n v="0.7"/>
    <x v="1"/>
    <x v="1"/>
    <x v="0"/>
    <x v="20"/>
  </r>
  <r>
    <x v="37"/>
    <s v="Carenero Superior"/>
    <x v="109"/>
    <x v="9"/>
    <n v="0.7"/>
    <x v="1"/>
    <x v="1"/>
    <x v="2"/>
    <x v="3"/>
  </r>
  <r>
    <x v="37"/>
    <s v="Matiguas"/>
    <x v="109"/>
    <x v="9"/>
    <n v="0.7"/>
    <x v="1"/>
    <x v="2"/>
    <x v="0"/>
    <x v="18"/>
  </r>
  <r>
    <x v="38"/>
    <s v="Blue Mountain Region"/>
    <x v="110"/>
    <x v="2"/>
    <n v="0.7"/>
    <x v="12"/>
    <x v="1"/>
    <x v="2"/>
    <x v="24"/>
  </r>
  <r>
    <x v="39"/>
    <s v="Congo, Grand Cru"/>
    <x v="111"/>
    <x v="3"/>
    <n v="0.82"/>
    <x v="7"/>
    <x v="3"/>
    <x v="4"/>
    <x v="31"/>
  </r>
  <r>
    <x v="39"/>
    <s v="Organic Dark"/>
    <x v="35"/>
    <x v="6"/>
    <n v="0.72"/>
    <x v="7"/>
    <x v="1"/>
    <x v="0"/>
    <x v="23"/>
  </r>
  <r>
    <x v="40"/>
    <s v="Akesson's E., Sambirano V."/>
    <x v="112"/>
    <x v="0"/>
    <n v="0.82"/>
    <x v="1"/>
    <x v="3"/>
    <x v="2"/>
    <x v="6"/>
  </r>
  <r>
    <x v="40"/>
    <s v="Lachua"/>
    <x v="113"/>
    <x v="0"/>
    <n v="0.75"/>
    <x v="1"/>
    <x v="1"/>
    <x v="0"/>
    <x v="26"/>
  </r>
  <r>
    <x v="40"/>
    <s v="Kokoa Kamili"/>
    <x v="113"/>
    <x v="0"/>
    <n v="0.75"/>
    <x v="1"/>
    <x v="3"/>
    <x v="0"/>
    <x v="19"/>
  </r>
  <r>
    <x v="40"/>
    <s v="Zorzal Reserva"/>
    <x v="114"/>
    <x v="0"/>
    <n v="0.75"/>
    <x v="1"/>
    <x v="2"/>
    <x v="0"/>
    <x v="20"/>
  </r>
  <r>
    <x v="40"/>
    <s v="Guatemala"/>
    <x v="115"/>
    <x v="4"/>
    <n v="0.7"/>
    <x v="1"/>
    <x v="3"/>
    <x v="0"/>
    <x v="26"/>
  </r>
  <r>
    <x v="40"/>
    <s v="Madagascar"/>
    <x v="115"/>
    <x v="4"/>
    <n v="0.7"/>
    <x v="1"/>
    <x v="4"/>
    <x v="2"/>
    <x v="6"/>
  </r>
  <r>
    <x v="41"/>
    <s v="Selva Maya"/>
    <x v="116"/>
    <x v="0"/>
    <n v="0.75"/>
    <x v="0"/>
    <x v="3"/>
    <x v="0"/>
    <x v="14"/>
  </r>
  <r>
    <x v="41"/>
    <s v="Kaori"/>
    <x v="117"/>
    <x v="2"/>
    <n v="0.75"/>
    <x v="0"/>
    <x v="5"/>
    <x v="0"/>
    <x v="7"/>
  </r>
  <r>
    <x v="41"/>
    <s v="Los Colorados, Santo Domingo, Equateur"/>
    <x v="118"/>
    <x v="2"/>
    <n v="0.75"/>
    <x v="0"/>
    <x v="6"/>
    <x v="0"/>
    <x v="20"/>
  </r>
  <r>
    <x v="41"/>
    <s v="Surfin"/>
    <x v="118"/>
    <x v="2"/>
    <n v="0.65"/>
    <x v="0"/>
    <x v="4"/>
    <x v="0"/>
    <x v="35"/>
  </r>
  <r>
    <x v="41"/>
    <s v="Maragnam"/>
    <x v="119"/>
    <x v="3"/>
    <n v="0.75"/>
    <x v="0"/>
    <x v="3"/>
    <x v="0"/>
    <x v="7"/>
  </r>
  <r>
    <x v="41"/>
    <s v="Gabon"/>
    <x v="120"/>
    <x v="3"/>
    <n v="0.75"/>
    <x v="0"/>
    <x v="6"/>
    <x v="0"/>
    <x v="36"/>
  </r>
  <r>
    <x v="41"/>
    <s v="Cuba"/>
    <x v="121"/>
    <x v="5"/>
    <n v="0.75"/>
    <x v="0"/>
    <x v="3"/>
    <x v="2"/>
    <x v="4"/>
  </r>
  <r>
    <x v="41"/>
    <s v="Cusco, Cacao Cusco"/>
    <x v="121"/>
    <x v="5"/>
    <n v="0.75"/>
    <x v="0"/>
    <x v="3"/>
    <x v="0"/>
    <x v="2"/>
  </r>
  <r>
    <x v="41"/>
    <s v="Piura Blanco"/>
    <x v="121"/>
    <x v="5"/>
    <n v="0.75"/>
    <x v="0"/>
    <x v="3"/>
    <x v="5"/>
    <x v="2"/>
  </r>
  <r>
    <x v="41"/>
    <s v="Libanio"/>
    <x v="121"/>
    <x v="5"/>
    <n v="0.75"/>
    <x v="0"/>
    <x v="4"/>
    <x v="0"/>
    <x v="7"/>
  </r>
  <r>
    <x v="41"/>
    <s v="Haiti"/>
    <x v="121"/>
    <x v="5"/>
    <n v="0.75"/>
    <x v="0"/>
    <x v="5"/>
    <x v="0"/>
    <x v="30"/>
  </r>
  <r>
    <x v="41"/>
    <s v="Madagascar, 100% criollo"/>
    <x v="121"/>
    <x v="5"/>
    <n v="0.75"/>
    <x v="0"/>
    <x v="5"/>
    <x v="1"/>
    <x v="6"/>
  </r>
  <r>
    <x v="41"/>
    <s v="Juliana"/>
    <x v="122"/>
    <x v="5"/>
    <n v="0.75"/>
    <x v="0"/>
    <x v="3"/>
    <x v="0"/>
    <x v="7"/>
  </r>
  <r>
    <x v="41"/>
    <s v="Jamaique"/>
    <x v="123"/>
    <x v="5"/>
    <n v="0.75"/>
    <x v="0"/>
    <x v="6"/>
    <x v="2"/>
    <x v="24"/>
  </r>
  <r>
    <x v="41"/>
    <s v="Ivory Coast"/>
    <x v="75"/>
    <x v="6"/>
    <n v="0.75"/>
    <x v="0"/>
    <x v="2"/>
    <x v="0"/>
    <x v="37"/>
  </r>
  <r>
    <x v="41"/>
    <s v="Porcelana, Apotequil"/>
    <x v="124"/>
    <x v="6"/>
    <n v="0.75"/>
    <x v="0"/>
    <x v="1"/>
    <x v="1"/>
    <x v="2"/>
  </r>
  <r>
    <x v="41"/>
    <s v="Porcelana, Tabasco, Marfil de Blanco"/>
    <x v="124"/>
    <x v="6"/>
    <n v="0.75"/>
    <x v="0"/>
    <x v="2"/>
    <x v="1"/>
    <x v="14"/>
  </r>
  <r>
    <x v="41"/>
    <s v="Xoconusco, cacao Real"/>
    <x v="125"/>
    <x v="6"/>
    <n v="0.75"/>
    <x v="0"/>
    <x v="2"/>
    <x v="1"/>
    <x v="14"/>
  </r>
  <r>
    <x v="41"/>
    <s v="Porcelana, Venezuela"/>
    <x v="126"/>
    <x v="9"/>
    <n v="0.75"/>
    <x v="0"/>
    <x v="5"/>
    <x v="7"/>
    <x v="3"/>
  </r>
  <r>
    <x v="41"/>
    <s v="Equateur"/>
    <x v="43"/>
    <x v="10"/>
    <n v="0.75"/>
    <x v="0"/>
    <x v="7"/>
    <x v="3"/>
    <x v="8"/>
  </r>
  <r>
    <x v="41"/>
    <s v="Trinite"/>
    <x v="127"/>
    <x v="11"/>
    <n v="0.75"/>
    <x v="0"/>
    <x v="4"/>
    <x v="2"/>
    <x v="38"/>
  </r>
  <r>
    <x v="41"/>
    <s v="Ocumare, Puerto Cabello"/>
    <x v="128"/>
    <x v="11"/>
    <n v="0.75"/>
    <x v="0"/>
    <x v="5"/>
    <x v="0"/>
    <x v="3"/>
  </r>
  <r>
    <x v="41"/>
    <s v="Maracaibo, El Rosario"/>
    <x v="129"/>
    <x v="11"/>
    <n v="0.75"/>
    <x v="0"/>
    <x v="5"/>
    <x v="1"/>
    <x v="3"/>
  </r>
  <r>
    <x v="41"/>
    <s v="Madagascar"/>
    <x v="46"/>
    <x v="11"/>
    <n v="0.75"/>
    <x v="0"/>
    <x v="5"/>
    <x v="2"/>
    <x v="6"/>
  </r>
  <r>
    <x v="41"/>
    <s v="One Hundred"/>
    <x v="130"/>
    <x v="11"/>
    <n v="1"/>
    <x v="0"/>
    <x v="10"/>
    <x v="0"/>
    <x v="23"/>
  </r>
  <r>
    <x v="41"/>
    <s v="Ceylan"/>
    <x v="130"/>
    <x v="11"/>
    <n v="0.75"/>
    <x v="0"/>
    <x v="2"/>
    <x v="0"/>
    <x v="39"/>
  </r>
  <r>
    <x v="41"/>
    <s v="Chuao"/>
    <x v="130"/>
    <x v="11"/>
    <n v="0.75"/>
    <x v="0"/>
    <x v="5"/>
    <x v="2"/>
    <x v="3"/>
  </r>
  <r>
    <x v="42"/>
    <s v="El Oro, Hacienda de Oro"/>
    <x v="14"/>
    <x v="6"/>
    <n v="0.77"/>
    <x v="3"/>
    <x v="6"/>
    <x v="3"/>
    <x v="8"/>
  </r>
  <r>
    <x v="42"/>
    <s v="El Oro, Hacienda de Oro"/>
    <x v="131"/>
    <x v="6"/>
    <n v="1"/>
    <x v="3"/>
    <x v="10"/>
    <x v="3"/>
    <x v="8"/>
  </r>
  <r>
    <x v="43"/>
    <s v="Maya Mountain"/>
    <x v="132"/>
    <x v="2"/>
    <n v="0.7"/>
    <x v="1"/>
    <x v="1"/>
    <x v="2"/>
    <x v="22"/>
  </r>
  <r>
    <x v="43"/>
    <s v="Conacado"/>
    <x v="133"/>
    <x v="2"/>
    <n v="0.7"/>
    <x v="1"/>
    <x v="1"/>
    <x v="0"/>
    <x v="20"/>
  </r>
  <r>
    <x v="44"/>
    <s v="Guasare, Zulia Prov."/>
    <x v="86"/>
    <x v="0"/>
    <n v="0.7"/>
    <x v="1"/>
    <x v="3"/>
    <x v="1"/>
    <x v="3"/>
  </r>
  <r>
    <x v="44"/>
    <s v="O'payo, Waslala"/>
    <x v="86"/>
    <x v="0"/>
    <n v="0.7"/>
    <x v="1"/>
    <x v="4"/>
    <x v="0"/>
    <x v="18"/>
  </r>
  <r>
    <x v="44"/>
    <s v="Conacado"/>
    <x v="10"/>
    <x v="1"/>
    <n v="0.68"/>
    <x v="1"/>
    <x v="4"/>
    <x v="0"/>
    <x v="20"/>
  </r>
  <r>
    <x v="44"/>
    <s v="Maya Mountain"/>
    <x v="134"/>
    <x v="2"/>
    <n v="0.7"/>
    <x v="1"/>
    <x v="4"/>
    <x v="2"/>
    <x v="22"/>
  </r>
  <r>
    <x v="44"/>
    <s v="Chuao"/>
    <x v="135"/>
    <x v="2"/>
    <n v="0.7"/>
    <x v="1"/>
    <x v="5"/>
    <x v="2"/>
    <x v="3"/>
  </r>
  <r>
    <x v="44"/>
    <s v="Cooproagro"/>
    <x v="24"/>
    <x v="3"/>
    <n v="0.72"/>
    <x v="1"/>
    <x v="2"/>
    <x v="2"/>
    <x v="20"/>
  </r>
  <r>
    <x v="44"/>
    <s v="Camino Verde, Guayas"/>
    <x v="24"/>
    <x v="3"/>
    <n v="0.7"/>
    <x v="1"/>
    <x v="6"/>
    <x v="0"/>
    <x v="8"/>
  </r>
  <r>
    <x v="44"/>
    <s v="Ghana"/>
    <x v="25"/>
    <x v="3"/>
    <n v="0.75"/>
    <x v="1"/>
    <x v="3"/>
    <x v="4"/>
    <x v="21"/>
  </r>
  <r>
    <x v="44"/>
    <s v="Chuao, Mantuano blend"/>
    <x v="25"/>
    <x v="3"/>
    <n v="0.85"/>
    <x v="1"/>
    <x v="3"/>
    <x v="2"/>
    <x v="3"/>
  </r>
  <r>
    <x v="45"/>
    <s v="Elvesia P."/>
    <x v="136"/>
    <x v="1"/>
    <n v="0.6"/>
    <x v="1"/>
    <x v="2"/>
    <x v="0"/>
    <x v="20"/>
  </r>
  <r>
    <x v="45"/>
    <s v="Elvesia P."/>
    <x v="136"/>
    <x v="1"/>
    <n v="0.8"/>
    <x v="1"/>
    <x v="6"/>
    <x v="0"/>
    <x v="20"/>
  </r>
  <r>
    <x v="45"/>
    <s v="Alta Verapaz, 2014"/>
    <x v="136"/>
    <x v="1"/>
    <n v="0.7"/>
    <x v="1"/>
    <x v="3"/>
    <x v="0"/>
    <x v="26"/>
  </r>
  <r>
    <x v="45"/>
    <s v="Ambolikapiky P."/>
    <x v="137"/>
    <x v="1"/>
    <n v="0.8"/>
    <x v="1"/>
    <x v="1"/>
    <x v="0"/>
    <x v="6"/>
  </r>
  <r>
    <x v="45"/>
    <s v="Maya Mountain"/>
    <x v="137"/>
    <x v="1"/>
    <n v="0.8"/>
    <x v="1"/>
    <x v="6"/>
    <x v="2"/>
    <x v="22"/>
  </r>
  <r>
    <x v="45"/>
    <s v="Ambolikapkly P."/>
    <x v="137"/>
    <x v="1"/>
    <n v="0.6"/>
    <x v="1"/>
    <x v="6"/>
    <x v="0"/>
    <x v="6"/>
  </r>
  <r>
    <x v="46"/>
    <s v="Jamaica"/>
    <x v="138"/>
    <x v="3"/>
    <n v="0.7"/>
    <x v="1"/>
    <x v="2"/>
    <x v="2"/>
    <x v="24"/>
  </r>
  <r>
    <x v="47"/>
    <s v="Somia Plantation"/>
    <x v="139"/>
    <x v="2"/>
    <n v="0.72"/>
    <x v="13"/>
    <x v="2"/>
    <x v="2"/>
    <x v="6"/>
  </r>
  <r>
    <x v="47"/>
    <s v="Marabel Farms"/>
    <x v="139"/>
    <x v="2"/>
    <n v="0.7"/>
    <x v="13"/>
    <x v="3"/>
    <x v="0"/>
    <x v="20"/>
  </r>
  <r>
    <x v="47"/>
    <s v="Camino Verde, Balao, Guayas"/>
    <x v="139"/>
    <x v="2"/>
    <n v="0.72"/>
    <x v="13"/>
    <x v="3"/>
    <x v="0"/>
    <x v="8"/>
  </r>
  <r>
    <x v="47"/>
    <s v="Gran Couva"/>
    <x v="140"/>
    <x v="2"/>
    <n v="0.68"/>
    <x v="13"/>
    <x v="1"/>
    <x v="2"/>
    <x v="16"/>
  </r>
  <r>
    <x v="48"/>
    <s v="Ecuador"/>
    <x v="141"/>
    <x v="1"/>
    <n v="0.7"/>
    <x v="17"/>
    <x v="6"/>
    <x v="0"/>
    <x v="8"/>
  </r>
  <r>
    <x v="49"/>
    <s v="Dominican Republic"/>
    <x v="71"/>
    <x v="3"/>
    <n v="0.68"/>
    <x v="1"/>
    <x v="1"/>
    <x v="0"/>
    <x v="20"/>
  </r>
  <r>
    <x v="50"/>
    <s v="Trinidad"/>
    <x v="142"/>
    <x v="2"/>
    <n v="0.72"/>
    <x v="1"/>
    <x v="6"/>
    <x v="2"/>
    <x v="16"/>
  </r>
  <r>
    <x v="50"/>
    <s v="Mindo"/>
    <x v="142"/>
    <x v="2"/>
    <n v="0.72"/>
    <x v="1"/>
    <x v="3"/>
    <x v="0"/>
    <x v="8"/>
  </r>
  <r>
    <x v="50"/>
    <s v="Belize"/>
    <x v="143"/>
    <x v="2"/>
    <n v="0.72"/>
    <x v="1"/>
    <x v="6"/>
    <x v="2"/>
    <x v="22"/>
  </r>
  <r>
    <x v="50"/>
    <s v="Blend"/>
    <x v="143"/>
    <x v="2"/>
    <n v="0.72"/>
    <x v="1"/>
    <x v="6"/>
    <x v="8"/>
    <x v="23"/>
  </r>
  <r>
    <x v="50"/>
    <s v="Ecuador, Bob Bar"/>
    <x v="144"/>
    <x v="2"/>
    <n v="0.6"/>
    <x v="1"/>
    <x v="7"/>
    <x v="0"/>
    <x v="8"/>
  </r>
  <r>
    <x v="51"/>
    <s v="Puerto Rico"/>
    <x v="145"/>
    <x v="1"/>
    <n v="0.7"/>
    <x v="18"/>
    <x v="7"/>
    <x v="0"/>
    <x v="40"/>
  </r>
  <r>
    <x v="52"/>
    <s v="Tumbes"/>
    <x v="18"/>
    <x v="2"/>
    <n v="0.75"/>
    <x v="1"/>
    <x v="7"/>
    <x v="1"/>
    <x v="2"/>
  </r>
  <r>
    <x v="52"/>
    <s v="Dominican Republic, &quot;Love Bar&quot;"/>
    <x v="16"/>
    <x v="7"/>
    <n v="0.75"/>
    <x v="1"/>
    <x v="7"/>
    <x v="0"/>
    <x v="20"/>
  </r>
  <r>
    <x v="52"/>
    <s v="Dominican Republic w/ nibs"/>
    <x v="16"/>
    <x v="7"/>
    <n v="0.75"/>
    <x v="1"/>
    <x v="1"/>
    <x v="0"/>
    <x v="20"/>
  </r>
  <r>
    <x v="52"/>
    <s v="Patanemo"/>
    <x v="68"/>
    <x v="7"/>
    <n v="0.75"/>
    <x v="1"/>
    <x v="11"/>
    <x v="0"/>
    <x v="3"/>
  </r>
  <r>
    <x v="53"/>
    <s v="Grand 'Anse"/>
    <x v="146"/>
    <x v="0"/>
    <n v="0.65"/>
    <x v="0"/>
    <x v="3"/>
    <x v="12"/>
    <x v="30"/>
  </r>
  <r>
    <x v="53"/>
    <s v="Santo Domingo"/>
    <x v="91"/>
    <x v="7"/>
    <n v="0.7"/>
    <x v="0"/>
    <x v="2"/>
    <x v="0"/>
    <x v="20"/>
  </r>
  <r>
    <x v="53"/>
    <s v="Tanzania"/>
    <x v="70"/>
    <x v="9"/>
    <n v="0.75"/>
    <x v="0"/>
    <x v="12"/>
    <x v="0"/>
    <x v="19"/>
  </r>
  <r>
    <x v="53"/>
    <s v="Venezuela"/>
    <x v="76"/>
    <x v="10"/>
    <n v="0.72"/>
    <x v="0"/>
    <x v="12"/>
    <x v="0"/>
    <x v="3"/>
  </r>
  <r>
    <x v="53"/>
    <s v="Mexico"/>
    <x v="33"/>
    <x v="10"/>
    <n v="0.66"/>
    <x v="0"/>
    <x v="2"/>
    <x v="0"/>
    <x v="14"/>
  </r>
  <r>
    <x v="54"/>
    <s v="Chuao"/>
    <x v="147"/>
    <x v="1"/>
    <n v="0.77"/>
    <x v="19"/>
    <x v="3"/>
    <x v="2"/>
    <x v="3"/>
  </r>
  <r>
    <x v="54"/>
    <s v="Rio Caribe"/>
    <x v="148"/>
    <x v="1"/>
    <n v="0.75"/>
    <x v="19"/>
    <x v="6"/>
    <x v="2"/>
    <x v="3"/>
  </r>
  <r>
    <x v="54"/>
    <s v="Chuao, Aragua region"/>
    <x v="149"/>
    <x v="2"/>
    <n v="0.75"/>
    <x v="19"/>
    <x v="3"/>
    <x v="2"/>
    <x v="3"/>
  </r>
  <r>
    <x v="54"/>
    <s v="Chuao, Aragua region"/>
    <x v="150"/>
    <x v="2"/>
    <n v="0.7"/>
    <x v="19"/>
    <x v="4"/>
    <x v="2"/>
    <x v="3"/>
  </r>
  <r>
    <x v="55"/>
    <s v="Hacienda la Trinidad"/>
    <x v="151"/>
    <x v="1"/>
    <n v="0.74"/>
    <x v="19"/>
    <x v="6"/>
    <x v="0"/>
    <x v="3"/>
  </r>
  <r>
    <x v="56"/>
    <s v="Macondo"/>
    <x v="152"/>
    <x v="0"/>
    <n v="0.71"/>
    <x v="20"/>
    <x v="4"/>
    <x v="0"/>
    <x v="9"/>
  </r>
  <r>
    <x v="56"/>
    <s v="Perla Negra"/>
    <x v="152"/>
    <x v="0"/>
    <n v="0.74"/>
    <x v="20"/>
    <x v="4"/>
    <x v="0"/>
    <x v="9"/>
  </r>
  <r>
    <x v="56"/>
    <s v="Arhuacos"/>
    <x v="153"/>
    <x v="1"/>
    <n v="0.72"/>
    <x v="20"/>
    <x v="4"/>
    <x v="0"/>
    <x v="9"/>
  </r>
  <r>
    <x v="56"/>
    <s v="Sierra Nevada"/>
    <x v="154"/>
    <x v="2"/>
    <n v="0.64"/>
    <x v="20"/>
    <x v="3"/>
    <x v="0"/>
    <x v="9"/>
  </r>
  <r>
    <x v="56"/>
    <s v="Tumaco"/>
    <x v="154"/>
    <x v="2"/>
    <n v="0.7"/>
    <x v="20"/>
    <x v="3"/>
    <x v="0"/>
    <x v="9"/>
  </r>
  <r>
    <x v="56"/>
    <s v="Boyaca, Aprocampa Coop, Pauna"/>
    <x v="155"/>
    <x v="2"/>
    <n v="0.69"/>
    <x v="20"/>
    <x v="1"/>
    <x v="0"/>
    <x v="9"/>
  </r>
  <r>
    <x v="56"/>
    <s v="Arauca"/>
    <x v="155"/>
    <x v="2"/>
    <n v="0.7"/>
    <x v="20"/>
    <x v="6"/>
    <x v="0"/>
    <x v="9"/>
  </r>
  <r>
    <x v="57"/>
    <s v="Jutiapa, lot 050916D"/>
    <x v="156"/>
    <x v="0"/>
    <n v="0.7"/>
    <x v="1"/>
    <x v="3"/>
    <x v="2"/>
    <x v="27"/>
  </r>
  <r>
    <x v="58"/>
    <s v="Criollo, Dominican Republic"/>
    <x v="157"/>
    <x v="4"/>
    <n v="0.72"/>
    <x v="1"/>
    <x v="4"/>
    <x v="1"/>
    <x v="20"/>
  </r>
  <r>
    <x v="58"/>
    <s v="Dominican Republicm, rustic"/>
    <x v="158"/>
    <x v="5"/>
    <n v="0.72"/>
    <x v="1"/>
    <x v="2"/>
    <x v="0"/>
    <x v="20"/>
  </r>
  <r>
    <x v="58"/>
    <s v="Dominican Republic"/>
    <x v="158"/>
    <x v="5"/>
    <n v="0.66"/>
    <x v="1"/>
    <x v="4"/>
    <x v="0"/>
    <x v="20"/>
  </r>
  <r>
    <x v="58"/>
    <s v="Dominican Republic, rustic"/>
    <x v="73"/>
    <x v="5"/>
    <n v="0.65"/>
    <x v="1"/>
    <x v="6"/>
    <x v="0"/>
    <x v="20"/>
  </r>
  <r>
    <x v="59"/>
    <s v="Mahali, Kasai"/>
    <x v="56"/>
    <x v="0"/>
    <n v="0.7"/>
    <x v="7"/>
    <x v="3"/>
    <x v="1"/>
    <x v="31"/>
  </r>
  <r>
    <x v="59"/>
    <s v="Madagascar"/>
    <x v="17"/>
    <x v="7"/>
    <n v="0.71"/>
    <x v="7"/>
    <x v="3"/>
    <x v="2"/>
    <x v="6"/>
  </r>
  <r>
    <x v="59"/>
    <s v="Ecuador"/>
    <x v="159"/>
    <x v="7"/>
    <n v="0.71"/>
    <x v="7"/>
    <x v="4"/>
    <x v="0"/>
    <x v="8"/>
  </r>
  <r>
    <x v="59"/>
    <s v="Papua"/>
    <x v="159"/>
    <x v="7"/>
    <n v="0.71"/>
    <x v="7"/>
    <x v="5"/>
    <x v="0"/>
    <x v="11"/>
  </r>
  <r>
    <x v="59"/>
    <s v="Grenada"/>
    <x v="160"/>
    <x v="7"/>
    <n v="0.71"/>
    <x v="7"/>
    <x v="6"/>
    <x v="2"/>
    <x v="25"/>
  </r>
  <r>
    <x v="59"/>
    <s v="Venezuela"/>
    <x v="160"/>
    <x v="7"/>
    <n v="0.71"/>
    <x v="7"/>
    <x v="3"/>
    <x v="0"/>
    <x v="3"/>
  </r>
  <r>
    <x v="59"/>
    <s v="Venezuela"/>
    <x v="160"/>
    <x v="7"/>
    <n v="0.77"/>
    <x v="7"/>
    <x v="3"/>
    <x v="0"/>
    <x v="3"/>
  </r>
  <r>
    <x v="59"/>
    <s v="Porcelana, Tabasco, La Joya"/>
    <x v="124"/>
    <x v="6"/>
    <n v="0.7"/>
    <x v="7"/>
    <x v="5"/>
    <x v="1"/>
    <x v="14"/>
  </r>
  <r>
    <x v="59"/>
    <s v="Xoconusco, Chiapas"/>
    <x v="161"/>
    <x v="6"/>
    <n v="0.7"/>
    <x v="7"/>
    <x v="5"/>
    <x v="1"/>
    <x v="14"/>
  </r>
  <r>
    <x v="60"/>
    <s v="Madagascar"/>
    <x v="162"/>
    <x v="1"/>
    <n v="0.7"/>
    <x v="21"/>
    <x v="2"/>
    <x v="2"/>
    <x v="6"/>
  </r>
  <r>
    <x v="60"/>
    <s v="Peru"/>
    <x v="162"/>
    <x v="1"/>
    <n v="0.7"/>
    <x v="21"/>
    <x v="6"/>
    <x v="0"/>
    <x v="2"/>
  </r>
  <r>
    <x v="60"/>
    <s v="Vietnam"/>
    <x v="162"/>
    <x v="1"/>
    <n v="0.7"/>
    <x v="21"/>
    <x v="3"/>
    <x v="2"/>
    <x v="17"/>
  </r>
  <r>
    <x v="61"/>
    <s v="Piura"/>
    <x v="20"/>
    <x v="3"/>
    <n v="0.7"/>
    <x v="8"/>
    <x v="6"/>
    <x v="0"/>
    <x v="2"/>
  </r>
  <r>
    <x v="62"/>
    <s v="Amazonia"/>
    <x v="163"/>
    <x v="9"/>
    <n v="0.63"/>
    <x v="3"/>
    <x v="3"/>
    <x v="3"/>
    <x v="8"/>
  </r>
  <r>
    <x v="62"/>
    <s v="Esmeraldas"/>
    <x v="163"/>
    <x v="9"/>
    <n v="0.71"/>
    <x v="3"/>
    <x v="3"/>
    <x v="3"/>
    <x v="8"/>
  </r>
  <r>
    <x v="62"/>
    <s v="Bolivar"/>
    <x v="164"/>
    <x v="9"/>
    <n v="0.82"/>
    <x v="3"/>
    <x v="7"/>
    <x v="3"/>
    <x v="8"/>
  </r>
  <r>
    <x v="62"/>
    <s v="Pichincha"/>
    <x v="165"/>
    <x v="9"/>
    <n v="0.91"/>
    <x v="3"/>
    <x v="10"/>
    <x v="3"/>
    <x v="8"/>
  </r>
  <r>
    <x v="63"/>
    <s v="Grenade"/>
    <x v="166"/>
    <x v="9"/>
    <n v="0.6"/>
    <x v="15"/>
    <x v="1"/>
    <x v="2"/>
    <x v="25"/>
  </r>
  <r>
    <x v="63"/>
    <s v="Baking"/>
    <x v="76"/>
    <x v="10"/>
    <n v="0.7"/>
    <x v="15"/>
    <x v="13"/>
    <x v="0"/>
    <x v="8"/>
  </r>
  <r>
    <x v="64"/>
    <s v="Cuba"/>
    <x v="167"/>
    <x v="2"/>
    <n v="0.75"/>
    <x v="10"/>
    <x v="7"/>
    <x v="0"/>
    <x v="4"/>
  </r>
  <r>
    <x v="64"/>
    <s v="Dominican Republic"/>
    <x v="167"/>
    <x v="2"/>
    <n v="0.72"/>
    <x v="10"/>
    <x v="2"/>
    <x v="0"/>
    <x v="20"/>
  </r>
  <r>
    <x v="64"/>
    <s v="Lago di Como, Blu"/>
    <x v="167"/>
    <x v="2"/>
    <n v="0.7"/>
    <x v="10"/>
    <x v="3"/>
    <x v="8"/>
    <x v="23"/>
  </r>
  <r>
    <x v="64"/>
    <s v="Ecuador"/>
    <x v="168"/>
    <x v="3"/>
    <n v="1"/>
    <x v="10"/>
    <x v="3"/>
    <x v="0"/>
    <x v="8"/>
  </r>
  <r>
    <x v="64"/>
    <s v="Venezuela"/>
    <x v="169"/>
    <x v="4"/>
    <n v="0.8"/>
    <x v="10"/>
    <x v="2"/>
    <x v="0"/>
    <x v="3"/>
  </r>
  <r>
    <x v="64"/>
    <s v="Sao Tome"/>
    <x v="170"/>
    <x v="5"/>
    <n v="0.78"/>
    <x v="10"/>
    <x v="11"/>
    <x v="4"/>
    <x v="0"/>
  </r>
  <r>
    <x v="64"/>
    <s v="Trinidad"/>
    <x v="171"/>
    <x v="5"/>
    <n v="0.7"/>
    <x v="10"/>
    <x v="7"/>
    <x v="2"/>
    <x v="16"/>
  </r>
  <r>
    <x v="65"/>
    <s v="Porcelana"/>
    <x v="93"/>
    <x v="0"/>
    <n v="0.75"/>
    <x v="1"/>
    <x v="7"/>
    <x v="1"/>
    <x v="3"/>
  </r>
  <r>
    <x v="65"/>
    <s v="Tanzania"/>
    <x v="93"/>
    <x v="0"/>
    <n v="0.73"/>
    <x v="1"/>
    <x v="1"/>
    <x v="0"/>
    <x v="19"/>
  </r>
  <r>
    <x v="65"/>
    <s v="Porcelana, Batch 5163"/>
    <x v="93"/>
    <x v="0"/>
    <n v="0.7"/>
    <x v="1"/>
    <x v="2"/>
    <x v="1"/>
    <x v="3"/>
  </r>
  <r>
    <x v="65"/>
    <s v="Bolivia"/>
    <x v="172"/>
    <x v="0"/>
    <n v="0.75"/>
    <x v="1"/>
    <x v="2"/>
    <x v="0"/>
    <x v="12"/>
  </r>
  <r>
    <x v="65"/>
    <s v="Brazil"/>
    <x v="172"/>
    <x v="0"/>
    <n v="0.7"/>
    <x v="1"/>
    <x v="6"/>
    <x v="2"/>
    <x v="7"/>
  </r>
  <r>
    <x v="66"/>
    <s v="Esmeraldas"/>
    <x v="163"/>
    <x v="9"/>
    <n v="0.77"/>
    <x v="3"/>
    <x v="12"/>
    <x v="3"/>
    <x v="8"/>
  </r>
  <r>
    <x v="66"/>
    <s v="Manabi"/>
    <x v="163"/>
    <x v="9"/>
    <n v="0.77"/>
    <x v="3"/>
    <x v="7"/>
    <x v="3"/>
    <x v="8"/>
  </r>
  <r>
    <x v="66"/>
    <s v="Los Rios"/>
    <x v="164"/>
    <x v="9"/>
    <n v="0.77"/>
    <x v="3"/>
    <x v="1"/>
    <x v="3"/>
    <x v="8"/>
  </r>
  <r>
    <x v="66"/>
    <s v="Manabi"/>
    <x v="173"/>
    <x v="9"/>
    <n v="0.55000000000000004"/>
    <x v="3"/>
    <x v="2"/>
    <x v="3"/>
    <x v="8"/>
  </r>
  <r>
    <x v="66"/>
    <s v="Los Rios"/>
    <x v="174"/>
    <x v="9"/>
    <n v="0.55000000000000004"/>
    <x v="3"/>
    <x v="6"/>
    <x v="3"/>
    <x v="8"/>
  </r>
  <r>
    <x v="66"/>
    <s v="Esmeraldas"/>
    <x v="174"/>
    <x v="9"/>
    <n v="0.55000000000000004"/>
    <x v="3"/>
    <x v="3"/>
    <x v="3"/>
    <x v="8"/>
  </r>
  <r>
    <x v="67"/>
    <s v="Saidor Estate, Madang P."/>
    <x v="175"/>
    <x v="2"/>
    <n v="0.7"/>
    <x v="22"/>
    <x v="3"/>
    <x v="2"/>
    <x v="11"/>
  </r>
  <r>
    <x v="67"/>
    <s v="Kulili Estate"/>
    <x v="175"/>
    <x v="2"/>
    <n v="0.7"/>
    <x v="22"/>
    <x v="4"/>
    <x v="0"/>
    <x v="11"/>
  </r>
  <r>
    <x v="68"/>
    <s v="Antigua, Special Reserve"/>
    <x v="176"/>
    <x v="1"/>
    <n v="0.72"/>
    <x v="23"/>
    <x v="3"/>
    <x v="0"/>
    <x v="26"/>
  </r>
  <r>
    <x v="68"/>
    <s v="Talamanca, Raul-Kekoldo community"/>
    <x v="177"/>
    <x v="1"/>
    <n v="0.72"/>
    <x v="23"/>
    <x v="6"/>
    <x v="0"/>
    <x v="28"/>
  </r>
  <r>
    <x v="68"/>
    <s v="Anselmo Paraiso Estate"/>
    <x v="177"/>
    <x v="1"/>
    <n v="0.72"/>
    <x v="23"/>
    <x v="3"/>
    <x v="0"/>
    <x v="28"/>
  </r>
  <r>
    <x v="68"/>
    <s v="Costa Rica"/>
    <x v="178"/>
    <x v="4"/>
    <n v="0.72"/>
    <x v="23"/>
    <x v="2"/>
    <x v="4"/>
    <x v="28"/>
  </r>
  <r>
    <x v="68"/>
    <s v="Costa Rica"/>
    <x v="179"/>
    <x v="4"/>
    <n v="0.8"/>
    <x v="23"/>
    <x v="1"/>
    <x v="4"/>
    <x v="28"/>
  </r>
  <r>
    <x v="69"/>
    <s v="Arauca"/>
    <x v="180"/>
    <x v="0"/>
    <n v="0.65"/>
    <x v="20"/>
    <x v="2"/>
    <x v="2"/>
    <x v="9"/>
  </r>
  <r>
    <x v="69"/>
    <s v="Tumaco"/>
    <x v="181"/>
    <x v="0"/>
    <n v="0.65"/>
    <x v="20"/>
    <x v="6"/>
    <x v="2"/>
    <x v="9"/>
  </r>
  <r>
    <x v="69"/>
    <s v="Cordoba"/>
    <x v="181"/>
    <x v="0"/>
    <n v="0.65"/>
    <x v="20"/>
    <x v="6"/>
    <x v="2"/>
    <x v="9"/>
  </r>
  <r>
    <x v="69"/>
    <s v="Huila"/>
    <x v="181"/>
    <x v="0"/>
    <n v="0.65"/>
    <x v="20"/>
    <x v="3"/>
    <x v="2"/>
    <x v="9"/>
  </r>
  <r>
    <x v="69"/>
    <s v="Cesar"/>
    <x v="181"/>
    <x v="0"/>
    <n v="0.65"/>
    <x v="20"/>
    <x v="3"/>
    <x v="13"/>
    <x v="9"/>
  </r>
  <r>
    <x v="70"/>
    <s v="Maya Mtn, Batch 454, Heirloom"/>
    <x v="53"/>
    <x v="0"/>
    <n v="0.72"/>
    <x v="1"/>
    <x v="5"/>
    <x v="2"/>
    <x v="22"/>
  </r>
  <r>
    <x v="70"/>
    <s v="the lost city, gracias a dias, batch 362"/>
    <x v="182"/>
    <x v="1"/>
    <n v="0.72"/>
    <x v="1"/>
    <x v="3"/>
    <x v="2"/>
    <x v="27"/>
  </r>
  <r>
    <x v="70"/>
    <s v="Duarte, Batch 360"/>
    <x v="182"/>
    <x v="1"/>
    <n v="0.7"/>
    <x v="1"/>
    <x v="4"/>
    <x v="6"/>
    <x v="29"/>
  </r>
  <r>
    <x v="70"/>
    <s v="Piaroa, Amazonas, Batch 350"/>
    <x v="183"/>
    <x v="1"/>
    <n v="0.72"/>
    <x v="1"/>
    <x v="3"/>
    <x v="0"/>
    <x v="3"/>
  </r>
  <r>
    <x v="70"/>
    <s v="Sierra Nevada"/>
    <x v="184"/>
    <x v="2"/>
    <n v="0.72"/>
    <x v="1"/>
    <x v="3"/>
    <x v="6"/>
    <x v="9"/>
  </r>
  <r>
    <x v="70"/>
    <s v="Arauca"/>
    <x v="185"/>
    <x v="2"/>
    <n v="0.76"/>
    <x v="1"/>
    <x v="3"/>
    <x v="6"/>
    <x v="9"/>
  </r>
  <r>
    <x v="70"/>
    <s v="Elvesia P."/>
    <x v="186"/>
    <x v="2"/>
    <n v="0.7"/>
    <x v="1"/>
    <x v="1"/>
    <x v="2"/>
    <x v="20"/>
  </r>
  <r>
    <x v="70"/>
    <s v="Bolivia"/>
    <x v="187"/>
    <x v="3"/>
    <n v="0.7"/>
    <x v="1"/>
    <x v="2"/>
    <x v="2"/>
    <x v="12"/>
  </r>
  <r>
    <x v="70"/>
    <s v="Conacado"/>
    <x v="187"/>
    <x v="3"/>
    <n v="0.73"/>
    <x v="1"/>
    <x v="3"/>
    <x v="2"/>
    <x v="20"/>
  </r>
  <r>
    <x v="70"/>
    <s v="San Martin"/>
    <x v="188"/>
    <x v="3"/>
    <n v="0.7"/>
    <x v="1"/>
    <x v="7"/>
    <x v="1"/>
    <x v="2"/>
  </r>
  <r>
    <x v="70"/>
    <s v="Guaniamo, Amazonas"/>
    <x v="188"/>
    <x v="3"/>
    <n v="0.7"/>
    <x v="1"/>
    <x v="6"/>
    <x v="0"/>
    <x v="3"/>
  </r>
  <r>
    <x v="70"/>
    <s v="Nicaragua"/>
    <x v="189"/>
    <x v="3"/>
    <n v="0.72"/>
    <x v="1"/>
    <x v="6"/>
    <x v="2"/>
    <x v="18"/>
  </r>
  <r>
    <x v="70"/>
    <s v="Tumbes"/>
    <x v="190"/>
    <x v="3"/>
    <n v="0.7"/>
    <x v="1"/>
    <x v="1"/>
    <x v="1"/>
    <x v="2"/>
  </r>
  <r>
    <x v="70"/>
    <s v="Guaniamo"/>
    <x v="190"/>
    <x v="3"/>
    <n v="0.72"/>
    <x v="1"/>
    <x v="2"/>
    <x v="0"/>
    <x v="3"/>
  </r>
  <r>
    <x v="71"/>
    <s v="Ecuador"/>
    <x v="191"/>
    <x v="2"/>
    <n v="0.7"/>
    <x v="1"/>
    <x v="7"/>
    <x v="0"/>
    <x v="8"/>
  </r>
  <r>
    <x v="71"/>
    <s v="Peru"/>
    <x v="191"/>
    <x v="2"/>
    <n v="0.7"/>
    <x v="1"/>
    <x v="1"/>
    <x v="0"/>
    <x v="2"/>
  </r>
  <r>
    <x v="71"/>
    <s v="Venezuela"/>
    <x v="192"/>
    <x v="2"/>
    <n v="0.7"/>
    <x v="1"/>
    <x v="1"/>
    <x v="0"/>
    <x v="3"/>
  </r>
  <r>
    <x v="71"/>
    <s v="Bolivia"/>
    <x v="192"/>
    <x v="2"/>
    <n v="0.7"/>
    <x v="1"/>
    <x v="2"/>
    <x v="0"/>
    <x v="12"/>
  </r>
  <r>
    <x v="72"/>
    <s v="Equateur"/>
    <x v="193"/>
    <x v="6"/>
    <n v="0.72"/>
    <x v="0"/>
    <x v="1"/>
    <x v="0"/>
    <x v="8"/>
  </r>
  <r>
    <x v="73"/>
    <s v="Uganda"/>
    <x v="194"/>
    <x v="2"/>
    <n v="0.7"/>
    <x v="9"/>
    <x v="1"/>
    <x v="4"/>
    <x v="41"/>
  </r>
  <r>
    <x v="74"/>
    <s v="Maya Mtn"/>
    <x v="54"/>
    <x v="0"/>
    <n v="0.7"/>
    <x v="1"/>
    <x v="6"/>
    <x v="0"/>
    <x v="22"/>
  </r>
  <r>
    <x v="75"/>
    <s v="Arriba"/>
    <x v="66"/>
    <x v="7"/>
    <n v="0.55000000000000004"/>
    <x v="3"/>
    <x v="1"/>
    <x v="3"/>
    <x v="8"/>
  </r>
  <r>
    <x v="75"/>
    <s v="Los Rios"/>
    <x v="195"/>
    <x v="9"/>
    <n v="0.75"/>
    <x v="3"/>
    <x v="2"/>
    <x v="3"/>
    <x v="8"/>
  </r>
  <r>
    <x v="76"/>
    <s v="la Amistad"/>
    <x v="140"/>
    <x v="2"/>
    <n v="0.7"/>
    <x v="1"/>
    <x v="3"/>
    <x v="0"/>
    <x v="28"/>
  </r>
  <r>
    <x v="77"/>
    <s v="Blend No. 1"/>
    <x v="122"/>
    <x v="5"/>
    <n v="0.7"/>
    <x v="0"/>
    <x v="3"/>
    <x v="0"/>
    <x v="23"/>
  </r>
  <r>
    <x v="78"/>
    <s v="Ecuador"/>
    <x v="80"/>
    <x v="1"/>
    <n v="0.7"/>
    <x v="12"/>
    <x v="6"/>
    <x v="0"/>
    <x v="8"/>
  </r>
  <r>
    <x v="79"/>
    <s v="Maya Mountain w/ nibs"/>
    <x v="186"/>
    <x v="2"/>
    <n v="0.75"/>
    <x v="16"/>
    <x v="2"/>
    <x v="2"/>
    <x v="22"/>
  </r>
  <r>
    <x v="79"/>
    <s v="Maya Mountain"/>
    <x v="186"/>
    <x v="2"/>
    <n v="0.82"/>
    <x v="16"/>
    <x v="6"/>
    <x v="2"/>
    <x v="22"/>
  </r>
  <r>
    <x v="80"/>
    <s v="Mekong Delta, early 2014 Harvest"/>
    <x v="196"/>
    <x v="1"/>
    <n v="0.7"/>
    <x v="24"/>
    <x v="1"/>
    <x v="2"/>
    <x v="17"/>
  </r>
  <r>
    <x v="80"/>
    <s v="Tawau, Oct. 2015 Harvest"/>
    <x v="196"/>
    <x v="1"/>
    <n v="0.7"/>
    <x v="24"/>
    <x v="3"/>
    <x v="2"/>
    <x v="33"/>
  </r>
  <r>
    <x v="81"/>
    <s v="Peru"/>
    <x v="99"/>
    <x v="1"/>
    <n v="0.65"/>
    <x v="12"/>
    <x v="7"/>
    <x v="1"/>
    <x v="2"/>
  </r>
  <r>
    <x v="81"/>
    <s v="Peru + nibs"/>
    <x v="99"/>
    <x v="1"/>
    <n v="0.65"/>
    <x v="12"/>
    <x v="1"/>
    <x v="1"/>
    <x v="2"/>
  </r>
  <r>
    <x v="81"/>
    <s v="Dominican Republic"/>
    <x v="136"/>
    <x v="1"/>
    <n v="0.8"/>
    <x v="12"/>
    <x v="7"/>
    <x v="0"/>
    <x v="20"/>
  </r>
  <r>
    <x v="82"/>
    <s v="Madagascar"/>
    <x v="73"/>
    <x v="5"/>
    <n v="0.7"/>
    <x v="1"/>
    <x v="4"/>
    <x v="2"/>
    <x v="6"/>
  </r>
  <r>
    <x v="82"/>
    <s v="Venezuela"/>
    <x v="73"/>
    <x v="5"/>
    <n v="0.68"/>
    <x v="1"/>
    <x v="4"/>
    <x v="0"/>
    <x v="3"/>
  </r>
  <r>
    <x v="83"/>
    <s v="Tumbes, &quot;Zarumilla&quot;"/>
    <x v="197"/>
    <x v="0"/>
    <n v="0.9"/>
    <x v="1"/>
    <x v="7"/>
    <x v="0"/>
    <x v="2"/>
  </r>
  <r>
    <x v="83"/>
    <s v="Philly Blend, 5 plantations"/>
    <x v="197"/>
    <x v="0"/>
    <n v="0.8"/>
    <x v="1"/>
    <x v="7"/>
    <x v="0"/>
    <x v="23"/>
  </r>
  <r>
    <x v="84"/>
    <s v="Wild Bolivian"/>
    <x v="198"/>
    <x v="0"/>
    <n v="0.7"/>
    <x v="1"/>
    <x v="7"/>
    <x v="0"/>
    <x v="12"/>
  </r>
  <r>
    <x v="84"/>
    <s v="Uganda"/>
    <x v="198"/>
    <x v="0"/>
    <n v="0.7"/>
    <x v="1"/>
    <x v="1"/>
    <x v="0"/>
    <x v="41"/>
  </r>
  <r>
    <x v="84"/>
    <s v="Dominican Republic"/>
    <x v="199"/>
    <x v="0"/>
    <n v="0.6"/>
    <x v="1"/>
    <x v="2"/>
    <x v="0"/>
    <x v="20"/>
  </r>
  <r>
    <x v="84"/>
    <s v="Dominican Republic"/>
    <x v="199"/>
    <x v="0"/>
    <n v="0.75"/>
    <x v="1"/>
    <x v="2"/>
    <x v="0"/>
    <x v="20"/>
  </r>
  <r>
    <x v="84"/>
    <s v="Ocumare"/>
    <x v="199"/>
    <x v="0"/>
    <n v="0.8"/>
    <x v="1"/>
    <x v="2"/>
    <x v="14"/>
    <x v="3"/>
  </r>
  <r>
    <x v="84"/>
    <s v="Ecuador"/>
    <x v="199"/>
    <x v="0"/>
    <n v="0.7"/>
    <x v="1"/>
    <x v="6"/>
    <x v="0"/>
    <x v="8"/>
  </r>
  <r>
    <x v="84"/>
    <s v="Nicaragua"/>
    <x v="95"/>
    <x v="0"/>
    <n v="0.8"/>
    <x v="1"/>
    <x v="1"/>
    <x v="0"/>
    <x v="18"/>
  </r>
  <r>
    <x v="85"/>
    <s v="Peru"/>
    <x v="49"/>
    <x v="2"/>
    <n v="0.74"/>
    <x v="1"/>
    <x v="1"/>
    <x v="0"/>
    <x v="2"/>
  </r>
  <r>
    <x v="86"/>
    <s v="Tres Hombres"/>
    <x v="200"/>
    <x v="1"/>
    <n v="0.75"/>
    <x v="25"/>
    <x v="6"/>
    <x v="2"/>
    <x v="20"/>
  </r>
  <r>
    <x v="86"/>
    <s v="Congo, Gorilla bar"/>
    <x v="200"/>
    <x v="1"/>
    <n v="0.68"/>
    <x v="25"/>
    <x v="3"/>
    <x v="4"/>
    <x v="31"/>
  </r>
  <r>
    <x v="86"/>
    <s v="Peru, Awagum bar"/>
    <x v="200"/>
    <x v="1"/>
    <n v="0.8"/>
    <x v="25"/>
    <x v="4"/>
    <x v="1"/>
    <x v="2"/>
  </r>
  <r>
    <x v="87"/>
    <s v="Xoconusco"/>
    <x v="201"/>
    <x v="2"/>
    <n v="0.7"/>
    <x v="9"/>
    <x v="7"/>
    <x v="1"/>
    <x v="14"/>
  </r>
  <r>
    <x v="88"/>
    <s v="Patanemo"/>
    <x v="80"/>
    <x v="1"/>
    <n v="0.77"/>
    <x v="21"/>
    <x v="2"/>
    <x v="1"/>
    <x v="3"/>
  </r>
  <r>
    <x v="89"/>
    <s v="Chiapas, Lacandon Jungle, Oaxacom Mtn"/>
    <x v="202"/>
    <x v="5"/>
    <n v="0.65"/>
    <x v="9"/>
    <x v="6"/>
    <x v="0"/>
    <x v="14"/>
  </r>
  <r>
    <x v="90"/>
    <s v="Xoconusco"/>
    <x v="102"/>
    <x v="7"/>
    <n v="0.71"/>
    <x v="7"/>
    <x v="6"/>
    <x v="1"/>
    <x v="14"/>
  </r>
  <r>
    <x v="90"/>
    <s v="Sambirano"/>
    <x v="102"/>
    <x v="7"/>
    <n v="0.71"/>
    <x v="7"/>
    <x v="3"/>
    <x v="2"/>
    <x v="6"/>
  </r>
  <r>
    <x v="90"/>
    <s v="Kendari"/>
    <x v="203"/>
    <x v="6"/>
    <n v="0.6"/>
    <x v="7"/>
    <x v="6"/>
    <x v="0"/>
    <x v="23"/>
  </r>
  <r>
    <x v="90"/>
    <s v="Tarakan"/>
    <x v="203"/>
    <x v="6"/>
    <n v="0.75"/>
    <x v="7"/>
    <x v="6"/>
    <x v="0"/>
    <x v="23"/>
  </r>
  <r>
    <x v="90"/>
    <s v="Ocumare"/>
    <x v="204"/>
    <x v="9"/>
    <n v="0.71"/>
    <x v="7"/>
    <x v="3"/>
    <x v="1"/>
    <x v="3"/>
  </r>
  <r>
    <x v="90"/>
    <s v="Bolivar, Guaranda"/>
    <x v="205"/>
    <x v="10"/>
    <n v="0.71"/>
    <x v="7"/>
    <x v="7"/>
    <x v="3"/>
    <x v="8"/>
  </r>
  <r>
    <x v="90"/>
    <s v="Guyave"/>
    <x v="205"/>
    <x v="10"/>
    <n v="0.71"/>
    <x v="7"/>
    <x v="7"/>
    <x v="2"/>
    <x v="25"/>
  </r>
  <r>
    <x v="90"/>
    <s v="Maragda"/>
    <x v="205"/>
    <x v="10"/>
    <n v="0.7"/>
    <x v="7"/>
    <x v="2"/>
    <x v="8"/>
    <x v="23"/>
  </r>
  <r>
    <x v="91"/>
    <s v="Tabasco"/>
    <x v="206"/>
    <x v="1"/>
    <n v="0.65"/>
    <x v="1"/>
    <x v="7"/>
    <x v="2"/>
    <x v="14"/>
  </r>
  <r>
    <x v="91"/>
    <s v="Tabasco"/>
    <x v="206"/>
    <x v="1"/>
    <n v="0.75"/>
    <x v="1"/>
    <x v="7"/>
    <x v="2"/>
    <x v="14"/>
  </r>
  <r>
    <x v="92"/>
    <s v="Ocumare"/>
    <x v="207"/>
    <x v="6"/>
    <n v="0.8"/>
    <x v="9"/>
    <x v="7"/>
    <x v="1"/>
    <x v="3"/>
  </r>
  <r>
    <x v="92"/>
    <s v="Porcelana, Tabasco"/>
    <x v="207"/>
    <x v="6"/>
    <n v="0.7"/>
    <x v="9"/>
    <x v="1"/>
    <x v="1"/>
    <x v="14"/>
  </r>
  <r>
    <x v="92"/>
    <s v="Brazilian"/>
    <x v="207"/>
    <x v="6"/>
    <n v="0.7"/>
    <x v="9"/>
    <x v="2"/>
    <x v="0"/>
    <x v="7"/>
  </r>
  <r>
    <x v="92"/>
    <s v="Brazilian"/>
    <x v="207"/>
    <x v="6"/>
    <n v="0.8"/>
    <x v="9"/>
    <x v="2"/>
    <x v="0"/>
    <x v="7"/>
  </r>
  <r>
    <x v="92"/>
    <s v="Ocumare"/>
    <x v="207"/>
    <x v="6"/>
    <n v="0.7"/>
    <x v="9"/>
    <x v="2"/>
    <x v="1"/>
    <x v="3"/>
  </r>
  <r>
    <x v="93"/>
    <s v="Guadeloupe"/>
    <x v="138"/>
    <x v="3"/>
    <n v="0.42"/>
    <x v="26"/>
    <x v="1"/>
    <x v="0"/>
    <x v="42"/>
  </r>
  <r>
    <x v="94"/>
    <s v="Chiapas, Lacandon Jungle, Oaxacom Mtn"/>
    <x v="208"/>
    <x v="0"/>
    <n v="0.75"/>
    <x v="9"/>
    <x v="6"/>
    <x v="0"/>
    <x v="14"/>
  </r>
  <r>
    <x v="95"/>
    <s v="Maranon Canyon, Fortunato No. 4"/>
    <x v="209"/>
    <x v="5"/>
    <n v="0.68"/>
    <x v="9"/>
    <x v="4"/>
    <x v="5"/>
    <x v="2"/>
  </r>
  <r>
    <x v="96"/>
    <s v="Choroni"/>
    <x v="210"/>
    <x v="6"/>
    <n v="0.61"/>
    <x v="1"/>
    <x v="2"/>
    <x v="1"/>
    <x v="3"/>
  </r>
  <r>
    <x v="97"/>
    <s v="Chuao"/>
    <x v="66"/>
    <x v="7"/>
    <n v="0.77"/>
    <x v="1"/>
    <x v="1"/>
    <x v="2"/>
    <x v="3"/>
  </r>
  <r>
    <x v="98"/>
    <s v="Terreiro Velho P."/>
    <x v="28"/>
    <x v="7"/>
    <s v="73.5%"/>
    <x v="27"/>
    <x v="4"/>
    <x v="4"/>
    <x v="43"/>
  </r>
  <r>
    <x v="98"/>
    <s v="Terreiro Velho P. w/ sugar crystals"/>
    <x v="204"/>
    <x v="9"/>
    <n v="0.8"/>
    <x v="27"/>
    <x v="2"/>
    <x v="4"/>
    <x v="43"/>
  </r>
  <r>
    <x v="98"/>
    <s v="Terreiro Velho P."/>
    <x v="211"/>
    <x v="9"/>
    <n v="0.75"/>
    <x v="27"/>
    <x v="5"/>
    <x v="4"/>
    <x v="43"/>
  </r>
  <r>
    <x v="98"/>
    <s v="Principe"/>
    <x v="195"/>
    <x v="9"/>
    <n v="1"/>
    <x v="27"/>
    <x v="13"/>
    <x v="4"/>
    <x v="43"/>
  </r>
  <r>
    <x v="99"/>
    <s v="Camino Verde P., Balao, Guayas, 2014"/>
    <x v="100"/>
    <x v="1"/>
    <n v="0.73"/>
    <x v="1"/>
    <x v="3"/>
    <x v="0"/>
    <x v="8"/>
  </r>
  <r>
    <x v="100"/>
    <s v="Sambirano"/>
    <x v="212"/>
    <x v="1"/>
    <n v="0.75"/>
    <x v="1"/>
    <x v="2"/>
    <x v="2"/>
    <x v="6"/>
  </r>
  <r>
    <x v="101"/>
    <s v="Sur del Lago"/>
    <x v="213"/>
    <x v="7"/>
    <n v="0.7"/>
    <x v="28"/>
    <x v="6"/>
    <x v="0"/>
    <x v="3"/>
  </r>
  <r>
    <x v="101"/>
    <s v="Carenero Superior"/>
    <x v="214"/>
    <x v="9"/>
    <n v="0.8"/>
    <x v="28"/>
    <x v="1"/>
    <x v="2"/>
    <x v="3"/>
  </r>
  <r>
    <x v="101"/>
    <s v="Moxos"/>
    <x v="214"/>
    <x v="9"/>
    <n v="0.72"/>
    <x v="28"/>
    <x v="6"/>
    <x v="0"/>
    <x v="12"/>
  </r>
  <r>
    <x v="101"/>
    <s v="Ocumare"/>
    <x v="214"/>
    <x v="9"/>
    <n v="0.7"/>
    <x v="28"/>
    <x v="4"/>
    <x v="1"/>
    <x v="3"/>
  </r>
  <r>
    <x v="101"/>
    <s v="Esmeraldas"/>
    <x v="166"/>
    <x v="9"/>
    <n v="0.88"/>
    <x v="28"/>
    <x v="1"/>
    <x v="5"/>
    <x v="8"/>
  </r>
  <r>
    <x v="102"/>
    <s v="Camino Verde"/>
    <x v="215"/>
    <x v="1"/>
    <n v="0.76"/>
    <x v="1"/>
    <x v="3"/>
    <x v="0"/>
    <x v="8"/>
  </r>
  <r>
    <x v="103"/>
    <s v="Tien Giang, 2015, batch 10-2-16"/>
    <x v="216"/>
    <x v="0"/>
    <n v="0.78"/>
    <x v="1"/>
    <x v="1"/>
    <x v="2"/>
    <x v="17"/>
  </r>
  <r>
    <x v="104"/>
    <s v="Ecuador, Puristique"/>
    <x v="217"/>
    <x v="3"/>
    <n v="0.65"/>
    <x v="16"/>
    <x v="6"/>
    <x v="5"/>
    <x v="8"/>
  </r>
  <r>
    <x v="104"/>
    <s v="Ghana Puristique"/>
    <x v="218"/>
    <x v="4"/>
    <n v="0.85"/>
    <x v="16"/>
    <x v="3"/>
    <x v="4"/>
    <x v="21"/>
  </r>
  <r>
    <x v="104"/>
    <s v="Ecuador Puristique"/>
    <x v="219"/>
    <x v="4"/>
    <n v="1"/>
    <x v="16"/>
    <x v="10"/>
    <x v="0"/>
    <x v="8"/>
  </r>
  <r>
    <x v="104"/>
    <s v="Uba Budo"/>
    <x v="220"/>
    <x v="4"/>
    <n v="0.72"/>
    <x v="16"/>
    <x v="4"/>
    <x v="4"/>
    <x v="43"/>
  </r>
  <r>
    <x v="104"/>
    <s v="Madagascar"/>
    <x v="221"/>
    <x v="4"/>
    <n v="0.7"/>
    <x v="16"/>
    <x v="3"/>
    <x v="2"/>
    <x v="6"/>
  </r>
  <r>
    <x v="104"/>
    <s v="Grenada"/>
    <x v="28"/>
    <x v="7"/>
    <n v="0.72"/>
    <x v="16"/>
    <x v="6"/>
    <x v="2"/>
    <x v="25"/>
  </r>
  <r>
    <x v="104"/>
    <s v="Chuao"/>
    <x v="102"/>
    <x v="7"/>
    <n v="0.7"/>
    <x v="16"/>
    <x v="2"/>
    <x v="2"/>
    <x v="3"/>
  </r>
  <r>
    <x v="104"/>
    <s v="Los Rios, H. Iara"/>
    <x v="103"/>
    <x v="7"/>
    <n v="0.72"/>
    <x v="16"/>
    <x v="7"/>
    <x v="15"/>
    <x v="8"/>
  </r>
  <r>
    <x v="104"/>
    <s v="Trinidad"/>
    <x v="103"/>
    <x v="7"/>
    <n v="0.72"/>
    <x v="16"/>
    <x v="2"/>
    <x v="2"/>
    <x v="16"/>
  </r>
  <r>
    <x v="104"/>
    <s v="Jamaica"/>
    <x v="103"/>
    <x v="7"/>
    <n v="0.72"/>
    <x v="16"/>
    <x v="6"/>
    <x v="2"/>
    <x v="24"/>
  </r>
  <r>
    <x v="104"/>
    <s v="Ocumare 61"/>
    <x v="103"/>
    <x v="7"/>
    <n v="0.72"/>
    <x v="16"/>
    <x v="6"/>
    <x v="16"/>
    <x v="3"/>
  </r>
  <r>
    <x v="104"/>
    <s v="Porcelana, Apotequil"/>
    <x v="131"/>
    <x v="6"/>
    <n v="0.72"/>
    <x v="16"/>
    <x v="2"/>
    <x v="1"/>
    <x v="2"/>
  </r>
  <r>
    <x v="104"/>
    <s v="Porcelana, Apotequil"/>
    <x v="210"/>
    <x v="6"/>
    <n v="0.62"/>
    <x v="16"/>
    <x v="6"/>
    <x v="1"/>
    <x v="2"/>
  </r>
  <r>
    <x v="104"/>
    <s v="Chuao 100hr"/>
    <x v="222"/>
    <x v="6"/>
    <n v="0.7"/>
    <x v="16"/>
    <x v="3"/>
    <x v="6"/>
    <x v="3"/>
  </r>
  <r>
    <x v="104"/>
    <s v="Chuao 70hr"/>
    <x v="222"/>
    <x v="6"/>
    <n v="0.7"/>
    <x v="16"/>
    <x v="4"/>
    <x v="6"/>
    <x v="3"/>
  </r>
  <r>
    <x v="104"/>
    <s v="Porcelana, Tabasco, Mexico"/>
    <x v="223"/>
    <x v="9"/>
    <n v="0.72"/>
    <x v="16"/>
    <x v="2"/>
    <x v="1"/>
    <x v="14"/>
  </r>
  <r>
    <x v="104"/>
    <s v="Porcelana, Venezuela"/>
    <x v="223"/>
    <x v="9"/>
    <n v="0.72"/>
    <x v="16"/>
    <x v="2"/>
    <x v="7"/>
    <x v="3"/>
  </r>
  <r>
    <x v="104"/>
    <s v="Sambirano, Menava P."/>
    <x v="224"/>
    <x v="10"/>
    <n v="0.72"/>
    <x v="16"/>
    <x v="2"/>
    <x v="2"/>
    <x v="6"/>
  </r>
  <r>
    <x v="105"/>
    <s v="Sensations Intense"/>
    <x v="129"/>
    <x v="11"/>
    <n v="0.7"/>
    <x v="15"/>
    <x v="13"/>
    <x v="0"/>
    <x v="23"/>
  </r>
  <r>
    <x v="106"/>
    <s v="New Ireland"/>
    <x v="225"/>
    <x v="2"/>
    <n v="0.7"/>
    <x v="13"/>
    <x v="7"/>
    <x v="4"/>
    <x v="11"/>
  </r>
  <r>
    <x v="106"/>
    <s v="Vanuatu, batch 2410"/>
    <x v="226"/>
    <x v="2"/>
    <n v="0.83"/>
    <x v="13"/>
    <x v="1"/>
    <x v="2"/>
    <x v="44"/>
  </r>
  <r>
    <x v="106"/>
    <s v="Tanzania, batch a1"/>
    <x v="227"/>
    <x v="4"/>
    <n v="0.75"/>
    <x v="13"/>
    <x v="6"/>
    <x v="4"/>
    <x v="19"/>
  </r>
  <r>
    <x v="106"/>
    <s v="Bahia, batch a1213"/>
    <x v="228"/>
    <x v="4"/>
    <n v="0.65"/>
    <x v="13"/>
    <x v="6"/>
    <x v="2"/>
    <x v="7"/>
  </r>
  <r>
    <x v="106"/>
    <s v="Namau Village, N. Taileva P., batch a2812"/>
    <x v="228"/>
    <x v="4"/>
    <n v="0.67"/>
    <x v="13"/>
    <x v="6"/>
    <x v="2"/>
    <x v="13"/>
  </r>
  <r>
    <x v="106"/>
    <s v="Vanuatu"/>
    <x v="228"/>
    <x v="4"/>
    <n v="0.64"/>
    <x v="13"/>
    <x v="6"/>
    <x v="2"/>
    <x v="44"/>
  </r>
  <r>
    <x v="106"/>
    <s v="Djual Island"/>
    <x v="228"/>
    <x v="4"/>
    <n v="0.75"/>
    <x v="13"/>
    <x v="3"/>
    <x v="4"/>
    <x v="11"/>
  </r>
  <r>
    <x v="107"/>
    <s v="&quot;heirloom&quot;, Arriba Nacional"/>
    <x v="229"/>
    <x v="0"/>
    <n v="0.85"/>
    <x v="1"/>
    <x v="6"/>
    <x v="5"/>
    <x v="8"/>
  </r>
  <r>
    <x v="107"/>
    <s v="&quot;heirloom&quot;, Arriba Nacional"/>
    <x v="229"/>
    <x v="0"/>
    <n v="0.73"/>
    <x v="1"/>
    <x v="4"/>
    <x v="5"/>
    <x v="8"/>
  </r>
  <r>
    <x v="108"/>
    <s v="Goodman Estate"/>
    <x v="230"/>
    <x v="1"/>
    <n v="0.7"/>
    <x v="13"/>
    <x v="1"/>
    <x v="0"/>
    <x v="45"/>
  </r>
  <r>
    <x v="108"/>
    <s v="Daintree Estates, N. Queensland"/>
    <x v="231"/>
    <x v="5"/>
    <n v="0.7"/>
    <x v="13"/>
    <x v="6"/>
    <x v="0"/>
    <x v="45"/>
  </r>
  <r>
    <x v="109"/>
    <s v="Dominican Republic, batch 7"/>
    <x v="58"/>
    <x v="8"/>
    <n v="0.72"/>
    <x v="1"/>
    <x v="1"/>
    <x v="0"/>
    <x v="20"/>
  </r>
  <r>
    <x v="110"/>
    <s v="Robson Estate"/>
    <x v="232"/>
    <x v="1"/>
    <n v="0.7"/>
    <x v="12"/>
    <x v="2"/>
    <x v="2"/>
    <x v="16"/>
  </r>
  <r>
    <x v="110"/>
    <s v="Los Rios"/>
    <x v="232"/>
    <x v="1"/>
    <n v="0.7"/>
    <x v="12"/>
    <x v="3"/>
    <x v="0"/>
    <x v="8"/>
  </r>
  <r>
    <x v="110"/>
    <s v="Crayfish Bay aka Non Pariel Estate"/>
    <x v="233"/>
    <x v="1"/>
    <n v="0.7"/>
    <x v="12"/>
    <x v="11"/>
    <x v="0"/>
    <x v="25"/>
  </r>
  <r>
    <x v="110"/>
    <s v="O'Payo"/>
    <x v="233"/>
    <x v="1"/>
    <n v="0.7"/>
    <x v="12"/>
    <x v="1"/>
    <x v="0"/>
    <x v="18"/>
  </r>
  <r>
    <x v="111"/>
    <s v="Zorzal Reserva, 2015 H., Kerchner"/>
    <x v="152"/>
    <x v="0"/>
    <n v="0.7"/>
    <x v="1"/>
    <x v="4"/>
    <x v="0"/>
    <x v="23"/>
  </r>
  <r>
    <x v="111"/>
    <s v="Maya Mtn., Break Bar- Snark"/>
    <x v="234"/>
    <x v="1"/>
    <n v="0.7"/>
    <x v="1"/>
    <x v="2"/>
    <x v="2"/>
    <x v="22"/>
  </r>
  <r>
    <x v="111"/>
    <s v="Maya Mountain"/>
    <x v="201"/>
    <x v="2"/>
    <n v="0.7"/>
    <x v="1"/>
    <x v="3"/>
    <x v="2"/>
    <x v="22"/>
  </r>
  <r>
    <x v="111"/>
    <s v="Camino Verde P., Balao, Guayas, 2013"/>
    <x v="82"/>
    <x v="2"/>
    <n v="0.7"/>
    <x v="1"/>
    <x v="3"/>
    <x v="0"/>
    <x v="8"/>
  </r>
  <r>
    <x v="111"/>
    <s v="Buto"/>
    <x v="143"/>
    <x v="2"/>
    <n v="0.7"/>
    <x v="1"/>
    <x v="1"/>
    <x v="0"/>
    <x v="46"/>
  </r>
  <r>
    <x v="111"/>
    <s v="San Francisco de Macoris, Cibao region"/>
    <x v="235"/>
    <x v="2"/>
    <n v="0.7"/>
    <x v="1"/>
    <x v="4"/>
    <x v="0"/>
    <x v="20"/>
  </r>
  <r>
    <x v="111"/>
    <s v="Cumboto, farmer Jose Lugo"/>
    <x v="236"/>
    <x v="3"/>
    <n v="0.7"/>
    <x v="1"/>
    <x v="1"/>
    <x v="0"/>
    <x v="3"/>
  </r>
  <r>
    <x v="111"/>
    <s v="Patanemo"/>
    <x v="236"/>
    <x v="3"/>
    <n v="0.7"/>
    <x v="1"/>
    <x v="6"/>
    <x v="0"/>
    <x v="3"/>
  </r>
  <r>
    <x v="111"/>
    <s v="Mantuano, 2012"/>
    <x v="237"/>
    <x v="3"/>
    <n v="0.7"/>
    <x v="1"/>
    <x v="3"/>
    <x v="0"/>
    <x v="3"/>
  </r>
  <r>
    <x v="111"/>
    <s v="Papua New Guinea"/>
    <x v="190"/>
    <x v="3"/>
    <n v="0.7"/>
    <x v="1"/>
    <x v="3"/>
    <x v="0"/>
    <x v="11"/>
  </r>
  <r>
    <x v="111"/>
    <s v="Upala"/>
    <x v="238"/>
    <x v="4"/>
    <n v="0.7"/>
    <x v="1"/>
    <x v="2"/>
    <x v="0"/>
    <x v="28"/>
  </r>
  <r>
    <x v="111"/>
    <s v="Colombian"/>
    <x v="238"/>
    <x v="4"/>
    <n v="0.7"/>
    <x v="1"/>
    <x v="6"/>
    <x v="0"/>
    <x v="9"/>
  </r>
  <r>
    <x v="111"/>
    <s v="Elvesia, 2011"/>
    <x v="239"/>
    <x v="4"/>
    <n v="0.7"/>
    <x v="1"/>
    <x v="4"/>
    <x v="0"/>
    <x v="20"/>
  </r>
  <r>
    <x v="111"/>
    <s v="Dominican Republic"/>
    <x v="240"/>
    <x v="5"/>
    <n v="0.7"/>
    <x v="1"/>
    <x v="6"/>
    <x v="0"/>
    <x v="20"/>
  </r>
  <r>
    <x v="111"/>
    <s v="Madagascar"/>
    <x v="240"/>
    <x v="5"/>
    <n v="0.7"/>
    <x v="1"/>
    <x v="6"/>
    <x v="2"/>
    <x v="6"/>
  </r>
  <r>
    <x v="111"/>
    <s v="Tanzania"/>
    <x v="240"/>
    <x v="5"/>
    <n v="0.7"/>
    <x v="1"/>
    <x v="6"/>
    <x v="0"/>
    <x v="19"/>
  </r>
  <r>
    <x v="112"/>
    <s v="Los Ujuxtes"/>
    <x v="241"/>
    <x v="2"/>
    <n v="0.82"/>
    <x v="29"/>
    <x v="6"/>
    <x v="0"/>
    <x v="26"/>
  </r>
  <r>
    <x v="112"/>
    <s v="Chuao"/>
    <x v="242"/>
    <x v="4"/>
    <n v="0.75"/>
    <x v="29"/>
    <x v="2"/>
    <x v="2"/>
    <x v="3"/>
  </r>
  <r>
    <x v="112"/>
    <s v="Los Ujuxtes"/>
    <x v="242"/>
    <x v="4"/>
    <n v="0.7"/>
    <x v="29"/>
    <x v="4"/>
    <x v="0"/>
    <x v="26"/>
  </r>
  <r>
    <x v="112"/>
    <s v="Sambirano"/>
    <x v="242"/>
    <x v="4"/>
    <n v="0.7"/>
    <x v="29"/>
    <x v="4"/>
    <x v="2"/>
    <x v="6"/>
  </r>
  <r>
    <x v="112"/>
    <s v="Las Acacias E."/>
    <x v="242"/>
    <x v="4"/>
    <n v="0.7"/>
    <x v="29"/>
    <x v="5"/>
    <x v="1"/>
    <x v="26"/>
  </r>
  <r>
    <x v="112"/>
    <s v="Oscuro, Finca Chimelb"/>
    <x v="157"/>
    <x v="4"/>
    <n v="0.7"/>
    <x v="29"/>
    <x v="6"/>
    <x v="0"/>
    <x v="26"/>
  </r>
  <r>
    <x v="112"/>
    <s v="Los Ujuxtes"/>
    <x v="74"/>
    <x v="5"/>
    <n v="0.6"/>
    <x v="29"/>
    <x v="3"/>
    <x v="0"/>
    <x v="26"/>
  </r>
  <r>
    <x v="112"/>
    <s v="Las Acacias E."/>
    <x v="106"/>
    <x v="6"/>
    <n v="0.75"/>
    <x v="29"/>
    <x v="2"/>
    <x v="1"/>
    <x v="26"/>
  </r>
  <r>
    <x v="112"/>
    <s v="Las Acacias E."/>
    <x v="106"/>
    <x v="6"/>
    <n v="0.6"/>
    <x v="29"/>
    <x v="6"/>
    <x v="1"/>
    <x v="26"/>
  </r>
  <r>
    <x v="113"/>
    <s v="Venezuela, batch 122"/>
    <x v="243"/>
    <x v="0"/>
    <n v="0.72"/>
    <x v="1"/>
    <x v="1"/>
    <x v="0"/>
    <x v="3"/>
  </r>
  <r>
    <x v="113"/>
    <s v="Vietnam"/>
    <x v="243"/>
    <x v="0"/>
    <n v="0.72"/>
    <x v="1"/>
    <x v="2"/>
    <x v="2"/>
    <x v="17"/>
  </r>
  <r>
    <x v="113"/>
    <s v="DUO, batch 002"/>
    <x v="243"/>
    <x v="0"/>
    <n v="0.7"/>
    <x v="1"/>
    <x v="6"/>
    <x v="0"/>
    <x v="47"/>
  </r>
  <r>
    <x v="114"/>
    <s v="Bolivia"/>
    <x v="244"/>
    <x v="0"/>
    <n v="0.75"/>
    <x v="1"/>
    <x v="6"/>
    <x v="0"/>
    <x v="12"/>
  </r>
  <r>
    <x v="114"/>
    <s v="Madagascar"/>
    <x v="245"/>
    <x v="1"/>
    <n v="0.7"/>
    <x v="1"/>
    <x v="2"/>
    <x v="2"/>
    <x v="6"/>
  </r>
  <r>
    <x v="114"/>
    <s v="Ocumare"/>
    <x v="245"/>
    <x v="1"/>
    <n v="0.7"/>
    <x v="1"/>
    <x v="6"/>
    <x v="0"/>
    <x v="3"/>
  </r>
  <r>
    <x v="114"/>
    <s v="Tanzania"/>
    <x v="81"/>
    <x v="1"/>
    <n v="0.7"/>
    <x v="1"/>
    <x v="2"/>
    <x v="0"/>
    <x v="19"/>
  </r>
  <r>
    <x v="114"/>
    <s v="Ecuador"/>
    <x v="81"/>
    <x v="1"/>
    <n v="0.7"/>
    <x v="1"/>
    <x v="6"/>
    <x v="0"/>
    <x v="8"/>
  </r>
  <r>
    <x v="115"/>
    <s v="Ghana"/>
    <x v="246"/>
    <x v="3"/>
    <n v="0.7"/>
    <x v="1"/>
    <x v="7"/>
    <x v="4"/>
    <x v="21"/>
  </r>
  <r>
    <x v="115"/>
    <s v="Rainforest"/>
    <x v="246"/>
    <x v="3"/>
    <n v="0.7"/>
    <x v="1"/>
    <x v="1"/>
    <x v="0"/>
    <x v="20"/>
  </r>
  <r>
    <x v="115"/>
    <s v="Venezuela"/>
    <x v="246"/>
    <x v="3"/>
    <n v="0.7"/>
    <x v="1"/>
    <x v="1"/>
    <x v="0"/>
    <x v="3"/>
  </r>
  <r>
    <x v="115"/>
    <s v="West Africa"/>
    <x v="247"/>
    <x v="4"/>
    <n v="0.57999999999999996"/>
    <x v="1"/>
    <x v="6"/>
    <x v="4"/>
    <x v="48"/>
  </r>
  <r>
    <x v="116"/>
    <s v="Nativo, Varzea"/>
    <x v="10"/>
    <x v="1"/>
    <n v="0.72"/>
    <x v="11"/>
    <x v="3"/>
    <x v="0"/>
    <x v="7"/>
  </r>
  <r>
    <x v="116"/>
    <s v="Selvagem, Jari"/>
    <x v="10"/>
    <x v="1"/>
    <n v="0.65"/>
    <x v="11"/>
    <x v="3"/>
    <x v="0"/>
    <x v="7"/>
  </r>
  <r>
    <x v="117"/>
    <s v="Bundibugyo District"/>
    <x v="208"/>
    <x v="0"/>
    <n v="0.7"/>
    <x v="30"/>
    <x v="7"/>
    <x v="4"/>
    <x v="41"/>
  </r>
  <r>
    <x v="117"/>
    <s v="Sambirano Valley, batch 2477"/>
    <x v="208"/>
    <x v="0"/>
    <n v="0.7"/>
    <x v="30"/>
    <x v="2"/>
    <x v="0"/>
    <x v="6"/>
  </r>
  <r>
    <x v="118"/>
    <s v="Madagascar"/>
    <x v="44"/>
    <x v="10"/>
    <n v="0.66"/>
    <x v="1"/>
    <x v="7"/>
    <x v="2"/>
    <x v="6"/>
  </r>
  <r>
    <x v="118"/>
    <s v="Costa Rica"/>
    <x v="34"/>
    <x v="10"/>
    <n v="0.64"/>
    <x v="1"/>
    <x v="2"/>
    <x v="0"/>
    <x v="28"/>
  </r>
  <r>
    <x v="118"/>
    <s v="Ecuador"/>
    <x v="34"/>
    <x v="10"/>
    <n v="0.71"/>
    <x v="1"/>
    <x v="2"/>
    <x v="0"/>
    <x v="8"/>
  </r>
  <r>
    <x v="118"/>
    <s v="Ghana"/>
    <x v="34"/>
    <x v="10"/>
    <n v="0.6"/>
    <x v="1"/>
    <x v="2"/>
    <x v="4"/>
    <x v="21"/>
  </r>
  <r>
    <x v="118"/>
    <s v="Papua New Guinea"/>
    <x v="248"/>
    <x v="10"/>
    <n v="0.64"/>
    <x v="1"/>
    <x v="2"/>
    <x v="0"/>
    <x v="11"/>
  </r>
  <r>
    <x v="118"/>
    <s v="Peru"/>
    <x v="248"/>
    <x v="10"/>
    <n v="0.64"/>
    <x v="1"/>
    <x v="2"/>
    <x v="0"/>
    <x v="2"/>
  </r>
  <r>
    <x v="119"/>
    <s v="Papua New Guinea"/>
    <x v="106"/>
    <x v="6"/>
    <n v="0.64"/>
    <x v="0"/>
    <x v="2"/>
    <x v="0"/>
    <x v="11"/>
  </r>
  <r>
    <x v="119"/>
    <s v="Venezuela"/>
    <x v="249"/>
    <x v="9"/>
    <n v="0.66"/>
    <x v="0"/>
    <x v="4"/>
    <x v="0"/>
    <x v="3"/>
  </r>
  <r>
    <x v="120"/>
    <s v="Kilombero, batch 41"/>
    <x v="216"/>
    <x v="0"/>
    <n v="0.72"/>
    <x v="9"/>
    <x v="7"/>
    <x v="0"/>
    <x v="19"/>
  </r>
  <r>
    <x v="121"/>
    <s v="Bolivian"/>
    <x v="250"/>
    <x v="9"/>
    <n v="0.8"/>
    <x v="1"/>
    <x v="1"/>
    <x v="0"/>
    <x v="12"/>
  </r>
  <r>
    <x v="121"/>
    <s v="Costa Rica"/>
    <x v="251"/>
    <x v="10"/>
    <n v="0.77"/>
    <x v="1"/>
    <x v="3"/>
    <x v="2"/>
    <x v="28"/>
  </r>
  <r>
    <x v="121"/>
    <s v="Dominican Republic"/>
    <x v="251"/>
    <x v="10"/>
    <n v="0.77"/>
    <x v="1"/>
    <x v="3"/>
    <x v="0"/>
    <x v="20"/>
  </r>
  <r>
    <x v="122"/>
    <s v="Lanquin Estate"/>
    <x v="252"/>
    <x v="8"/>
    <n v="0.7"/>
    <x v="1"/>
    <x v="4"/>
    <x v="0"/>
    <x v="26"/>
  </r>
  <r>
    <x v="122"/>
    <s v="Tien Giang"/>
    <x v="94"/>
    <x v="0"/>
    <n v="0.78"/>
    <x v="1"/>
    <x v="3"/>
    <x v="2"/>
    <x v="17"/>
  </r>
  <r>
    <x v="122"/>
    <s v="Alto Beni, Wild Harvest, Limited Ed."/>
    <x v="253"/>
    <x v="1"/>
    <n v="0.7"/>
    <x v="1"/>
    <x v="4"/>
    <x v="0"/>
    <x v="12"/>
  </r>
  <r>
    <x v="122"/>
    <s v="Elvesia"/>
    <x v="140"/>
    <x v="2"/>
    <n v="0.74"/>
    <x v="1"/>
    <x v="3"/>
    <x v="0"/>
    <x v="20"/>
  </r>
  <r>
    <x v="122"/>
    <s v="Ecuador, Choc. Garage Exclusive"/>
    <x v="254"/>
    <x v="3"/>
    <n v="0.7"/>
    <x v="1"/>
    <x v="6"/>
    <x v="0"/>
    <x v="8"/>
  </r>
  <r>
    <x v="122"/>
    <s v="Camino Verde"/>
    <x v="62"/>
    <x v="3"/>
    <n v="0.76"/>
    <x v="1"/>
    <x v="3"/>
    <x v="0"/>
    <x v="8"/>
  </r>
  <r>
    <x v="122"/>
    <s v="Bolivia"/>
    <x v="255"/>
    <x v="4"/>
    <n v="0.75"/>
    <x v="1"/>
    <x v="1"/>
    <x v="0"/>
    <x v="12"/>
  </r>
  <r>
    <x v="122"/>
    <s v="Belize"/>
    <x v="84"/>
    <x v="4"/>
    <n v="0.72"/>
    <x v="1"/>
    <x v="1"/>
    <x v="2"/>
    <x v="22"/>
  </r>
  <r>
    <x v="122"/>
    <s v="Sambirano"/>
    <x v="74"/>
    <x v="5"/>
    <n v="0.8"/>
    <x v="1"/>
    <x v="1"/>
    <x v="2"/>
    <x v="6"/>
  </r>
  <r>
    <x v="122"/>
    <s v="Sambirano"/>
    <x v="74"/>
    <x v="5"/>
    <n v="0.72"/>
    <x v="1"/>
    <x v="2"/>
    <x v="2"/>
    <x v="6"/>
  </r>
  <r>
    <x v="122"/>
    <s v="Mantuano"/>
    <x v="202"/>
    <x v="5"/>
    <n v="0.75"/>
    <x v="1"/>
    <x v="1"/>
    <x v="1"/>
    <x v="3"/>
  </r>
  <r>
    <x v="122"/>
    <s v="La Red"/>
    <x v="256"/>
    <x v="5"/>
    <n v="0.74"/>
    <x v="1"/>
    <x v="2"/>
    <x v="0"/>
    <x v="20"/>
  </r>
  <r>
    <x v="122"/>
    <s v="Ecuador"/>
    <x v="256"/>
    <x v="5"/>
    <n v="0.7"/>
    <x v="1"/>
    <x v="6"/>
    <x v="0"/>
    <x v="8"/>
  </r>
  <r>
    <x v="123"/>
    <s v="Puerto Cabello"/>
    <x v="147"/>
    <x v="1"/>
    <n v="0.85"/>
    <x v="12"/>
    <x v="2"/>
    <x v="0"/>
    <x v="3"/>
  </r>
  <r>
    <x v="123"/>
    <s v="Panama, Raven"/>
    <x v="185"/>
    <x v="2"/>
    <n v="0.72"/>
    <x v="12"/>
    <x v="6"/>
    <x v="0"/>
    <x v="5"/>
  </r>
  <r>
    <x v="123"/>
    <s v="Puerto Cabello, Mantuano"/>
    <x v="185"/>
    <x v="2"/>
    <n v="0.72"/>
    <x v="12"/>
    <x v="6"/>
    <x v="2"/>
    <x v="3"/>
  </r>
  <r>
    <x v="123"/>
    <s v="Johe"/>
    <x v="186"/>
    <x v="2"/>
    <n v="0.72"/>
    <x v="12"/>
    <x v="3"/>
    <x v="6"/>
    <x v="18"/>
  </r>
  <r>
    <x v="124"/>
    <s v="O'ahu, N. Shore, Waialua Estate"/>
    <x v="257"/>
    <x v="6"/>
    <n v="0.7"/>
    <x v="1"/>
    <x v="4"/>
    <x v="0"/>
    <x v="49"/>
  </r>
  <r>
    <x v="125"/>
    <s v="Africa"/>
    <x v="31"/>
    <x v="9"/>
    <n v="0.88"/>
    <x v="15"/>
    <x v="2"/>
    <x v="4"/>
    <x v="48"/>
  </r>
  <r>
    <x v="125"/>
    <s v="Noir"/>
    <x v="258"/>
    <x v="11"/>
    <n v="0.7"/>
    <x v="15"/>
    <x v="10"/>
    <x v="0"/>
    <x v="23"/>
  </r>
  <r>
    <x v="126"/>
    <s v="Hacienda Victoria"/>
    <x v="259"/>
    <x v="1"/>
    <n v="0.7"/>
    <x v="10"/>
    <x v="4"/>
    <x v="0"/>
    <x v="8"/>
  </r>
  <r>
    <x v="126"/>
    <s v="Ocumare 77"/>
    <x v="259"/>
    <x v="1"/>
    <n v="0.7"/>
    <x v="10"/>
    <x v="4"/>
    <x v="17"/>
    <x v="3"/>
  </r>
  <r>
    <x v="126"/>
    <s v="IL100, H. San Jose"/>
    <x v="189"/>
    <x v="3"/>
    <n v="1"/>
    <x v="10"/>
    <x v="2"/>
    <x v="1"/>
    <x v="3"/>
  </r>
  <r>
    <x v="126"/>
    <s v="Morogoro"/>
    <x v="260"/>
    <x v="4"/>
    <n v="0.7"/>
    <x v="10"/>
    <x v="3"/>
    <x v="0"/>
    <x v="19"/>
  </r>
  <r>
    <x v="126"/>
    <s v="Guasare"/>
    <x v="260"/>
    <x v="4"/>
    <n v="0.7"/>
    <x v="10"/>
    <x v="4"/>
    <x v="1"/>
    <x v="3"/>
  </r>
  <r>
    <x v="126"/>
    <s v="Canoabo, Hacienda San Jose"/>
    <x v="261"/>
    <x v="5"/>
    <n v="0.7"/>
    <x v="10"/>
    <x v="3"/>
    <x v="1"/>
    <x v="3"/>
  </r>
  <r>
    <x v="126"/>
    <s v="Chuao, Hacienda San Jose"/>
    <x v="28"/>
    <x v="7"/>
    <n v="0.7"/>
    <x v="10"/>
    <x v="2"/>
    <x v="2"/>
    <x v="3"/>
  </r>
  <r>
    <x v="126"/>
    <s v="Carupano, H. San Jose"/>
    <x v="211"/>
    <x v="9"/>
    <n v="0.7"/>
    <x v="10"/>
    <x v="2"/>
    <x v="2"/>
    <x v="3"/>
  </r>
  <r>
    <x v="126"/>
    <s v="Teyuna"/>
    <x v="262"/>
    <x v="9"/>
    <n v="0.7"/>
    <x v="10"/>
    <x v="2"/>
    <x v="0"/>
    <x v="9"/>
  </r>
  <r>
    <x v="126"/>
    <s v="Blend No. 1"/>
    <x v="262"/>
    <x v="9"/>
    <n v="0.78"/>
    <x v="10"/>
    <x v="3"/>
    <x v="8"/>
    <x v="23"/>
  </r>
  <r>
    <x v="126"/>
    <s v="Ilblend"/>
    <x v="262"/>
    <x v="9"/>
    <n v="0.7"/>
    <x v="10"/>
    <x v="4"/>
    <x v="8"/>
    <x v="23"/>
  </r>
  <r>
    <x v="126"/>
    <s v="Porcelana"/>
    <x v="42"/>
    <x v="10"/>
    <n v="0.7"/>
    <x v="10"/>
    <x v="5"/>
    <x v="7"/>
    <x v="3"/>
  </r>
  <r>
    <x v="126"/>
    <s v="Ocumare 61, Puertomar"/>
    <x v="32"/>
    <x v="10"/>
    <n v="0.75"/>
    <x v="10"/>
    <x v="6"/>
    <x v="16"/>
    <x v="3"/>
  </r>
  <r>
    <x v="126"/>
    <s v="Granella"/>
    <x v="263"/>
    <x v="10"/>
    <n v="0.6"/>
    <x v="10"/>
    <x v="6"/>
    <x v="2"/>
    <x v="3"/>
  </r>
  <r>
    <x v="126"/>
    <s v="Madagascar"/>
    <x v="263"/>
    <x v="10"/>
    <n v="0.7"/>
    <x v="10"/>
    <x v="3"/>
    <x v="2"/>
    <x v="6"/>
  </r>
  <r>
    <x v="126"/>
    <s v="Madagared"/>
    <x v="264"/>
    <x v="10"/>
    <n v="0.7"/>
    <x v="10"/>
    <x v="3"/>
    <x v="1"/>
    <x v="6"/>
  </r>
  <r>
    <x v="126"/>
    <s v="Java, Javablond"/>
    <x v="264"/>
    <x v="10"/>
    <n v="0.7"/>
    <x v="10"/>
    <x v="4"/>
    <x v="1"/>
    <x v="15"/>
  </r>
  <r>
    <x v="126"/>
    <s v="Ecuador"/>
    <x v="264"/>
    <x v="10"/>
    <n v="0.7"/>
    <x v="10"/>
    <x v="5"/>
    <x v="3"/>
    <x v="8"/>
  </r>
  <r>
    <x v="126"/>
    <s v="Ocumare 67, Puertofino"/>
    <x v="264"/>
    <x v="10"/>
    <n v="0.7"/>
    <x v="10"/>
    <x v="5"/>
    <x v="18"/>
    <x v="3"/>
  </r>
  <r>
    <x v="126"/>
    <s v="Sur del Lago Classificado"/>
    <x v="265"/>
    <x v="11"/>
    <n v="0.7"/>
    <x v="10"/>
    <x v="2"/>
    <x v="2"/>
    <x v="3"/>
  </r>
  <r>
    <x v="126"/>
    <s v="Apurimac"/>
    <x v="265"/>
    <x v="11"/>
    <n v="0.7"/>
    <x v="10"/>
    <x v="6"/>
    <x v="2"/>
    <x v="2"/>
  </r>
  <r>
    <x v="126"/>
    <s v="Carenero Superior"/>
    <x v="265"/>
    <x v="11"/>
    <n v="0.7"/>
    <x v="10"/>
    <x v="3"/>
    <x v="2"/>
    <x v="3"/>
  </r>
  <r>
    <x v="127"/>
    <s v="Non Pariel Estate"/>
    <x v="87"/>
    <x v="0"/>
    <n v="0.75"/>
    <x v="12"/>
    <x v="1"/>
    <x v="2"/>
    <x v="25"/>
  </r>
  <r>
    <x v="127"/>
    <s v="Rio Caribe, Batch 7"/>
    <x v="259"/>
    <x v="1"/>
    <n v="0.7"/>
    <x v="12"/>
    <x v="7"/>
    <x v="2"/>
    <x v="3"/>
  </r>
  <r>
    <x v="127"/>
    <s v="Colombia, Batch 9"/>
    <x v="1"/>
    <x v="1"/>
    <n v="0.8"/>
    <x v="12"/>
    <x v="1"/>
    <x v="6"/>
    <x v="9"/>
  </r>
  <r>
    <x v="127"/>
    <s v="Madagascar, Batch 8"/>
    <x v="1"/>
    <x v="1"/>
    <n v="0.77"/>
    <x v="12"/>
    <x v="1"/>
    <x v="6"/>
    <x v="6"/>
  </r>
  <r>
    <x v="128"/>
    <s v="Rio Dulce, Xoco"/>
    <x v="153"/>
    <x v="1"/>
    <n v="0.7"/>
    <x v="12"/>
    <x v="5"/>
    <x v="1"/>
    <x v="26"/>
  </r>
  <r>
    <x v="128"/>
    <s v="Chuno, Xoco"/>
    <x v="110"/>
    <x v="2"/>
    <n v="0.7"/>
    <x v="12"/>
    <x v="3"/>
    <x v="1"/>
    <x v="18"/>
  </r>
  <r>
    <x v="128"/>
    <s v="Rico Rugoso, Xoco"/>
    <x v="110"/>
    <x v="2"/>
    <n v="0.76"/>
    <x v="12"/>
    <x v="4"/>
    <x v="1"/>
    <x v="18"/>
  </r>
  <r>
    <x v="128"/>
    <s v="Ocumare"/>
    <x v="266"/>
    <x v="4"/>
    <n v="0.72"/>
    <x v="12"/>
    <x v="4"/>
    <x v="0"/>
    <x v="3"/>
  </r>
  <r>
    <x v="128"/>
    <s v="Indio Rojo, Xoco"/>
    <x v="267"/>
    <x v="5"/>
    <n v="0.72"/>
    <x v="12"/>
    <x v="4"/>
    <x v="1"/>
    <x v="27"/>
  </r>
  <r>
    <x v="128"/>
    <s v="Dominican Republic"/>
    <x v="74"/>
    <x v="5"/>
    <n v="0.65"/>
    <x v="12"/>
    <x v="3"/>
    <x v="0"/>
    <x v="20"/>
  </r>
  <r>
    <x v="128"/>
    <s v="Bocas del Toro, Tierra Oscura"/>
    <x v="268"/>
    <x v="5"/>
    <n v="0.72"/>
    <x v="12"/>
    <x v="2"/>
    <x v="0"/>
    <x v="5"/>
  </r>
  <r>
    <x v="128"/>
    <s v="Nicaliso, Xoco"/>
    <x v="268"/>
    <x v="5"/>
    <n v="0.71"/>
    <x v="12"/>
    <x v="6"/>
    <x v="1"/>
    <x v="18"/>
  </r>
  <r>
    <x v="128"/>
    <s v="Ocumare"/>
    <x v="171"/>
    <x v="5"/>
    <n v="0.71"/>
    <x v="12"/>
    <x v="3"/>
    <x v="0"/>
    <x v="3"/>
  </r>
  <r>
    <x v="128"/>
    <s v="Panama"/>
    <x v="269"/>
    <x v="7"/>
    <n v="0.7"/>
    <x v="12"/>
    <x v="3"/>
    <x v="0"/>
    <x v="5"/>
  </r>
  <r>
    <x v="128"/>
    <s v="Corazon del Ecuador, Calceta beans"/>
    <x v="269"/>
    <x v="7"/>
    <n v="0.72"/>
    <x v="12"/>
    <x v="4"/>
    <x v="0"/>
    <x v="8"/>
  </r>
  <r>
    <x v="128"/>
    <s v="Star of Ecuador"/>
    <x v="159"/>
    <x v="7"/>
    <n v="0.7"/>
    <x v="12"/>
    <x v="7"/>
    <x v="0"/>
    <x v="8"/>
  </r>
  <r>
    <x v="128"/>
    <s v="Star of Peru"/>
    <x v="159"/>
    <x v="7"/>
    <n v="0.7"/>
    <x v="12"/>
    <x v="4"/>
    <x v="0"/>
    <x v="2"/>
  </r>
  <r>
    <x v="129"/>
    <s v="Dominican Republic"/>
    <x v="270"/>
    <x v="1"/>
    <n v="0.7"/>
    <x v="1"/>
    <x v="6"/>
    <x v="0"/>
    <x v="20"/>
  </r>
  <r>
    <x v="130"/>
    <s v="Madagascar"/>
    <x v="178"/>
    <x v="4"/>
    <n v="0.82"/>
    <x v="0"/>
    <x v="1"/>
    <x v="2"/>
    <x v="6"/>
  </r>
  <r>
    <x v="131"/>
    <s v="Maranon, Joya Rara"/>
    <x v="271"/>
    <x v="1"/>
    <n v="0.7"/>
    <x v="1"/>
    <x v="3"/>
    <x v="5"/>
    <x v="2"/>
  </r>
  <r>
    <x v="131"/>
    <s v="Rio Caribe, Tepui Treasure"/>
    <x v="271"/>
    <x v="1"/>
    <n v="0.7"/>
    <x v="1"/>
    <x v="3"/>
    <x v="2"/>
    <x v="3"/>
  </r>
  <r>
    <x v="131"/>
    <s v="Taino Secret"/>
    <x v="215"/>
    <x v="1"/>
    <n v="0.7"/>
    <x v="1"/>
    <x v="6"/>
    <x v="0"/>
    <x v="29"/>
  </r>
  <r>
    <x v="131"/>
    <s v="Carenero, Empyrean Sabor"/>
    <x v="215"/>
    <x v="1"/>
    <n v="0.7"/>
    <x v="1"/>
    <x v="6"/>
    <x v="2"/>
    <x v="3"/>
  </r>
  <r>
    <x v="131"/>
    <s v="Corona Arriba"/>
    <x v="215"/>
    <x v="1"/>
    <n v="0.7"/>
    <x v="1"/>
    <x v="5"/>
    <x v="0"/>
    <x v="8"/>
  </r>
  <r>
    <x v="132"/>
    <s v="Peru"/>
    <x v="272"/>
    <x v="2"/>
    <n v="0.7"/>
    <x v="9"/>
    <x v="6"/>
    <x v="0"/>
    <x v="2"/>
  </r>
  <r>
    <x v="132"/>
    <s v="Madagascar"/>
    <x v="272"/>
    <x v="2"/>
    <n v="0.7"/>
    <x v="9"/>
    <x v="3"/>
    <x v="2"/>
    <x v="6"/>
  </r>
  <r>
    <x v="132"/>
    <s v="Dominican Republic"/>
    <x v="272"/>
    <x v="2"/>
    <n v="0.7"/>
    <x v="9"/>
    <x v="4"/>
    <x v="0"/>
    <x v="20"/>
  </r>
  <r>
    <x v="133"/>
    <s v="Tumaco"/>
    <x v="273"/>
    <x v="0"/>
    <n v="0.7"/>
    <x v="9"/>
    <x v="6"/>
    <x v="0"/>
    <x v="9"/>
  </r>
  <r>
    <x v="133"/>
    <s v="Arauca"/>
    <x v="273"/>
    <x v="0"/>
    <n v="0.7"/>
    <x v="9"/>
    <x v="6"/>
    <x v="0"/>
    <x v="9"/>
  </r>
  <r>
    <x v="134"/>
    <s v="Maranon, Good &amp; Evil, w/ nibs"/>
    <x v="274"/>
    <x v="4"/>
    <n v="0.72"/>
    <x v="1"/>
    <x v="1"/>
    <x v="5"/>
    <x v="2"/>
  </r>
  <r>
    <x v="135"/>
    <s v="Porcelana"/>
    <x v="0"/>
    <x v="0"/>
    <n v="0.68"/>
    <x v="16"/>
    <x v="2"/>
    <x v="1"/>
    <x v="3"/>
  </r>
  <r>
    <x v="136"/>
    <s v="Alto Beni, Covendo Region"/>
    <x v="275"/>
    <x v="5"/>
    <n v="0.75"/>
    <x v="31"/>
    <x v="4"/>
    <x v="0"/>
    <x v="12"/>
  </r>
  <r>
    <x v="136"/>
    <s v="Alto Beni"/>
    <x v="195"/>
    <x v="9"/>
    <n v="0.71"/>
    <x v="31"/>
    <x v="1"/>
    <x v="0"/>
    <x v="12"/>
  </r>
  <r>
    <x v="137"/>
    <s v="San Joaquin"/>
    <x v="153"/>
    <x v="1"/>
    <n v="0.7"/>
    <x v="19"/>
    <x v="4"/>
    <x v="0"/>
    <x v="3"/>
  </r>
  <r>
    <x v="137"/>
    <s v="Rio Caribe, Cariaco"/>
    <x v="203"/>
    <x v="6"/>
    <s v="60.5%"/>
    <x v="19"/>
    <x v="1"/>
    <x v="2"/>
    <x v="3"/>
  </r>
  <r>
    <x v="137"/>
    <s v="Rio Caribe, Macuro"/>
    <x v="203"/>
    <x v="6"/>
    <n v="0.7"/>
    <x v="19"/>
    <x v="2"/>
    <x v="2"/>
    <x v="3"/>
  </r>
  <r>
    <x v="137"/>
    <s v="Carenero Superior, Apamate"/>
    <x v="276"/>
    <x v="9"/>
    <n v="0.74"/>
    <x v="19"/>
    <x v="7"/>
    <x v="1"/>
    <x v="3"/>
  </r>
  <r>
    <x v="137"/>
    <s v="Carenero Superior, Bucare"/>
    <x v="276"/>
    <x v="9"/>
    <n v="0.57999999999999996"/>
    <x v="19"/>
    <x v="7"/>
    <x v="1"/>
    <x v="3"/>
  </r>
  <r>
    <x v="137"/>
    <s v="Carenero Superior, Mijao"/>
    <x v="276"/>
    <x v="9"/>
    <n v="0.61"/>
    <x v="19"/>
    <x v="2"/>
    <x v="1"/>
    <x v="3"/>
  </r>
  <r>
    <x v="137"/>
    <s v="Carenero Superior, Gran Saman"/>
    <x v="128"/>
    <x v="11"/>
    <n v="0.7"/>
    <x v="19"/>
    <x v="1"/>
    <x v="1"/>
    <x v="3"/>
  </r>
  <r>
    <x v="138"/>
    <s v="Emerald Estate"/>
    <x v="277"/>
    <x v="3"/>
    <n v="0.6"/>
    <x v="32"/>
    <x v="1"/>
    <x v="0"/>
    <x v="50"/>
  </r>
  <r>
    <x v="138"/>
    <s v="Emerald Estate"/>
    <x v="277"/>
    <x v="3"/>
    <n v="0.7"/>
    <x v="32"/>
    <x v="6"/>
    <x v="0"/>
    <x v="50"/>
  </r>
  <r>
    <x v="139"/>
    <s v="Patanemo"/>
    <x v="278"/>
    <x v="1"/>
    <n v="0.79"/>
    <x v="21"/>
    <x v="2"/>
    <x v="0"/>
    <x v="3"/>
  </r>
  <r>
    <x v="139"/>
    <s v="Peru"/>
    <x v="80"/>
    <x v="1"/>
    <n v="0.78"/>
    <x v="21"/>
    <x v="3"/>
    <x v="1"/>
    <x v="2"/>
  </r>
  <r>
    <x v="140"/>
    <s v="Wampusirpi, batch 007"/>
    <x v="216"/>
    <x v="0"/>
    <n v="0.75"/>
    <x v="1"/>
    <x v="6"/>
    <x v="0"/>
    <x v="27"/>
  </r>
  <r>
    <x v="141"/>
    <s v="Terreiro Velho P."/>
    <x v="104"/>
    <x v="7"/>
    <n v="0.8"/>
    <x v="7"/>
    <x v="6"/>
    <x v="4"/>
    <x v="43"/>
  </r>
  <r>
    <x v="142"/>
    <s v="Ben Tre"/>
    <x v="279"/>
    <x v="2"/>
    <n v="0.7"/>
    <x v="0"/>
    <x v="6"/>
    <x v="2"/>
    <x v="17"/>
  </r>
  <r>
    <x v="142"/>
    <s v="Ham Luong"/>
    <x v="280"/>
    <x v="2"/>
    <n v="0.8"/>
    <x v="0"/>
    <x v="2"/>
    <x v="2"/>
    <x v="17"/>
  </r>
  <r>
    <x v="142"/>
    <s v="Ba Lai"/>
    <x v="280"/>
    <x v="2"/>
    <n v="0.74"/>
    <x v="0"/>
    <x v="6"/>
    <x v="2"/>
    <x v="17"/>
  </r>
  <r>
    <x v="143"/>
    <s v="Rio Caribe"/>
    <x v="281"/>
    <x v="4"/>
    <n v="0.7"/>
    <x v="1"/>
    <x v="1"/>
    <x v="2"/>
    <x v="3"/>
  </r>
  <r>
    <x v="143"/>
    <s v="Guapiles"/>
    <x v="105"/>
    <x v="6"/>
    <n v="0.65"/>
    <x v="1"/>
    <x v="12"/>
    <x v="0"/>
    <x v="28"/>
  </r>
  <r>
    <x v="143"/>
    <s v="Carenero Superior"/>
    <x v="106"/>
    <x v="6"/>
    <n v="0.81"/>
    <x v="1"/>
    <x v="3"/>
    <x v="1"/>
    <x v="3"/>
  </r>
  <r>
    <x v="143"/>
    <s v="Carenero, Guapiles, Ocumare blend"/>
    <x v="107"/>
    <x v="6"/>
    <n v="0.74"/>
    <x v="1"/>
    <x v="1"/>
    <x v="0"/>
    <x v="51"/>
  </r>
  <r>
    <x v="143"/>
    <s v="Ocumare"/>
    <x v="195"/>
    <x v="9"/>
    <n v="0.72"/>
    <x v="1"/>
    <x v="2"/>
    <x v="1"/>
    <x v="3"/>
  </r>
  <r>
    <x v="144"/>
    <s v="Peru, Madagascar"/>
    <x v="209"/>
    <x v="5"/>
    <n v="0.55000000000000004"/>
    <x v="1"/>
    <x v="7"/>
    <x v="0"/>
    <x v="52"/>
  </r>
  <r>
    <x v="144"/>
    <s v="Trinidad"/>
    <x v="209"/>
    <x v="5"/>
    <n v="0.55000000000000004"/>
    <x v="1"/>
    <x v="7"/>
    <x v="2"/>
    <x v="16"/>
  </r>
  <r>
    <x v="144"/>
    <s v="Porcelana"/>
    <x v="209"/>
    <x v="5"/>
    <n v="0.7"/>
    <x v="1"/>
    <x v="7"/>
    <x v="7"/>
    <x v="3"/>
  </r>
  <r>
    <x v="144"/>
    <s v="Red Vanilla"/>
    <x v="209"/>
    <x v="5"/>
    <n v="0.62"/>
    <x v="1"/>
    <x v="1"/>
    <x v="0"/>
    <x v="23"/>
  </r>
  <r>
    <x v="144"/>
    <s v="Venezuela, Trinidad"/>
    <x v="122"/>
    <x v="5"/>
    <n v="0.62"/>
    <x v="1"/>
    <x v="7"/>
    <x v="0"/>
    <x v="53"/>
  </r>
  <r>
    <x v="145"/>
    <s v="Belize"/>
    <x v="282"/>
    <x v="2"/>
    <n v="0.8"/>
    <x v="1"/>
    <x v="2"/>
    <x v="2"/>
    <x v="22"/>
  </r>
  <r>
    <x v="145"/>
    <s v="Ecuador"/>
    <x v="282"/>
    <x v="2"/>
    <n v="0.8"/>
    <x v="1"/>
    <x v="3"/>
    <x v="0"/>
    <x v="8"/>
  </r>
  <r>
    <x v="145"/>
    <s v="Dominican Republic"/>
    <x v="282"/>
    <x v="2"/>
    <n v="0.8"/>
    <x v="1"/>
    <x v="4"/>
    <x v="0"/>
    <x v="20"/>
  </r>
  <r>
    <x v="146"/>
    <s v="Monte Alegre, D. Badaro, Raw, Organic"/>
    <x v="104"/>
    <x v="7"/>
    <n v="0.75"/>
    <x v="1"/>
    <x v="1"/>
    <x v="0"/>
    <x v="7"/>
  </r>
  <r>
    <x v="147"/>
    <s v="Blue Mountain"/>
    <x v="23"/>
    <x v="0"/>
    <n v="0.76"/>
    <x v="33"/>
    <x v="2"/>
    <x v="0"/>
    <x v="24"/>
  </r>
  <r>
    <x v="147"/>
    <s v="Cuyagua"/>
    <x v="229"/>
    <x v="0"/>
    <n v="0.76"/>
    <x v="33"/>
    <x v="7"/>
    <x v="0"/>
    <x v="3"/>
  </r>
  <r>
    <x v="147"/>
    <s v="Maya Mountain"/>
    <x v="229"/>
    <x v="0"/>
    <n v="0.76"/>
    <x v="33"/>
    <x v="1"/>
    <x v="2"/>
    <x v="22"/>
  </r>
  <r>
    <x v="148"/>
    <s v="Grenada"/>
    <x v="283"/>
    <x v="7"/>
    <n v="0.57999999999999996"/>
    <x v="5"/>
    <x v="3"/>
    <x v="2"/>
    <x v="25"/>
  </r>
  <r>
    <x v="148"/>
    <s v="Supremo- SF"/>
    <x v="284"/>
    <x v="11"/>
    <n v="0.62"/>
    <x v="5"/>
    <x v="12"/>
    <x v="0"/>
    <x v="23"/>
  </r>
  <r>
    <x v="148"/>
    <s v="Elvesia P."/>
    <x v="284"/>
    <x v="11"/>
    <n v="0.74"/>
    <x v="5"/>
    <x v="2"/>
    <x v="12"/>
    <x v="20"/>
  </r>
  <r>
    <x v="148"/>
    <s v="Madagascar, Grand Cru"/>
    <x v="129"/>
    <x v="11"/>
    <n v="0.64"/>
    <x v="5"/>
    <x v="2"/>
    <x v="1"/>
    <x v="6"/>
  </r>
  <r>
    <x v="148"/>
    <s v="Maracaibo Clasificado"/>
    <x v="129"/>
    <x v="11"/>
    <n v="0.65"/>
    <x v="5"/>
    <x v="2"/>
    <x v="1"/>
    <x v="3"/>
  </r>
  <r>
    <x v="148"/>
    <s v="Arriba"/>
    <x v="129"/>
    <x v="11"/>
    <n v="0.72"/>
    <x v="5"/>
    <x v="3"/>
    <x v="3"/>
    <x v="8"/>
  </r>
  <r>
    <x v="148"/>
    <s v="Alto Beni, Cru Savage"/>
    <x v="285"/>
    <x v="11"/>
    <n v="0.68"/>
    <x v="5"/>
    <x v="5"/>
    <x v="19"/>
    <x v="12"/>
  </r>
  <r>
    <x v="149"/>
    <s v="Puerto Rico"/>
    <x v="225"/>
    <x v="2"/>
    <n v="0.65"/>
    <x v="1"/>
    <x v="11"/>
    <x v="0"/>
    <x v="40"/>
  </r>
  <r>
    <x v="149"/>
    <s v="Dominican Republic"/>
    <x v="225"/>
    <x v="2"/>
    <n v="0.8"/>
    <x v="1"/>
    <x v="2"/>
    <x v="0"/>
    <x v="20"/>
  </r>
  <r>
    <x v="149"/>
    <s v="Dominican Republic"/>
    <x v="225"/>
    <x v="2"/>
    <n v="0.7"/>
    <x v="1"/>
    <x v="6"/>
    <x v="0"/>
    <x v="20"/>
  </r>
  <r>
    <x v="149"/>
    <s v="Dominican Republic"/>
    <x v="286"/>
    <x v="2"/>
    <n v="0.85"/>
    <x v="1"/>
    <x v="7"/>
    <x v="0"/>
    <x v="20"/>
  </r>
  <r>
    <x v="150"/>
    <s v="Rio Eni"/>
    <x v="132"/>
    <x v="2"/>
    <n v="0.72"/>
    <x v="12"/>
    <x v="1"/>
    <x v="1"/>
    <x v="2"/>
  </r>
  <r>
    <x v="151"/>
    <s v="Dominican Republic"/>
    <x v="287"/>
    <x v="0"/>
    <n v="0.7"/>
    <x v="18"/>
    <x v="1"/>
    <x v="0"/>
    <x v="29"/>
  </r>
  <r>
    <x v="151"/>
    <s v="Puerto Rico"/>
    <x v="287"/>
    <x v="0"/>
    <n v="0.8"/>
    <x v="18"/>
    <x v="1"/>
    <x v="0"/>
    <x v="29"/>
  </r>
  <r>
    <x v="152"/>
    <s v="Akesson's E., Sambirano V."/>
    <x v="197"/>
    <x v="0"/>
    <n v="0.7"/>
    <x v="34"/>
    <x v="1"/>
    <x v="0"/>
    <x v="6"/>
  </r>
  <r>
    <x v="152"/>
    <s v="Camino Verde P., Balao, Guayas"/>
    <x v="287"/>
    <x v="0"/>
    <n v="0.75"/>
    <x v="34"/>
    <x v="3"/>
    <x v="0"/>
    <x v="8"/>
  </r>
  <r>
    <x v="152"/>
    <s v="Kokoa Kamili Coop, Kilombero"/>
    <x v="287"/>
    <x v="0"/>
    <n v="0.67"/>
    <x v="34"/>
    <x v="4"/>
    <x v="2"/>
    <x v="19"/>
  </r>
  <r>
    <x v="153"/>
    <s v="Choroni"/>
    <x v="135"/>
    <x v="2"/>
    <n v="0.7"/>
    <x v="19"/>
    <x v="3"/>
    <x v="0"/>
    <x v="3"/>
  </r>
  <r>
    <x v="153"/>
    <s v="Ocumare"/>
    <x v="135"/>
    <x v="2"/>
    <n v="0.7"/>
    <x v="19"/>
    <x v="4"/>
    <x v="0"/>
    <x v="3"/>
  </r>
  <r>
    <x v="153"/>
    <s v="Canoabo"/>
    <x v="115"/>
    <x v="4"/>
    <n v="0.7"/>
    <x v="19"/>
    <x v="4"/>
    <x v="0"/>
    <x v="3"/>
  </r>
  <r>
    <x v="153"/>
    <s v="Sur del Lago"/>
    <x v="239"/>
    <x v="4"/>
    <n v="0.6"/>
    <x v="19"/>
    <x v="3"/>
    <x v="0"/>
    <x v="3"/>
  </r>
  <r>
    <x v="154"/>
    <s v="Costa Rica"/>
    <x v="288"/>
    <x v="1"/>
    <n v="0.7"/>
    <x v="15"/>
    <x v="3"/>
    <x v="0"/>
    <x v="28"/>
  </r>
  <r>
    <x v="154"/>
    <s v="Peru Brutus"/>
    <x v="288"/>
    <x v="1"/>
    <n v="0.75"/>
    <x v="15"/>
    <x v="3"/>
    <x v="0"/>
    <x v="2"/>
  </r>
  <r>
    <x v="154"/>
    <s v="Vietnam"/>
    <x v="289"/>
    <x v="1"/>
    <n v="0.8"/>
    <x v="15"/>
    <x v="2"/>
    <x v="2"/>
    <x v="17"/>
  </r>
  <r>
    <x v="154"/>
    <s v="Ghana"/>
    <x v="290"/>
    <x v="2"/>
    <n v="0.6"/>
    <x v="15"/>
    <x v="3"/>
    <x v="4"/>
    <x v="21"/>
  </r>
  <r>
    <x v="154"/>
    <s v="Madagascar"/>
    <x v="290"/>
    <x v="2"/>
    <n v="0.65"/>
    <x v="15"/>
    <x v="3"/>
    <x v="2"/>
    <x v="6"/>
  </r>
  <r>
    <x v="155"/>
    <s v="Norandino, batch 161208"/>
    <x v="291"/>
    <x v="8"/>
    <n v="0.7"/>
    <x v="1"/>
    <x v="3"/>
    <x v="0"/>
    <x v="2"/>
  </r>
  <r>
    <x v="155"/>
    <s v="Guatemala"/>
    <x v="253"/>
    <x v="1"/>
    <n v="0.73"/>
    <x v="1"/>
    <x v="3"/>
    <x v="0"/>
    <x v="26"/>
  </r>
  <r>
    <x v="155"/>
    <s v="San Andres"/>
    <x v="280"/>
    <x v="2"/>
    <n v="0.8"/>
    <x v="1"/>
    <x v="2"/>
    <x v="0"/>
    <x v="28"/>
  </r>
  <r>
    <x v="155"/>
    <s v="Matagalpa"/>
    <x v="82"/>
    <x v="2"/>
    <n v="0.68"/>
    <x v="1"/>
    <x v="6"/>
    <x v="0"/>
    <x v="18"/>
  </r>
  <r>
    <x v="155"/>
    <s v="Palo Blanco, Chulucanas"/>
    <x v="120"/>
    <x v="3"/>
    <n v="0.66"/>
    <x v="1"/>
    <x v="3"/>
    <x v="0"/>
    <x v="2"/>
  </r>
  <r>
    <x v="155"/>
    <s v="Tumbes Coop"/>
    <x v="292"/>
    <x v="4"/>
    <n v="0.7"/>
    <x v="1"/>
    <x v="7"/>
    <x v="1"/>
    <x v="2"/>
  </r>
  <r>
    <x v="155"/>
    <s v="Palo Blanco, Chulucanas"/>
    <x v="292"/>
    <x v="4"/>
    <n v="0.61"/>
    <x v="1"/>
    <x v="3"/>
    <x v="0"/>
    <x v="2"/>
  </r>
  <r>
    <x v="155"/>
    <s v="Palo Blanco w/ panela, Chulucanas"/>
    <x v="293"/>
    <x v="4"/>
    <n v="0.81"/>
    <x v="1"/>
    <x v="12"/>
    <x v="0"/>
    <x v="2"/>
  </r>
  <r>
    <x v="155"/>
    <s v="Maranon Canyon, Fortunato No. 4"/>
    <x v="294"/>
    <x v="5"/>
    <n v="0.7"/>
    <x v="1"/>
    <x v="3"/>
    <x v="5"/>
    <x v="2"/>
  </r>
  <r>
    <x v="155"/>
    <s v="La Red"/>
    <x v="231"/>
    <x v="5"/>
    <n v="0.65"/>
    <x v="1"/>
    <x v="3"/>
    <x v="0"/>
    <x v="20"/>
  </r>
  <r>
    <x v="156"/>
    <s v="Maranon, #228, MR, SC"/>
    <x v="295"/>
    <x v="2"/>
    <n v="0.7"/>
    <x v="1"/>
    <x v="2"/>
    <x v="5"/>
    <x v="2"/>
  </r>
  <r>
    <x v="156"/>
    <s v="Maranon, #227, LR, MC"/>
    <x v="295"/>
    <x v="2"/>
    <n v="0.7"/>
    <x v="1"/>
    <x v="3"/>
    <x v="5"/>
    <x v="2"/>
  </r>
  <r>
    <x v="156"/>
    <s v="Maranon, #229, MR, LC"/>
    <x v="295"/>
    <x v="2"/>
    <n v="0.7"/>
    <x v="1"/>
    <x v="3"/>
    <x v="5"/>
    <x v="2"/>
  </r>
  <r>
    <x v="156"/>
    <s v="Maranon, #230, DR, LC"/>
    <x v="235"/>
    <x v="2"/>
    <n v="0.7"/>
    <x v="1"/>
    <x v="3"/>
    <x v="5"/>
    <x v="2"/>
  </r>
  <r>
    <x v="156"/>
    <s v="Conacado, #223, MR, SC"/>
    <x v="296"/>
    <x v="3"/>
    <n v="0.72"/>
    <x v="1"/>
    <x v="6"/>
    <x v="0"/>
    <x v="20"/>
  </r>
  <r>
    <x v="156"/>
    <s v="Conacado, #224, MR, MC"/>
    <x v="297"/>
    <x v="3"/>
    <n v="0.72"/>
    <x v="1"/>
    <x v="4"/>
    <x v="0"/>
    <x v="20"/>
  </r>
  <r>
    <x v="156"/>
    <s v="San Martin, Bellavista Coop, #226, DR, MC"/>
    <x v="298"/>
    <x v="3"/>
    <n v="0.7"/>
    <x v="1"/>
    <x v="4"/>
    <x v="0"/>
    <x v="2"/>
  </r>
  <r>
    <x v="156"/>
    <s v="Bellavista Coop, #225, LR, MC, CG Exclusive"/>
    <x v="138"/>
    <x v="3"/>
    <n v="0.7"/>
    <x v="1"/>
    <x v="5"/>
    <x v="2"/>
    <x v="2"/>
  </r>
  <r>
    <x v="156"/>
    <s v="Markham Valley, #219, LR, MC"/>
    <x v="299"/>
    <x v="4"/>
    <n v="0.69"/>
    <x v="1"/>
    <x v="3"/>
    <x v="0"/>
    <x v="11"/>
  </r>
  <r>
    <x v="156"/>
    <s v="Markham Valley, #221, DR, MC"/>
    <x v="299"/>
    <x v="4"/>
    <n v="0.69"/>
    <x v="1"/>
    <x v="3"/>
    <x v="0"/>
    <x v="11"/>
  </r>
  <r>
    <x v="156"/>
    <s v="Sambirano Valley, #216, MR, LC"/>
    <x v="239"/>
    <x v="4"/>
    <n v="0.74"/>
    <x v="1"/>
    <x v="5"/>
    <x v="2"/>
    <x v="6"/>
  </r>
  <r>
    <x v="156"/>
    <s v="Markham Valley, #220, MR, MC"/>
    <x v="300"/>
    <x v="4"/>
    <n v="0.69"/>
    <x v="1"/>
    <x v="5"/>
    <x v="2"/>
    <x v="11"/>
  </r>
  <r>
    <x v="156"/>
    <s v="Markham Valley, #222, LR, 0C"/>
    <x v="301"/>
    <x v="4"/>
    <n v="0.69"/>
    <x v="1"/>
    <x v="2"/>
    <x v="2"/>
    <x v="11"/>
  </r>
  <r>
    <x v="156"/>
    <s v="Ghana, #211, MR, MC"/>
    <x v="15"/>
    <x v="5"/>
    <n v="0.74"/>
    <x v="1"/>
    <x v="1"/>
    <x v="4"/>
    <x v="21"/>
  </r>
  <r>
    <x v="156"/>
    <s v="Jamaica, #209, DR, SC"/>
    <x v="302"/>
    <x v="5"/>
    <n v="0.7"/>
    <x v="1"/>
    <x v="6"/>
    <x v="2"/>
    <x v="24"/>
  </r>
  <r>
    <x v="156"/>
    <s v="Conacado, #212, LR, SC"/>
    <x v="302"/>
    <x v="5"/>
    <n v="0.72"/>
    <x v="1"/>
    <x v="3"/>
    <x v="0"/>
    <x v="20"/>
  </r>
  <r>
    <x v="156"/>
    <s v="Jamaica, #210, DR, MC"/>
    <x v="302"/>
    <x v="5"/>
    <n v="0.7"/>
    <x v="1"/>
    <x v="3"/>
    <x v="2"/>
    <x v="24"/>
  </r>
  <r>
    <x v="156"/>
    <s v="Sambirano Valley, #214, LR, MC"/>
    <x v="202"/>
    <x v="5"/>
    <n v="0.74"/>
    <x v="1"/>
    <x v="1"/>
    <x v="2"/>
    <x v="6"/>
  </r>
  <r>
    <x v="156"/>
    <s v="Conacado, #213, DR, -C"/>
    <x v="202"/>
    <x v="5"/>
    <n v="0.72"/>
    <x v="1"/>
    <x v="6"/>
    <x v="0"/>
    <x v="20"/>
  </r>
  <r>
    <x v="156"/>
    <s v="Sambirano Valley, #215, MR, MC"/>
    <x v="303"/>
    <x v="5"/>
    <n v="0.74"/>
    <x v="1"/>
    <x v="2"/>
    <x v="2"/>
    <x v="6"/>
  </r>
  <r>
    <x v="156"/>
    <s v="Chuao, #218, MR, MC"/>
    <x v="65"/>
    <x v="5"/>
    <n v="0.76"/>
    <x v="1"/>
    <x v="6"/>
    <x v="2"/>
    <x v="3"/>
  </r>
  <r>
    <x v="156"/>
    <s v="Chuao, #217, DR, MC"/>
    <x v="65"/>
    <x v="5"/>
    <n v="0.7"/>
    <x v="1"/>
    <x v="5"/>
    <x v="2"/>
    <x v="3"/>
  </r>
  <r>
    <x v="156"/>
    <s v="Jamaica, #204, DR, SC"/>
    <x v="13"/>
    <x v="6"/>
    <n v="0.8"/>
    <x v="1"/>
    <x v="1"/>
    <x v="2"/>
    <x v="24"/>
  </r>
  <r>
    <x v="156"/>
    <s v="Jamaica, #206, DR, LC"/>
    <x v="13"/>
    <x v="6"/>
    <n v="0.7"/>
    <x v="1"/>
    <x v="2"/>
    <x v="2"/>
    <x v="24"/>
  </r>
  <r>
    <x v="156"/>
    <s v="Jamaica, #205, DR, MC"/>
    <x v="13"/>
    <x v="6"/>
    <n v="0.7"/>
    <x v="1"/>
    <x v="6"/>
    <x v="2"/>
    <x v="24"/>
  </r>
  <r>
    <x v="156"/>
    <s v="Carenero Superior, #203, MR, SC"/>
    <x v="13"/>
    <x v="6"/>
    <n v="0.65"/>
    <x v="1"/>
    <x v="3"/>
    <x v="1"/>
    <x v="3"/>
  </r>
  <r>
    <x v="157"/>
    <s v="Rugoso, Bad Fermentation"/>
    <x v="116"/>
    <x v="0"/>
    <n v="0.7"/>
    <x v="35"/>
    <x v="3"/>
    <x v="0"/>
    <x v="18"/>
  </r>
  <r>
    <x v="158"/>
    <s v="La Dalia"/>
    <x v="2"/>
    <x v="1"/>
    <n v="0.6"/>
    <x v="35"/>
    <x v="2"/>
    <x v="0"/>
    <x v="18"/>
  </r>
  <r>
    <x v="158"/>
    <s v="La Dalia"/>
    <x v="2"/>
    <x v="1"/>
    <n v="0.85"/>
    <x v="35"/>
    <x v="6"/>
    <x v="0"/>
    <x v="18"/>
  </r>
  <r>
    <x v="158"/>
    <s v="La Dalia"/>
    <x v="49"/>
    <x v="2"/>
    <n v="0.7"/>
    <x v="35"/>
    <x v="3"/>
    <x v="0"/>
    <x v="18"/>
  </r>
  <r>
    <x v="158"/>
    <s v="Barba, Xoco"/>
    <x v="254"/>
    <x v="3"/>
    <n v="0.7"/>
    <x v="35"/>
    <x v="6"/>
    <x v="0"/>
    <x v="18"/>
  </r>
  <r>
    <x v="158"/>
    <s v="Medagla, Xoco"/>
    <x v="254"/>
    <x v="3"/>
    <n v="0.7"/>
    <x v="35"/>
    <x v="3"/>
    <x v="0"/>
    <x v="18"/>
  </r>
  <r>
    <x v="158"/>
    <s v="Chuno, triple turned, Xoco"/>
    <x v="255"/>
    <x v="4"/>
    <n v="0.7"/>
    <x v="35"/>
    <x v="6"/>
    <x v="6"/>
    <x v="18"/>
  </r>
  <r>
    <x v="158"/>
    <s v="Red Mayan, Xoco"/>
    <x v="299"/>
    <x v="4"/>
    <n v="0.7"/>
    <x v="35"/>
    <x v="6"/>
    <x v="6"/>
    <x v="27"/>
  </r>
  <r>
    <x v="158"/>
    <s v="Chuno, double turned, Xoco"/>
    <x v="299"/>
    <x v="4"/>
    <n v="0.7"/>
    <x v="35"/>
    <x v="6"/>
    <x v="6"/>
    <x v="18"/>
  </r>
  <r>
    <x v="158"/>
    <s v="Rugoso, Xoco"/>
    <x v="266"/>
    <x v="4"/>
    <n v="0.7"/>
    <x v="35"/>
    <x v="4"/>
    <x v="0"/>
    <x v="18"/>
  </r>
  <r>
    <x v="158"/>
    <s v="Johe, Xoco"/>
    <x v="267"/>
    <x v="5"/>
    <n v="0.7"/>
    <x v="35"/>
    <x v="6"/>
    <x v="6"/>
    <x v="18"/>
  </r>
  <r>
    <x v="158"/>
    <s v="Chuno, Xoco"/>
    <x v="267"/>
    <x v="5"/>
    <n v="0.7"/>
    <x v="35"/>
    <x v="3"/>
    <x v="6"/>
    <x v="18"/>
  </r>
  <r>
    <x v="158"/>
    <s v="Nicaliso, Xoco"/>
    <x v="267"/>
    <x v="5"/>
    <n v="0.7"/>
    <x v="35"/>
    <x v="3"/>
    <x v="6"/>
    <x v="18"/>
  </r>
  <r>
    <x v="159"/>
    <s v="Wild Bolivian, Batch 2"/>
    <x v="72"/>
    <x v="0"/>
    <n v="0.74"/>
    <x v="1"/>
    <x v="4"/>
    <x v="20"/>
    <x v="12"/>
  </r>
  <r>
    <x v="159"/>
    <s v="Coto Brus, Heirloom, Batch 1"/>
    <x v="72"/>
    <x v="0"/>
    <n v="0.74"/>
    <x v="1"/>
    <x v="5"/>
    <x v="21"/>
    <x v="28"/>
  </r>
  <r>
    <x v="159"/>
    <s v="Gran Couva"/>
    <x v="184"/>
    <x v="2"/>
    <n v="0.7"/>
    <x v="1"/>
    <x v="4"/>
    <x v="2"/>
    <x v="16"/>
  </r>
  <r>
    <x v="159"/>
    <s v="Maranon"/>
    <x v="304"/>
    <x v="2"/>
    <n v="0.76"/>
    <x v="1"/>
    <x v="2"/>
    <x v="5"/>
    <x v="2"/>
  </r>
  <r>
    <x v="159"/>
    <s v="La Red"/>
    <x v="111"/>
    <x v="3"/>
    <n v="0.7"/>
    <x v="1"/>
    <x v="4"/>
    <x v="0"/>
    <x v="20"/>
  </r>
  <r>
    <x v="159"/>
    <s v="Camino Verde"/>
    <x v="168"/>
    <x v="3"/>
    <n v="0.75"/>
    <x v="1"/>
    <x v="2"/>
    <x v="0"/>
    <x v="8"/>
  </r>
  <r>
    <x v="159"/>
    <s v="Peru"/>
    <x v="260"/>
    <x v="4"/>
    <n v="0.7"/>
    <x v="1"/>
    <x v="7"/>
    <x v="0"/>
    <x v="2"/>
  </r>
  <r>
    <x v="159"/>
    <s v="Signature Blend"/>
    <x v="305"/>
    <x v="5"/>
    <n v="0.66"/>
    <x v="1"/>
    <x v="6"/>
    <x v="2"/>
    <x v="28"/>
  </r>
  <r>
    <x v="159"/>
    <s v="Costa Rica"/>
    <x v="294"/>
    <x v="5"/>
    <n v="0.7"/>
    <x v="1"/>
    <x v="2"/>
    <x v="0"/>
    <x v="28"/>
  </r>
  <r>
    <x v="160"/>
    <s v="Kaua'I, Alea Estate +world"/>
    <x v="306"/>
    <x v="2"/>
    <n v="0.85"/>
    <x v="1"/>
    <x v="7"/>
    <x v="8"/>
    <x v="49"/>
  </r>
  <r>
    <x v="161"/>
    <s v="Akesson P."/>
    <x v="307"/>
    <x v="1"/>
    <n v="0.65"/>
    <x v="16"/>
    <x v="6"/>
    <x v="2"/>
    <x v="6"/>
  </r>
  <r>
    <x v="161"/>
    <s v="ABOCFA Coop"/>
    <x v="307"/>
    <x v="1"/>
    <n v="0.7"/>
    <x v="16"/>
    <x v="5"/>
    <x v="4"/>
    <x v="21"/>
  </r>
  <r>
    <x v="161"/>
    <s v="Conacado Coop"/>
    <x v="212"/>
    <x v="1"/>
    <n v="0.7"/>
    <x v="16"/>
    <x v="3"/>
    <x v="2"/>
    <x v="29"/>
  </r>
  <r>
    <x v="161"/>
    <s v="Conacado Coop"/>
    <x v="212"/>
    <x v="1"/>
    <n v="0.8"/>
    <x v="16"/>
    <x v="3"/>
    <x v="2"/>
    <x v="29"/>
  </r>
  <r>
    <x v="161"/>
    <s v="Akesson P."/>
    <x v="212"/>
    <x v="1"/>
    <n v="0.75"/>
    <x v="16"/>
    <x v="3"/>
    <x v="2"/>
    <x v="6"/>
  </r>
  <r>
    <x v="162"/>
    <s v="Toledo District, 2015 Harvest"/>
    <x v="308"/>
    <x v="0"/>
    <n v="0.7"/>
    <x v="1"/>
    <x v="3"/>
    <x v="0"/>
    <x v="22"/>
  </r>
  <r>
    <x v="162"/>
    <s v="Bahia"/>
    <x v="259"/>
    <x v="1"/>
    <n v="0.66"/>
    <x v="1"/>
    <x v="2"/>
    <x v="22"/>
    <x v="7"/>
  </r>
  <r>
    <x v="163"/>
    <s v="Almendra Blanca, batch 1004"/>
    <x v="57"/>
    <x v="0"/>
    <n v="0.77"/>
    <x v="1"/>
    <x v="1"/>
    <x v="0"/>
    <x v="14"/>
  </r>
  <r>
    <x v="163"/>
    <s v="El Carmen, batch 1003"/>
    <x v="57"/>
    <x v="0"/>
    <n v="0.77"/>
    <x v="1"/>
    <x v="6"/>
    <x v="0"/>
    <x v="18"/>
  </r>
  <r>
    <x v="163"/>
    <s v="Asochivite, batch 1005"/>
    <x v="57"/>
    <x v="0"/>
    <n v="0.77"/>
    <x v="1"/>
    <x v="6"/>
    <x v="0"/>
    <x v="26"/>
  </r>
  <r>
    <x v="164"/>
    <s v="Ben Tre, Dong Nai"/>
    <x v="309"/>
    <x v="5"/>
    <n v="0.72"/>
    <x v="36"/>
    <x v="2"/>
    <x v="2"/>
    <x v="17"/>
  </r>
  <r>
    <x v="165"/>
    <s v="Dark"/>
    <x v="310"/>
    <x v="11"/>
    <n v="0.7"/>
    <x v="12"/>
    <x v="7"/>
    <x v="0"/>
    <x v="23"/>
  </r>
  <r>
    <x v="166"/>
    <s v="Madagascar"/>
    <x v="311"/>
    <x v="0"/>
    <n v="0.7"/>
    <x v="21"/>
    <x v="3"/>
    <x v="0"/>
    <x v="6"/>
  </r>
  <r>
    <x v="167"/>
    <s v="Grenada"/>
    <x v="283"/>
    <x v="7"/>
    <n v="0.82"/>
    <x v="37"/>
    <x v="6"/>
    <x v="2"/>
    <x v="25"/>
  </r>
  <r>
    <x v="167"/>
    <s v="Grenada"/>
    <x v="30"/>
    <x v="6"/>
    <n v="0.6"/>
    <x v="37"/>
    <x v="1"/>
    <x v="2"/>
    <x v="25"/>
  </r>
  <r>
    <x v="167"/>
    <s v="Grenada"/>
    <x v="250"/>
    <x v="9"/>
    <n v="0.71"/>
    <x v="37"/>
    <x v="7"/>
    <x v="2"/>
    <x v="25"/>
  </r>
  <r>
    <x v="168"/>
    <s v="Arriba"/>
    <x v="69"/>
    <x v="6"/>
    <n v="0.64"/>
    <x v="10"/>
    <x v="2"/>
    <x v="23"/>
    <x v="8"/>
  </r>
  <r>
    <x v="168"/>
    <s v="Ghana"/>
    <x v="69"/>
    <x v="6"/>
    <n v="0.64"/>
    <x v="10"/>
    <x v="2"/>
    <x v="4"/>
    <x v="21"/>
  </r>
  <r>
    <x v="168"/>
    <s v="Trinidad &amp; Tobago"/>
    <x v="69"/>
    <x v="6"/>
    <n v="0.64"/>
    <x v="10"/>
    <x v="2"/>
    <x v="0"/>
    <x v="54"/>
  </r>
  <r>
    <x v="168"/>
    <s v="Lacri Blend"/>
    <x v="69"/>
    <x v="6"/>
    <n v="0.76"/>
    <x v="10"/>
    <x v="2"/>
    <x v="0"/>
    <x v="3"/>
  </r>
  <r>
    <x v="168"/>
    <s v="Blend"/>
    <x v="69"/>
    <x v="6"/>
    <n v="0.64"/>
    <x v="10"/>
    <x v="6"/>
    <x v="0"/>
    <x v="55"/>
  </r>
  <r>
    <x v="169"/>
    <s v="Epique, Blend No. 49"/>
    <x v="61"/>
    <x v="1"/>
    <n v="0.7"/>
    <x v="1"/>
    <x v="4"/>
    <x v="0"/>
    <x v="23"/>
  </r>
  <r>
    <x v="169"/>
    <s v="Haiti"/>
    <x v="312"/>
    <x v="3"/>
    <n v="0.65"/>
    <x v="1"/>
    <x v="1"/>
    <x v="0"/>
    <x v="30"/>
  </r>
  <r>
    <x v="169"/>
    <s v="Nicaragua"/>
    <x v="312"/>
    <x v="3"/>
    <n v="0.65"/>
    <x v="1"/>
    <x v="1"/>
    <x v="0"/>
    <x v="18"/>
  </r>
  <r>
    <x v="169"/>
    <s v="Jamaica"/>
    <x v="312"/>
    <x v="3"/>
    <n v="0.65"/>
    <x v="1"/>
    <x v="6"/>
    <x v="2"/>
    <x v="24"/>
  </r>
  <r>
    <x v="169"/>
    <s v="Ecuador"/>
    <x v="312"/>
    <x v="3"/>
    <n v="0.65"/>
    <x v="1"/>
    <x v="3"/>
    <x v="0"/>
    <x v="8"/>
  </r>
  <r>
    <x v="169"/>
    <s v="Coucher du Soleil"/>
    <x v="240"/>
    <x v="5"/>
    <n v="0.72"/>
    <x v="1"/>
    <x v="1"/>
    <x v="0"/>
    <x v="23"/>
  </r>
  <r>
    <x v="169"/>
    <s v="Lever du Soleil"/>
    <x v="240"/>
    <x v="5"/>
    <n v="0.61"/>
    <x v="1"/>
    <x v="6"/>
    <x v="0"/>
    <x v="23"/>
  </r>
  <r>
    <x v="169"/>
    <s v="Onyx"/>
    <x v="240"/>
    <x v="5"/>
    <n v="0.72"/>
    <x v="1"/>
    <x v="6"/>
    <x v="0"/>
    <x v="23"/>
  </r>
  <r>
    <x v="169"/>
    <s v="Trinidad"/>
    <x v="313"/>
    <x v="7"/>
    <n v="0.65"/>
    <x v="1"/>
    <x v="2"/>
    <x v="2"/>
    <x v="16"/>
  </r>
  <r>
    <x v="169"/>
    <s v="O'ahu, N. Shore, Waialua E., Kakoleka"/>
    <x v="14"/>
    <x v="6"/>
    <n v="0.55000000000000004"/>
    <x v="1"/>
    <x v="2"/>
    <x v="0"/>
    <x v="49"/>
  </r>
  <r>
    <x v="169"/>
    <s v="Nocturne"/>
    <x v="314"/>
    <x v="6"/>
    <n v="0.91"/>
    <x v="1"/>
    <x v="2"/>
    <x v="0"/>
    <x v="23"/>
  </r>
  <r>
    <x v="169"/>
    <s v="Complexite"/>
    <x v="314"/>
    <x v="6"/>
    <n v="0.7"/>
    <x v="1"/>
    <x v="3"/>
    <x v="8"/>
    <x v="23"/>
  </r>
  <r>
    <x v="169"/>
    <s v="Machu Pichu"/>
    <x v="165"/>
    <x v="9"/>
    <n v="0.65"/>
    <x v="1"/>
    <x v="2"/>
    <x v="0"/>
    <x v="2"/>
  </r>
  <r>
    <x v="169"/>
    <s v="Special Maker Reserve"/>
    <x v="315"/>
    <x v="9"/>
    <n v="0.64"/>
    <x v="1"/>
    <x v="2"/>
    <x v="0"/>
    <x v="23"/>
  </r>
  <r>
    <x v="169"/>
    <s v="Ocumare"/>
    <x v="315"/>
    <x v="9"/>
    <n v="0.65"/>
    <x v="1"/>
    <x v="3"/>
    <x v="0"/>
    <x v="3"/>
  </r>
  <r>
    <x v="169"/>
    <s v="Quetzalcoatl"/>
    <x v="33"/>
    <x v="10"/>
    <n v="0.72"/>
    <x v="1"/>
    <x v="3"/>
    <x v="8"/>
    <x v="23"/>
  </r>
  <r>
    <x v="169"/>
    <s v="Chucuri"/>
    <x v="310"/>
    <x v="11"/>
    <n v="0.65"/>
    <x v="1"/>
    <x v="2"/>
    <x v="2"/>
    <x v="9"/>
  </r>
  <r>
    <x v="169"/>
    <s v="Sur del Lago"/>
    <x v="265"/>
    <x v="11"/>
    <n v="0.65"/>
    <x v="1"/>
    <x v="7"/>
    <x v="12"/>
    <x v="3"/>
  </r>
  <r>
    <x v="169"/>
    <s v="Sambirano, Ambanja"/>
    <x v="265"/>
    <x v="11"/>
    <n v="0.65"/>
    <x v="1"/>
    <x v="3"/>
    <x v="24"/>
    <x v="6"/>
  </r>
  <r>
    <x v="169"/>
    <s v="Los Rios, Quevedo"/>
    <x v="316"/>
    <x v="11"/>
    <n v="0.65"/>
    <x v="1"/>
    <x v="3"/>
    <x v="3"/>
    <x v="8"/>
  </r>
  <r>
    <x v="169"/>
    <s v="Tsaranta"/>
    <x v="316"/>
    <x v="11"/>
    <n v="0.61"/>
    <x v="1"/>
    <x v="3"/>
    <x v="8"/>
    <x v="23"/>
  </r>
  <r>
    <x v="169"/>
    <s v="Semisweet"/>
    <x v="317"/>
    <x v="11"/>
    <n v="0.61"/>
    <x v="1"/>
    <x v="2"/>
    <x v="8"/>
    <x v="23"/>
  </r>
  <r>
    <x v="170"/>
    <s v="Papua New Guinea"/>
    <x v="318"/>
    <x v="2"/>
    <n v="0.8"/>
    <x v="9"/>
    <x v="1"/>
    <x v="0"/>
    <x v="11"/>
  </r>
  <r>
    <x v="170"/>
    <s v="Campesino w/ nibs"/>
    <x v="318"/>
    <x v="2"/>
    <n v="0.74"/>
    <x v="9"/>
    <x v="1"/>
    <x v="0"/>
    <x v="23"/>
  </r>
  <r>
    <x v="170"/>
    <s v="Dominican Republic"/>
    <x v="318"/>
    <x v="2"/>
    <n v="0.75"/>
    <x v="9"/>
    <x v="6"/>
    <x v="0"/>
    <x v="20"/>
  </r>
  <r>
    <x v="170"/>
    <s v="Trinitario"/>
    <x v="318"/>
    <x v="2"/>
    <n v="0.7"/>
    <x v="9"/>
    <x v="3"/>
    <x v="2"/>
    <x v="23"/>
  </r>
  <r>
    <x v="170"/>
    <s v="Downtown London"/>
    <x v="319"/>
    <x v="2"/>
    <n v="0.65"/>
    <x v="9"/>
    <x v="1"/>
    <x v="0"/>
    <x v="23"/>
  </r>
  <r>
    <x v="170"/>
    <s v="Africa meets Latina"/>
    <x v="319"/>
    <x v="2"/>
    <n v="0.7"/>
    <x v="9"/>
    <x v="2"/>
    <x v="0"/>
    <x v="23"/>
  </r>
  <r>
    <x v="170"/>
    <s v="Amazonas"/>
    <x v="319"/>
    <x v="2"/>
    <n v="0.8"/>
    <x v="9"/>
    <x v="2"/>
    <x v="0"/>
    <x v="23"/>
  </r>
  <r>
    <x v="170"/>
    <s v="Sharkey"/>
    <x v="319"/>
    <x v="2"/>
    <n v="0.66"/>
    <x v="9"/>
    <x v="6"/>
    <x v="0"/>
    <x v="49"/>
  </r>
  <r>
    <x v="170"/>
    <s v="one hundred"/>
    <x v="279"/>
    <x v="2"/>
    <n v="1"/>
    <x v="9"/>
    <x v="12"/>
    <x v="0"/>
    <x v="23"/>
  </r>
  <r>
    <x v="171"/>
    <s v="Arriba"/>
    <x v="251"/>
    <x v="10"/>
    <n v="0.77"/>
    <x v="16"/>
    <x v="7"/>
    <x v="3"/>
    <x v="8"/>
  </r>
  <r>
    <x v="172"/>
    <s v="Don Homero- Cerecita Valley"/>
    <x v="320"/>
    <x v="2"/>
    <n v="0.55000000000000004"/>
    <x v="3"/>
    <x v="1"/>
    <x v="2"/>
    <x v="8"/>
  </r>
  <r>
    <x v="172"/>
    <s v="Don Homero- Cerecita Valley"/>
    <x v="320"/>
    <x v="2"/>
    <n v="0.7"/>
    <x v="3"/>
    <x v="2"/>
    <x v="2"/>
    <x v="8"/>
  </r>
  <r>
    <x v="173"/>
    <s v="South America and Africa"/>
    <x v="321"/>
    <x v="5"/>
    <n v="0.7"/>
    <x v="13"/>
    <x v="2"/>
    <x v="0"/>
    <x v="56"/>
  </r>
  <r>
    <x v="174"/>
    <s v="Vale do Juliana, w/ nibs"/>
    <x v="172"/>
    <x v="0"/>
    <n v="0.85"/>
    <x v="1"/>
    <x v="6"/>
    <x v="0"/>
    <x v="7"/>
  </r>
  <r>
    <x v="174"/>
    <s v="Brazil Blend"/>
    <x v="196"/>
    <x v="1"/>
    <n v="0.67"/>
    <x v="1"/>
    <x v="2"/>
    <x v="0"/>
    <x v="7"/>
  </r>
  <r>
    <x v="174"/>
    <s v="Tome Acu E., Amazon Rainforest"/>
    <x v="322"/>
    <x v="1"/>
    <n v="0.77"/>
    <x v="1"/>
    <x v="3"/>
    <x v="0"/>
    <x v="7"/>
  </r>
  <r>
    <x v="174"/>
    <s v="Vale do Juliana E., Atlantic Forest"/>
    <x v="322"/>
    <x v="1"/>
    <n v="0.74"/>
    <x v="1"/>
    <x v="3"/>
    <x v="0"/>
    <x v="7"/>
  </r>
  <r>
    <x v="175"/>
    <s v="Peru"/>
    <x v="0"/>
    <x v="0"/>
    <n v="0.64"/>
    <x v="16"/>
    <x v="1"/>
    <x v="0"/>
    <x v="2"/>
  </r>
  <r>
    <x v="176"/>
    <s v="Maya Mtn, Moho R., Toledo D., 2015"/>
    <x v="323"/>
    <x v="0"/>
    <n v="0.7"/>
    <x v="1"/>
    <x v="6"/>
    <x v="25"/>
    <x v="22"/>
  </r>
  <r>
    <x v="177"/>
    <s v="Cota Brus, Terciopelo, 2015"/>
    <x v="323"/>
    <x v="0"/>
    <n v="0.74"/>
    <x v="1"/>
    <x v="3"/>
    <x v="21"/>
    <x v="28"/>
  </r>
  <r>
    <x v="178"/>
    <s v="Alto Beni, Upper Rio Beni, 2014"/>
    <x v="324"/>
    <x v="2"/>
    <n v="0.67"/>
    <x v="1"/>
    <x v="3"/>
    <x v="26"/>
    <x v="12"/>
  </r>
  <r>
    <x v="178"/>
    <s v="Wild Beni, Lower Rio Beni, Tranquilidad, 2014"/>
    <x v="325"/>
    <x v="2"/>
    <n v="0.67"/>
    <x v="1"/>
    <x v="2"/>
    <x v="20"/>
    <x v="12"/>
  </r>
  <r>
    <x v="178"/>
    <s v="Los Rios, Hacienda Limon, Orecao, 2014"/>
    <x v="325"/>
    <x v="2"/>
    <n v="0.67"/>
    <x v="1"/>
    <x v="4"/>
    <x v="27"/>
    <x v="8"/>
  </r>
  <r>
    <x v="178"/>
    <s v="Maunawili, O'ahu, Agri Research C., 2014"/>
    <x v="325"/>
    <x v="2"/>
    <n v="0.67"/>
    <x v="1"/>
    <x v="4"/>
    <x v="0"/>
    <x v="49"/>
  </r>
  <r>
    <x v="179"/>
    <s v="Maunawili, O'ahu, Agri Research C., 2015"/>
    <x v="326"/>
    <x v="0"/>
    <n v="0.72"/>
    <x v="1"/>
    <x v="3"/>
    <x v="0"/>
    <x v="49"/>
  </r>
  <r>
    <x v="180"/>
    <s v="Los Rios, Hacienda Limon, Orecao, 2015"/>
    <x v="326"/>
    <x v="0"/>
    <n v="0.7"/>
    <x v="1"/>
    <x v="3"/>
    <x v="27"/>
    <x v="8"/>
  </r>
  <r>
    <x v="181"/>
    <s v="Pinchincha, Mindo, Coop Nueva Esper., 2015"/>
    <x v="323"/>
    <x v="0"/>
    <n v="0.77"/>
    <x v="1"/>
    <x v="3"/>
    <x v="27"/>
    <x v="8"/>
  </r>
  <r>
    <x v="182"/>
    <s v="Alto Beni, Upper Rio Beni, 2015"/>
    <x v="326"/>
    <x v="0"/>
    <n v="0.68"/>
    <x v="1"/>
    <x v="4"/>
    <x v="26"/>
    <x v="12"/>
  </r>
  <r>
    <x v="182"/>
    <s v="Wild Beni, Lower Rio Beni, Tranquilidad, 2015"/>
    <x v="326"/>
    <x v="0"/>
    <n v="0.72"/>
    <x v="1"/>
    <x v="5"/>
    <x v="20"/>
    <x v="12"/>
  </r>
  <r>
    <x v="183"/>
    <s v="Uganda"/>
    <x v="327"/>
    <x v="1"/>
    <n v="0.56999999999999995"/>
    <x v="1"/>
    <x v="1"/>
    <x v="4"/>
    <x v="41"/>
  </r>
  <r>
    <x v="183"/>
    <s v="Venezuela"/>
    <x v="10"/>
    <x v="1"/>
    <n v="0.74"/>
    <x v="1"/>
    <x v="3"/>
    <x v="1"/>
    <x v="3"/>
  </r>
  <r>
    <x v="184"/>
    <s v="Tanzania"/>
    <x v="328"/>
    <x v="1"/>
    <n v="0.7"/>
    <x v="1"/>
    <x v="1"/>
    <x v="0"/>
    <x v="19"/>
  </r>
  <r>
    <x v="184"/>
    <s v="Madagascar"/>
    <x v="328"/>
    <x v="1"/>
    <n v="0.74"/>
    <x v="1"/>
    <x v="2"/>
    <x v="2"/>
    <x v="6"/>
  </r>
  <r>
    <x v="184"/>
    <s v="Venezuela"/>
    <x v="328"/>
    <x v="1"/>
    <n v="0.7"/>
    <x v="1"/>
    <x v="2"/>
    <x v="0"/>
    <x v="3"/>
  </r>
  <r>
    <x v="184"/>
    <s v="Ecuador"/>
    <x v="245"/>
    <x v="1"/>
    <n v="0.73"/>
    <x v="1"/>
    <x v="6"/>
    <x v="0"/>
    <x v="8"/>
  </r>
  <r>
    <x v="184"/>
    <s v="Peru"/>
    <x v="245"/>
    <x v="1"/>
    <n v="0.7"/>
    <x v="1"/>
    <x v="6"/>
    <x v="0"/>
    <x v="2"/>
  </r>
  <r>
    <x v="185"/>
    <s v="Akesson's Estate"/>
    <x v="329"/>
    <x v="0"/>
    <n v="0.7"/>
    <x v="22"/>
    <x v="1"/>
    <x v="2"/>
    <x v="6"/>
  </r>
  <r>
    <x v="185"/>
    <s v="Carenero Superior"/>
    <x v="329"/>
    <x v="0"/>
    <n v="0.72"/>
    <x v="22"/>
    <x v="1"/>
    <x v="2"/>
    <x v="3"/>
  </r>
  <r>
    <x v="185"/>
    <s v="Conacado"/>
    <x v="329"/>
    <x v="0"/>
    <n v="0.75"/>
    <x v="22"/>
    <x v="6"/>
    <x v="2"/>
    <x v="29"/>
  </r>
  <r>
    <x v="185"/>
    <s v="Gran Blanco"/>
    <x v="329"/>
    <x v="0"/>
    <n v="0.66"/>
    <x v="22"/>
    <x v="3"/>
    <x v="1"/>
    <x v="2"/>
  </r>
  <r>
    <x v="186"/>
    <s v="Arriba"/>
    <x v="105"/>
    <x v="6"/>
    <n v="0.8"/>
    <x v="3"/>
    <x v="12"/>
    <x v="23"/>
    <x v="8"/>
  </r>
  <r>
    <x v="186"/>
    <s v="Manabi"/>
    <x v="105"/>
    <x v="6"/>
    <n v="0.8"/>
    <x v="3"/>
    <x v="7"/>
    <x v="23"/>
    <x v="8"/>
  </r>
  <r>
    <x v="186"/>
    <s v="Arriba"/>
    <x v="105"/>
    <x v="6"/>
    <n v="0.72"/>
    <x v="3"/>
    <x v="2"/>
    <x v="23"/>
    <x v="8"/>
  </r>
  <r>
    <x v="186"/>
    <s v="Arriba"/>
    <x v="105"/>
    <x v="6"/>
    <n v="0.57999999999999996"/>
    <x v="3"/>
    <x v="6"/>
    <x v="23"/>
    <x v="8"/>
  </r>
  <r>
    <x v="186"/>
    <s v="Manabi"/>
    <x v="105"/>
    <x v="6"/>
    <n v="0.57999999999999996"/>
    <x v="3"/>
    <x v="3"/>
    <x v="23"/>
    <x v="8"/>
  </r>
  <r>
    <x v="187"/>
    <s v="Maranon"/>
    <x v="330"/>
    <x v="0"/>
    <n v="0.7"/>
    <x v="38"/>
    <x v="1"/>
    <x v="0"/>
    <x v="2"/>
  </r>
  <r>
    <x v="187"/>
    <s v="Camino Verde P., Balao, Guayas"/>
    <x v="331"/>
    <x v="1"/>
    <n v="0.7"/>
    <x v="38"/>
    <x v="3"/>
    <x v="0"/>
    <x v="8"/>
  </r>
  <r>
    <x v="187"/>
    <s v="Sambirano"/>
    <x v="331"/>
    <x v="1"/>
    <n v="0.7"/>
    <x v="38"/>
    <x v="3"/>
    <x v="2"/>
    <x v="6"/>
  </r>
  <r>
    <x v="187"/>
    <s v="Gran Couva"/>
    <x v="331"/>
    <x v="1"/>
    <n v="0.7"/>
    <x v="38"/>
    <x v="3"/>
    <x v="2"/>
    <x v="16"/>
  </r>
  <r>
    <x v="187"/>
    <s v="Mara"/>
    <x v="331"/>
    <x v="1"/>
    <n v="0.7"/>
    <x v="38"/>
    <x v="3"/>
    <x v="0"/>
    <x v="3"/>
  </r>
  <r>
    <x v="187"/>
    <s v="Ivory Coast"/>
    <x v="107"/>
    <x v="6"/>
    <n v="0.7"/>
    <x v="38"/>
    <x v="7"/>
    <x v="0"/>
    <x v="37"/>
  </r>
  <r>
    <x v="187"/>
    <s v="Hispaniola"/>
    <x v="107"/>
    <x v="6"/>
    <n v="0.7"/>
    <x v="38"/>
    <x v="1"/>
    <x v="0"/>
    <x v="20"/>
  </r>
  <r>
    <x v="187"/>
    <s v="San Martin"/>
    <x v="107"/>
    <x v="6"/>
    <n v="0.7"/>
    <x v="38"/>
    <x v="3"/>
    <x v="0"/>
    <x v="2"/>
  </r>
  <r>
    <x v="187"/>
    <s v="Hispaniola w/ nibs"/>
    <x v="107"/>
    <x v="6"/>
    <n v="0.75"/>
    <x v="38"/>
    <x v="4"/>
    <x v="0"/>
    <x v="20"/>
  </r>
  <r>
    <x v="188"/>
    <s v="Ecuador, w/ nibs"/>
    <x v="320"/>
    <x v="2"/>
    <n v="0.72"/>
    <x v="30"/>
    <x v="7"/>
    <x v="0"/>
    <x v="8"/>
  </r>
  <r>
    <x v="189"/>
    <s v="Pepiniere, single Cote"/>
    <x v="230"/>
    <x v="1"/>
    <n v="0.7"/>
    <x v="12"/>
    <x v="1"/>
    <x v="0"/>
    <x v="50"/>
  </r>
  <r>
    <x v="189"/>
    <s v="Marcial, single Cote, 2012"/>
    <x v="296"/>
    <x v="3"/>
    <n v="0.7"/>
    <x v="12"/>
    <x v="5"/>
    <x v="2"/>
    <x v="50"/>
  </r>
  <r>
    <x v="189"/>
    <s v="Island Growers, 2012, 120hr c."/>
    <x v="332"/>
    <x v="3"/>
    <n v="1"/>
    <x v="12"/>
    <x v="9"/>
    <x v="2"/>
    <x v="50"/>
  </r>
  <r>
    <x v="190"/>
    <s v="Trinidad"/>
    <x v="119"/>
    <x v="3"/>
    <n v="0.75"/>
    <x v="12"/>
    <x v="2"/>
    <x v="2"/>
    <x v="16"/>
  </r>
  <r>
    <x v="190"/>
    <s v="Mekong Delta &amp; Dong Nai"/>
    <x v="119"/>
    <x v="3"/>
    <n v="0.8"/>
    <x v="12"/>
    <x v="3"/>
    <x v="2"/>
    <x v="17"/>
  </r>
  <r>
    <x v="190"/>
    <s v="Los Rios, H. Iara"/>
    <x v="47"/>
    <x v="3"/>
    <n v="0.9"/>
    <x v="12"/>
    <x v="2"/>
    <x v="5"/>
    <x v="8"/>
  </r>
  <r>
    <x v="190"/>
    <s v="Somia Plantation, Akesson, 2012"/>
    <x v="47"/>
    <x v="3"/>
    <n v="0.72"/>
    <x v="12"/>
    <x v="2"/>
    <x v="2"/>
    <x v="6"/>
  </r>
  <r>
    <x v="190"/>
    <s v="Los Rios, H. Iara, 2012"/>
    <x v="47"/>
    <x v="3"/>
    <n v="0.82"/>
    <x v="12"/>
    <x v="3"/>
    <x v="5"/>
    <x v="8"/>
  </r>
  <r>
    <x v="190"/>
    <s v="Chanchamayo, Pichanadi, 2012, 60hr c."/>
    <x v="189"/>
    <x v="3"/>
    <n v="1"/>
    <x v="12"/>
    <x v="1"/>
    <x v="0"/>
    <x v="2"/>
  </r>
  <r>
    <x v="190"/>
    <s v="Los Rios, H. Iara, 2012, 120hr c."/>
    <x v="332"/>
    <x v="3"/>
    <n v="1"/>
    <x v="12"/>
    <x v="7"/>
    <x v="5"/>
    <x v="8"/>
  </r>
  <r>
    <x v="190"/>
    <s v="Conacado, 2012, 120hr c."/>
    <x v="332"/>
    <x v="3"/>
    <n v="1"/>
    <x v="12"/>
    <x v="1"/>
    <x v="0"/>
    <x v="20"/>
  </r>
  <r>
    <x v="190"/>
    <s v="Sambirano"/>
    <x v="169"/>
    <x v="4"/>
    <n v="0.66"/>
    <x v="12"/>
    <x v="3"/>
    <x v="12"/>
    <x v="6"/>
  </r>
  <r>
    <x v="190"/>
    <s v="Los Rios, H. Iara, 96hr c."/>
    <x v="267"/>
    <x v="5"/>
    <n v="0.8"/>
    <x v="12"/>
    <x v="2"/>
    <x v="5"/>
    <x v="8"/>
  </r>
  <r>
    <x v="190"/>
    <s v="Island Growers, 120hr c."/>
    <x v="267"/>
    <x v="5"/>
    <n v="0.65"/>
    <x v="12"/>
    <x v="2"/>
    <x v="2"/>
    <x v="50"/>
  </r>
  <r>
    <x v="190"/>
    <s v="Island Growers, 96hr c."/>
    <x v="267"/>
    <x v="5"/>
    <n v="0.65"/>
    <x v="12"/>
    <x v="6"/>
    <x v="2"/>
    <x v="50"/>
  </r>
  <r>
    <x v="190"/>
    <s v="Ecuador"/>
    <x v="313"/>
    <x v="7"/>
    <n v="0.7"/>
    <x v="12"/>
    <x v="1"/>
    <x v="0"/>
    <x v="8"/>
  </r>
  <r>
    <x v="190"/>
    <s v="Santo Domingo"/>
    <x v="313"/>
    <x v="7"/>
    <n v="0.7"/>
    <x v="12"/>
    <x v="2"/>
    <x v="0"/>
    <x v="20"/>
  </r>
  <r>
    <x v="190"/>
    <s v="Chuao"/>
    <x v="68"/>
    <x v="7"/>
    <n v="0.7"/>
    <x v="12"/>
    <x v="1"/>
    <x v="2"/>
    <x v="3"/>
  </r>
  <r>
    <x v="190"/>
    <s v="St. Lucia"/>
    <x v="164"/>
    <x v="9"/>
    <n v="0.72"/>
    <x v="12"/>
    <x v="2"/>
    <x v="0"/>
    <x v="50"/>
  </r>
  <r>
    <x v="190"/>
    <s v="Uganda"/>
    <x v="166"/>
    <x v="9"/>
    <n v="0.8"/>
    <x v="12"/>
    <x v="7"/>
    <x v="4"/>
    <x v="41"/>
  </r>
  <r>
    <x v="190"/>
    <s v="Tanzania"/>
    <x v="166"/>
    <x v="9"/>
    <n v="0.75"/>
    <x v="12"/>
    <x v="1"/>
    <x v="0"/>
    <x v="19"/>
  </r>
  <r>
    <x v="190"/>
    <s v="Uba Budo"/>
    <x v="70"/>
    <x v="9"/>
    <n v="0.72"/>
    <x v="12"/>
    <x v="2"/>
    <x v="4"/>
    <x v="0"/>
  </r>
  <r>
    <x v="191"/>
    <s v="Lam Dong"/>
    <x v="289"/>
    <x v="1"/>
    <n v="0.7"/>
    <x v="9"/>
    <x v="3"/>
    <x v="2"/>
    <x v="17"/>
  </r>
  <r>
    <x v="191"/>
    <s v="Bolivia"/>
    <x v="333"/>
    <x v="2"/>
    <n v="0.7"/>
    <x v="9"/>
    <x v="2"/>
    <x v="6"/>
    <x v="12"/>
  </r>
  <r>
    <x v="191"/>
    <s v="Bolivia, Bo-nib-ia, w/ nibs"/>
    <x v="334"/>
    <x v="2"/>
    <n v="0.7"/>
    <x v="9"/>
    <x v="2"/>
    <x v="6"/>
    <x v="12"/>
  </r>
  <r>
    <x v="191"/>
    <s v="Momotombo"/>
    <x v="334"/>
    <x v="2"/>
    <n v="0.7"/>
    <x v="9"/>
    <x v="2"/>
    <x v="2"/>
    <x v="18"/>
  </r>
  <r>
    <x v="191"/>
    <s v="Hispaniola"/>
    <x v="334"/>
    <x v="2"/>
    <n v="0.7"/>
    <x v="9"/>
    <x v="4"/>
    <x v="2"/>
    <x v="20"/>
  </r>
  <r>
    <x v="191"/>
    <s v="Zorzal Reserva w/ Charles Kerchner"/>
    <x v="235"/>
    <x v="2"/>
    <n v="0.7"/>
    <x v="9"/>
    <x v="3"/>
    <x v="0"/>
    <x v="20"/>
  </r>
  <r>
    <x v="191"/>
    <s v="Ocumare, Cumboto"/>
    <x v="335"/>
    <x v="3"/>
    <n v="0.7"/>
    <x v="9"/>
    <x v="6"/>
    <x v="12"/>
    <x v="3"/>
  </r>
  <r>
    <x v="191"/>
    <s v="Amazonas"/>
    <x v="335"/>
    <x v="3"/>
    <n v="0.7"/>
    <x v="9"/>
    <x v="4"/>
    <x v="4"/>
    <x v="3"/>
  </r>
  <r>
    <x v="192"/>
    <s v="Chuao, Venezuela"/>
    <x v="237"/>
    <x v="3"/>
    <n v="0.72"/>
    <x v="5"/>
    <x v="4"/>
    <x v="2"/>
    <x v="3"/>
  </r>
  <r>
    <x v="192"/>
    <s v="Coopertiva Amazona"/>
    <x v="27"/>
    <x v="5"/>
    <n v="0.72"/>
    <x v="5"/>
    <x v="4"/>
    <x v="1"/>
    <x v="3"/>
  </r>
  <r>
    <x v="192"/>
    <s v="Sur del Lago, Amiari Meridena, Zulia, 48hr c."/>
    <x v="27"/>
    <x v="5"/>
    <n v="0.72"/>
    <x v="5"/>
    <x v="4"/>
    <x v="0"/>
    <x v="3"/>
  </r>
  <r>
    <x v="192"/>
    <s v="Choroni, Finca Torres, 48hr c."/>
    <x v="64"/>
    <x v="5"/>
    <n v="0.72"/>
    <x v="5"/>
    <x v="6"/>
    <x v="1"/>
    <x v="3"/>
  </r>
  <r>
    <x v="192"/>
    <s v="Ocumare, H. Cata, 48hr c."/>
    <x v="336"/>
    <x v="5"/>
    <n v="0.72"/>
    <x v="5"/>
    <x v="4"/>
    <x v="1"/>
    <x v="3"/>
  </r>
  <r>
    <x v="192"/>
    <s v="Porcelana, Zulia"/>
    <x v="336"/>
    <x v="5"/>
    <n v="0.74"/>
    <x v="5"/>
    <x v="5"/>
    <x v="1"/>
    <x v="3"/>
  </r>
  <r>
    <x v="192"/>
    <s v="Ocumare, H. Cata, w/ nibs"/>
    <x v="337"/>
    <x v="5"/>
    <n v="0.72"/>
    <x v="5"/>
    <x v="3"/>
    <x v="1"/>
    <x v="3"/>
  </r>
  <r>
    <x v="192"/>
    <s v="Carenero Superior, Urrutia, Barlovento"/>
    <x v="337"/>
    <x v="5"/>
    <n v="0.7"/>
    <x v="5"/>
    <x v="5"/>
    <x v="2"/>
    <x v="3"/>
  </r>
  <r>
    <x v="192"/>
    <s v="Coopertiva Amazona w/ nibs"/>
    <x v="337"/>
    <x v="5"/>
    <n v="0.72"/>
    <x v="5"/>
    <x v="5"/>
    <x v="1"/>
    <x v="3"/>
  </r>
  <r>
    <x v="192"/>
    <s v="Sur del Lago, Amiari Meridena, Zulia, w/ nibs"/>
    <x v="337"/>
    <x v="5"/>
    <n v="0.72"/>
    <x v="5"/>
    <x v="5"/>
    <x v="0"/>
    <x v="3"/>
  </r>
  <r>
    <x v="193"/>
    <s v="India (south)"/>
    <x v="90"/>
    <x v="0"/>
    <n v="0.61"/>
    <x v="39"/>
    <x v="7"/>
    <x v="0"/>
    <x v="57"/>
  </r>
  <r>
    <x v="194"/>
    <s v="La Red"/>
    <x v="220"/>
    <x v="4"/>
    <n v="0.7"/>
    <x v="1"/>
    <x v="6"/>
    <x v="0"/>
    <x v="20"/>
  </r>
  <r>
    <x v="194"/>
    <s v="Conacado, Manifesto"/>
    <x v="247"/>
    <x v="4"/>
    <n v="0.7"/>
    <x v="1"/>
    <x v="1"/>
    <x v="0"/>
    <x v="20"/>
  </r>
  <r>
    <x v="195"/>
    <s v="Honduras"/>
    <x v="134"/>
    <x v="2"/>
    <n v="0.77"/>
    <x v="1"/>
    <x v="2"/>
    <x v="0"/>
    <x v="27"/>
  </r>
  <r>
    <x v="196"/>
    <s v="Satipo region, white label"/>
    <x v="338"/>
    <x v="4"/>
    <n v="0.72"/>
    <x v="40"/>
    <x v="1"/>
    <x v="1"/>
    <x v="2"/>
  </r>
  <r>
    <x v="196"/>
    <s v="black label"/>
    <x v="338"/>
    <x v="4"/>
    <n v="0.72"/>
    <x v="40"/>
    <x v="2"/>
    <x v="0"/>
    <x v="2"/>
  </r>
  <r>
    <x v="197"/>
    <s v="Madagascar"/>
    <x v="282"/>
    <x v="2"/>
    <n v="0.72"/>
    <x v="1"/>
    <x v="3"/>
    <x v="2"/>
    <x v="6"/>
  </r>
  <r>
    <x v="197"/>
    <s v="Peru"/>
    <x v="339"/>
    <x v="2"/>
    <n v="0.72"/>
    <x v="1"/>
    <x v="11"/>
    <x v="0"/>
    <x v="2"/>
  </r>
  <r>
    <x v="197"/>
    <s v="Belize"/>
    <x v="339"/>
    <x v="2"/>
    <n v="0.72"/>
    <x v="1"/>
    <x v="6"/>
    <x v="2"/>
    <x v="22"/>
  </r>
  <r>
    <x v="197"/>
    <s v="Dominican Republic"/>
    <x v="339"/>
    <x v="2"/>
    <n v="0.72"/>
    <x v="1"/>
    <x v="6"/>
    <x v="0"/>
    <x v="20"/>
  </r>
  <r>
    <x v="198"/>
    <s v="Maya Mountain, Toledo, Batch 29"/>
    <x v="289"/>
    <x v="1"/>
    <n v="0.7"/>
    <x v="1"/>
    <x v="3"/>
    <x v="2"/>
    <x v="22"/>
  </r>
  <r>
    <x v="198"/>
    <s v="Elvesia P., Batch 32"/>
    <x v="328"/>
    <x v="1"/>
    <n v="0.7"/>
    <x v="1"/>
    <x v="1"/>
    <x v="0"/>
    <x v="20"/>
  </r>
  <r>
    <x v="199"/>
    <s v="Trinatario Treasure"/>
    <x v="340"/>
    <x v="11"/>
    <n v="0.71"/>
    <x v="1"/>
    <x v="12"/>
    <x v="2"/>
    <x v="21"/>
  </r>
  <r>
    <x v="200"/>
    <s v="Madagascar"/>
    <x v="59"/>
    <x v="1"/>
    <n v="0.63"/>
    <x v="41"/>
    <x v="1"/>
    <x v="2"/>
    <x v="6"/>
  </r>
  <r>
    <x v="201"/>
    <s v="Belize"/>
    <x v="51"/>
    <x v="2"/>
    <n v="0.7"/>
    <x v="1"/>
    <x v="3"/>
    <x v="2"/>
    <x v="22"/>
  </r>
  <r>
    <x v="201"/>
    <s v="Madagascar"/>
    <x v="51"/>
    <x v="2"/>
    <n v="0.7"/>
    <x v="1"/>
    <x v="3"/>
    <x v="2"/>
    <x v="6"/>
  </r>
  <r>
    <x v="201"/>
    <s v="Peru"/>
    <x v="51"/>
    <x v="2"/>
    <n v="0.7"/>
    <x v="1"/>
    <x v="5"/>
    <x v="0"/>
    <x v="2"/>
  </r>
  <r>
    <x v="202"/>
    <s v="Rizek Cacao, Cibao Valley, Domin. Rep."/>
    <x v="19"/>
    <x v="3"/>
    <n v="0.7"/>
    <x v="42"/>
    <x v="3"/>
    <x v="0"/>
    <x v="20"/>
  </r>
  <r>
    <x v="202"/>
    <s v="Rizek Cacao, Domin. Rep."/>
    <x v="341"/>
    <x v="3"/>
    <n v="0.82"/>
    <x v="42"/>
    <x v="2"/>
    <x v="0"/>
    <x v="20"/>
  </r>
  <r>
    <x v="202"/>
    <s v="Rizek Cacao, Domin. Rep."/>
    <x v="341"/>
    <x v="3"/>
    <n v="0.55000000000000004"/>
    <x v="42"/>
    <x v="6"/>
    <x v="0"/>
    <x v="20"/>
  </r>
  <r>
    <x v="202"/>
    <s v="Rizek Cacao, Domin. Rep."/>
    <x v="342"/>
    <x v="3"/>
    <n v="0.62"/>
    <x v="42"/>
    <x v="6"/>
    <x v="0"/>
    <x v="20"/>
  </r>
  <r>
    <x v="203"/>
    <s v="Peru"/>
    <x v="343"/>
    <x v="4"/>
    <n v="0.64"/>
    <x v="16"/>
    <x v="7"/>
    <x v="0"/>
    <x v="2"/>
  </r>
  <r>
    <x v="203"/>
    <s v="Vanuatu"/>
    <x v="314"/>
    <x v="6"/>
    <n v="0.65"/>
    <x v="16"/>
    <x v="4"/>
    <x v="2"/>
    <x v="44"/>
  </r>
  <r>
    <x v="204"/>
    <s v="Sisa 36hr/ W. F. blend prototype"/>
    <x v="250"/>
    <x v="9"/>
    <n v="0.7"/>
    <x v="3"/>
    <x v="2"/>
    <x v="0"/>
    <x v="8"/>
  </r>
  <r>
    <x v="204"/>
    <s v="Sisa's Secret/ original micro"/>
    <x v="250"/>
    <x v="9"/>
    <n v="0.7"/>
    <x v="3"/>
    <x v="3"/>
    <x v="0"/>
    <x v="8"/>
  </r>
  <r>
    <x v="204"/>
    <s v="Roberto"/>
    <x v="164"/>
    <x v="9"/>
    <n v="0.75"/>
    <x v="3"/>
    <x v="1"/>
    <x v="0"/>
    <x v="8"/>
  </r>
  <r>
    <x v="204"/>
    <s v="Diego/ original micro"/>
    <x v="344"/>
    <x v="9"/>
    <n v="0.85"/>
    <x v="3"/>
    <x v="7"/>
    <x v="0"/>
    <x v="8"/>
  </r>
  <r>
    <x v="204"/>
    <s v="Diego 48hr/ W.F. blend prototype"/>
    <x v="344"/>
    <x v="9"/>
    <n v="0.85"/>
    <x v="3"/>
    <x v="1"/>
    <x v="0"/>
    <x v="8"/>
  </r>
  <r>
    <x v="204"/>
    <s v="Diego 60hr/ W.F. blend prototype"/>
    <x v="344"/>
    <x v="9"/>
    <n v="0.85"/>
    <x v="3"/>
    <x v="2"/>
    <x v="0"/>
    <x v="8"/>
  </r>
  <r>
    <x v="204"/>
    <s v="Cacao Nacional W.F."/>
    <x v="249"/>
    <x v="9"/>
    <n v="0.75"/>
    <x v="3"/>
    <x v="7"/>
    <x v="0"/>
    <x v="8"/>
  </r>
  <r>
    <x v="204"/>
    <s v="Cacao Nacional W.F."/>
    <x v="174"/>
    <x v="9"/>
    <n v="0.85"/>
    <x v="3"/>
    <x v="2"/>
    <x v="0"/>
    <x v="8"/>
  </r>
  <r>
    <x v="205"/>
    <s v="Noir"/>
    <x v="193"/>
    <x v="6"/>
    <n v="0.7"/>
    <x v="0"/>
    <x v="1"/>
    <x v="0"/>
    <x v="23"/>
  </r>
  <r>
    <x v="205"/>
    <s v="Ecuador"/>
    <x v="106"/>
    <x v="6"/>
    <n v="0.8"/>
    <x v="0"/>
    <x v="1"/>
    <x v="0"/>
    <x v="8"/>
  </r>
  <r>
    <x v="206"/>
    <s v="La Red, Project Reserva, Guaconejo"/>
    <x v="26"/>
    <x v="3"/>
    <n v="0.7"/>
    <x v="1"/>
    <x v="4"/>
    <x v="0"/>
    <x v="20"/>
  </r>
  <r>
    <x v="207"/>
    <s v="Dark"/>
    <x v="107"/>
    <x v="6"/>
    <n v="0.72"/>
    <x v="4"/>
    <x v="12"/>
    <x v="0"/>
    <x v="14"/>
  </r>
  <r>
    <x v="208"/>
    <s v="La Red, Guanconjeco"/>
    <x v="192"/>
    <x v="2"/>
    <n v="0.6"/>
    <x v="1"/>
    <x v="2"/>
    <x v="2"/>
    <x v="20"/>
  </r>
  <r>
    <x v="209"/>
    <s v="San Martin"/>
    <x v="345"/>
    <x v="2"/>
    <n v="0.72"/>
    <x v="1"/>
    <x v="7"/>
    <x v="0"/>
    <x v="2"/>
  </r>
  <r>
    <x v="209"/>
    <s v="Ocumare"/>
    <x v="345"/>
    <x v="2"/>
    <n v="0.72"/>
    <x v="1"/>
    <x v="1"/>
    <x v="0"/>
    <x v="3"/>
  </r>
  <r>
    <x v="209"/>
    <s v="Belize"/>
    <x v="345"/>
    <x v="2"/>
    <n v="0.72"/>
    <x v="1"/>
    <x v="2"/>
    <x v="2"/>
    <x v="22"/>
  </r>
  <r>
    <x v="209"/>
    <s v="Sambirano Valley"/>
    <x v="345"/>
    <x v="2"/>
    <n v="0.72"/>
    <x v="1"/>
    <x v="6"/>
    <x v="2"/>
    <x v="6"/>
  </r>
  <r>
    <x v="209"/>
    <s v="Belize"/>
    <x v="194"/>
    <x v="2"/>
    <n v="0.9"/>
    <x v="1"/>
    <x v="6"/>
    <x v="2"/>
    <x v="22"/>
  </r>
  <r>
    <x v="209"/>
    <s v="Elvesia"/>
    <x v="194"/>
    <x v="2"/>
    <n v="0.72"/>
    <x v="1"/>
    <x v="6"/>
    <x v="0"/>
    <x v="20"/>
  </r>
  <r>
    <x v="209"/>
    <s v="ROIG"/>
    <x v="194"/>
    <x v="2"/>
    <n v="0.72"/>
    <x v="1"/>
    <x v="6"/>
    <x v="0"/>
    <x v="20"/>
  </r>
  <r>
    <x v="210"/>
    <s v="Kafupbo, Petit Bourg, De Borgnes"/>
    <x v="85"/>
    <x v="0"/>
    <n v="0.7"/>
    <x v="1"/>
    <x v="6"/>
    <x v="0"/>
    <x v="30"/>
  </r>
  <r>
    <x v="210"/>
    <s v="Maranon, Fortunato No. 4"/>
    <x v="50"/>
    <x v="0"/>
    <n v="0.7"/>
    <x v="1"/>
    <x v="1"/>
    <x v="5"/>
    <x v="2"/>
  </r>
  <r>
    <x v="210"/>
    <s v="Los Rios, Hacienda Limon, Heirloom"/>
    <x v="50"/>
    <x v="0"/>
    <n v="0.7"/>
    <x v="1"/>
    <x v="4"/>
    <x v="0"/>
    <x v="8"/>
  </r>
  <r>
    <x v="210"/>
    <s v="Bahia, Fazenda Camboa"/>
    <x v="50"/>
    <x v="0"/>
    <n v="0.7"/>
    <x v="1"/>
    <x v="4"/>
    <x v="4"/>
    <x v="7"/>
  </r>
  <r>
    <x v="211"/>
    <s v="Uganda"/>
    <x v="304"/>
    <x v="2"/>
    <s v="72.5%"/>
    <x v="1"/>
    <x v="7"/>
    <x v="4"/>
    <x v="41"/>
  </r>
  <r>
    <x v="211"/>
    <s v="Hispaniola"/>
    <x v="304"/>
    <x v="2"/>
    <s v="72.5%"/>
    <x v="1"/>
    <x v="2"/>
    <x v="0"/>
    <x v="20"/>
  </r>
  <r>
    <x v="211"/>
    <s v="Ecuador"/>
    <x v="346"/>
    <x v="2"/>
    <s v="72.5%"/>
    <x v="1"/>
    <x v="7"/>
    <x v="0"/>
    <x v="8"/>
  </r>
  <r>
    <x v="211"/>
    <s v="Madagascar"/>
    <x v="346"/>
    <x v="2"/>
    <s v="72.5%"/>
    <x v="1"/>
    <x v="2"/>
    <x v="2"/>
    <x v="6"/>
  </r>
  <r>
    <x v="212"/>
    <s v="Peru"/>
    <x v="347"/>
    <x v="4"/>
    <n v="0.74"/>
    <x v="1"/>
    <x v="6"/>
    <x v="0"/>
    <x v="2"/>
  </r>
  <r>
    <x v="212"/>
    <s v="Brazil"/>
    <x v="347"/>
    <x v="4"/>
    <n v="0.7"/>
    <x v="1"/>
    <x v="5"/>
    <x v="0"/>
    <x v="7"/>
  </r>
  <r>
    <x v="212"/>
    <s v="Chuao"/>
    <x v="300"/>
    <x v="4"/>
    <n v="0.68"/>
    <x v="1"/>
    <x v="4"/>
    <x v="2"/>
    <x v="3"/>
  </r>
  <r>
    <x v="212"/>
    <s v="Quito"/>
    <x v="202"/>
    <x v="5"/>
    <n v="0.74"/>
    <x v="1"/>
    <x v="4"/>
    <x v="0"/>
    <x v="8"/>
  </r>
  <r>
    <x v="212"/>
    <s v="Grenada"/>
    <x v="348"/>
    <x v="7"/>
    <n v="0.75"/>
    <x v="1"/>
    <x v="6"/>
    <x v="2"/>
    <x v="25"/>
  </r>
  <r>
    <x v="212"/>
    <s v="Dominican Republic"/>
    <x v="348"/>
    <x v="7"/>
    <n v="0.74"/>
    <x v="1"/>
    <x v="4"/>
    <x v="0"/>
    <x v="20"/>
  </r>
  <r>
    <x v="212"/>
    <s v="Venzuela"/>
    <x v="349"/>
    <x v="7"/>
    <n v="0.71"/>
    <x v="1"/>
    <x v="2"/>
    <x v="0"/>
    <x v="3"/>
  </r>
  <r>
    <x v="212"/>
    <s v="Madagascar"/>
    <x v="107"/>
    <x v="6"/>
    <n v="0.64"/>
    <x v="1"/>
    <x v="3"/>
    <x v="2"/>
    <x v="6"/>
  </r>
  <r>
    <x v="212"/>
    <s v="Bolivian"/>
    <x v="222"/>
    <x v="6"/>
    <n v="0.68"/>
    <x v="1"/>
    <x v="2"/>
    <x v="0"/>
    <x v="12"/>
  </r>
  <r>
    <x v="213"/>
    <s v="Lumas, 2015 Harvest, Batch 6, brown sugar"/>
    <x v="350"/>
    <x v="0"/>
    <n v="0.7"/>
    <x v="21"/>
    <x v="11"/>
    <x v="12"/>
    <x v="2"/>
  </r>
  <r>
    <x v="213"/>
    <s v="Lumas, 2015 Harvest, Batch 7"/>
    <x v="350"/>
    <x v="0"/>
    <n v="0.7"/>
    <x v="21"/>
    <x v="7"/>
    <x v="12"/>
    <x v="2"/>
  </r>
  <r>
    <x v="213"/>
    <s v="Tumbes, 2013 Harvest, Batch 8"/>
    <x v="350"/>
    <x v="0"/>
    <n v="0.7"/>
    <x v="21"/>
    <x v="2"/>
    <x v="1"/>
    <x v="2"/>
  </r>
  <r>
    <x v="213"/>
    <s v="Belize, 2014 Harvest, Batch 9"/>
    <x v="350"/>
    <x v="0"/>
    <n v="0.7"/>
    <x v="21"/>
    <x v="2"/>
    <x v="12"/>
    <x v="22"/>
  </r>
  <r>
    <x v="214"/>
    <s v="Cuana, 2013"/>
    <x v="351"/>
    <x v="3"/>
    <n v="0.74"/>
    <x v="0"/>
    <x v="1"/>
    <x v="0"/>
    <x v="58"/>
  </r>
  <r>
    <x v="214"/>
    <s v="Tobago"/>
    <x v="38"/>
    <x v="3"/>
    <n v="0.6"/>
    <x v="0"/>
    <x v="6"/>
    <x v="0"/>
    <x v="59"/>
  </r>
  <r>
    <x v="214"/>
    <s v="Acarigua, w/ nibs"/>
    <x v="352"/>
    <x v="3"/>
    <n v="0.56000000000000005"/>
    <x v="0"/>
    <x v="6"/>
    <x v="0"/>
    <x v="8"/>
  </r>
  <r>
    <x v="214"/>
    <s v="Loma Sotavento"/>
    <x v="347"/>
    <x v="4"/>
    <n v="0.66"/>
    <x v="0"/>
    <x v="3"/>
    <x v="0"/>
    <x v="20"/>
  </r>
  <r>
    <x v="214"/>
    <s v="Grenada"/>
    <x v="309"/>
    <x v="5"/>
    <n v="0.68"/>
    <x v="0"/>
    <x v="3"/>
    <x v="2"/>
    <x v="25"/>
  </r>
  <r>
    <x v="214"/>
    <s v="Akosombo"/>
    <x v="161"/>
    <x v="6"/>
    <n v="0.68"/>
    <x v="0"/>
    <x v="6"/>
    <x v="4"/>
    <x v="21"/>
  </r>
  <r>
    <x v="214"/>
    <s v="Porcelana, Pariguan"/>
    <x v="161"/>
    <x v="6"/>
    <n v="0.69"/>
    <x v="0"/>
    <x v="3"/>
    <x v="7"/>
    <x v="3"/>
  </r>
  <r>
    <x v="214"/>
    <s v="Kuruba"/>
    <x v="203"/>
    <x v="6"/>
    <n v="0.6"/>
    <x v="0"/>
    <x v="2"/>
    <x v="0"/>
    <x v="23"/>
  </r>
  <r>
    <x v="214"/>
    <s v="Orinoco"/>
    <x v="210"/>
    <x v="6"/>
    <n v="0.6"/>
    <x v="0"/>
    <x v="4"/>
    <x v="0"/>
    <x v="23"/>
  </r>
  <r>
    <x v="214"/>
    <s v="Cuana, 2008"/>
    <x v="353"/>
    <x v="9"/>
    <n v="0.74"/>
    <x v="0"/>
    <x v="3"/>
    <x v="8"/>
    <x v="60"/>
  </r>
  <r>
    <x v="215"/>
    <s v="Peruvian Amazon"/>
    <x v="354"/>
    <x v="5"/>
    <n v="0.72"/>
    <x v="8"/>
    <x v="7"/>
    <x v="0"/>
    <x v="2"/>
  </r>
  <r>
    <x v="216"/>
    <s v="Vinces"/>
    <x v="355"/>
    <x v="5"/>
    <n v="0.6"/>
    <x v="3"/>
    <x v="6"/>
    <x v="0"/>
    <x v="8"/>
  </r>
  <r>
    <x v="217"/>
    <s v="Madagascar, Batch 59/100"/>
    <x v="356"/>
    <x v="1"/>
    <n v="0.75"/>
    <x v="0"/>
    <x v="1"/>
    <x v="2"/>
    <x v="6"/>
  </r>
  <r>
    <x v="217"/>
    <s v="Vietnam, Batch 50/100"/>
    <x v="356"/>
    <x v="1"/>
    <n v="0.75"/>
    <x v="0"/>
    <x v="1"/>
    <x v="2"/>
    <x v="17"/>
  </r>
  <r>
    <x v="217"/>
    <s v="Cuba, Batch 59/100"/>
    <x v="356"/>
    <x v="1"/>
    <n v="0.75"/>
    <x v="0"/>
    <x v="2"/>
    <x v="0"/>
    <x v="4"/>
  </r>
  <r>
    <x v="217"/>
    <s v="Peru, Batch 51/100"/>
    <x v="356"/>
    <x v="1"/>
    <n v="0.75"/>
    <x v="0"/>
    <x v="6"/>
    <x v="0"/>
    <x v="2"/>
  </r>
  <r>
    <x v="217"/>
    <s v="Ivory Coast, Batch 56/100"/>
    <x v="357"/>
    <x v="1"/>
    <n v="0.75"/>
    <x v="0"/>
    <x v="2"/>
    <x v="0"/>
    <x v="37"/>
  </r>
  <r>
    <x v="217"/>
    <s v="Sao Tome, Batch 151"/>
    <x v="141"/>
    <x v="1"/>
    <n v="0.75"/>
    <x v="0"/>
    <x v="3"/>
    <x v="4"/>
    <x v="0"/>
  </r>
  <r>
    <x v="217"/>
    <s v="Bahia, Batch 148"/>
    <x v="307"/>
    <x v="1"/>
    <n v="0.75"/>
    <x v="0"/>
    <x v="6"/>
    <x v="0"/>
    <x v="7"/>
  </r>
  <r>
    <x v="217"/>
    <s v="Lam Dong, Batch 153"/>
    <x v="307"/>
    <x v="1"/>
    <n v="0.75"/>
    <x v="0"/>
    <x v="4"/>
    <x v="2"/>
    <x v="17"/>
  </r>
  <r>
    <x v="217"/>
    <s v="Cuba"/>
    <x v="155"/>
    <x v="2"/>
    <n v="0.7"/>
    <x v="0"/>
    <x v="1"/>
    <x v="0"/>
    <x v="4"/>
  </r>
  <r>
    <x v="217"/>
    <s v="Trinidad-Tobago"/>
    <x v="358"/>
    <x v="2"/>
    <n v="0.68"/>
    <x v="0"/>
    <x v="1"/>
    <x v="0"/>
    <x v="61"/>
  </r>
  <r>
    <x v="218"/>
    <s v="Catongo"/>
    <x v="300"/>
    <x v="4"/>
    <n v="0.7"/>
    <x v="11"/>
    <x v="3"/>
    <x v="10"/>
    <x v="7"/>
  </r>
  <r>
    <x v="219"/>
    <s v="Tanzania"/>
    <x v="36"/>
    <x v="6"/>
    <n v="0.75"/>
    <x v="1"/>
    <x v="7"/>
    <x v="0"/>
    <x v="19"/>
  </r>
  <r>
    <x v="220"/>
    <s v="Rugoso"/>
    <x v="89"/>
    <x v="0"/>
    <n v="0.8"/>
    <x v="1"/>
    <x v="3"/>
    <x v="2"/>
    <x v="18"/>
  </r>
  <r>
    <x v="220"/>
    <s v="Carenero Superior"/>
    <x v="359"/>
    <x v="4"/>
    <n v="0.75"/>
    <x v="1"/>
    <x v="2"/>
    <x v="2"/>
    <x v="3"/>
  </r>
  <r>
    <x v="220"/>
    <s v="Rio Caribe"/>
    <x v="359"/>
    <x v="4"/>
    <n v="0.75"/>
    <x v="1"/>
    <x v="2"/>
    <x v="2"/>
    <x v="3"/>
  </r>
  <r>
    <x v="220"/>
    <s v="Blend"/>
    <x v="360"/>
    <x v="4"/>
    <n v="0.72"/>
    <x v="1"/>
    <x v="2"/>
    <x v="1"/>
    <x v="62"/>
  </r>
  <r>
    <x v="221"/>
    <s v="La Masica, Batch 7, FHIA"/>
    <x v="252"/>
    <x v="8"/>
    <n v="0.7"/>
    <x v="1"/>
    <x v="3"/>
    <x v="0"/>
    <x v="27"/>
  </r>
  <r>
    <x v="221"/>
    <s v="Maya Mtn, Batch 18, Heirloom"/>
    <x v="252"/>
    <x v="8"/>
    <n v="0.7"/>
    <x v="1"/>
    <x v="6"/>
    <x v="0"/>
    <x v="22"/>
  </r>
  <r>
    <x v="221"/>
    <s v="Liberia"/>
    <x v="22"/>
    <x v="0"/>
    <n v="0.7"/>
    <x v="1"/>
    <x v="6"/>
    <x v="0"/>
    <x v="46"/>
  </r>
  <r>
    <x v="221"/>
    <s v="Beniamo"/>
    <x v="361"/>
    <x v="1"/>
    <n v="0.7"/>
    <x v="1"/>
    <x v="6"/>
    <x v="0"/>
    <x v="12"/>
  </r>
  <r>
    <x v="221"/>
    <s v="San Juan Estate, Gran Couva"/>
    <x v="361"/>
    <x v="1"/>
    <n v="0.7"/>
    <x v="1"/>
    <x v="3"/>
    <x v="2"/>
    <x v="16"/>
  </r>
  <r>
    <x v="221"/>
    <s v="San Andres"/>
    <x v="362"/>
    <x v="1"/>
    <n v="0.7"/>
    <x v="1"/>
    <x v="2"/>
    <x v="0"/>
    <x v="28"/>
  </r>
  <r>
    <x v="221"/>
    <s v="La Red, Guaconejo"/>
    <x v="362"/>
    <x v="1"/>
    <n v="0.7"/>
    <x v="1"/>
    <x v="6"/>
    <x v="0"/>
    <x v="29"/>
  </r>
  <r>
    <x v="221"/>
    <s v="Kokoa Kamili"/>
    <x v="362"/>
    <x v="1"/>
    <n v="0.7"/>
    <x v="1"/>
    <x v="3"/>
    <x v="0"/>
    <x v="19"/>
  </r>
  <r>
    <x v="221"/>
    <s v="Maranura"/>
    <x v="185"/>
    <x v="2"/>
    <n v="0.7"/>
    <x v="1"/>
    <x v="3"/>
    <x v="5"/>
    <x v="2"/>
  </r>
  <r>
    <x v="222"/>
    <s v="Sambirano"/>
    <x v="139"/>
    <x v="2"/>
    <n v="0.71"/>
    <x v="43"/>
    <x v="3"/>
    <x v="1"/>
    <x v="6"/>
  </r>
  <r>
    <x v="223"/>
    <s v="Madagascar"/>
    <x v="363"/>
    <x v="0"/>
    <n v="0.7"/>
    <x v="43"/>
    <x v="2"/>
    <x v="2"/>
    <x v="6"/>
  </r>
  <r>
    <x v="224"/>
    <s v="Perfect Illusion"/>
    <x v="364"/>
    <x v="4"/>
    <n v="0.65"/>
    <x v="1"/>
    <x v="3"/>
    <x v="1"/>
    <x v="2"/>
  </r>
  <r>
    <x v="224"/>
    <s v="Bolivia, Wild Thing"/>
    <x v="281"/>
    <x v="4"/>
    <n v="0.68"/>
    <x v="1"/>
    <x v="3"/>
    <x v="1"/>
    <x v="12"/>
  </r>
  <r>
    <x v="224"/>
    <s v="La Selva"/>
    <x v="281"/>
    <x v="4"/>
    <n v="0.68"/>
    <x v="1"/>
    <x v="4"/>
    <x v="0"/>
    <x v="2"/>
  </r>
  <r>
    <x v="224"/>
    <s v="Purple Haze"/>
    <x v="63"/>
    <x v="4"/>
    <n v="0.75"/>
    <x v="1"/>
    <x v="1"/>
    <x v="0"/>
    <x v="63"/>
  </r>
  <r>
    <x v="224"/>
    <s v="The Other One, Grand Cru"/>
    <x v="63"/>
    <x v="4"/>
    <n v="0.74"/>
    <x v="1"/>
    <x v="2"/>
    <x v="0"/>
    <x v="20"/>
  </r>
  <r>
    <x v="224"/>
    <s v="Wild Thing"/>
    <x v="63"/>
    <x v="4"/>
    <n v="0.68"/>
    <x v="1"/>
    <x v="3"/>
    <x v="1"/>
    <x v="12"/>
  </r>
  <r>
    <x v="225"/>
    <s v="Excellence (US Version)"/>
    <x v="365"/>
    <x v="10"/>
    <n v="0.85"/>
    <x v="5"/>
    <x v="2"/>
    <x v="0"/>
    <x v="23"/>
  </r>
  <r>
    <x v="226"/>
    <s v="Puerto Rico"/>
    <x v="366"/>
    <x v="3"/>
    <n v="0.65"/>
    <x v="18"/>
    <x v="7"/>
    <x v="0"/>
    <x v="40"/>
  </r>
  <r>
    <x v="227"/>
    <s v="Haleiwa E, O'ahu, 2014"/>
    <x v="150"/>
    <x v="2"/>
    <n v="0.65"/>
    <x v="1"/>
    <x v="6"/>
    <x v="0"/>
    <x v="49"/>
  </r>
  <r>
    <x v="227"/>
    <s v="Haleiwa E, O'ahu, 2014"/>
    <x v="150"/>
    <x v="2"/>
    <n v="0.75"/>
    <x v="1"/>
    <x v="4"/>
    <x v="0"/>
    <x v="49"/>
  </r>
  <r>
    <x v="227"/>
    <s v="Opaeula Estate, O'ahu, Nene, CG Exclusive"/>
    <x v="246"/>
    <x v="3"/>
    <n v="0.71"/>
    <x v="1"/>
    <x v="2"/>
    <x v="0"/>
    <x v="49"/>
  </r>
  <r>
    <x v="227"/>
    <s v="Opaeula Estate, O'ahu, Ele'ele"/>
    <x v="335"/>
    <x v="3"/>
    <n v="0.72"/>
    <x v="1"/>
    <x v="2"/>
    <x v="0"/>
    <x v="49"/>
  </r>
  <r>
    <x v="227"/>
    <s v="Hawaiian Crown, Kona Vanilla"/>
    <x v="335"/>
    <x v="3"/>
    <n v="0.7"/>
    <x v="1"/>
    <x v="3"/>
    <x v="0"/>
    <x v="49"/>
  </r>
  <r>
    <x v="228"/>
    <s v="Nicaragua"/>
    <x v="367"/>
    <x v="1"/>
    <n v="0.75"/>
    <x v="1"/>
    <x v="12"/>
    <x v="0"/>
    <x v="18"/>
  </r>
  <r>
    <x v="229"/>
    <s v="Selva"/>
    <x v="313"/>
    <x v="7"/>
    <n v="0.46"/>
    <x v="20"/>
    <x v="1"/>
    <x v="0"/>
    <x v="64"/>
  </r>
  <r>
    <x v="229"/>
    <s v="Macondo"/>
    <x v="313"/>
    <x v="7"/>
    <n v="0.6"/>
    <x v="20"/>
    <x v="2"/>
    <x v="0"/>
    <x v="64"/>
  </r>
  <r>
    <x v="229"/>
    <s v="Misterio"/>
    <x v="313"/>
    <x v="7"/>
    <n v="0.57999999999999996"/>
    <x v="20"/>
    <x v="2"/>
    <x v="0"/>
    <x v="64"/>
  </r>
  <r>
    <x v="229"/>
    <s v="Santander"/>
    <x v="313"/>
    <x v="7"/>
    <n v="0.65"/>
    <x v="20"/>
    <x v="3"/>
    <x v="0"/>
    <x v="9"/>
  </r>
  <r>
    <x v="230"/>
    <s v="Peru"/>
    <x v="354"/>
    <x v="5"/>
    <n v="0.7"/>
    <x v="8"/>
    <x v="10"/>
    <x v="0"/>
    <x v="2"/>
  </r>
  <r>
    <x v="230"/>
    <s v="Peru"/>
    <x v="313"/>
    <x v="7"/>
    <n v="0.55000000000000004"/>
    <x v="8"/>
    <x v="11"/>
    <x v="0"/>
    <x v="2"/>
  </r>
  <r>
    <x v="231"/>
    <s v="Madagascar"/>
    <x v="368"/>
    <x v="9"/>
    <n v="0.67"/>
    <x v="44"/>
    <x v="3"/>
    <x v="2"/>
    <x v="6"/>
  </r>
  <r>
    <x v="231"/>
    <s v="Madagascar"/>
    <x v="368"/>
    <x v="9"/>
    <n v="0.7"/>
    <x v="44"/>
    <x v="4"/>
    <x v="2"/>
    <x v="6"/>
  </r>
  <r>
    <x v="231"/>
    <s v="Madagascar"/>
    <x v="368"/>
    <x v="9"/>
    <n v="0.63"/>
    <x v="44"/>
    <x v="5"/>
    <x v="2"/>
    <x v="6"/>
  </r>
  <r>
    <x v="231"/>
    <s v="Madagascar"/>
    <x v="369"/>
    <x v="9"/>
    <n v="0.75"/>
    <x v="44"/>
    <x v="3"/>
    <x v="2"/>
    <x v="6"/>
  </r>
  <r>
    <x v="232"/>
    <s v="Guadalcanal"/>
    <x v="291"/>
    <x v="8"/>
    <n v="0.73"/>
    <x v="1"/>
    <x v="3"/>
    <x v="0"/>
    <x v="65"/>
  </r>
  <r>
    <x v="232"/>
    <s v="Puerto Rico"/>
    <x v="237"/>
    <x v="3"/>
    <n v="0.7"/>
    <x v="1"/>
    <x v="1"/>
    <x v="0"/>
    <x v="40"/>
  </r>
  <r>
    <x v="232"/>
    <s v="Brazil"/>
    <x v="237"/>
    <x v="3"/>
    <n v="0.7"/>
    <x v="1"/>
    <x v="3"/>
    <x v="0"/>
    <x v="7"/>
  </r>
  <r>
    <x v="232"/>
    <s v="Choobua, Kona"/>
    <x v="370"/>
    <x v="3"/>
    <n v="0.7"/>
    <x v="1"/>
    <x v="1"/>
    <x v="0"/>
    <x v="49"/>
  </r>
  <r>
    <x v="232"/>
    <s v="Xocunusco, Chiapas, Pichucalco"/>
    <x v="370"/>
    <x v="3"/>
    <n v="0.7"/>
    <x v="1"/>
    <x v="1"/>
    <x v="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трана-средний процент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7">
  <location ref="A5:B21" firstHeaderRow="1" firstDataRow="1" firstDataCol="1" rowPageCount="3" colPageCount="1"/>
  <pivotFields count="9">
    <pivotField axis="axisPage" showAll="0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showAll="0"/>
    <pivotField axis="axisPage" showAll="0">
      <items count="372">
        <item x="340"/>
        <item x="310"/>
        <item x="127"/>
        <item x="128"/>
        <item x="45"/>
        <item x="129"/>
        <item x="285"/>
        <item x="258"/>
        <item x="46"/>
        <item x="130"/>
        <item x="265"/>
        <item x="316"/>
        <item x="317"/>
        <item x="284"/>
        <item x="42"/>
        <item x="205"/>
        <item x="43"/>
        <item x="32"/>
        <item x="263"/>
        <item x="76"/>
        <item x="33"/>
        <item x="365"/>
        <item x="251"/>
        <item x="44"/>
        <item x="34"/>
        <item x="248"/>
        <item x="264"/>
        <item x="224"/>
        <item x="126"/>
        <item x="276"/>
        <item x="204"/>
        <item x="223"/>
        <item x="211"/>
        <item x="353"/>
        <item x="108"/>
        <item x="163"/>
        <item x="250"/>
        <item x="164"/>
        <item x="344"/>
        <item x="195"/>
        <item x="109"/>
        <item x="165"/>
        <item x="249"/>
        <item x="173"/>
        <item x="174"/>
        <item x="262"/>
        <item x="315"/>
        <item x="368"/>
        <item x="369"/>
        <item x="214"/>
        <item x="166"/>
        <item x="70"/>
        <item x="31"/>
        <item x="257"/>
        <item x="14"/>
        <item x="35"/>
        <item x="36"/>
        <item x="75"/>
        <item x="124"/>
        <item x="131"/>
        <item x="161"/>
        <item x="69"/>
        <item x="30"/>
        <item x="13"/>
        <item x="207"/>
        <item x="314"/>
        <item x="125"/>
        <item x="193"/>
        <item x="105"/>
        <item x="106"/>
        <item x="107"/>
        <item x="203"/>
        <item x="210"/>
        <item x="222"/>
        <item x="37"/>
        <item x="28"/>
        <item x="102"/>
        <item x="66"/>
        <item x="283"/>
        <item x="16"/>
        <item x="17"/>
        <item x="269"/>
        <item x="159"/>
        <item x="67"/>
        <item x="160"/>
        <item x="29"/>
        <item x="313"/>
        <item x="103"/>
        <item x="104"/>
        <item x="48"/>
        <item x="348"/>
        <item x="213"/>
        <item x="91"/>
        <item x="349"/>
        <item x="68"/>
        <item x="267"/>
        <item x="121"/>
        <item x="15"/>
        <item x="158"/>
        <item x="302"/>
        <item x="73"/>
        <item x="240"/>
        <item x="74"/>
        <item x="209"/>
        <item x="122"/>
        <item x="202"/>
        <item x="303"/>
        <item x="261"/>
        <item x="268"/>
        <item x="321"/>
        <item x="12"/>
        <item x="275"/>
        <item x="355"/>
        <item x="354"/>
        <item x="27"/>
        <item x="64"/>
        <item x="336"/>
        <item x="337"/>
        <item x="309"/>
        <item x="65"/>
        <item x="170"/>
        <item x="305"/>
        <item x="97"/>
        <item x="123"/>
        <item x="171"/>
        <item x="256"/>
        <item x="98"/>
        <item x="294"/>
        <item x="231"/>
        <item x="9"/>
        <item x="238"/>
        <item x="169"/>
        <item x="218"/>
        <item x="219"/>
        <item x="220"/>
        <item x="359"/>
        <item x="343"/>
        <item x="178"/>
        <item x="179"/>
        <item x="360"/>
        <item x="364"/>
        <item x="260"/>
        <item x="292"/>
        <item x="293"/>
        <item x="347"/>
        <item x="255"/>
        <item x="299"/>
        <item x="281"/>
        <item x="247"/>
        <item x="115"/>
        <item x="239"/>
        <item x="274"/>
        <item x="266"/>
        <item x="300"/>
        <item x="301"/>
        <item x="338"/>
        <item x="63"/>
        <item x="84"/>
        <item x="221"/>
        <item x="101"/>
        <item x="227"/>
        <item x="228"/>
        <item x="41"/>
        <item x="83"/>
        <item x="242"/>
        <item x="157"/>
        <item x="78"/>
        <item x="79"/>
        <item x="6"/>
        <item x="7"/>
        <item x="8"/>
        <item x="236"/>
        <item x="296"/>
        <item x="254"/>
        <item x="119"/>
        <item x="120"/>
        <item x="111"/>
        <item x="366"/>
        <item x="312"/>
        <item x="19"/>
        <item x="47"/>
        <item x="341"/>
        <item x="342"/>
        <item x="297"/>
        <item x="237"/>
        <item x="370"/>
        <item x="246"/>
        <item x="335"/>
        <item x="187"/>
        <item x="188"/>
        <item x="189"/>
        <item x="332"/>
        <item x="298"/>
        <item x="351"/>
        <item x="24"/>
        <item x="25"/>
        <item x="26"/>
        <item x="277"/>
        <item x="96"/>
        <item x="38"/>
        <item x="138"/>
        <item x="190"/>
        <item x="217"/>
        <item x="20"/>
        <item x="71"/>
        <item x="168"/>
        <item x="352"/>
        <item x="62"/>
        <item x="318"/>
        <item x="319"/>
        <item x="279"/>
        <item x="280"/>
        <item x="18"/>
        <item x="201"/>
        <item x="241"/>
        <item x="139"/>
        <item x="140"/>
        <item x="324"/>
        <item x="325"/>
        <item x="191"/>
        <item x="192"/>
        <item x="134"/>
        <item x="49"/>
        <item x="175"/>
        <item x="132"/>
        <item x="133"/>
        <item x="282"/>
        <item x="339"/>
        <item x="225"/>
        <item x="286"/>
        <item x="82"/>
        <item x="142"/>
        <item x="143"/>
        <item x="333"/>
        <item x="334"/>
        <item x="4"/>
        <item x="5"/>
        <item x="144"/>
        <item x="320"/>
        <item x="110"/>
        <item x="226"/>
        <item x="117"/>
        <item x="272"/>
        <item x="184"/>
        <item x="290"/>
        <item x="135"/>
        <item x="304"/>
        <item x="346"/>
        <item x="306"/>
        <item x="185"/>
        <item x="51"/>
        <item x="52"/>
        <item x="295"/>
        <item x="235"/>
        <item x="149"/>
        <item x="150"/>
        <item x="186"/>
        <item x="118"/>
        <item x="345"/>
        <item x="194"/>
        <item x="154"/>
        <item x="155"/>
        <item x="358"/>
        <item x="167"/>
        <item x="234"/>
        <item x="278"/>
        <item x="80"/>
        <item x="327"/>
        <item x="10"/>
        <item x="331"/>
        <item x="11"/>
        <item x="77"/>
        <item x="99"/>
        <item x="100"/>
        <item x="39"/>
        <item x="40"/>
        <item x="367"/>
        <item x="270"/>
        <item x="136"/>
        <item x="137"/>
        <item x="206"/>
        <item x="200"/>
        <item x="59"/>
        <item x="288"/>
        <item x="289"/>
        <item x="328"/>
        <item x="245"/>
        <item x="81"/>
        <item x="361"/>
        <item x="362"/>
        <item x="182"/>
        <item x="183"/>
        <item x="176"/>
        <item x="177"/>
        <item x="356"/>
        <item x="357"/>
        <item x="60"/>
        <item x="61"/>
        <item x="145"/>
        <item x="232"/>
        <item x="271"/>
        <item x="215"/>
        <item x="253"/>
        <item x="141"/>
        <item x="307"/>
        <item x="212"/>
        <item x="230"/>
        <item x="153"/>
        <item x="233"/>
        <item x="151"/>
        <item x="259"/>
        <item x="1"/>
        <item x="2"/>
        <item x="162"/>
        <item x="147"/>
        <item x="148"/>
        <item x="196"/>
        <item x="322"/>
        <item x="3"/>
        <item x="244"/>
        <item x="329"/>
        <item x="146"/>
        <item x="53"/>
        <item x="22"/>
        <item x="23"/>
        <item x="229"/>
        <item x="112"/>
        <item x="326"/>
        <item x="323"/>
        <item x="113"/>
        <item x="114"/>
        <item x="198"/>
        <item x="199"/>
        <item x="95"/>
        <item x="197"/>
        <item x="287"/>
        <item x="72"/>
        <item x="89"/>
        <item x="90"/>
        <item x="92"/>
        <item x="93"/>
        <item x="172"/>
        <item x="273"/>
        <item x="152"/>
        <item x="208"/>
        <item x="85"/>
        <item x="308"/>
        <item x="50"/>
        <item x="363"/>
        <item x="156"/>
        <item x="94"/>
        <item x="86"/>
        <item x="330"/>
        <item x="0"/>
        <item x="87"/>
        <item x="180"/>
        <item x="181"/>
        <item x="350"/>
        <item x="311"/>
        <item x="54"/>
        <item x="55"/>
        <item x="56"/>
        <item x="116"/>
        <item x="216"/>
        <item x="243"/>
        <item x="57"/>
        <item x="58"/>
        <item x="291"/>
        <item x="21"/>
        <item x="88"/>
        <item x="252"/>
        <item t="default"/>
      </items>
    </pivotField>
    <pivotField axis="axisPage" multipleItemSelectionAllowed="1" showAll="0">
      <items count="13">
        <item h="1" x="11"/>
        <item h="1" x="10"/>
        <item h="1" x="9"/>
        <item h="1" x="6"/>
        <item h="1" x="7"/>
        <item x="5"/>
        <item h="1" x="4"/>
        <item h="1" x="3"/>
        <item h="1" x="2"/>
        <item h="1" x="1"/>
        <item h="1" x="0"/>
        <item h="1" x="8"/>
        <item t="default"/>
      </items>
    </pivotField>
    <pivotField dataField="1" showAll="0"/>
    <pivotField axis="axisRow" showAll="0">
      <items count="46">
        <item x="25"/>
        <item x="28"/>
        <item x="13"/>
        <item x="15"/>
        <item x="31"/>
        <item x="11"/>
        <item x="9"/>
        <item x="20"/>
        <item x="23"/>
        <item x="41"/>
        <item x="35"/>
        <item x="42"/>
        <item x="3"/>
        <item x="2"/>
        <item x="43"/>
        <item x="0"/>
        <item x="16"/>
        <item x="37"/>
        <item x="29"/>
        <item x="39"/>
        <item x="38"/>
        <item x="10"/>
        <item x="21"/>
        <item x="44"/>
        <item x="26"/>
        <item x="4"/>
        <item x="6"/>
        <item x="22"/>
        <item x="8"/>
        <item x="33"/>
        <item x="18"/>
        <item x="17"/>
        <item x="27"/>
        <item x="40"/>
        <item x="34"/>
        <item x="30"/>
        <item x="24"/>
        <item x="7"/>
        <item x="32"/>
        <item x="5"/>
        <item x="12"/>
        <item x="1"/>
        <item x="19"/>
        <item x="36"/>
        <item x="14"/>
        <item t="default"/>
      </items>
    </pivotField>
    <pivotField showAll="0"/>
    <pivotField showAll="0"/>
    <pivotField showAll="0"/>
  </pivotFields>
  <rowFields count="1">
    <field x="5"/>
  </rowFields>
  <rowItems count="16">
    <i>
      <x v="2"/>
    </i>
    <i>
      <x v="3"/>
    </i>
    <i>
      <x v="4"/>
    </i>
    <i>
      <x v="6"/>
    </i>
    <i>
      <x v="10"/>
    </i>
    <i>
      <x v="12"/>
    </i>
    <i>
      <x v="13"/>
    </i>
    <i>
      <x v="15"/>
    </i>
    <i>
      <x v="18"/>
    </i>
    <i>
      <x v="21"/>
    </i>
    <i>
      <x v="28"/>
    </i>
    <i>
      <x v="39"/>
    </i>
    <i>
      <x v="40"/>
    </i>
    <i>
      <x v="41"/>
    </i>
    <i>
      <x v="43"/>
    </i>
    <i t="grand">
      <x/>
    </i>
  </rowItems>
  <colItems count="1">
    <i/>
  </colItems>
  <pageFields count="3">
    <pageField fld="0" hier="-1"/>
    <pageField fld="2" hier="-1"/>
    <pageField fld="3" hier="-1"/>
  </pageFields>
  <dataFields count="1">
    <dataField name="Среднее по полю Cocoa Percent" fld="4" subtotal="average" baseField="5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28DFB-362A-4A39-8B0D-C81D98749308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4:B20" firstHeaderRow="1" firstDataRow="1" firstDataCol="1" rowPageCount="2" colPageCount="1"/>
  <pivotFields count="9">
    <pivotField showAll="0"/>
    <pivotField showAll="0"/>
    <pivotField axis="axisPage" showAll="0">
      <items count="372">
        <item x="340"/>
        <item x="310"/>
        <item x="127"/>
        <item x="128"/>
        <item x="45"/>
        <item x="129"/>
        <item x="285"/>
        <item x="258"/>
        <item x="46"/>
        <item x="130"/>
        <item x="265"/>
        <item x="316"/>
        <item x="317"/>
        <item x="284"/>
        <item x="42"/>
        <item x="205"/>
        <item x="43"/>
        <item x="32"/>
        <item x="263"/>
        <item x="76"/>
        <item x="33"/>
        <item x="365"/>
        <item x="251"/>
        <item x="44"/>
        <item x="34"/>
        <item x="248"/>
        <item x="264"/>
        <item x="224"/>
        <item x="126"/>
        <item x="276"/>
        <item x="204"/>
        <item x="223"/>
        <item x="211"/>
        <item x="353"/>
        <item x="108"/>
        <item x="163"/>
        <item x="250"/>
        <item x="164"/>
        <item x="344"/>
        <item x="195"/>
        <item x="109"/>
        <item x="165"/>
        <item x="249"/>
        <item x="173"/>
        <item x="174"/>
        <item x="262"/>
        <item x="315"/>
        <item x="368"/>
        <item x="369"/>
        <item x="214"/>
        <item x="166"/>
        <item x="70"/>
        <item x="31"/>
        <item x="257"/>
        <item x="14"/>
        <item x="35"/>
        <item x="36"/>
        <item x="75"/>
        <item x="124"/>
        <item x="131"/>
        <item x="161"/>
        <item x="69"/>
        <item x="30"/>
        <item x="13"/>
        <item x="207"/>
        <item x="314"/>
        <item x="125"/>
        <item x="193"/>
        <item x="105"/>
        <item x="106"/>
        <item x="107"/>
        <item x="203"/>
        <item x="210"/>
        <item x="222"/>
        <item x="37"/>
        <item x="28"/>
        <item x="102"/>
        <item x="66"/>
        <item x="283"/>
        <item x="16"/>
        <item x="17"/>
        <item x="269"/>
        <item x="159"/>
        <item x="67"/>
        <item x="160"/>
        <item x="29"/>
        <item x="313"/>
        <item x="103"/>
        <item x="104"/>
        <item x="48"/>
        <item x="348"/>
        <item x="213"/>
        <item x="91"/>
        <item x="349"/>
        <item x="68"/>
        <item x="267"/>
        <item x="121"/>
        <item x="15"/>
        <item x="158"/>
        <item x="302"/>
        <item x="73"/>
        <item x="240"/>
        <item x="74"/>
        <item x="209"/>
        <item x="122"/>
        <item x="202"/>
        <item x="303"/>
        <item x="261"/>
        <item x="268"/>
        <item x="321"/>
        <item x="12"/>
        <item x="275"/>
        <item x="355"/>
        <item x="354"/>
        <item x="27"/>
        <item x="64"/>
        <item x="336"/>
        <item x="337"/>
        <item x="309"/>
        <item x="65"/>
        <item x="170"/>
        <item x="305"/>
        <item x="97"/>
        <item x="123"/>
        <item x="171"/>
        <item x="256"/>
        <item x="98"/>
        <item x="294"/>
        <item x="231"/>
        <item x="9"/>
        <item x="238"/>
        <item x="169"/>
        <item x="218"/>
        <item x="219"/>
        <item x="220"/>
        <item x="359"/>
        <item x="343"/>
        <item x="178"/>
        <item x="179"/>
        <item x="360"/>
        <item x="364"/>
        <item x="260"/>
        <item x="292"/>
        <item x="293"/>
        <item x="347"/>
        <item x="255"/>
        <item x="299"/>
        <item x="281"/>
        <item x="247"/>
        <item x="115"/>
        <item x="239"/>
        <item x="274"/>
        <item x="266"/>
        <item x="300"/>
        <item x="301"/>
        <item x="338"/>
        <item x="63"/>
        <item x="84"/>
        <item x="221"/>
        <item x="101"/>
        <item x="227"/>
        <item x="228"/>
        <item x="41"/>
        <item x="83"/>
        <item x="242"/>
        <item x="157"/>
        <item x="78"/>
        <item x="79"/>
        <item x="6"/>
        <item x="7"/>
        <item x="8"/>
        <item x="236"/>
        <item x="296"/>
        <item x="254"/>
        <item x="119"/>
        <item x="120"/>
        <item x="111"/>
        <item x="366"/>
        <item x="312"/>
        <item x="19"/>
        <item x="47"/>
        <item x="341"/>
        <item x="342"/>
        <item x="297"/>
        <item x="237"/>
        <item x="370"/>
        <item x="246"/>
        <item x="335"/>
        <item x="187"/>
        <item x="188"/>
        <item x="189"/>
        <item x="332"/>
        <item x="298"/>
        <item x="351"/>
        <item x="24"/>
        <item x="25"/>
        <item x="26"/>
        <item x="277"/>
        <item x="96"/>
        <item x="38"/>
        <item x="138"/>
        <item x="190"/>
        <item x="217"/>
        <item x="20"/>
        <item x="71"/>
        <item x="168"/>
        <item x="352"/>
        <item x="62"/>
        <item x="318"/>
        <item x="319"/>
        <item x="279"/>
        <item x="280"/>
        <item x="18"/>
        <item x="201"/>
        <item x="241"/>
        <item x="139"/>
        <item x="140"/>
        <item x="324"/>
        <item x="325"/>
        <item x="191"/>
        <item x="192"/>
        <item x="134"/>
        <item x="49"/>
        <item x="175"/>
        <item x="132"/>
        <item x="133"/>
        <item x="282"/>
        <item x="339"/>
        <item x="225"/>
        <item x="286"/>
        <item x="82"/>
        <item x="142"/>
        <item x="143"/>
        <item x="333"/>
        <item x="334"/>
        <item x="4"/>
        <item x="5"/>
        <item x="144"/>
        <item x="320"/>
        <item x="110"/>
        <item x="226"/>
        <item x="117"/>
        <item x="272"/>
        <item x="184"/>
        <item x="290"/>
        <item x="135"/>
        <item x="304"/>
        <item x="346"/>
        <item x="306"/>
        <item x="185"/>
        <item x="51"/>
        <item x="52"/>
        <item x="295"/>
        <item x="235"/>
        <item x="149"/>
        <item x="150"/>
        <item x="186"/>
        <item x="118"/>
        <item x="345"/>
        <item x="194"/>
        <item x="154"/>
        <item x="155"/>
        <item x="358"/>
        <item x="167"/>
        <item x="234"/>
        <item x="278"/>
        <item x="80"/>
        <item x="327"/>
        <item x="10"/>
        <item x="331"/>
        <item x="11"/>
        <item x="77"/>
        <item x="99"/>
        <item x="100"/>
        <item x="39"/>
        <item x="40"/>
        <item x="367"/>
        <item x="270"/>
        <item x="136"/>
        <item x="137"/>
        <item x="206"/>
        <item x="200"/>
        <item x="59"/>
        <item x="288"/>
        <item x="289"/>
        <item x="328"/>
        <item x="245"/>
        <item x="81"/>
        <item x="361"/>
        <item x="362"/>
        <item x="182"/>
        <item x="183"/>
        <item x="176"/>
        <item x="177"/>
        <item x="356"/>
        <item x="357"/>
        <item x="60"/>
        <item x="61"/>
        <item x="145"/>
        <item x="232"/>
        <item x="271"/>
        <item x="215"/>
        <item x="253"/>
        <item x="141"/>
        <item x="307"/>
        <item x="212"/>
        <item x="230"/>
        <item x="153"/>
        <item x="233"/>
        <item x="151"/>
        <item x="259"/>
        <item x="1"/>
        <item x="2"/>
        <item x="162"/>
        <item x="147"/>
        <item x="148"/>
        <item x="196"/>
        <item x="322"/>
        <item x="3"/>
        <item x="244"/>
        <item x="329"/>
        <item x="146"/>
        <item x="53"/>
        <item x="22"/>
        <item x="23"/>
        <item x="229"/>
        <item x="112"/>
        <item x="326"/>
        <item x="323"/>
        <item x="113"/>
        <item x="114"/>
        <item x="198"/>
        <item x="199"/>
        <item x="95"/>
        <item x="197"/>
        <item x="287"/>
        <item x="72"/>
        <item x="89"/>
        <item x="90"/>
        <item x="92"/>
        <item x="93"/>
        <item x="172"/>
        <item x="273"/>
        <item x="152"/>
        <item x="208"/>
        <item x="85"/>
        <item x="308"/>
        <item x="50"/>
        <item x="363"/>
        <item x="156"/>
        <item x="94"/>
        <item x="86"/>
        <item x="330"/>
        <item x="0"/>
        <item x="87"/>
        <item x="180"/>
        <item x="181"/>
        <item x="350"/>
        <item x="311"/>
        <item x="54"/>
        <item x="55"/>
        <item x="56"/>
        <item x="116"/>
        <item x="216"/>
        <item x="243"/>
        <item x="57"/>
        <item x="58"/>
        <item x="291"/>
        <item x="21"/>
        <item x="88"/>
        <item x="252"/>
        <item t="default"/>
      </items>
    </pivotField>
    <pivotField axis="axisPage" multipleItemSelectionAllowed="1" showAll="0">
      <items count="13">
        <item h="1" x="11"/>
        <item h="1" x="10"/>
        <item h="1" x="9"/>
        <item h="1" x="6"/>
        <item h="1" x="7"/>
        <item x="5"/>
        <item h="1" x="4"/>
        <item h="1" x="3"/>
        <item h="1" x="2"/>
        <item h="1" x="1"/>
        <item h="1" x="0"/>
        <item h="1" x="8"/>
        <item t="default"/>
      </items>
    </pivotField>
    <pivotField showAll="0"/>
    <pivotField axis="axisRow" showAll="0">
      <items count="46">
        <item x="25"/>
        <item x="28"/>
        <item x="13"/>
        <item x="15"/>
        <item x="31"/>
        <item x="11"/>
        <item x="9"/>
        <item x="20"/>
        <item x="23"/>
        <item x="41"/>
        <item x="35"/>
        <item x="42"/>
        <item x="3"/>
        <item x="2"/>
        <item x="43"/>
        <item x="0"/>
        <item x="16"/>
        <item x="37"/>
        <item x="29"/>
        <item x="39"/>
        <item x="38"/>
        <item x="10"/>
        <item x="21"/>
        <item x="44"/>
        <item x="26"/>
        <item x="4"/>
        <item x="6"/>
        <item x="22"/>
        <item x="8"/>
        <item x="33"/>
        <item x="18"/>
        <item x="17"/>
        <item x="27"/>
        <item x="40"/>
        <item x="34"/>
        <item x="30"/>
        <item x="24"/>
        <item x="7"/>
        <item x="32"/>
        <item x="5"/>
        <item x="12"/>
        <item x="1"/>
        <item x="19"/>
        <item x="36"/>
        <item x="14"/>
        <item t="default"/>
      </items>
    </pivotField>
    <pivotField dataField="1" showAll="0"/>
    <pivotField showAll="0"/>
    <pivotField showAll="0"/>
  </pivotFields>
  <rowFields count="1">
    <field x="5"/>
  </rowFields>
  <rowItems count="16">
    <i>
      <x v="2"/>
    </i>
    <i>
      <x v="3"/>
    </i>
    <i>
      <x v="4"/>
    </i>
    <i>
      <x v="6"/>
    </i>
    <i>
      <x v="10"/>
    </i>
    <i>
      <x v="12"/>
    </i>
    <i>
      <x v="13"/>
    </i>
    <i>
      <x v="15"/>
    </i>
    <i>
      <x v="18"/>
    </i>
    <i>
      <x v="21"/>
    </i>
    <i>
      <x v="28"/>
    </i>
    <i>
      <x v="39"/>
    </i>
    <i>
      <x v="40"/>
    </i>
    <i>
      <x v="41"/>
    </i>
    <i>
      <x v="43"/>
    </i>
    <i t="grand">
      <x/>
    </i>
  </rowItems>
  <colItems count="1">
    <i/>
  </colItems>
  <pageFields count="2">
    <pageField fld="2" hier="-1"/>
    <pageField fld="3" hier="-1"/>
  </pageFields>
  <dataFields count="1">
    <dataField name="Среднее по полю Rating" fld="6" subtotal="average" baseField="5" baseItem="0" numFmtId="2"/>
  </dataFields>
  <formats count="1">
    <format dxfId="5">
      <pivotArea collapsedLevelsAreSubtotals="1" fieldPosition="0">
        <references count="1">
          <reference field="5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E5397-F0A8-435A-B847-6C392B1ECB04}" name="Сводная таблица3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>
  <location ref="H21:H22" firstHeaderRow="1" firstDataRow="1" firstDataCol="1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13">
        <item h="1" x="11"/>
        <item h="1" x="10"/>
        <item h="1" x="9"/>
        <item h="1" x="6"/>
        <item h="1" x="7"/>
        <item x="5"/>
        <item h="1" x="4"/>
        <item h="1" x="3"/>
        <item h="1" x="2"/>
        <item h="1" x="1"/>
        <item h="1" x="0"/>
        <item h="1"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1">
    <i>
      <x v="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EA65A-7359-4DE0-87B7-A9ED41335A01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9">
    <pivotField showAll="0"/>
    <pivotField showAll="0"/>
    <pivotField dataField="1" showAll="0"/>
    <pivotField axis="axisPage" multipleItemSelectionAllowed="1" showAll="0">
      <items count="13">
        <item h="1" x="11"/>
        <item h="1" x="10"/>
        <item h="1" x="9"/>
        <item h="1" x="6"/>
        <item h="1" x="7"/>
        <item x="5"/>
        <item h="1" x="4"/>
        <item h="1" x="3"/>
        <item h="1" x="2"/>
        <item h="1" x="1"/>
        <item h="1" x="0"/>
        <item h="1" x="8"/>
        <item t="default"/>
      </items>
    </pivotField>
    <pivotField showAll="0"/>
    <pivotField axis="axisRow" showAll="0">
      <items count="46">
        <item sd="0" x="25"/>
        <item sd="0" x="28"/>
        <item sd="0" x="13"/>
        <item sd="0" x="15"/>
        <item sd="0" x="31"/>
        <item sd="0" x="11"/>
        <item sd="0" x="9"/>
        <item sd="0" x="20"/>
        <item sd="0" x="23"/>
        <item sd="0" x="41"/>
        <item sd="0" x="35"/>
        <item sd="0" x="42"/>
        <item sd="0" x="3"/>
        <item sd="0" x="2"/>
        <item sd="0" x="43"/>
        <item sd="0" x="0"/>
        <item sd="0" x="16"/>
        <item sd="0" x="37"/>
        <item sd="0" x="29"/>
        <item sd="0" x="39"/>
        <item sd="0" x="38"/>
        <item sd="0" x="10"/>
        <item sd="0" x="21"/>
        <item sd="0" x="44"/>
        <item sd="0" x="26"/>
        <item sd="0" x="4"/>
        <item sd="0" x="6"/>
        <item sd="0" x="22"/>
        <item sd="0" x="8"/>
        <item sd="0" x="33"/>
        <item sd="0" x="18"/>
        <item sd="0" x="17"/>
        <item sd="0" x="27"/>
        <item sd="0" x="40"/>
        <item sd="0" x="34"/>
        <item sd="0" x="30"/>
        <item sd="0" x="24"/>
        <item sd="0" x="7"/>
        <item sd="0" x="32"/>
        <item sd="0" x="5"/>
        <item sd="0" x="12"/>
        <item sd="0" x="1"/>
        <item sd="0" x="19"/>
        <item sd="0" x="36"/>
        <item sd="0" x="14"/>
        <item t="default"/>
      </items>
    </pivotField>
    <pivotField showAll="0">
      <items count="15">
        <item x="13"/>
        <item x="10"/>
        <item x="9"/>
        <item x="12"/>
        <item x="11"/>
        <item x="7"/>
        <item x="0"/>
        <item x="1"/>
        <item x="2"/>
        <item x="6"/>
        <item x="3"/>
        <item x="4"/>
        <item x="5"/>
        <item x="8"/>
        <item t="default"/>
      </items>
    </pivotField>
    <pivotField axis="axisRow" showAll="0">
      <items count="29">
        <item x="25"/>
        <item x="21"/>
        <item x="26"/>
        <item x="20"/>
        <item x="8"/>
        <item x="13"/>
        <item x="1"/>
        <item x="16"/>
        <item x="18"/>
        <item x="17"/>
        <item x="14"/>
        <item x="7"/>
        <item x="19"/>
        <item x="24"/>
        <item x="6"/>
        <item x="27"/>
        <item x="4"/>
        <item x="3"/>
        <item x="23"/>
        <item x="10"/>
        <item x="5"/>
        <item x="11"/>
        <item x="15"/>
        <item x="2"/>
        <item x="9"/>
        <item x="12"/>
        <item x="22"/>
        <item x="0"/>
        <item t="default"/>
      </items>
    </pivotField>
    <pivotField showAll="0">
      <items count="67">
        <item x="58"/>
        <item x="45"/>
        <item x="22"/>
        <item x="12"/>
        <item x="7"/>
        <item x="10"/>
        <item x="38"/>
        <item x="9"/>
        <item x="64"/>
        <item x="31"/>
        <item x="51"/>
        <item x="28"/>
        <item x="4"/>
        <item x="29"/>
        <item x="34"/>
        <item x="20"/>
        <item x="8"/>
        <item x="47"/>
        <item x="13"/>
        <item x="36"/>
        <item x="21"/>
        <item x="25"/>
        <item x="26"/>
        <item x="30"/>
        <item x="49"/>
        <item x="27"/>
        <item x="57"/>
        <item x="15"/>
        <item x="37"/>
        <item x="24"/>
        <item x="46"/>
        <item x="6"/>
        <item x="33"/>
        <item x="42"/>
        <item x="14"/>
        <item x="18"/>
        <item x="5"/>
        <item x="11"/>
        <item x="2"/>
        <item x="62"/>
        <item x="52"/>
        <item x="32"/>
        <item x="40"/>
        <item x="0"/>
        <item x="43"/>
        <item x="65"/>
        <item x="56"/>
        <item x="39"/>
        <item x="50"/>
        <item x="19"/>
        <item x="59"/>
        <item x="1"/>
        <item x="16"/>
        <item x="54"/>
        <item x="61"/>
        <item x="41"/>
        <item x="44"/>
        <item x="55"/>
        <item x="60"/>
        <item x="35"/>
        <item x="3"/>
        <item x="63"/>
        <item x="53"/>
        <item x="17"/>
        <item x="48"/>
        <item x="23"/>
        <item t="default"/>
      </items>
    </pivotField>
  </pivotFields>
  <rowFields count="2">
    <field x="5"/>
    <field x="7"/>
  </rowFields>
  <rowItems count="16">
    <i>
      <x v="2"/>
    </i>
    <i>
      <x v="3"/>
    </i>
    <i>
      <x v="4"/>
    </i>
    <i>
      <x v="6"/>
    </i>
    <i>
      <x v="10"/>
    </i>
    <i>
      <x v="12"/>
    </i>
    <i>
      <x v="13"/>
    </i>
    <i>
      <x v="15"/>
    </i>
    <i>
      <x v="18"/>
    </i>
    <i>
      <x v="21"/>
    </i>
    <i>
      <x v="28"/>
    </i>
    <i>
      <x v="39"/>
    </i>
    <i>
      <x v="40"/>
    </i>
    <i>
      <x v="41"/>
    </i>
    <i>
      <x v="43"/>
    </i>
    <i t="grand">
      <x/>
    </i>
  </rowItems>
  <colItems count="1">
    <i/>
  </colItems>
  <pageFields count="1">
    <pageField fld="3" hier="-1"/>
  </pageFields>
  <dataFields count="1">
    <dataField name="Сумма по полю REF" fld="2" baseField="5" baseItem="3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view_Date1" xr10:uid="{25AD91BB-156A-4DB3-97E3-3F4BC93B0096}" sourceName="Review Date">
  <pivotTables>
    <pivotTable tabId="7" name="Сводная таблица1"/>
    <pivotTable tabId="4" name="страна-средний процент"/>
    <pivotTable tabId="5" name="Сводная таблица1"/>
    <pivotTable tabId="7" name="Сводная таблица3"/>
  </pivotTables>
  <data>
    <tabular pivotCacheId="1674190246">
      <items count="12">
        <i x="11"/>
        <i x="10"/>
        <i x="9"/>
        <i x="6"/>
        <i x="7"/>
        <i x="5" s="1"/>
        <i x="4"/>
        <i x="3"/>
        <i x="2"/>
        <i x="1"/>
        <i x="0"/>
        <i x="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view Date" xr10:uid="{5F03B65D-599D-4BF1-9211-246E9440A7A9}" cache="Срез_Review_Date1" caption="Review Da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view Date 1" xr10:uid="{906BDAB4-0009-4EA5-803A-A31AB871B330}" cache="Срез_Review_Date1" caption="Review Date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193C17-6469-4A16-93BB-43A3365FD3E8}" name="Таблица3" displayName="Таблица3" ref="K1:O46" totalsRowShown="0">
  <autoFilter ref="K1:O46" xr:uid="{7B193C17-6469-4A16-93BB-43A3365FD3E8}"/>
  <tableColumns count="5">
    <tableColumn id="1" xr3:uid="{31BCD4E9-5471-464B-B7F5-E0CA55A0092A}" name="Страна" dataDxfId="4"/>
    <tableColumn id="2" xr3:uid="{B0C42A12-B81C-41BE-92CE-CDDA59EAF203}" name="Показатель" dataDxfId="3">
      <calculatedColumnFormula>SUMIFS(cacao[REF],cacao[Company Location],K2,cacao[Review Date],$H$22)</calculatedColumnFormula>
    </tableColumn>
    <tableColumn id="3" xr3:uid="{EDE08D5F-902E-447E-8FF2-E442179AEEA5}" name="X"/>
    <tableColumn id="4" xr3:uid="{D136CA25-0ABA-4599-BB2F-5C60E7C99332}" name="Y"/>
    <tableColumn id="5" xr3:uid="{4122B5B2-073D-4936-91FD-0A613055DB4D}" name="Подписи" dataDxfId="2">
      <calculatedColumnFormula>Таблица3[[#This Row],[Страна]]&amp;(CHAR(10)&amp;TEXT(Таблица3[[#This Row],[Показатель]],"#####"))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cao" displayName="cacao" ref="A1:I991" totalsRowShown="0">
  <autoFilter ref="A1:I991" xr:uid="{00000000-0009-0000-0100-000001000000}"/>
  <tableColumns count="9">
    <tableColumn id="1" xr3:uid="{00000000-0010-0000-0000-000001000000}" name="CompannceyВ (Maker-if known)"/>
    <tableColumn id="2" xr3:uid="{00000000-0010-0000-0000-000002000000}" name="Specific Bean Originor Bar Name"/>
    <tableColumn id="3" xr3:uid="{00000000-0010-0000-0000-000003000000}" name="REF"/>
    <tableColumn id="4" xr3:uid="{00000000-0010-0000-0000-000004000000}" name="Review Date"/>
    <tableColumn id="5" xr3:uid="{00000000-0010-0000-0000-000005000000}" name="Cocoa Percent" dataDxfId="1"/>
    <tableColumn id="6" xr3:uid="{00000000-0010-0000-0000-000006000000}" name="Company Location"/>
    <tableColumn id="7" xr3:uid="{00000000-0010-0000-0000-000007000000}" name="Rating" dataDxfId="0"/>
    <tableColumn id="8" xr3:uid="{00000000-0010-0000-0000-000008000000}" name="Bean Type"/>
    <tableColumn id="9" xr3:uid="{00000000-0010-0000-0000-000009000000}" name="Broad Bean Origi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microsoft.com/office/2007/relationships/slicer" Target="../slicers/slicer2.xml"/><Relationship Id="rId5" Type="http://schemas.openxmlformats.org/officeDocument/2006/relationships/table" Target="../tables/table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C15" sqref="C15"/>
    </sheetView>
  </sheetViews>
  <sheetFormatPr defaultRowHeight="15" x14ac:dyDescent="0.25"/>
  <cols>
    <col min="1" max="1" width="30.140625" bestFit="1" customWidth="1"/>
    <col min="2" max="2" width="31" bestFit="1" customWidth="1"/>
  </cols>
  <sheetData>
    <row r="1" spans="1:2" x14ac:dyDescent="0.25">
      <c r="A1" s="2" t="s">
        <v>0</v>
      </c>
      <c r="B1" t="s">
        <v>931</v>
      </c>
    </row>
    <row r="2" spans="1:2" x14ac:dyDescent="0.25">
      <c r="A2" s="2" t="s">
        <v>2</v>
      </c>
      <c r="B2" t="s">
        <v>931</v>
      </c>
    </row>
    <row r="3" spans="1:2" x14ac:dyDescent="0.25">
      <c r="A3" s="2" t="s">
        <v>3</v>
      </c>
      <c r="B3" s="3">
        <v>2011</v>
      </c>
    </row>
    <row r="5" spans="1:2" x14ac:dyDescent="0.25">
      <c r="A5" s="2" t="s">
        <v>929</v>
      </c>
      <c r="B5" t="s">
        <v>930</v>
      </c>
    </row>
    <row r="6" spans="1:2" x14ac:dyDescent="0.25">
      <c r="A6" s="3" t="s">
        <v>173</v>
      </c>
      <c r="B6" s="4">
        <v>0.7</v>
      </c>
    </row>
    <row r="7" spans="1:2" x14ac:dyDescent="0.25">
      <c r="A7" s="3" t="s">
        <v>196</v>
      </c>
      <c r="B7" s="4">
        <v>0.72</v>
      </c>
    </row>
    <row r="8" spans="1:2" x14ac:dyDescent="0.25">
      <c r="A8" s="3" t="s">
        <v>41</v>
      </c>
      <c r="B8" s="4">
        <v>0.75</v>
      </c>
    </row>
    <row r="9" spans="1:2" x14ac:dyDescent="0.25">
      <c r="A9" s="3" t="s">
        <v>103</v>
      </c>
      <c r="B9" s="4">
        <v>0.66500000000000004</v>
      </c>
    </row>
    <row r="10" spans="1:2" x14ac:dyDescent="0.25">
      <c r="A10" s="3" t="s">
        <v>665</v>
      </c>
      <c r="B10" s="4">
        <v>0.69999999999999984</v>
      </c>
    </row>
    <row r="11" spans="1:2" x14ac:dyDescent="0.25">
      <c r="A11" s="3" t="s">
        <v>31</v>
      </c>
      <c r="B11" s="4">
        <v>0.6</v>
      </c>
    </row>
    <row r="12" spans="1:2" x14ac:dyDescent="0.25">
      <c r="A12" s="3" t="s">
        <v>48</v>
      </c>
      <c r="B12" s="4">
        <v>0.75</v>
      </c>
    </row>
    <row r="13" spans="1:2" x14ac:dyDescent="0.25">
      <c r="A13" s="3" t="s">
        <v>11</v>
      </c>
      <c r="B13" s="4">
        <v>0.73799999999999999</v>
      </c>
    </row>
    <row r="14" spans="1:2" x14ac:dyDescent="0.25">
      <c r="A14" s="3" t="s">
        <v>133</v>
      </c>
      <c r="B14" s="4">
        <v>0.6</v>
      </c>
    </row>
    <row r="15" spans="1:2" x14ac:dyDescent="0.25">
      <c r="A15" s="3" t="s">
        <v>106</v>
      </c>
      <c r="B15" s="4">
        <v>0.72666666666666657</v>
      </c>
    </row>
    <row r="16" spans="1:2" x14ac:dyDescent="0.25">
      <c r="A16" s="3" t="s">
        <v>19</v>
      </c>
      <c r="B16" s="4">
        <v>0.71</v>
      </c>
    </row>
    <row r="17" spans="1:2" x14ac:dyDescent="0.25">
      <c r="A17" s="3" t="s">
        <v>59</v>
      </c>
      <c r="B17" s="4">
        <v>0.72785714285714287</v>
      </c>
    </row>
    <row r="18" spans="1:2" x14ac:dyDescent="0.25">
      <c r="A18" s="3" t="s">
        <v>152</v>
      </c>
      <c r="B18" s="4">
        <v>0.70499999999999996</v>
      </c>
    </row>
    <row r="19" spans="1:2" x14ac:dyDescent="0.25">
      <c r="A19" s="3" t="s">
        <v>44</v>
      </c>
      <c r="B19" s="4">
        <v>0.69473684210526288</v>
      </c>
    </row>
    <row r="20" spans="1:2" x14ac:dyDescent="0.25">
      <c r="A20" s="3" t="s">
        <v>67</v>
      </c>
      <c r="B20" s="4">
        <v>0.72</v>
      </c>
    </row>
    <row r="21" spans="1:2" x14ac:dyDescent="0.25">
      <c r="A21" s="3" t="s">
        <v>928</v>
      </c>
      <c r="B21" s="4">
        <v>0.70808510638297861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6EE9-50ED-435A-B266-7CC96C8CDCD8}">
  <dimension ref="A1:B20"/>
  <sheetViews>
    <sheetView topLeftCell="A29" workbookViewId="0">
      <selection activeCell="U2" sqref="U2"/>
    </sheetView>
  </sheetViews>
  <sheetFormatPr defaultRowHeight="15" x14ac:dyDescent="0.25"/>
  <cols>
    <col min="1" max="1" width="17.28515625" bestFit="1" customWidth="1"/>
    <col min="2" max="2" width="23.7109375" bestFit="1" customWidth="1"/>
  </cols>
  <sheetData>
    <row r="1" spans="1:2" x14ac:dyDescent="0.25">
      <c r="A1" s="2" t="s">
        <v>2</v>
      </c>
      <c r="B1" t="s">
        <v>931</v>
      </c>
    </row>
    <row r="2" spans="1:2" x14ac:dyDescent="0.25">
      <c r="A2" s="2" t="s">
        <v>3</v>
      </c>
      <c r="B2" s="3">
        <v>2011</v>
      </c>
    </row>
    <row r="4" spans="1:2" x14ac:dyDescent="0.25">
      <c r="A4" s="2" t="s">
        <v>929</v>
      </c>
      <c r="B4" t="s">
        <v>932</v>
      </c>
    </row>
    <row r="5" spans="1:2" x14ac:dyDescent="0.25">
      <c r="A5" s="3" t="s">
        <v>173</v>
      </c>
      <c r="B5" s="6">
        <v>3.125</v>
      </c>
    </row>
    <row r="6" spans="1:2" x14ac:dyDescent="0.25">
      <c r="A6" s="3" t="s">
        <v>196</v>
      </c>
      <c r="B6" s="6">
        <v>3.875</v>
      </c>
    </row>
    <row r="7" spans="1:2" x14ac:dyDescent="0.25">
      <c r="A7" s="3" t="s">
        <v>41</v>
      </c>
      <c r="B7" s="6">
        <v>3.75</v>
      </c>
    </row>
    <row r="8" spans="1:2" x14ac:dyDescent="0.25">
      <c r="A8" s="3" t="s">
        <v>103</v>
      </c>
      <c r="B8" s="6">
        <v>3.5</v>
      </c>
    </row>
    <row r="9" spans="1:2" x14ac:dyDescent="0.25">
      <c r="A9" s="3" t="s">
        <v>665</v>
      </c>
      <c r="B9" s="6">
        <v>3.4166666666666665</v>
      </c>
    </row>
    <row r="10" spans="1:2" x14ac:dyDescent="0.25">
      <c r="A10" s="3" t="s">
        <v>31</v>
      </c>
      <c r="B10" s="6">
        <v>3.25</v>
      </c>
    </row>
    <row r="11" spans="1:2" x14ac:dyDescent="0.25">
      <c r="A11" s="3" t="s">
        <v>48</v>
      </c>
      <c r="B11" s="6">
        <v>3.25</v>
      </c>
    </row>
    <row r="12" spans="1:2" x14ac:dyDescent="0.25">
      <c r="A12" s="3" t="s">
        <v>11</v>
      </c>
      <c r="B12" s="6">
        <v>3.6</v>
      </c>
    </row>
    <row r="13" spans="1:2" x14ac:dyDescent="0.25">
      <c r="A13" s="3" t="s">
        <v>133</v>
      </c>
      <c r="B13" s="6">
        <v>3.5</v>
      </c>
    </row>
    <row r="14" spans="1:2" x14ac:dyDescent="0.25">
      <c r="A14" s="3" t="s">
        <v>106</v>
      </c>
      <c r="B14" s="6">
        <v>2.75</v>
      </c>
    </row>
    <row r="15" spans="1:2" x14ac:dyDescent="0.25">
      <c r="A15" s="3" t="s">
        <v>19</v>
      </c>
      <c r="B15" s="6">
        <v>2</v>
      </c>
    </row>
    <row r="16" spans="1:2" x14ac:dyDescent="0.25">
      <c r="A16" s="3" t="s">
        <v>59</v>
      </c>
      <c r="B16" s="6">
        <v>3.6607142857142856</v>
      </c>
    </row>
    <row r="17" spans="1:2" x14ac:dyDescent="0.25">
      <c r="A17" s="3" t="s">
        <v>152</v>
      </c>
      <c r="B17" s="6">
        <v>3.3</v>
      </c>
    </row>
    <row r="18" spans="1:2" x14ac:dyDescent="0.25">
      <c r="A18" s="3" t="s">
        <v>44</v>
      </c>
      <c r="B18" s="6">
        <v>3.2039473684210527</v>
      </c>
    </row>
    <row r="19" spans="1:2" x14ac:dyDescent="0.25">
      <c r="A19" s="3" t="s">
        <v>67</v>
      </c>
      <c r="B19" s="6">
        <v>3</v>
      </c>
    </row>
    <row r="20" spans="1:2" x14ac:dyDescent="0.25">
      <c r="A20" s="3" t="s">
        <v>928</v>
      </c>
      <c r="B20" s="6">
        <v>3.3191489361702127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1294-8C15-49AF-81AF-1E61FAD6F4B9}">
  <dimension ref="A1:AO1"/>
  <sheetViews>
    <sheetView showGridLines="0" workbookViewId="0">
      <selection activeCell="M23" sqref="M23"/>
    </sheetView>
  </sheetViews>
  <sheetFormatPr defaultRowHeight="15" x14ac:dyDescent="0.25"/>
  <cols>
    <col min="1" max="41" width="9.140625" style="7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952D-0061-4A81-97F2-C53BFE392D63}">
  <dimension ref="A1:O46"/>
  <sheetViews>
    <sheetView tabSelected="1" topLeftCell="N1" workbookViewId="0">
      <selection activeCell="W6" sqref="W6"/>
    </sheetView>
  </sheetViews>
  <sheetFormatPr defaultRowHeight="15" x14ac:dyDescent="0.25"/>
  <cols>
    <col min="1" max="1" width="17.28515625" bestFit="1" customWidth="1"/>
    <col min="2" max="2" width="19.28515625" bestFit="1" customWidth="1"/>
    <col min="3" max="3" width="5.7109375" customWidth="1"/>
    <col min="4" max="4" width="5" bestFit="1" customWidth="1"/>
    <col min="5" max="5" width="2" bestFit="1" customWidth="1"/>
    <col min="6" max="6" width="5" bestFit="1" customWidth="1"/>
    <col min="7" max="7" width="4" bestFit="1" customWidth="1"/>
    <col min="8" max="8" width="14.42578125" bestFit="1" customWidth="1"/>
    <col min="9" max="9" width="5" bestFit="1" customWidth="1"/>
    <col min="10" max="10" width="2" bestFit="1" customWidth="1"/>
    <col min="11" max="11" width="18.28515625" bestFit="1" customWidth="1"/>
    <col min="12" max="12" width="13.7109375" bestFit="1" customWidth="1"/>
    <col min="13" max="13" width="5" bestFit="1" customWidth="1"/>
    <col min="14" max="14" width="4.28515625" bestFit="1" customWidth="1"/>
    <col min="15" max="22" width="20.85546875" bestFit="1" customWidth="1"/>
    <col min="23" max="23" width="11.85546875" bestFit="1" customWidth="1"/>
    <col min="24" max="24" width="8.5703125" bestFit="1" customWidth="1"/>
    <col min="25" max="25" width="10.7109375" bestFit="1" customWidth="1"/>
    <col min="26" max="26" width="5.140625" bestFit="1" customWidth="1"/>
    <col min="27" max="27" width="7" bestFit="1" customWidth="1"/>
    <col min="28" max="28" width="9.42578125" bestFit="1" customWidth="1"/>
    <col min="29" max="29" width="5.42578125" bestFit="1" customWidth="1"/>
    <col min="30" max="30" width="9.7109375" bestFit="1" customWidth="1"/>
    <col min="31" max="31" width="10.7109375" bestFit="1" customWidth="1"/>
    <col min="32" max="32" width="7.85546875" bestFit="1" customWidth="1"/>
    <col min="33" max="33" width="7" bestFit="1" customWidth="1"/>
    <col min="34" max="34" width="11.42578125" bestFit="1" customWidth="1"/>
    <col min="35" max="35" width="8.85546875" bestFit="1" customWidth="1"/>
    <col min="36" max="36" width="11" bestFit="1" customWidth="1"/>
    <col min="37" max="37" width="7.5703125" bestFit="1" customWidth="1"/>
    <col min="38" max="38" width="9.7109375" bestFit="1" customWidth="1"/>
    <col min="39" max="39" width="8" bestFit="1" customWidth="1"/>
    <col min="40" max="40" width="18.140625" bestFit="1" customWidth="1"/>
    <col min="41" max="41" width="5.140625" bestFit="1" customWidth="1"/>
    <col min="42" max="42" width="24" bestFit="1" customWidth="1"/>
    <col min="43" max="43" width="16.7109375" bestFit="1" customWidth="1"/>
    <col min="44" max="44" width="11" bestFit="1" customWidth="1"/>
    <col min="45" max="45" width="11.140625" bestFit="1" customWidth="1"/>
    <col min="46" max="46" width="9.5703125" bestFit="1" customWidth="1"/>
    <col min="47" max="47" width="19.5703125" bestFit="1" customWidth="1"/>
    <col min="48" max="48" width="15.5703125" bestFit="1" customWidth="1"/>
    <col min="49" max="49" width="20.28515625" bestFit="1" customWidth="1"/>
    <col min="50" max="50" width="8.7109375" bestFit="1" customWidth="1"/>
    <col min="51" max="51" width="8.140625" bestFit="1" customWidth="1"/>
    <col min="52" max="52" width="8.7109375" bestFit="1" customWidth="1"/>
    <col min="53" max="53" width="7.42578125" bestFit="1" customWidth="1"/>
    <col min="54" max="54" width="5.28515625" bestFit="1" customWidth="1"/>
    <col min="55" max="55" width="8.28515625" bestFit="1" customWidth="1"/>
    <col min="56" max="56" width="15.85546875" bestFit="1" customWidth="1"/>
    <col min="57" max="57" width="15.5703125" bestFit="1" customWidth="1"/>
    <col min="58" max="58" width="7.7109375" bestFit="1" customWidth="1"/>
    <col min="59" max="59" width="8.42578125" bestFit="1" customWidth="1"/>
    <col min="60" max="60" width="21.140625" bestFit="1" customWidth="1"/>
    <col min="61" max="61" width="22" bestFit="1" customWidth="1"/>
    <col min="62" max="62" width="27.5703125" bestFit="1" customWidth="1"/>
    <col min="63" max="63" width="10.42578125" bestFit="1" customWidth="1"/>
    <col min="64" max="64" width="20.85546875" bestFit="1" customWidth="1"/>
    <col min="65" max="65" width="19" bestFit="1" customWidth="1"/>
    <col min="66" max="66" width="8.5703125" bestFit="1" customWidth="1"/>
    <col min="67" max="67" width="11.28515625" bestFit="1" customWidth="1"/>
    <col min="68" max="68" width="2.5703125" bestFit="1" customWidth="1"/>
    <col min="69" max="69" width="11.85546875" bestFit="1" customWidth="1"/>
    <col min="70" max="70" width="23" bestFit="1" customWidth="1"/>
    <col min="71" max="71" width="9.85546875" bestFit="1" customWidth="1"/>
    <col min="72" max="72" width="12.5703125" bestFit="1" customWidth="1"/>
    <col min="73" max="73" width="5.5703125" bestFit="1" customWidth="1"/>
    <col min="74" max="74" width="8.28515625" bestFit="1" customWidth="1"/>
    <col min="75" max="75" width="11.42578125" bestFit="1" customWidth="1"/>
    <col min="76" max="76" width="12.140625" bestFit="1" customWidth="1"/>
    <col min="77" max="108" width="27.5703125" bestFit="1" customWidth="1"/>
    <col min="109" max="109" width="11.42578125" bestFit="1" customWidth="1"/>
    <col min="110" max="122" width="19.5703125" bestFit="1" customWidth="1"/>
    <col min="123" max="123" width="13.85546875" bestFit="1" customWidth="1"/>
    <col min="124" max="124" width="10.42578125" bestFit="1" customWidth="1"/>
    <col min="125" max="125" width="13.28515625" bestFit="1" customWidth="1"/>
    <col min="126" max="128" width="12.5703125" bestFit="1" customWidth="1"/>
    <col min="129" max="129" width="15.42578125" bestFit="1" customWidth="1"/>
    <col min="130" max="130" width="7.28515625" bestFit="1" customWidth="1"/>
    <col min="131" max="131" width="10" bestFit="1" customWidth="1"/>
    <col min="132" max="138" width="18.85546875" bestFit="1" customWidth="1"/>
    <col min="139" max="139" width="10.42578125" bestFit="1" customWidth="1"/>
    <col min="140" max="156" width="21.140625" bestFit="1" customWidth="1"/>
    <col min="157" max="157" width="9.42578125" bestFit="1" customWidth="1"/>
    <col min="158" max="162" width="11.42578125" bestFit="1" customWidth="1"/>
    <col min="163" max="163" width="10.5703125" bestFit="1" customWidth="1"/>
    <col min="164" max="164" width="13.28515625" bestFit="1" customWidth="1"/>
    <col min="165" max="165" width="16.140625" bestFit="1" customWidth="1"/>
    <col min="166" max="166" width="12.85546875" bestFit="1" customWidth="1"/>
    <col min="167" max="167" width="15.7109375" bestFit="1" customWidth="1"/>
    <col min="168" max="168" width="9.42578125" bestFit="1" customWidth="1"/>
    <col min="169" max="169" width="12.140625" bestFit="1" customWidth="1"/>
    <col min="170" max="173" width="13.85546875" bestFit="1" customWidth="1"/>
    <col min="174" max="174" width="16.7109375" bestFit="1" customWidth="1"/>
    <col min="175" max="179" width="18.28515625" bestFit="1" customWidth="1"/>
    <col min="180" max="180" width="17.42578125" bestFit="1" customWidth="1"/>
    <col min="181" max="181" width="7" bestFit="1" customWidth="1"/>
    <col min="182" max="182" width="9.7109375" bestFit="1" customWidth="1"/>
    <col min="183" max="185" width="10.42578125" bestFit="1" customWidth="1"/>
    <col min="186" max="186" width="13.140625" bestFit="1" customWidth="1"/>
    <col min="187" max="188" width="18.28515625" bestFit="1" customWidth="1"/>
    <col min="189" max="189" width="15.85546875" bestFit="1" customWidth="1"/>
    <col min="190" max="190" width="8.42578125" bestFit="1" customWidth="1"/>
    <col min="191" max="191" width="11.140625" bestFit="1" customWidth="1"/>
    <col min="192" max="192" width="19.5703125" bestFit="1" customWidth="1"/>
    <col min="193" max="193" width="14.28515625" bestFit="1" customWidth="1"/>
    <col min="194" max="194" width="10.42578125" bestFit="1" customWidth="1"/>
    <col min="195" max="195" width="13.28515625" bestFit="1" customWidth="1"/>
    <col min="196" max="198" width="11.7109375" bestFit="1" customWidth="1"/>
    <col min="199" max="199" width="14.5703125" bestFit="1" customWidth="1"/>
    <col min="200" max="202" width="13.5703125" bestFit="1" customWidth="1"/>
    <col min="203" max="203" width="16.42578125" bestFit="1" customWidth="1"/>
    <col min="204" max="205" width="13.5703125" bestFit="1" customWidth="1"/>
    <col min="206" max="206" width="16.42578125" bestFit="1" customWidth="1"/>
    <col min="207" max="216" width="19.5703125" bestFit="1" customWidth="1"/>
    <col min="217" max="217" width="10.42578125" bestFit="1" customWidth="1"/>
    <col min="218" max="218" width="10" bestFit="1" customWidth="1"/>
    <col min="219" max="219" width="12.7109375" bestFit="1" customWidth="1"/>
    <col min="220" max="228" width="18.85546875" bestFit="1" customWidth="1"/>
    <col min="229" max="229" width="16.140625" bestFit="1" customWidth="1"/>
    <col min="230" max="254" width="18.85546875" bestFit="1" customWidth="1"/>
    <col min="255" max="255" width="9.28515625" bestFit="1" customWidth="1"/>
    <col min="256" max="296" width="24" bestFit="1" customWidth="1"/>
    <col min="297" max="297" width="11" bestFit="1" customWidth="1"/>
    <col min="298" max="298" width="12.28515625" bestFit="1" customWidth="1"/>
    <col min="299" max="299" width="15.140625" bestFit="1" customWidth="1"/>
    <col min="300" max="300" width="10.42578125" bestFit="1" customWidth="1"/>
    <col min="301" max="301" width="13.28515625" bestFit="1" customWidth="1"/>
    <col min="302" max="302" width="9.85546875" bestFit="1" customWidth="1"/>
    <col min="303" max="303" width="11.140625" bestFit="1" customWidth="1"/>
    <col min="304" max="304" width="11.85546875" bestFit="1" customWidth="1"/>
  </cols>
  <sheetData>
    <row r="1" spans="1:15" x14ac:dyDescent="0.25">
      <c r="A1" s="2" t="s">
        <v>3</v>
      </c>
      <c r="B1" s="3">
        <v>2011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</row>
    <row r="2" spans="1:15" x14ac:dyDescent="0.25">
      <c r="K2" s="8" t="s">
        <v>401</v>
      </c>
      <c r="L2">
        <f>SUMIFS(cacao[REF],cacao[Company Location],K2,cacao[Review Date],$H$22)</f>
        <v>0</v>
      </c>
      <c r="M2">
        <v>43</v>
      </c>
      <c r="N2">
        <v>80</v>
      </c>
      <c r="O2" t="str">
        <f>Таблица3[[#This Row],[Страна]]&amp;(CHAR(10)&amp;TEXT(Таблица3[[#This Row],[Показатель]],"#####"))</f>
        <v xml:space="preserve">Amsterdam
</v>
      </c>
    </row>
    <row r="3" spans="1:15" x14ac:dyDescent="0.25">
      <c r="A3" s="2" t="s">
        <v>929</v>
      </c>
      <c r="B3" t="s">
        <v>933</v>
      </c>
      <c r="K3" s="8" t="s">
        <v>439</v>
      </c>
      <c r="L3">
        <f>SUMIFS(cacao[REF],cacao[Company Location],K3,cacao[Review Date],$H$22)</f>
        <v>0</v>
      </c>
      <c r="M3">
        <v>22</v>
      </c>
      <c r="N3">
        <v>13</v>
      </c>
      <c r="O3" t="str">
        <f>Таблица3[[#This Row],[Страна]]&amp;(CHAR(10)&amp;TEXT(Таблица3[[#This Row],[Показатель]],"#####"))</f>
        <v xml:space="preserve">Argentina
</v>
      </c>
    </row>
    <row r="4" spans="1:15" x14ac:dyDescent="0.25">
      <c r="A4" s="3" t="s">
        <v>173</v>
      </c>
      <c r="B4" s="9">
        <v>1486</v>
      </c>
      <c r="K4" s="8" t="s">
        <v>173</v>
      </c>
      <c r="L4">
        <f>SUMIFS(cacao[REF],cacao[Company Location],K4,cacao[Review Date],$H$22)</f>
        <v>1486</v>
      </c>
      <c r="M4">
        <v>83</v>
      </c>
      <c r="N4">
        <v>21</v>
      </c>
      <c r="O4" t="str">
        <f>Таблица3[[#This Row],[Страна]]&amp;(CHAR(10)&amp;TEXT(Таблица3[[#This Row],[Показатель]],"#####"))</f>
        <v>Australia
1486</v>
      </c>
    </row>
    <row r="5" spans="1:15" x14ac:dyDescent="0.25">
      <c r="A5" s="3" t="s">
        <v>196</v>
      </c>
      <c r="B5" s="9">
        <v>1530</v>
      </c>
      <c r="K5" s="8" t="s">
        <v>196</v>
      </c>
      <c r="L5">
        <f>SUMIFS(cacao[REF],cacao[Company Location],K5,cacao[Review Date],$H$22)</f>
        <v>1530</v>
      </c>
      <c r="M5">
        <v>43</v>
      </c>
      <c r="N5">
        <v>80</v>
      </c>
      <c r="O5" t="str">
        <f>Таблица3[[#This Row],[Страна]]&amp;(CHAR(10)&amp;TEXT(Таблица3[[#This Row],[Показатель]],"#####"))</f>
        <v>Belgium
1530</v>
      </c>
    </row>
    <row r="6" spans="1:15" x14ac:dyDescent="0.25">
      <c r="A6" s="3" t="s">
        <v>41</v>
      </c>
      <c r="B6" s="9">
        <v>709</v>
      </c>
      <c r="K6" s="8" t="s">
        <v>41</v>
      </c>
      <c r="L6">
        <f>SUMIFS(cacao[REF],cacao[Company Location],K6,cacao[Review Date],$H$22)</f>
        <v>709</v>
      </c>
      <c r="M6">
        <v>20.5</v>
      </c>
      <c r="N6">
        <v>27</v>
      </c>
      <c r="O6" t="str">
        <f>Таблица3[[#This Row],[Страна]]&amp;(CHAR(10)&amp;TEXT(Таблица3[[#This Row],[Показатель]],"#####"))</f>
        <v>Bolivia
709</v>
      </c>
    </row>
    <row r="7" spans="1:15" x14ac:dyDescent="0.25">
      <c r="A7" s="3" t="s">
        <v>103</v>
      </c>
      <c r="B7" s="9">
        <v>1348</v>
      </c>
      <c r="K7" s="8" t="s">
        <v>29</v>
      </c>
      <c r="L7">
        <f>SUMIFS(cacao[REF],cacao[Company Location],K7,cacao[Review Date],$H$22)</f>
        <v>0</v>
      </c>
      <c r="M7">
        <v>25</v>
      </c>
      <c r="N7">
        <v>32</v>
      </c>
      <c r="O7" t="str">
        <f>Таблица3[[#This Row],[Страна]]&amp;(CHAR(10)&amp;TEXT(Таблица3[[#This Row],[Показатель]],"#####"))</f>
        <v xml:space="preserve">Brazil
</v>
      </c>
    </row>
    <row r="8" spans="1:15" x14ac:dyDescent="0.25">
      <c r="A8" s="3" t="s">
        <v>665</v>
      </c>
      <c r="B8" s="9">
        <v>1869</v>
      </c>
      <c r="K8" s="8" t="s">
        <v>103</v>
      </c>
      <c r="L8">
        <f>SUMIFS(cacao[REF],cacao[Company Location],K8,cacao[Review Date],$H$22)</f>
        <v>1348</v>
      </c>
      <c r="M8">
        <v>12</v>
      </c>
      <c r="N8">
        <v>84</v>
      </c>
      <c r="O8" t="str">
        <f>Таблица3[[#This Row],[Страна]]&amp;(CHAR(10)&amp;TEXT(Таблица3[[#This Row],[Показатель]],"#####"))</f>
        <v>Canada
1348</v>
      </c>
    </row>
    <row r="9" spans="1:15" x14ac:dyDescent="0.25">
      <c r="A9" s="3" t="s">
        <v>31</v>
      </c>
      <c r="B9" s="9">
        <v>713</v>
      </c>
      <c r="K9" s="8" t="s">
        <v>33</v>
      </c>
      <c r="L9">
        <f>SUMIFS(cacao[REF],cacao[Company Location],K9,cacao[Review Date],$H$22)</f>
        <v>0</v>
      </c>
      <c r="M9">
        <v>17.5</v>
      </c>
      <c r="N9">
        <v>43</v>
      </c>
      <c r="O9" t="str">
        <f>Таблица3[[#This Row],[Страна]]&amp;(CHAR(10)&amp;TEXT(Таблица3[[#This Row],[Показатель]],"#####"))</f>
        <v xml:space="preserve">Colombia
</v>
      </c>
    </row>
    <row r="10" spans="1:15" x14ac:dyDescent="0.25">
      <c r="A10" s="3" t="s">
        <v>48</v>
      </c>
      <c r="B10" s="9">
        <v>2820</v>
      </c>
      <c r="K10" s="8" t="s">
        <v>138</v>
      </c>
      <c r="L10">
        <f>SUMIFS(cacao[REF],cacao[Company Location],K10,cacao[Review Date],$H$22)</f>
        <v>0</v>
      </c>
      <c r="M10">
        <v>14</v>
      </c>
      <c r="N10">
        <v>48</v>
      </c>
      <c r="O10" t="str">
        <f>Таблица3[[#This Row],[Страна]]&amp;(CHAR(10)&amp;TEXT(Таблица3[[#This Row],[Показатель]],"#####"))</f>
        <v xml:space="preserve">Costa Rica
</v>
      </c>
    </row>
    <row r="11" spans="1:15" x14ac:dyDescent="0.25">
      <c r="A11" s="3" t="s">
        <v>11</v>
      </c>
      <c r="B11" s="9">
        <v>6620</v>
      </c>
      <c r="K11" s="8" t="s">
        <v>821</v>
      </c>
      <c r="L11">
        <f>SUMIFS(cacao[REF],cacao[Company Location],K11,cacao[Review Date],$H$22)</f>
        <v>0</v>
      </c>
      <c r="M11">
        <v>45.5</v>
      </c>
      <c r="N11">
        <v>79</v>
      </c>
      <c r="O11" t="str">
        <f>Таблица3[[#This Row],[Страна]]&amp;(CHAR(10)&amp;TEXT(Таблица3[[#This Row],[Показатель]],"#####"))</f>
        <v xml:space="preserve">Czech Republic
</v>
      </c>
    </row>
    <row r="12" spans="1:15" x14ac:dyDescent="0.25">
      <c r="A12" s="3" t="s">
        <v>133</v>
      </c>
      <c r="B12" s="9">
        <v>661</v>
      </c>
      <c r="K12" s="8" t="s">
        <v>665</v>
      </c>
      <c r="L12">
        <f>SUMIFS(cacao[REF],cacao[Company Location],K12,cacao[Review Date],$H$22)</f>
        <v>1869</v>
      </c>
      <c r="M12">
        <v>44</v>
      </c>
      <c r="N12">
        <v>83</v>
      </c>
      <c r="O12" t="str">
        <f>Таблица3[[#This Row],[Страна]]&amp;(CHAR(10)&amp;TEXT(Таблица3[[#This Row],[Показатель]],"#####"))</f>
        <v>Denmark
1869</v>
      </c>
    </row>
    <row r="13" spans="1:15" x14ac:dyDescent="0.25">
      <c r="A13" s="3" t="s">
        <v>106</v>
      </c>
      <c r="B13" s="9">
        <v>2207</v>
      </c>
      <c r="K13" s="8" t="s">
        <v>146</v>
      </c>
      <c r="L13">
        <f>SUMIFS(cacao[REF],cacao[Company Location],K13,cacao[Review Date],$H$22)</f>
        <v>0</v>
      </c>
      <c r="M13">
        <v>20</v>
      </c>
      <c r="N13">
        <v>55</v>
      </c>
      <c r="O13" t="str">
        <f>Таблица3[[#This Row],[Страна]]&amp;(CHAR(10)&amp;TEXT(Таблица3[[#This Row],[Показатель]],"#####"))</f>
        <v xml:space="preserve">Domincan Republic
</v>
      </c>
    </row>
    <row r="14" spans="1:15" x14ac:dyDescent="0.25">
      <c r="A14" s="3" t="s">
        <v>19</v>
      </c>
      <c r="B14" s="9">
        <v>1442</v>
      </c>
      <c r="K14" s="8" t="s">
        <v>31</v>
      </c>
      <c r="L14">
        <f>SUMIFS(cacao[REF],cacao[Company Location],K14,cacao[Review Date],$H$22)</f>
        <v>713</v>
      </c>
      <c r="M14">
        <v>15.5</v>
      </c>
      <c r="N14">
        <v>40</v>
      </c>
      <c r="O14" t="str">
        <f>Таблица3[[#This Row],[Страна]]&amp;(CHAR(10)&amp;TEXT(Таблица3[[#This Row],[Показатель]],"#####"))</f>
        <v>Ecuador
713</v>
      </c>
    </row>
    <row r="15" spans="1:15" x14ac:dyDescent="0.25">
      <c r="A15" s="3" t="s">
        <v>59</v>
      </c>
      <c r="B15" s="9">
        <v>9773</v>
      </c>
      <c r="K15" s="8" t="s">
        <v>48</v>
      </c>
      <c r="L15">
        <f>SUMIFS(cacao[REF],cacao[Company Location],K15,cacao[Review Date],$H$22)</f>
        <v>2820</v>
      </c>
      <c r="M15">
        <v>96</v>
      </c>
      <c r="N15">
        <v>27</v>
      </c>
      <c r="O15" t="str">
        <f>Таблица3[[#This Row],[Страна]]&amp;(CHAR(10)&amp;TEXT(Таблица3[[#This Row],[Показатель]],"#####"))</f>
        <v>Fiji
2820</v>
      </c>
    </row>
    <row r="16" spans="1:15" x14ac:dyDescent="0.25">
      <c r="A16" s="3" t="s">
        <v>152</v>
      </c>
      <c r="B16" s="9">
        <v>6786</v>
      </c>
      <c r="K16" s="8" t="s">
        <v>897</v>
      </c>
      <c r="L16">
        <f>SUMIFS(cacao[REF],cacao[Company Location],K16,cacao[Review Date],$H$22)</f>
        <v>0</v>
      </c>
      <c r="M16">
        <v>48.5</v>
      </c>
      <c r="N16">
        <v>89</v>
      </c>
      <c r="O16" t="str">
        <f>Таблица3[[#This Row],[Страна]]&amp;(CHAR(10)&amp;TEXT(Таблица3[[#This Row],[Показатель]],"#####"))</f>
        <v xml:space="preserve">Finland
</v>
      </c>
    </row>
    <row r="17" spans="1:15" x14ac:dyDescent="0.25">
      <c r="A17" s="3" t="s">
        <v>44</v>
      </c>
      <c r="B17" s="9">
        <v>25944</v>
      </c>
      <c r="K17" s="8" t="s">
        <v>11</v>
      </c>
      <c r="L17">
        <f>SUMIFS(cacao[REF],cacao[Company Location],K17,cacao[Review Date],$H$22)</f>
        <v>6620</v>
      </c>
      <c r="M17">
        <v>42</v>
      </c>
      <c r="N17">
        <v>76</v>
      </c>
      <c r="O17" t="str">
        <f>Таблица3[[#This Row],[Страна]]&amp;(CHAR(10)&amp;TEXT(Таблица3[[#This Row],[Показатель]],"#####"))</f>
        <v>France
6620</v>
      </c>
    </row>
    <row r="18" spans="1:15" x14ac:dyDescent="0.25">
      <c r="A18" s="3" t="s">
        <v>67</v>
      </c>
      <c r="B18" s="9">
        <v>741</v>
      </c>
      <c r="K18" s="8" t="s">
        <v>203</v>
      </c>
      <c r="L18">
        <f>SUMIFS(cacao[REF],cacao[Company Location],K18,cacao[Review Date],$H$22)</f>
        <v>0</v>
      </c>
      <c r="M18">
        <v>44</v>
      </c>
      <c r="N18">
        <v>80</v>
      </c>
      <c r="O18" t="str">
        <f>Таблица3[[#This Row],[Страна]]&amp;(CHAR(10)&amp;TEXT(Таблица3[[#This Row],[Показатель]],"#####"))</f>
        <v xml:space="preserve">Germany
</v>
      </c>
    </row>
    <row r="19" spans="1:15" x14ac:dyDescent="0.25">
      <c r="A19" s="3" t="s">
        <v>928</v>
      </c>
      <c r="B19" s="9">
        <v>64649</v>
      </c>
      <c r="K19" s="8" t="s">
        <v>112</v>
      </c>
      <c r="L19">
        <f>SUMIFS(cacao[REF],cacao[Company Location],K19,cacao[Review Date],$H$22)</f>
        <v>0</v>
      </c>
      <c r="M19">
        <v>21</v>
      </c>
      <c r="N19">
        <v>50</v>
      </c>
      <c r="O19" t="str">
        <f>Таблица3[[#This Row],[Страна]]&amp;(CHAR(10)&amp;TEXT(Таблица3[[#This Row],[Показатель]],"#####"))</f>
        <v xml:space="preserve">Grenada
</v>
      </c>
    </row>
    <row r="20" spans="1:15" x14ac:dyDescent="0.25">
      <c r="K20" s="8" t="s">
        <v>133</v>
      </c>
      <c r="L20">
        <f>SUMIFS(cacao[REF],cacao[Company Location],K20,cacao[Review Date],$H$22)</f>
        <v>661</v>
      </c>
      <c r="M20">
        <v>12</v>
      </c>
      <c r="N20">
        <v>51</v>
      </c>
      <c r="O20" t="str">
        <f>Таблица3[[#This Row],[Страна]]&amp;(CHAR(10)&amp;TEXT(Таблица3[[#This Row],[Показатель]],"#####"))</f>
        <v>Guatemala
661</v>
      </c>
    </row>
    <row r="21" spans="1:15" x14ac:dyDescent="0.25">
      <c r="H21" s="2" t="s">
        <v>3</v>
      </c>
      <c r="K21" s="8" t="s">
        <v>807</v>
      </c>
      <c r="L21">
        <f>SUMIFS(cacao[REF],cacao[Company Location],K21,cacao[Review Date],$H$22)</f>
        <v>0</v>
      </c>
      <c r="M21">
        <v>66</v>
      </c>
      <c r="N21">
        <v>61</v>
      </c>
      <c r="O21" t="str">
        <f>Таблица3[[#This Row],[Страна]]&amp;(CHAR(10)&amp;TEXT(Таблица3[[#This Row],[Показатель]],"#####"))</f>
        <v xml:space="preserve">India
</v>
      </c>
    </row>
    <row r="22" spans="1:15" x14ac:dyDescent="0.25">
      <c r="H22">
        <v>2011</v>
      </c>
      <c r="K22" s="8" t="s">
        <v>770</v>
      </c>
      <c r="L22">
        <f>SUMIFS(cacao[REF],cacao[Company Location],K22,cacao[Review Date],$H$22)</f>
        <v>0</v>
      </c>
      <c r="M22">
        <v>52</v>
      </c>
      <c r="N22">
        <v>65</v>
      </c>
      <c r="O22" t="str">
        <f>Таблица3[[#This Row],[Страна]]&amp;(CHAR(10)&amp;TEXT(Таблица3[[#This Row],[Показатель]],"#####"))</f>
        <v xml:space="preserve">Israel
</v>
      </c>
    </row>
    <row r="23" spans="1:15" x14ac:dyDescent="0.25">
      <c r="K23" s="8" t="s">
        <v>106</v>
      </c>
      <c r="L23">
        <f>SUMIFS(cacao[REF],cacao[Company Location],K23,cacao[Review Date],$H$22)</f>
        <v>2207</v>
      </c>
      <c r="M23">
        <v>45</v>
      </c>
      <c r="N23">
        <v>73</v>
      </c>
      <c r="O23" t="str">
        <f>Таблица3[[#This Row],[Страна]]&amp;(CHAR(10)&amp;TEXT(Таблица3[[#This Row],[Показатель]],"#####"))</f>
        <v>Italy
2207</v>
      </c>
    </row>
    <row r="24" spans="1:15" x14ac:dyDescent="0.25">
      <c r="K24" s="8" t="s">
        <v>332</v>
      </c>
      <c r="L24">
        <f>SUMIFS(cacao[REF],cacao[Company Location],K24,cacao[Review Date],$H$22)</f>
        <v>0</v>
      </c>
      <c r="M24">
        <v>83</v>
      </c>
      <c r="N24">
        <v>68</v>
      </c>
      <c r="O24" t="str">
        <f>Таблица3[[#This Row],[Страна]]&amp;(CHAR(10)&amp;TEXT(Таблица3[[#This Row],[Показатель]],"#####"))</f>
        <v xml:space="preserve">Japan
</v>
      </c>
    </row>
    <row r="25" spans="1:15" x14ac:dyDescent="0.25">
      <c r="K25" s="8" t="s">
        <v>28</v>
      </c>
      <c r="L25">
        <f>SUMIFS(cacao[REF],cacao[Company Location],K25,cacao[Review Date],$H$22)</f>
        <v>0</v>
      </c>
      <c r="M25">
        <v>56</v>
      </c>
      <c r="N25">
        <v>25</v>
      </c>
      <c r="O25" t="str">
        <f>Таблица3[[#This Row],[Страна]]&amp;(CHAR(10)&amp;TEXT(Таблица3[[#This Row],[Показатель]],"#####"))</f>
        <v xml:space="preserve">Madagascar
</v>
      </c>
    </row>
    <row r="26" spans="1:15" x14ac:dyDescent="0.25">
      <c r="K26" s="8" t="s">
        <v>422</v>
      </c>
      <c r="L26">
        <f>SUMIFS(cacao[REF],cacao[Company Location],K26,cacao[Review Date],$H$22)</f>
        <v>0</v>
      </c>
      <c r="M26">
        <v>21.5</v>
      </c>
      <c r="N26">
        <v>51</v>
      </c>
      <c r="O26" t="str">
        <f>Таблица3[[#This Row],[Страна]]&amp;(CHAR(10)&amp;TEXT(Таблица3[[#This Row],[Показатель]],"#####"))</f>
        <v xml:space="preserve">Martinique
</v>
      </c>
    </row>
    <row r="27" spans="1:15" x14ac:dyDescent="0.25">
      <c r="K27" s="8" t="s">
        <v>56</v>
      </c>
      <c r="L27">
        <f>SUMIFS(cacao[REF],cacao[Company Location],K27,cacao[Review Date],$H$22)</f>
        <v>0</v>
      </c>
      <c r="M27">
        <v>8.5</v>
      </c>
      <c r="N27">
        <v>60</v>
      </c>
      <c r="O27" t="str">
        <f>Таблица3[[#This Row],[Страна]]&amp;(CHAR(10)&amp;TEXT(Таблица3[[#This Row],[Показатель]],"#####"))</f>
        <v xml:space="preserve">Mexico
</v>
      </c>
    </row>
    <row r="28" spans="1:15" x14ac:dyDescent="0.25">
      <c r="K28" s="8" t="s">
        <v>71</v>
      </c>
      <c r="L28">
        <f>SUMIFS(cacao[REF],cacao[Company Location],K28,cacao[Review Date],$H$22)</f>
        <v>0</v>
      </c>
      <c r="M28">
        <v>43</v>
      </c>
      <c r="N28">
        <v>80</v>
      </c>
      <c r="O28" t="str">
        <f>Таблица3[[#This Row],[Страна]]&amp;(CHAR(10)&amp;TEXT(Таблица3[[#This Row],[Показатель]],"#####"))</f>
        <v xml:space="preserve">Netherlands
</v>
      </c>
    </row>
    <row r="29" spans="1:15" x14ac:dyDescent="0.25">
      <c r="K29" s="8" t="s">
        <v>351</v>
      </c>
      <c r="L29">
        <f>SUMIFS(cacao[REF],cacao[Company Location],K29,cacao[Review Date],$H$22)</f>
        <v>0</v>
      </c>
      <c r="M29">
        <v>92</v>
      </c>
      <c r="N29">
        <v>8</v>
      </c>
      <c r="O29" t="str">
        <f>Таблица3[[#This Row],[Страна]]&amp;(CHAR(10)&amp;TEXT(Таблица3[[#This Row],[Показатель]],"#####"))</f>
        <v xml:space="preserve">New Zealand
</v>
      </c>
    </row>
    <row r="30" spans="1:15" x14ac:dyDescent="0.25">
      <c r="K30" s="8" t="s">
        <v>19</v>
      </c>
      <c r="L30">
        <f>SUMIFS(cacao[REF],cacao[Company Location],K30,cacao[Review Date],$H$22)</f>
        <v>1442</v>
      </c>
      <c r="M30">
        <v>17</v>
      </c>
      <c r="N30">
        <v>32</v>
      </c>
      <c r="O30" t="str">
        <f>Таблица3[[#This Row],[Страна]]&amp;(CHAR(10)&amp;TEXT(Таблица3[[#This Row],[Показатель]],"#####"))</f>
        <v>Peru
1442</v>
      </c>
    </row>
    <row r="31" spans="1:15" x14ac:dyDescent="0.25">
      <c r="K31" s="8" t="s">
        <v>610</v>
      </c>
      <c r="L31">
        <f>SUMIFS(cacao[REF],cacao[Company Location],K31,cacao[Review Date],$H$22)</f>
        <v>0</v>
      </c>
      <c r="M31">
        <v>38.5</v>
      </c>
      <c r="N31">
        <v>71</v>
      </c>
      <c r="O31" t="str">
        <f>Таблица3[[#This Row],[Страна]]&amp;(CHAR(10)&amp;TEXT(Таблица3[[#This Row],[Показатель]],"#####"))</f>
        <v xml:space="preserve">Portugal
</v>
      </c>
    </row>
    <row r="32" spans="1:15" x14ac:dyDescent="0.25">
      <c r="K32" s="8" t="s">
        <v>297</v>
      </c>
      <c r="L32">
        <f>SUMIFS(cacao[REF],cacao[Company Location],K32,cacao[Review Date],$H$22)</f>
        <v>0</v>
      </c>
      <c r="M32">
        <v>21</v>
      </c>
      <c r="N32">
        <v>54</v>
      </c>
      <c r="O32" t="str">
        <f>Таблица3[[#This Row],[Страна]]&amp;(CHAR(10)&amp;TEXT(Таблица3[[#This Row],[Показатель]],"#####"))</f>
        <v xml:space="preserve">Puerto Rico
</v>
      </c>
    </row>
    <row r="33" spans="11:15" x14ac:dyDescent="0.25">
      <c r="K33" s="8" t="s">
        <v>291</v>
      </c>
      <c r="L33">
        <f>SUMIFS(cacao[REF],cacao[Company Location],K33,cacao[Review Date],$H$22)</f>
        <v>0</v>
      </c>
      <c r="M33">
        <v>57</v>
      </c>
      <c r="N33">
        <v>85</v>
      </c>
      <c r="O33" t="str">
        <f>Таблица3[[#This Row],[Страна]]&amp;(CHAR(10)&amp;TEXT(Таблица3[[#This Row],[Показатель]],"#####"))</f>
        <v xml:space="preserve">Russia
</v>
      </c>
    </row>
    <row r="34" spans="11:15" x14ac:dyDescent="0.25">
      <c r="K34" s="8" t="s">
        <v>13</v>
      </c>
      <c r="L34">
        <f>SUMIFS(cacao[REF],cacao[Company Location],K34,cacao[Review Date],$H$22)</f>
        <v>0</v>
      </c>
      <c r="M34">
        <v>43</v>
      </c>
      <c r="N34">
        <v>40</v>
      </c>
      <c r="O34" t="str">
        <f>Таблица3[[#This Row],[Страна]]&amp;(CHAR(10)&amp;TEXT(Таблица3[[#This Row],[Показатель]],"#####"))</f>
        <v xml:space="preserve">Sao Tome
</v>
      </c>
    </row>
    <row r="35" spans="11:15" x14ac:dyDescent="0.25">
      <c r="K35" s="8" t="s">
        <v>405</v>
      </c>
      <c r="L35">
        <f>SUMIFS(cacao[REF],cacao[Company Location],K35,cacao[Review Date],$H$22)</f>
        <v>0</v>
      </c>
      <c r="M35">
        <v>40</v>
      </c>
      <c r="N35">
        <v>85</v>
      </c>
      <c r="O35" t="str">
        <f>Таблица3[[#This Row],[Страна]]&amp;(CHAR(10)&amp;TEXT(Таблица3[[#This Row],[Показатель]],"#####"))</f>
        <v xml:space="preserve">Scotland
</v>
      </c>
    </row>
    <row r="36" spans="11:15" x14ac:dyDescent="0.25">
      <c r="K36" s="8" t="s">
        <v>622</v>
      </c>
      <c r="L36">
        <f>SUMIFS(cacao[REF],cacao[Company Location],K36,cacao[Review Date],$H$22)</f>
        <v>0</v>
      </c>
      <c r="M36">
        <v>74.5</v>
      </c>
      <c r="N36">
        <v>42</v>
      </c>
      <c r="O36" t="str">
        <f>Таблица3[[#This Row],[Страна]]&amp;(CHAR(10)&amp;TEXT(Таблица3[[#This Row],[Показатель]],"#####"))</f>
        <v xml:space="preserve">Singapore
</v>
      </c>
    </row>
    <row r="37" spans="11:15" x14ac:dyDescent="0.25">
      <c r="K37" s="8" t="s">
        <v>506</v>
      </c>
      <c r="L37">
        <f>SUMIFS(cacao[REF],cacao[Company Location],K37,cacao[Review Date],$H$22)</f>
        <v>0</v>
      </c>
      <c r="M37">
        <v>48</v>
      </c>
      <c r="N37">
        <v>17</v>
      </c>
      <c r="O37" t="str">
        <f>Таблица3[[#This Row],[Страна]]&amp;(CHAR(10)&amp;TEXT(Таблица3[[#This Row],[Показатель]],"#####"))</f>
        <v xml:space="preserve">South Africa
</v>
      </c>
    </row>
    <row r="38" spans="11:15" x14ac:dyDescent="0.25">
      <c r="K38" s="8" t="s">
        <v>387</v>
      </c>
      <c r="L38">
        <f>SUMIFS(cacao[REF],cacao[Company Location],K38,cacao[Review Date],$H$22)</f>
        <v>0</v>
      </c>
      <c r="M38">
        <v>79</v>
      </c>
      <c r="N38">
        <v>71</v>
      </c>
      <c r="O38" t="str">
        <f>Таблица3[[#This Row],[Страна]]&amp;(CHAR(10)&amp;TEXT(Таблица3[[#This Row],[Показатель]],"#####"))</f>
        <v xml:space="preserve">South Korea
</v>
      </c>
    </row>
    <row r="39" spans="11:15" x14ac:dyDescent="0.25">
      <c r="K39" s="8" t="s">
        <v>97</v>
      </c>
      <c r="L39">
        <f>SUMIFS(cacao[REF],cacao[Company Location],K39,cacao[Review Date],$H$22)</f>
        <v>0</v>
      </c>
      <c r="M39">
        <v>40</v>
      </c>
      <c r="N39">
        <v>72</v>
      </c>
      <c r="O39" t="str">
        <f>Таблица3[[#This Row],[Страна]]&amp;(CHAR(10)&amp;TEXT(Таблица3[[#This Row],[Показатель]],"#####"))</f>
        <v xml:space="preserve">Spain
</v>
      </c>
    </row>
    <row r="40" spans="11:15" x14ac:dyDescent="0.25">
      <c r="K40" s="8" t="s">
        <v>588</v>
      </c>
      <c r="L40">
        <f>SUMIFS(cacao[REF],cacao[Company Location],K40,cacao[Review Date],$H$22)</f>
        <v>0</v>
      </c>
      <c r="M40">
        <v>51</v>
      </c>
      <c r="N40">
        <v>19</v>
      </c>
      <c r="O40" t="str">
        <f>Таблица3[[#This Row],[Страна]]&amp;(CHAR(10)&amp;TEXT(Таблица3[[#This Row],[Показатель]],"#####"))</f>
        <v xml:space="preserve">St. Lucia
</v>
      </c>
    </row>
    <row r="41" spans="11:15" x14ac:dyDescent="0.25">
      <c r="K41" s="8" t="s">
        <v>59</v>
      </c>
      <c r="L41">
        <f>SUMIFS(cacao[REF],cacao[Company Location],K41,cacao[Review Date],$H$22)</f>
        <v>9773</v>
      </c>
      <c r="M41">
        <v>44</v>
      </c>
      <c r="N41">
        <v>88</v>
      </c>
      <c r="O41" t="str">
        <f>Таблица3[[#This Row],[Страна]]&amp;(CHAR(10)&amp;TEXT(Таблица3[[#This Row],[Показатель]],"#####"))</f>
        <v>Switzerland
9773</v>
      </c>
    </row>
    <row r="42" spans="11:15" x14ac:dyDescent="0.25">
      <c r="K42" s="8" t="s">
        <v>152</v>
      </c>
      <c r="L42">
        <f>SUMIFS(cacao[REF],cacao[Company Location],K42,cacao[Review Date],$H$22)</f>
        <v>6786</v>
      </c>
      <c r="M42">
        <v>41</v>
      </c>
      <c r="N42">
        <v>82</v>
      </c>
      <c r="O42" t="str">
        <f>Таблица3[[#This Row],[Страна]]&amp;(CHAR(10)&amp;TEXT(Таблица3[[#This Row],[Показатель]],"#####"))</f>
        <v>U.K.
6786</v>
      </c>
    </row>
    <row r="43" spans="11:15" x14ac:dyDescent="0.25">
      <c r="K43" s="8" t="s">
        <v>44</v>
      </c>
      <c r="L43">
        <f>SUMIFS(cacao[REF],cacao[Company Location],K43,cacao[Review Date],$H$22)</f>
        <v>25944</v>
      </c>
      <c r="M43">
        <v>11</v>
      </c>
      <c r="N43">
        <v>71</v>
      </c>
      <c r="O43" t="str">
        <f>Таблица3[[#This Row],[Страна]]&amp;(CHAR(10)&amp;TEXT(Таблица3[[#This Row],[Показатель]],"#####"))</f>
        <v>U.S.A.
25944</v>
      </c>
    </row>
    <row r="44" spans="11:15" x14ac:dyDescent="0.25">
      <c r="K44" s="8" t="s">
        <v>22</v>
      </c>
      <c r="L44">
        <f>SUMIFS(cacao[REF],cacao[Company Location],K44,cacao[Review Date],$H$22)</f>
        <v>0</v>
      </c>
      <c r="M44">
        <v>20</v>
      </c>
      <c r="N44">
        <v>47</v>
      </c>
      <c r="O44" t="str">
        <f>Таблица3[[#This Row],[Страна]]&amp;(CHAR(10)&amp;TEXT(Таблица3[[#This Row],[Показатель]],"#####"))</f>
        <v xml:space="preserve">Venezuela
</v>
      </c>
    </row>
    <row r="45" spans="11:15" x14ac:dyDescent="0.25">
      <c r="K45" s="8" t="s">
        <v>67</v>
      </c>
      <c r="L45">
        <f>SUMIFS(cacao[REF],cacao[Company Location],K45,cacao[Review Date],$H$22)</f>
        <v>741</v>
      </c>
      <c r="M45">
        <v>75</v>
      </c>
      <c r="N45">
        <v>49</v>
      </c>
      <c r="O45" t="str">
        <f>Таблица3[[#This Row],[Страна]]&amp;(CHAR(10)&amp;TEXT(Таблица3[[#This Row],[Показатель]],"#####"))</f>
        <v>Vietnam
741</v>
      </c>
    </row>
    <row r="46" spans="11:15" x14ac:dyDescent="0.25">
      <c r="K46" s="8" t="s">
        <v>184</v>
      </c>
      <c r="L46">
        <f>SUMIFS(cacao[REF],cacao[Company Location],K46,cacao[Review Date],$H$22)</f>
        <v>0</v>
      </c>
      <c r="M46">
        <v>40</v>
      </c>
      <c r="N46">
        <v>80</v>
      </c>
      <c r="O46" t="str">
        <f>Таблица3[[#This Row],[Страна]]&amp;(CHAR(10)&amp;TEXT(Таблица3[[#This Row],[Показатель]],"#####"))</f>
        <v xml:space="preserve">Wales
</v>
      </c>
    </row>
  </sheetData>
  <pageMargins left="0.7" right="0.7" top="0.75" bottom="0.75" header="0.3" footer="0.3"/>
  <pageSetup paperSize="9" orientation="portrait" r:id="rId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1"/>
  <sheetViews>
    <sheetView topLeftCell="A112" workbookViewId="0">
      <selection activeCell="A6" sqref="A6"/>
    </sheetView>
  </sheetViews>
  <sheetFormatPr defaultRowHeight="15" x14ac:dyDescent="0.25"/>
  <cols>
    <col min="1" max="1" width="24.85546875" customWidth="1"/>
    <col min="2" max="2" width="23" customWidth="1"/>
    <col min="4" max="4" width="14.28515625" customWidth="1"/>
    <col min="5" max="5" width="15.7109375" customWidth="1"/>
    <col min="6" max="6" width="19.28515625" customWidth="1"/>
    <col min="8" max="8" width="12.28515625" customWidth="1"/>
    <col min="9" max="9" width="19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1876</v>
      </c>
      <c r="D2">
        <v>2016</v>
      </c>
      <c r="E2" s="1">
        <v>0.63</v>
      </c>
      <c r="F2" t="s">
        <v>11</v>
      </c>
      <c r="G2">
        <v>2.7454000000000001</v>
      </c>
      <c r="H2" t="s">
        <v>12</v>
      </c>
      <c r="I2" t="s">
        <v>13</v>
      </c>
    </row>
    <row r="3" spans="1:9" x14ac:dyDescent="0.25">
      <c r="A3" t="s">
        <v>9</v>
      </c>
      <c r="B3" t="s">
        <v>14</v>
      </c>
      <c r="C3">
        <v>1676</v>
      </c>
      <c r="D3">
        <v>2015</v>
      </c>
      <c r="E3" s="1">
        <v>0.7</v>
      </c>
      <c r="F3" t="s">
        <v>11</v>
      </c>
      <c r="G3">
        <v>2.75</v>
      </c>
      <c r="H3" t="s">
        <v>12</v>
      </c>
      <c r="I3" t="s">
        <v>15</v>
      </c>
    </row>
    <row r="4" spans="1:9" x14ac:dyDescent="0.25">
      <c r="A4" t="s">
        <v>9</v>
      </c>
      <c r="B4" t="s">
        <v>16</v>
      </c>
      <c r="C4">
        <v>1676</v>
      </c>
      <c r="D4">
        <v>2015</v>
      </c>
      <c r="E4" s="1">
        <v>0.7</v>
      </c>
      <c r="F4" t="s">
        <v>11</v>
      </c>
      <c r="G4">
        <v>3</v>
      </c>
      <c r="H4" t="s">
        <v>12</v>
      </c>
      <c r="I4" t="s">
        <v>15</v>
      </c>
    </row>
    <row r="5" spans="1:9" x14ac:dyDescent="0.25">
      <c r="A5" t="s">
        <v>9</v>
      </c>
      <c r="B5" t="s">
        <v>17</v>
      </c>
      <c r="C5">
        <v>1680</v>
      </c>
      <c r="D5">
        <v>2015</v>
      </c>
      <c r="E5" s="1">
        <v>0.7</v>
      </c>
      <c r="F5" t="s">
        <v>11</v>
      </c>
      <c r="G5">
        <v>3.5</v>
      </c>
      <c r="H5" t="s">
        <v>12</v>
      </c>
      <c r="I5" t="s">
        <v>15</v>
      </c>
    </row>
    <row r="6" spans="1:9" x14ac:dyDescent="0.25">
      <c r="A6" t="s">
        <v>9</v>
      </c>
      <c r="B6" t="s">
        <v>18</v>
      </c>
      <c r="C6">
        <v>1704</v>
      </c>
      <c r="D6">
        <v>2015</v>
      </c>
      <c r="E6" s="1">
        <v>0.7</v>
      </c>
      <c r="F6" t="s">
        <v>11</v>
      </c>
      <c r="G6">
        <v>3.5</v>
      </c>
      <c r="H6" t="s">
        <v>12</v>
      </c>
      <c r="I6" t="s">
        <v>19</v>
      </c>
    </row>
    <row r="7" spans="1:9" x14ac:dyDescent="0.25">
      <c r="A7" t="s">
        <v>9</v>
      </c>
      <c r="B7" t="s">
        <v>20</v>
      </c>
      <c r="C7">
        <v>1315</v>
      </c>
      <c r="D7">
        <v>2014</v>
      </c>
      <c r="E7" s="1">
        <v>0.7</v>
      </c>
      <c r="F7" t="s">
        <v>11</v>
      </c>
      <c r="G7">
        <v>2.75</v>
      </c>
      <c r="H7" t="s">
        <v>21</v>
      </c>
      <c r="I7" t="s">
        <v>22</v>
      </c>
    </row>
    <row r="8" spans="1:9" x14ac:dyDescent="0.25">
      <c r="A8" t="s">
        <v>9</v>
      </c>
      <c r="B8" t="s">
        <v>23</v>
      </c>
      <c r="C8">
        <v>1315</v>
      </c>
      <c r="D8">
        <v>2014</v>
      </c>
      <c r="E8" s="1">
        <v>0.7</v>
      </c>
      <c r="F8" t="s">
        <v>11</v>
      </c>
      <c r="G8">
        <v>3.5</v>
      </c>
      <c r="H8" t="s">
        <v>12</v>
      </c>
      <c r="I8" t="s">
        <v>23</v>
      </c>
    </row>
    <row r="9" spans="1:9" x14ac:dyDescent="0.25">
      <c r="A9" t="s">
        <v>9</v>
      </c>
      <c r="B9" t="s">
        <v>24</v>
      </c>
      <c r="C9">
        <v>1315</v>
      </c>
      <c r="D9">
        <v>2014</v>
      </c>
      <c r="E9" s="1">
        <v>0.7</v>
      </c>
      <c r="F9" t="s">
        <v>11</v>
      </c>
      <c r="G9">
        <v>3.5</v>
      </c>
      <c r="H9" t="s">
        <v>21</v>
      </c>
      <c r="I9" t="s">
        <v>22</v>
      </c>
    </row>
    <row r="10" spans="1:9" x14ac:dyDescent="0.25">
      <c r="A10" t="s">
        <v>9</v>
      </c>
      <c r="B10" t="s">
        <v>25</v>
      </c>
      <c r="C10">
        <v>1319</v>
      </c>
      <c r="D10">
        <v>2014</v>
      </c>
      <c r="E10" s="1">
        <v>0.7</v>
      </c>
      <c r="F10" t="s">
        <v>11</v>
      </c>
      <c r="G10">
        <v>3.75</v>
      </c>
      <c r="H10" t="s">
        <v>21</v>
      </c>
      <c r="I10" t="s">
        <v>22</v>
      </c>
    </row>
    <row r="11" spans="1:9" x14ac:dyDescent="0.25">
      <c r="A11" t="s">
        <v>9</v>
      </c>
      <c r="B11" t="s">
        <v>26</v>
      </c>
      <c r="C11">
        <v>1319</v>
      </c>
      <c r="D11">
        <v>2014</v>
      </c>
      <c r="E11" s="1">
        <v>0.7</v>
      </c>
      <c r="F11" t="s">
        <v>11</v>
      </c>
      <c r="G11">
        <v>4</v>
      </c>
      <c r="H11" t="s">
        <v>12</v>
      </c>
      <c r="I11" t="s">
        <v>19</v>
      </c>
    </row>
    <row r="12" spans="1:9" x14ac:dyDescent="0.25">
      <c r="A12" t="s">
        <v>9</v>
      </c>
      <c r="B12" t="s">
        <v>27</v>
      </c>
      <c r="C12">
        <v>1011</v>
      </c>
      <c r="D12">
        <v>2013</v>
      </c>
      <c r="E12" s="1">
        <v>0.7</v>
      </c>
      <c r="F12" t="s">
        <v>11</v>
      </c>
      <c r="G12">
        <v>2.75</v>
      </c>
      <c r="H12" t="s">
        <v>12</v>
      </c>
      <c r="I12" t="s">
        <v>27</v>
      </c>
    </row>
    <row r="13" spans="1:9" x14ac:dyDescent="0.25">
      <c r="A13" t="s">
        <v>9</v>
      </c>
      <c r="B13" t="s">
        <v>28</v>
      </c>
      <c r="C13">
        <v>1011</v>
      </c>
      <c r="D13">
        <v>2013</v>
      </c>
      <c r="E13" s="1">
        <v>0.7</v>
      </c>
      <c r="F13" t="s">
        <v>11</v>
      </c>
      <c r="G13">
        <v>3</v>
      </c>
      <c r="H13" t="s">
        <v>21</v>
      </c>
      <c r="I13" t="s">
        <v>28</v>
      </c>
    </row>
    <row r="14" spans="1:9" x14ac:dyDescent="0.25">
      <c r="A14" t="s">
        <v>9</v>
      </c>
      <c r="B14" t="s">
        <v>29</v>
      </c>
      <c r="C14">
        <v>1011</v>
      </c>
      <c r="D14">
        <v>2013</v>
      </c>
      <c r="E14" s="1">
        <v>0.7</v>
      </c>
      <c r="F14" t="s">
        <v>11</v>
      </c>
      <c r="G14">
        <v>3.25</v>
      </c>
      <c r="H14" t="s">
        <v>12</v>
      </c>
      <c r="I14" t="s">
        <v>29</v>
      </c>
    </row>
    <row r="15" spans="1:9" x14ac:dyDescent="0.25">
      <c r="A15" t="s">
        <v>9</v>
      </c>
      <c r="B15" t="s">
        <v>30</v>
      </c>
      <c r="C15">
        <v>1011</v>
      </c>
      <c r="D15">
        <v>2013</v>
      </c>
      <c r="E15" s="1">
        <v>0.7</v>
      </c>
      <c r="F15" t="s">
        <v>11</v>
      </c>
      <c r="G15">
        <v>3.75</v>
      </c>
      <c r="H15" t="s">
        <v>12</v>
      </c>
      <c r="I15" t="s">
        <v>31</v>
      </c>
    </row>
    <row r="16" spans="1:9" x14ac:dyDescent="0.25">
      <c r="A16" t="s">
        <v>9</v>
      </c>
      <c r="B16" t="s">
        <v>32</v>
      </c>
      <c r="C16">
        <v>1015</v>
      </c>
      <c r="D16">
        <v>2013</v>
      </c>
      <c r="E16" s="1">
        <v>0.7</v>
      </c>
      <c r="F16" t="s">
        <v>11</v>
      </c>
      <c r="G16">
        <v>2.75</v>
      </c>
      <c r="H16" t="s">
        <v>12</v>
      </c>
      <c r="I16" t="s">
        <v>33</v>
      </c>
    </row>
    <row r="17" spans="1:9" x14ac:dyDescent="0.25">
      <c r="A17" t="s">
        <v>9</v>
      </c>
      <c r="B17" t="s">
        <v>34</v>
      </c>
      <c r="C17">
        <v>1015</v>
      </c>
      <c r="D17">
        <v>2013</v>
      </c>
      <c r="E17" s="1">
        <v>0.7</v>
      </c>
      <c r="F17" t="s">
        <v>11</v>
      </c>
      <c r="G17">
        <v>3</v>
      </c>
      <c r="H17" t="s">
        <v>12</v>
      </c>
      <c r="I17" t="s">
        <v>35</v>
      </c>
    </row>
    <row r="18" spans="1:9" x14ac:dyDescent="0.25">
      <c r="A18" t="s">
        <v>9</v>
      </c>
      <c r="B18" t="s">
        <v>36</v>
      </c>
      <c r="C18">
        <v>1015</v>
      </c>
      <c r="D18">
        <v>2013</v>
      </c>
      <c r="E18" s="1">
        <v>0.7</v>
      </c>
      <c r="F18" t="s">
        <v>11</v>
      </c>
      <c r="G18">
        <v>3.25</v>
      </c>
      <c r="H18" t="s">
        <v>12</v>
      </c>
      <c r="I18" t="s">
        <v>36</v>
      </c>
    </row>
    <row r="19" spans="1:9" x14ac:dyDescent="0.25">
      <c r="A19" t="s">
        <v>9</v>
      </c>
      <c r="B19" t="s">
        <v>37</v>
      </c>
      <c r="C19">
        <v>1015</v>
      </c>
      <c r="D19">
        <v>2013</v>
      </c>
      <c r="E19" s="1">
        <v>0.7</v>
      </c>
      <c r="F19" t="s">
        <v>11</v>
      </c>
      <c r="G19">
        <v>4</v>
      </c>
      <c r="H19" t="s">
        <v>38</v>
      </c>
      <c r="I19" t="s">
        <v>22</v>
      </c>
    </row>
    <row r="20" spans="1:9" x14ac:dyDescent="0.25">
      <c r="A20" t="s">
        <v>9</v>
      </c>
      <c r="B20" t="s">
        <v>39</v>
      </c>
      <c r="C20">
        <v>1019</v>
      </c>
      <c r="D20">
        <v>2013</v>
      </c>
      <c r="E20" s="1">
        <v>0.7</v>
      </c>
      <c r="F20" t="s">
        <v>11</v>
      </c>
      <c r="G20">
        <v>3.25</v>
      </c>
      <c r="H20" t="s">
        <v>12</v>
      </c>
      <c r="I20" t="s">
        <v>19</v>
      </c>
    </row>
    <row r="21" spans="1:9" x14ac:dyDescent="0.25">
      <c r="A21" t="s">
        <v>9</v>
      </c>
      <c r="B21" t="s">
        <v>40</v>
      </c>
      <c r="C21">
        <v>1019</v>
      </c>
      <c r="D21">
        <v>2013</v>
      </c>
      <c r="E21" s="1">
        <v>0.7</v>
      </c>
      <c r="F21" t="s">
        <v>11</v>
      </c>
      <c r="G21">
        <v>3.5</v>
      </c>
      <c r="H21" t="s">
        <v>12</v>
      </c>
      <c r="I21" t="s">
        <v>19</v>
      </c>
    </row>
    <row r="22" spans="1:9" x14ac:dyDescent="0.25">
      <c r="A22" t="s">
        <v>9</v>
      </c>
      <c r="B22" t="s">
        <v>40</v>
      </c>
      <c r="C22">
        <v>1019</v>
      </c>
      <c r="D22">
        <v>2013</v>
      </c>
      <c r="E22" s="1">
        <v>0.63</v>
      </c>
      <c r="F22" t="s">
        <v>11</v>
      </c>
      <c r="G22">
        <v>4</v>
      </c>
      <c r="H22" t="s">
        <v>12</v>
      </c>
      <c r="I22" t="s">
        <v>19</v>
      </c>
    </row>
    <row r="23" spans="1:9" x14ac:dyDescent="0.25">
      <c r="A23" t="s">
        <v>9</v>
      </c>
      <c r="B23" t="s">
        <v>41</v>
      </c>
      <c r="C23">
        <v>797</v>
      </c>
      <c r="D23">
        <v>2012</v>
      </c>
      <c r="E23" s="1">
        <v>0.7</v>
      </c>
      <c r="F23" t="s">
        <v>11</v>
      </c>
      <c r="G23">
        <v>3.5</v>
      </c>
      <c r="H23" t="s">
        <v>12</v>
      </c>
      <c r="I23" t="s">
        <v>41</v>
      </c>
    </row>
    <row r="24" spans="1:9" x14ac:dyDescent="0.25">
      <c r="A24" t="s">
        <v>9</v>
      </c>
      <c r="B24" t="s">
        <v>19</v>
      </c>
      <c r="C24">
        <v>797</v>
      </c>
      <c r="D24">
        <v>2012</v>
      </c>
      <c r="E24" s="1">
        <v>0.63</v>
      </c>
      <c r="F24" t="s">
        <v>11</v>
      </c>
      <c r="G24">
        <v>3.75</v>
      </c>
      <c r="H24" t="s">
        <v>12</v>
      </c>
      <c r="I24" t="s">
        <v>19</v>
      </c>
    </row>
    <row r="25" spans="1:9" x14ac:dyDescent="0.25">
      <c r="A25" t="s">
        <v>42</v>
      </c>
      <c r="B25" t="s">
        <v>43</v>
      </c>
      <c r="C25">
        <v>1462</v>
      </c>
      <c r="D25">
        <v>2015</v>
      </c>
      <c r="E25" s="1">
        <v>0.7</v>
      </c>
      <c r="F25" t="s">
        <v>44</v>
      </c>
      <c r="G25">
        <v>3.75</v>
      </c>
      <c r="H25" t="s">
        <v>12</v>
      </c>
      <c r="I25" t="s">
        <v>19</v>
      </c>
    </row>
    <row r="26" spans="1:9" x14ac:dyDescent="0.25">
      <c r="A26" t="s">
        <v>42</v>
      </c>
      <c r="B26" t="s">
        <v>45</v>
      </c>
      <c r="C26">
        <v>1470</v>
      </c>
      <c r="D26">
        <v>2015</v>
      </c>
      <c r="E26" s="1">
        <v>0.7</v>
      </c>
      <c r="F26" t="s">
        <v>44</v>
      </c>
      <c r="G26">
        <v>3.75</v>
      </c>
      <c r="H26" t="s">
        <v>21</v>
      </c>
      <c r="I26" t="s">
        <v>19</v>
      </c>
    </row>
    <row r="27" spans="1:9" x14ac:dyDescent="0.25">
      <c r="A27" t="s">
        <v>46</v>
      </c>
      <c r="B27" t="s">
        <v>47</v>
      </c>
      <c r="C27">
        <v>705</v>
      </c>
      <c r="D27">
        <v>2011</v>
      </c>
      <c r="E27" s="1">
        <v>0.6</v>
      </c>
      <c r="F27" t="s">
        <v>48</v>
      </c>
      <c r="G27">
        <v>2.75</v>
      </c>
      <c r="H27" t="s">
        <v>38</v>
      </c>
      <c r="I27" t="s">
        <v>48</v>
      </c>
    </row>
    <row r="28" spans="1:9" x14ac:dyDescent="0.25">
      <c r="A28" t="s">
        <v>46</v>
      </c>
      <c r="B28" t="s">
        <v>49</v>
      </c>
      <c r="C28">
        <v>705</v>
      </c>
      <c r="D28">
        <v>2011</v>
      </c>
      <c r="E28" s="1">
        <v>0.8</v>
      </c>
      <c r="F28" t="s">
        <v>48</v>
      </c>
      <c r="G28">
        <v>3.25</v>
      </c>
      <c r="H28" t="s">
        <v>38</v>
      </c>
      <c r="I28" t="s">
        <v>48</v>
      </c>
    </row>
    <row r="29" spans="1:9" x14ac:dyDescent="0.25">
      <c r="A29" t="s">
        <v>46</v>
      </c>
      <c r="B29" t="s">
        <v>47</v>
      </c>
      <c r="C29">
        <v>705</v>
      </c>
      <c r="D29">
        <v>2011</v>
      </c>
      <c r="E29" s="1">
        <v>0.88</v>
      </c>
      <c r="F29" t="s">
        <v>48</v>
      </c>
      <c r="G29">
        <v>3.5</v>
      </c>
      <c r="H29" t="s">
        <v>38</v>
      </c>
      <c r="I29" t="s">
        <v>48</v>
      </c>
    </row>
    <row r="30" spans="1:9" x14ac:dyDescent="0.25">
      <c r="A30" t="s">
        <v>46</v>
      </c>
      <c r="B30" t="s">
        <v>50</v>
      </c>
      <c r="C30">
        <v>705</v>
      </c>
      <c r="D30">
        <v>2011</v>
      </c>
      <c r="E30" s="1">
        <v>0.72</v>
      </c>
      <c r="F30" t="s">
        <v>48</v>
      </c>
      <c r="G30">
        <v>3.5</v>
      </c>
      <c r="H30" t="s">
        <v>38</v>
      </c>
      <c r="I30" t="s">
        <v>48</v>
      </c>
    </row>
    <row r="31" spans="1:9" x14ac:dyDescent="0.25">
      <c r="A31" t="s">
        <v>51</v>
      </c>
      <c r="B31" t="s">
        <v>52</v>
      </c>
      <c r="C31">
        <v>370</v>
      </c>
      <c r="D31">
        <v>2009</v>
      </c>
      <c r="E31" s="1">
        <v>0.55000000000000004</v>
      </c>
      <c r="F31" t="s">
        <v>31</v>
      </c>
      <c r="G31">
        <v>2.75</v>
      </c>
      <c r="H31" t="s">
        <v>53</v>
      </c>
      <c r="I31" t="s">
        <v>31</v>
      </c>
    </row>
    <row r="32" spans="1:9" x14ac:dyDescent="0.25">
      <c r="A32" t="s">
        <v>51</v>
      </c>
      <c r="B32" t="s">
        <v>52</v>
      </c>
      <c r="C32">
        <v>370</v>
      </c>
      <c r="D32">
        <v>2009</v>
      </c>
      <c r="E32" s="1">
        <v>0.7</v>
      </c>
      <c r="F32" t="s">
        <v>31</v>
      </c>
      <c r="G32" s="5">
        <v>3</v>
      </c>
      <c r="H32" t="s">
        <v>53</v>
      </c>
      <c r="I32" t="s">
        <v>31</v>
      </c>
    </row>
    <row r="33" spans="1:9" x14ac:dyDescent="0.25">
      <c r="A33" t="s">
        <v>54</v>
      </c>
      <c r="B33" t="s">
        <v>55</v>
      </c>
      <c r="C33">
        <v>316</v>
      </c>
      <c r="D33">
        <v>2009</v>
      </c>
      <c r="E33" s="1">
        <v>0.7</v>
      </c>
      <c r="F33" t="s">
        <v>56</v>
      </c>
      <c r="G33" s="5">
        <v>3</v>
      </c>
      <c r="H33" t="s">
        <v>21</v>
      </c>
      <c r="I33" t="s">
        <v>56</v>
      </c>
    </row>
    <row r="34" spans="1:9" x14ac:dyDescent="0.25">
      <c r="A34" t="s">
        <v>57</v>
      </c>
      <c r="B34" t="s">
        <v>58</v>
      </c>
      <c r="C34">
        <v>636</v>
      </c>
      <c r="D34">
        <v>2011</v>
      </c>
      <c r="E34" s="1">
        <v>0.75</v>
      </c>
      <c r="F34" t="s">
        <v>59</v>
      </c>
      <c r="G34">
        <v>3.75</v>
      </c>
      <c r="H34" t="s">
        <v>38</v>
      </c>
      <c r="I34" t="s">
        <v>60</v>
      </c>
    </row>
    <row r="35" spans="1:9" x14ac:dyDescent="0.25">
      <c r="A35" t="s">
        <v>57</v>
      </c>
      <c r="B35" t="s">
        <v>61</v>
      </c>
      <c r="C35">
        <v>502</v>
      </c>
      <c r="D35">
        <v>2010</v>
      </c>
      <c r="E35" s="1">
        <v>0.75</v>
      </c>
      <c r="F35" t="s">
        <v>59</v>
      </c>
      <c r="G35">
        <v>2.75</v>
      </c>
      <c r="H35" t="s">
        <v>21</v>
      </c>
      <c r="I35" t="s">
        <v>28</v>
      </c>
    </row>
    <row r="36" spans="1:9" x14ac:dyDescent="0.25">
      <c r="A36" t="s">
        <v>57</v>
      </c>
      <c r="B36" t="s">
        <v>62</v>
      </c>
      <c r="C36">
        <v>508</v>
      </c>
      <c r="D36">
        <v>2010</v>
      </c>
      <c r="E36" s="1">
        <v>0.75</v>
      </c>
      <c r="F36" t="s">
        <v>59</v>
      </c>
      <c r="G36">
        <v>2.75</v>
      </c>
      <c r="H36" t="s">
        <v>63</v>
      </c>
      <c r="I36" t="s">
        <v>29</v>
      </c>
    </row>
    <row r="37" spans="1:9" x14ac:dyDescent="0.25">
      <c r="A37" t="s">
        <v>64</v>
      </c>
      <c r="B37" t="s">
        <v>65</v>
      </c>
      <c r="C37">
        <v>1215</v>
      </c>
      <c r="D37">
        <v>2014</v>
      </c>
      <c r="E37" s="1">
        <v>0.65</v>
      </c>
      <c r="F37" t="s">
        <v>11</v>
      </c>
      <c r="G37">
        <v>2.75</v>
      </c>
      <c r="H37" t="s">
        <v>38</v>
      </c>
      <c r="I37" t="s">
        <v>66</v>
      </c>
    </row>
    <row r="38" spans="1:9" x14ac:dyDescent="0.25">
      <c r="A38" t="s">
        <v>64</v>
      </c>
      <c r="B38" t="s">
        <v>67</v>
      </c>
      <c r="C38">
        <v>1215</v>
      </c>
      <c r="D38">
        <v>2014</v>
      </c>
      <c r="E38" s="1">
        <v>0.75</v>
      </c>
      <c r="F38" t="s">
        <v>11</v>
      </c>
      <c r="G38">
        <v>2.75</v>
      </c>
      <c r="H38" t="s">
        <v>38</v>
      </c>
      <c r="I38" t="s">
        <v>67</v>
      </c>
    </row>
    <row r="39" spans="1:9" x14ac:dyDescent="0.25">
      <c r="A39" t="s">
        <v>64</v>
      </c>
      <c r="B39" t="s">
        <v>28</v>
      </c>
      <c r="C39">
        <v>1215</v>
      </c>
      <c r="D39">
        <v>2014</v>
      </c>
      <c r="E39" s="1">
        <v>0.75</v>
      </c>
      <c r="F39" t="s">
        <v>11</v>
      </c>
      <c r="G39">
        <v>3</v>
      </c>
      <c r="H39" t="s">
        <v>38</v>
      </c>
      <c r="I39" t="s">
        <v>28</v>
      </c>
    </row>
    <row r="40" spans="1:9" x14ac:dyDescent="0.25">
      <c r="A40" t="s">
        <v>64</v>
      </c>
      <c r="B40" t="s">
        <v>37</v>
      </c>
      <c r="C40">
        <v>1061</v>
      </c>
      <c r="D40">
        <v>2013</v>
      </c>
      <c r="E40" s="1">
        <v>0.75</v>
      </c>
      <c r="F40" t="s">
        <v>11</v>
      </c>
      <c r="G40">
        <v>2.5</v>
      </c>
      <c r="H40" t="s">
        <v>38</v>
      </c>
      <c r="I40" t="s">
        <v>22</v>
      </c>
    </row>
    <row r="41" spans="1:9" x14ac:dyDescent="0.25">
      <c r="A41" t="s">
        <v>64</v>
      </c>
      <c r="B41" t="s">
        <v>68</v>
      </c>
      <c r="C41">
        <v>1173</v>
      </c>
      <c r="D41">
        <v>2013</v>
      </c>
      <c r="E41" s="1">
        <v>0.75</v>
      </c>
      <c r="F41" t="s">
        <v>11</v>
      </c>
      <c r="G41">
        <v>2.5</v>
      </c>
      <c r="H41" t="s">
        <v>12</v>
      </c>
      <c r="I41" t="s">
        <v>19</v>
      </c>
    </row>
    <row r="42" spans="1:9" x14ac:dyDescent="0.25">
      <c r="A42" t="s">
        <v>69</v>
      </c>
      <c r="B42" t="s">
        <v>70</v>
      </c>
      <c r="C42">
        <v>1944</v>
      </c>
      <c r="D42">
        <v>2017</v>
      </c>
      <c r="E42" s="1">
        <v>0.7</v>
      </c>
      <c r="F42" t="s">
        <v>71</v>
      </c>
      <c r="G42">
        <v>3.5</v>
      </c>
      <c r="H42" t="s">
        <v>72</v>
      </c>
      <c r="I42" t="s">
        <v>31</v>
      </c>
    </row>
    <row r="43" spans="1:9" x14ac:dyDescent="0.25">
      <c r="A43" t="s">
        <v>69</v>
      </c>
      <c r="B43" t="s">
        <v>73</v>
      </c>
      <c r="C43">
        <v>1944</v>
      </c>
      <c r="D43">
        <v>2017</v>
      </c>
      <c r="E43" s="1">
        <v>0.7</v>
      </c>
      <c r="F43" t="s">
        <v>71</v>
      </c>
      <c r="G43">
        <v>3.5</v>
      </c>
      <c r="H43" t="s">
        <v>74</v>
      </c>
      <c r="I43" t="s">
        <v>75</v>
      </c>
    </row>
    <row r="44" spans="1:9" x14ac:dyDescent="0.25">
      <c r="A44" t="s">
        <v>69</v>
      </c>
      <c r="B44" t="s">
        <v>76</v>
      </c>
      <c r="C44">
        <v>1944</v>
      </c>
      <c r="D44">
        <v>2017</v>
      </c>
      <c r="E44" s="1">
        <v>0.7</v>
      </c>
      <c r="F44" t="s">
        <v>71</v>
      </c>
      <c r="G44">
        <v>3.5</v>
      </c>
      <c r="H44" t="s">
        <v>38</v>
      </c>
      <c r="I44" t="s">
        <v>67</v>
      </c>
    </row>
    <row r="45" spans="1:9" x14ac:dyDescent="0.25">
      <c r="A45" t="s">
        <v>69</v>
      </c>
      <c r="B45" t="s">
        <v>77</v>
      </c>
      <c r="C45">
        <v>1944</v>
      </c>
      <c r="D45">
        <v>2017</v>
      </c>
      <c r="E45" s="1">
        <v>0.7</v>
      </c>
      <c r="F45" t="s">
        <v>71</v>
      </c>
      <c r="G45">
        <v>3.5</v>
      </c>
      <c r="H45" t="s">
        <v>63</v>
      </c>
      <c r="I45" t="s">
        <v>78</v>
      </c>
    </row>
    <row r="46" spans="1:9" x14ac:dyDescent="0.25">
      <c r="A46" t="s">
        <v>79</v>
      </c>
      <c r="B46" t="s">
        <v>80</v>
      </c>
      <c r="C46">
        <v>1728</v>
      </c>
      <c r="D46">
        <v>2016</v>
      </c>
      <c r="E46" s="1">
        <v>0.6</v>
      </c>
      <c r="F46" t="s">
        <v>44</v>
      </c>
      <c r="G46">
        <v>2.75</v>
      </c>
      <c r="H46" t="s">
        <v>12</v>
      </c>
      <c r="I46" t="s">
        <v>75</v>
      </c>
    </row>
    <row r="47" spans="1:9" x14ac:dyDescent="0.25">
      <c r="A47" t="s">
        <v>79</v>
      </c>
      <c r="B47" t="s">
        <v>81</v>
      </c>
      <c r="C47">
        <v>1728</v>
      </c>
      <c r="D47">
        <v>2016</v>
      </c>
      <c r="E47" s="1">
        <v>0.6</v>
      </c>
      <c r="F47" t="s">
        <v>44</v>
      </c>
      <c r="G47">
        <v>3</v>
      </c>
      <c r="H47" t="s">
        <v>12</v>
      </c>
      <c r="I47" t="s">
        <v>19</v>
      </c>
    </row>
    <row r="48" spans="1:9" x14ac:dyDescent="0.25">
      <c r="A48" t="s">
        <v>79</v>
      </c>
      <c r="B48" t="s">
        <v>82</v>
      </c>
      <c r="C48">
        <v>1732</v>
      </c>
      <c r="D48">
        <v>2016</v>
      </c>
      <c r="E48" s="1">
        <v>0.6</v>
      </c>
      <c r="F48" t="s">
        <v>44</v>
      </c>
      <c r="G48">
        <v>2.5</v>
      </c>
      <c r="H48" t="s">
        <v>12</v>
      </c>
      <c r="I48" t="s">
        <v>41</v>
      </c>
    </row>
    <row r="49" spans="1:9" x14ac:dyDescent="0.25">
      <c r="A49" t="s">
        <v>79</v>
      </c>
      <c r="B49" t="s">
        <v>83</v>
      </c>
      <c r="C49">
        <v>1732</v>
      </c>
      <c r="D49">
        <v>2016</v>
      </c>
      <c r="E49" s="1">
        <v>0.6</v>
      </c>
      <c r="F49" t="s">
        <v>44</v>
      </c>
      <c r="G49">
        <v>2.5</v>
      </c>
      <c r="H49" t="s">
        <v>12</v>
      </c>
      <c r="I49" t="s">
        <v>19</v>
      </c>
    </row>
    <row r="50" spans="1:9" x14ac:dyDescent="0.25">
      <c r="A50" t="s">
        <v>79</v>
      </c>
      <c r="B50" t="s">
        <v>84</v>
      </c>
      <c r="C50">
        <v>1732</v>
      </c>
      <c r="D50">
        <v>2016</v>
      </c>
      <c r="E50" s="1">
        <v>0.6</v>
      </c>
      <c r="F50" t="s">
        <v>44</v>
      </c>
      <c r="G50">
        <v>2.75</v>
      </c>
      <c r="H50" t="s">
        <v>12</v>
      </c>
      <c r="I50" t="s">
        <v>31</v>
      </c>
    </row>
    <row r="51" spans="1:9" x14ac:dyDescent="0.25">
      <c r="A51" t="s">
        <v>79</v>
      </c>
      <c r="B51" t="s">
        <v>24</v>
      </c>
      <c r="C51">
        <v>1125</v>
      </c>
      <c r="D51">
        <v>2013</v>
      </c>
      <c r="E51" s="1">
        <v>0.6</v>
      </c>
      <c r="F51" t="s">
        <v>44</v>
      </c>
      <c r="G51">
        <v>2.5</v>
      </c>
      <c r="H51" t="s">
        <v>12</v>
      </c>
      <c r="I51" t="s">
        <v>22</v>
      </c>
    </row>
    <row r="52" spans="1:9" x14ac:dyDescent="0.25">
      <c r="A52" t="s">
        <v>79</v>
      </c>
      <c r="B52" t="s">
        <v>85</v>
      </c>
      <c r="C52">
        <v>1125</v>
      </c>
      <c r="D52">
        <v>2013</v>
      </c>
      <c r="E52" s="1">
        <v>0.6</v>
      </c>
      <c r="F52" t="s">
        <v>44</v>
      </c>
      <c r="G52">
        <v>3</v>
      </c>
      <c r="H52" t="s">
        <v>38</v>
      </c>
      <c r="I52" t="s">
        <v>86</v>
      </c>
    </row>
    <row r="53" spans="1:9" x14ac:dyDescent="0.25">
      <c r="A53" t="s">
        <v>79</v>
      </c>
      <c r="B53" t="s">
        <v>41</v>
      </c>
      <c r="C53">
        <v>1129</v>
      </c>
      <c r="D53">
        <v>2013</v>
      </c>
      <c r="E53" s="1">
        <v>0.8</v>
      </c>
      <c r="F53" t="s">
        <v>44</v>
      </c>
      <c r="G53">
        <v>3.25</v>
      </c>
      <c r="H53" t="s">
        <v>12</v>
      </c>
      <c r="I53" t="s">
        <v>41</v>
      </c>
    </row>
    <row r="54" spans="1:9" x14ac:dyDescent="0.25">
      <c r="A54" t="s">
        <v>79</v>
      </c>
      <c r="B54" t="s">
        <v>41</v>
      </c>
      <c r="C54">
        <v>1133</v>
      </c>
      <c r="D54">
        <v>2013</v>
      </c>
      <c r="E54" s="1">
        <v>0.6</v>
      </c>
      <c r="F54" t="s">
        <v>44</v>
      </c>
      <c r="G54">
        <v>3</v>
      </c>
      <c r="H54" t="s">
        <v>12</v>
      </c>
      <c r="I54" t="s">
        <v>41</v>
      </c>
    </row>
    <row r="55" spans="1:9" x14ac:dyDescent="0.25">
      <c r="A55" t="s">
        <v>79</v>
      </c>
      <c r="B55" t="s">
        <v>19</v>
      </c>
      <c r="C55">
        <v>1133</v>
      </c>
      <c r="D55">
        <v>2013</v>
      </c>
      <c r="E55" s="1">
        <v>0.6</v>
      </c>
      <c r="F55" t="s">
        <v>44</v>
      </c>
      <c r="G55">
        <v>3.25</v>
      </c>
      <c r="H55" t="s">
        <v>12</v>
      </c>
      <c r="I55" t="s">
        <v>19</v>
      </c>
    </row>
    <row r="56" spans="1:9" x14ac:dyDescent="0.25">
      <c r="A56" t="s">
        <v>87</v>
      </c>
      <c r="B56" t="s">
        <v>88</v>
      </c>
      <c r="C56">
        <v>725</v>
      </c>
      <c r="D56">
        <v>2011</v>
      </c>
      <c r="E56" s="1">
        <v>0.7</v>
      </c>
      <c r="F56" t="s">
        <v>44</v>
      </c>
      <c r="G56">
        <v>4</v>
      </c>
      <c r="H56" t="s">
        <v>12</v>
      </c>
      <c r="I56" t="s">
        <v>36</v>
      </c>
    </row>
    <row r="57" spans="1:9" x14ac:dyDescent="0.25">
      <c r="A57" t="s">
        <v>87</v>
      </c>
      <c r="B57" t="s">
        <v>89</v>
      </c>
      <c r="C57">
        <v>470</v>
      </c>
      <c r="D57">
        <v>2010</v>
      </c>
      <c r="E57" s="1">
        <v>0.7</v>
      </c>
      <c r="F57" t="s">
        <v>44</v>
      </c>
      <c r="G57">
        <v>3.75</v>
      </c>
      <c r="H57" t="s">
        <v>12</v>
      </c>
      <c r="I57" t="s">
        <v>86</v>
      </c>
    </row>
    <row r="58" spans="1:9" x14ac:dyDescent="0.25">
      <c r="A58" t="s">
        <v>87</v>
      </c>
      <c r="B58" t="s">
        <v>90</v>
      </c>
      <c r="C58">
        <v>470</v>
      </c>
      <c r="D58">
        <v>2010</v>
      </c>
      <c r="E58" s="1">
        <v>0.7</v>
      </c>
      <c r="F58" t="s">
        <v>44</v>
      </c>
      <c r="G58">
        <v>4</v>
      </c>
      <c r="H58" t="s">
        <v>12</v>
      </c>
      <c r="I58" t="s">
        <v>31</v>
      </c>
    </row>
    <row r="59" spans="1:9" x14ac:dyDescent="0.25">
      <c r="A59" t="s">
        <v>87</v>
      </c>
      <c r="B59" t="s">
        <v>37</v>
      </c>
      <c r="C59">
        <v>544</v>
      </c>
      <c r="D59">
        <v>2010</v>
      </c>
      <c r="E59" s="1">
        <v>0.7</v>
      </c>
      <c r="F59" t="s">
        <v>44</v>
      </c>
      <c r="G59">
        <v>3</v>
      </c>
      <c r="H59" t="s">
        <v>38</v>
      </c>
      <c r="I59" t="s">
        <v>22</v>
      </c>
    </row>
    <row r="60" spans="1:9" x14ac:dyDescent="0.25">
      <c r="A60" t="s">
        <v>87</v>
      </c>
      <c r="B60" t="s">
        <v>91</v>
      </c>
      <c r="C60">
        <v>363</v>
      </c>
      <c r="D60">
        <v>2009</v>
      </c>
      <c r="E60" s="1">
        <v>0.7</v>
      </c>
      <c r="F60" t="s">
        <v>44</v>
      </c>
      <c r="G60">
        <v>3</v>
      </c>
      <c r="H60" t="s">
        <v>12</v>
      </c>
      <c r="I60" t="s">
        <v>22</v>
      </c>
    </row>
    <row r="61" spans="1:9" x14ac:dyDescent="0.25">
      <c r="A61" t="s">
        <v>87</v>
      </c>
      <c r="B61" t="s">
        <v>92</v>
      </c>
      <c r="C61">
        <v>304</v>
      </c>
      <c r="D61">
        <v>2008</v>
      </c>
      <c r="E61" s="1">
        <v>0.7</v>
      </c>
      <c r="F61" t="s">
        <v>44</v>
      </c>
      <c r="G61">
        <v>2.75</v>
      </c>
      <c r="H61" t="s">
        <v>12</v>
      </c>
      <c r="I61" t="s">
        <v>60</v>
      </c>
    </row>
    <row r="62" spans="1:9" x14ac:dyDescent="0.25">
      <c r="A62" t="s">
        <v>87</v>
      </c>
      <c r="B62" t="s">
        <v>28</v>
      </c>
      <c r="C62">
        <v>129</v>
      </c>
      <c r="D62">
        <v>2007</v>
      </c>
      <c r="E62" s="1">
        <v>0.7</v>
      </c>
      <c r="F62" t="s">
        <v>44</v>
      </c>
      <c r="G62">
        <v>3.5</v>
      </c>
      <c r="H62" t="s">
        <v>38</v>
      </c>
      <c r="I62" t="s">
        <v>28</v>
      </c>
    </row>
    <row r="63" spans="1:9" x14ac:dyDescent="0.25">
      <c r="A63" t="s">
        <v>87</v>
      </c>
      <c r="B63" t="s">
        <v>93</v>
      </c>
      <c r="C63">
        <v>147</v>
      </c>
      <c r="D63">
        <v>2007</v>
      </c>
      <c r="E63" s="1">
        <v>0.7</v>
      </c>
      <c r="F63" t="s">
        <v>44</v>
      </c>
      <c r="G63">
        <v>3</v>
      </c>
      <c r="H63" t="s">
        <v>12</v>
      </c>
      <c r="I63" t="s">
        <v>22</v>
      </c>
    </row>
    <row r="64" spans="1:9" x14ac:dyDescent="0.25">
      <c r="A64" t="s">
        <v>87</v>
      </c>
      <c r="B64" t="s">
        <v>94</v>
      </c>
      <c r="C64">
        <v>175</v>
      </c>
      <c r="D64">
        <v>2007</v>
      </c>
      <c r="E64" s="1">
        <v>0.7</v>
      </c>
      <c r="F64" t="s">
        <v>44</v>
      </c>
      <c r="G64">
        <v>3.75</v>
      </c>
      <c r="H64" t="s">
        <v>21</v>
      </c>
      <c r="I64" t="s">
        <v>22</v>
      </c>
    </row>
    <row r="65" spans="1:9" x14ac:dyDescent="0.25">
      <c r="A65" t="s">
        <v>95</v>
      </c>
      <c r="B65" t="s">
        <v>96</v>
      </c>
      <c r="C65">
        <v>322</v>
      </c>
      <c r="D65">
        <v>2009</v>
      </c>
      <c r="E65" s="1">
        <v>0.7</v>
      </c>
      <c r="F65" t="s">
        <v>97</v>
      </c>
      <c r="G65">
        <v>3</v>
      </c>
      <c r="H65" t="s">
        <v>63</v>
      </c>
      <c r="I65" t="s">
        <v>96</v>
      </c>
    </row>
    <row r="66" spans="1:9" x14ac:dyDescent="0.25">
      <c r="A66" t="s">
        <v>95</v>
      </c>
      <c r="B66" t="s">
        <v>31</v>
      </c>
      <c r="C66">
        <v>327</v>
      </c>
      <c r="D66">
        <v>2009</v>
      </c>
      <c r="E66" s="1">
        <v>0.7</v>
      </c>
      <c r="F66" t="s">
        <v>97</v>
      </c>
      <c r="G66">
        <v>2.75</v>
      </c>
      <c r="H66" t="s">
        <v>12</v>
      </c>
      <c r="I66" t="s">
        <v>31</v>
      </c>
    </row>
    <row r="67" spans="1:9" x14ac:dyDescent="0.25">
      <c r="A67" t="s">
        <v>95</v>
      </c>
      <c r="B67" t="s">
        <v>31</v>
      </c>
      <c r="C67">
        <v>464</v>
      </c>
      <c r="D67">
        <v>2009</v>
      </c>
      <c r="E67" s="1">
        <v>0.85</v>
      </c>
      <c r="F67" t="s">
        <v>97</v>
      </c>
      <c r="G67">
        <v>2.75</v>
      </c>
      <c r="H67" t="s">
        <v>12</v>
      </c>
      <c r="I67" t="s">
        <v>31</v>
      </c>
    </row>
    <row r="68" spans="1:9" x14ac:dyDescent="0.25">
      <c r="A68" t="s">
        <v>95</v>
      </c>
      <c r="B68" t="s">
        <v>96</v>
      </c>
      <c r="C68">
        <v>464</v>
      </c>
      <c r="D68">
        <v>2009</v>
      </c>
      <c r="E68" s="1">
        <v>0.85</v>
      </c>
      <c r="F68" t="s">
        <v>97</v>
      </c>
      <c r="G68">
        <v>3</v>
      </c>
      <c r="H68" t="s">
        <v>63</v>
      </c>
      <c r="I68" t="s">
        <v>96</v>
      </c>
    </row>
    <row r="69" spans="1:9" x14ac:dyDescent="0.25">
      <c r="A69" t="s">
        <v>98</v>
      </c>
      <c r="B69" t="s">
        <v>99</v>
      </c>
      <c r="C69">
        <v>1145</v>
      </c>
      <c r="D69">
        <v>2013</v>
      </c>
      <c r="E69" s="1">
        <v>0.72</v>
      </c>
      <c r="F69" t="s">
        <v>19</v>
      </c>
      <c r="G69">
        <v>3.25</v>
      </c>
      <c r="H69" t="s">
        <v>12</v>
      </c>
      <c r="I69" t="s">
        <v>19</v>
      </c>
    </row>
    <row r="70" spans="1:9" x14ac:dyDescent="0.25">
      <c r="A70" t="s">
        <v>98</v>
      </c>
      <c r="B70" t="s">
        <v>100</v>
      </c>
      <c r="C70">
        <v>1145</v>
      </c>
      <c r="D70">
        <v>2013</v>
      </c>
      <c r="E70" s="1">
        <v>0.73</v>
      </c>
      <c r="F70" t="s">
        <v>19</v>
      </c>
      <c r="G70">
        <v>3.5</v>
      </c>
      <c r="H70" t="s">
        <v>38</v>
      </c>
      <c r="I70" t="s">
        <v>19</v>
      </c>
    </row>
    <row r="71" spans="1:9" x14ac:dyDescent="0.25">
      <c r="A71" t="s">
        <v>101</v>
      </c>
      <c r="B71" t="s">
        <v>102</v>
      </c>
      <c r="C71">
        <v>1494</v>
      </c>
      <c r="D71">
        <v>2015</v>
      </c>
      <c r="E71" s="1">
        <v>0.64</v>
      </c>
      <c r="F71" t="s">
        <v>103</v>
      </c>
      <c r="G71">
        <v>3</v>
      </c>
      <c r="H71" t="s">
        <v>38</v>
      </c>
      <c r="I71" t="s">
        <v>102</v>
      </c>
    </row>
    <row r="72" spans="1:9" x14ac:dyDescent="0.25">
      <c r="A72" t="s">
        <v>101</v>
      </c>
      <c r="B72" t="s">
        <v>28</v>
      </c>
      <c r="C72">
        <v>1494</v>
      </c>
      <c r="D72">
        <v>2015</v>
      </c>
      <c r="E72" s="1">
        <v>0.66</v>
      </c>
      <c r="F72" t="s">
        <v>103</v>
      </c>
      <c r="G72">
        <v>3.25</v>
      </c>
      <c r="H72" t="s">
        <v>38</v>
      </c>
      <c r="I72" t="s">
        <v>28</v>
      </c>
    </row>
    <row r="73" spans="1:9" x14ac:dyDescent="0.25">
      <c r="A73" t="s">
        <v>101</v>
      </c>
      <c r="B73" t="s">
        <v>86</v>
      </c>
      <c r="C73">
        <v>1498</v>
      </c>
      <c r="D73">
        <v>2015</v>
      </c>
      <c r="E73" s="1">
        <v>0.75</v>
      </c>
      <c r="F73" t="s">
        <v>103</v>
      </c>
      <c r="G73">
        <v>3.25</v>
      </c>
      <c r="H73" t="s">
        <v>12</v>
      </c>
      <c r="I73" t="s">
        <v>86</v>
      </c>
    </row>
    <row r="74" spans="1:9" x14ac:dyDescent="0.25">
      <c r="A74" t="s">
        <v>101</v>
      </c>
      <c r="B74" t="s">
        <v>36</v>
      </c>
      <c r="C74">
        <v>1498</v>
      </c>
      <c r="D74">
        <v>2015</v>
      </c>
      <c r="E74" s="1">
        <v>0.63</v>
      </c>
      <c r="F74" t="s">
        <v>103</v>
      </c>
      <c r="G74">
        <v>3.25</v>
      </c>
      <c r="H74" t="s">
        <v>12</v>
      </c>
      <c r="I74" t="s">
        <v>36</v>
      </c>
    </row>
    <row r="75" spans="1:9" x14ac:dyDescent="0.25">
      <c r="A75" t="s">
        <v>101</v>
      </c>
      <c r="B75" t="s">
        <v>22</v>
      </c>
      <c r="C75">
        <v>1498</v>
      </c>
      <c r="D75">
        <v>2015</v>
      </c>
      <c r="E75" s="1">
        <v>0.7</v>
      </c>
      <c r="F75" t="s">
        <v>103</v>
      </c>
      <c r="G75">
        <v>3.25</v>
      </c>
      <c r="H75" t="s">
        <v>12</v>
      </c>
      <c r="I75" t="s">
        <v>22</v>
      </c>
    </row>
    <row r="76" spans="1:9" x14ac:dyDescent="0.25">
      <c r="A76" t="s">
        <v>101</v>
      </c>
      <c r="B76" t="s">
        <v>19</v>
      </c>
      <c r="C76">
        <v>1498</v>
      </c>
      <c r="D76">
        <v>2015</v>
      </c>
      <c r="E76" s="1">
        <v>0.68</v>
      </c>
      <c r="F76" t="s">
        <v>103</v>
      </c>
      <c r="G76">
        <v>3.5</v>
      </c>
      <c r="H76" t="s">
        <v>12</v>
      </c>
      <c r="I76" t="s">
        <v>19</v>
      </c>
    </row>
    <row r="77" spans="1:9" x14ac:dyDescent="0.25">
      <c r="A77" t="s">
        <v>104</v>
      </c>
      <c r="B77" t="s">
        <v>105</v>
      </c>
      <c r="C77">
        <v>979</v>
      </c>
      <c r="D77">
        <v>2012</v>
      </c>
      <c r="E77" s="1">
        <v>0.7</v>
      </c>
      <c r="F77" t="s">
        <v>106</v>
      </c>
      <c r="G77">
        <v>3.75</v>
      </c>
      <c r="H77" t="s">
        <v>12</v>
      </c>
      <c r="I77" t="s">
        <v>19</v>
      </c>
    </row>
    <row r="78" spans="1:9" x14ac:dyDescent="0.25">
      <c r="A78" t="s">
        <v>104</v>
      </c>
      <c r="B78" t="s">
        <v>107</v>
      </c>
      <c r="C78">
        <v>111</v>
      </c>
      <c r="D78">
        <v>2007</v>
      </c>
      <c r="E78" s="1">
        <v>0.7</v>
      </c>
      <c r="F78" t="s">
        <v>106</v>
      </c>
      <c r="G78">
        <v>4</v>
      </c>
      <c r="H78" t="s">
        <v>108</v>
      </c>
      <c r="I78" t="s">
        <v>22</v>
      </c>
    </row>
    <row r="79" spans="1:9" x14ac:dyDescent="0.25">
      <c r="A79" t="s">
        <v>104</v>
      </c>
      <c r="B79" t="s">
        <v>109</v>
      </c>
      <c r="C79">
        <v>111</v>
      </c>
      <c r="D79">
        <v>2007</v>
      </c>
      <c r="E79" s="1">
        <v>0.75</v>
      </c>
      <c r="F79" t="s">
        <v>106</v>
      </c>
      <c r="G79">
        <v>4</v>
      </c>
      <c r="H79" t="s">
        <v>110</v>
      </c>
      <c r="I79" t="s">
        <v>12</v>
      </c>
    </row>
    <row r="80" spans="1:9" x14ac:dyDescent="0.25">
      <c r="A80" t="s">
        <v>104</v>
      </c>
      <c r="B80" t="s">
        <v>37</v>
      </c>
      <c r="C80">
        <v>111</v>
      </c>
      <c r="D80">
        <v>2007</v>
      </c>
      <c r="E80" s="1">
        <v>0.7</v>
      </c>
      <c r="F80" t="s">
        <v>106</v>
      </c>
      <c r="G80">
        <v>5</v>
      </c>
      <c r="H80" t="s">
        <v>38</v>
      </c>
      <c r="I80" t="s">
        <v>22</v>
      </c>
    </row>
    <row r="81" spans="1:9" x14ac:dyDescent="0.25">
      <c r="A81" t="s">
        <v>104</v>
      </c>
      <c r="B81" t="s">
        <v>31</v>
      </c>
      <c r="C81">
        <v>123</v>
      </c>
      <c r="D81">
        <v>2007</v>
      </c>
      <c r="E81" s="1">
        <v>0.7</v>
      </c>
      <c r="F81" t="s">
        <v>106</v>
      </c>
      <c r="G81">
        <v>3</v>
      </c>
      <c r="H81" t="s">
        <v>38</v>
      </c>
      <c r="I81" t="s">
        <v>31</v>
      </c>
    </row>
    <row r="82" spans="1:9" x14ac:dyDescent="0.25">
      <c r="A82" t="s">
        <v>104</v>
      </c>
      <c r="B82" t="s">
        <v>111</v>
      </c>
      <c r="C82">
        <v>123</v>
      </c>
      <c r="D82">
        <v>2007</v>
      </c>
      <c r="E82" s="1">
        <v>0.7</v>
      </c>
      <c r="F82" t="s">
        <v>106</v>
      </c>
      <c r="G82">
        <v>3</v>
      </c>
      <c r="H82" t="s">
        <v>38</v>
      </c>
      <c r="I82" t="s">
        <v>111</v>
      </c>
    </row>
    <row r="83" spans="1:9" x14ac:dyDescent="0.25">
      <c r="A83" t="s">
        <v>104</v>
      </c>
      <c r="B83" t="s">
        <v>112</v>
      </c>
      <c r="C83">
        <v>123</v>
      </c>
      <c r="D83">
        <v>2007</v>
      </c>
      <c r="E83" s="1">
        <v>0.7</v>
      </c>
      <c r="F83" t="s">
        <v>106</v>
      </c>
      <c r="G83">
        <v>3.5</v>
      </c>
      <c r="H83" t="s">
        <v>38</v>
      </c>
      <c r="I83" t="s">
        <v>112</v>
      </c>
    </row>
    <row r="84" spans="1:9" x14ac:dyDescent="0.25">
      <c r="A84" t="s">
        <v>104</v>
      </c>
      <c r="B84" t="s">
        <v>22</v>
      </c>
      <c r="C84">
        <v>123</v>
      </c>
      <c r="D84">
        <v>2007</v>
      </c>
      <c r="E84" s="1">
        <v>0.7</v>
      </c>
      <c r="F84" t="s">
        <v>106</v>
      </c>
      <c r="G84">
        <v>3.75</v>
      </c>
      <c r="H84" t="s">
        <v>113</v>
      </c>
      <c r="I84" t="s">
        <v>22</v>
      </c>
    </row>
    <row r="85" spans="1:9" x14ac:dyDescent="0.25">
      <c r="A85" t="s">
        <v>104</v>
      </c>
      <c r="B85" t="s">
        <v>28</v>
      </c>
      <c r="C85">
        <v>123</v>
      </c>
      <c r="D85">
        <v>2007</v>
      </c>
      <c r="E85" s="1">
        <v>0.7</v>
      </c>
      <c r="F85" t="s">
        <v>106</v>
      </c>
      <c r="G85">
        <v>4</v>
      </c>
      <c r="H85" t="s">
        <v>113</v>
      </c>
      <c r="I85" t="s">
        <v>28</v>
      </c>
    </row>
    <row r="86" spans="1:9" x14ac:dyDescent="0.25">
      <c r="A86" t="s">
        <v>104</v>
      </c>
      <c r="B86" t="s">
        <v>66</v>
      </c>
      <c r="C86">
        <v>129</v>
      </c>
      <c r="D86">
        <v>2007</v>
      </c>
      <c r="E86" s="1">
        <v>0.7</v>
      </c>
      <c r="F86" t="s">
        <v>106</v>
      </c>
      <c r="G86">
        <v>3.5</v>
      </c>
      <c r="H86" t="s">
        <v>38</v>
      </c>
      <c r="I86" t="s">
        <v>66</v>
      </c>
    </row>
    <row r="87" spans="1:9" x14ac:dyDescent="0.25">
      <c r="A87" t="s">
        <v>104</v>
      </c>
      <c r="B87" t="s">
        <v>114</v>
      </c>
      <c r="C87">
        <v>170</v>
      </c>
      <c r="D87">
        <v>2007</v>
      </c>
      <c r="E87" s="1">
        <v>0.63</v>
      </c>
      <c r="F87" t="s">
        <v>106</v>
      </c>
      <c r="G87">
        <v>3.5</v>
      </c>
      <c r="H87" t="s">
        <v>110</v>
      </c>
      <c r="I87" t="s">
        <v>12</v>
      </c>
    </row>
    <row r="88" spans="1:9" x14ac:dyDescent="0.25">
      <c r="A88" t="s">
        <v>104</v>
      </c>
      <c r="B88" t="s">
        <v>114</v>
      </c>
      <c r="C88">
        <v>40</v>
      </c>
      <c r="D88">
        <v>2006</v>
      </c>
      <c r="E88" s="1">
        <v>0.7</v>
      </c>
      <c r="F88" t="s">
        <v>106</v>
      </c>
      <c r="G88">
        <v>5</v>
      </c>
      <c r="H88" t="s">
        <v>110</v>
      </c>
      <c r="I88" t="s">
        <v>12</v>
      </c>
    </row>
    <row r="89" spans="1:9" x14ac:dyDescent="0.25">
      <c r="A89" t="s">
        <v>104</v>
      </c>
      <c r="B89" t="s">
        <v>114</v>
      </c>
      <c r="C89">
        <v>75</v>
      </c>
      <c r="D89">
        <v>2006</v>
      </c>
      <c r="E89" s="1">
        <v>0.66</v>
      </c>
      <c r="F89" t="s">
        <v>106</v>
      </c>
      <c r="G89">
        <v>4</v>
      </c>
      <c r="H89" t="s">
        <v>110</v>
      </c>
      <c r="I89" t="s">
        <v>12</v>
      </c>
    </row>
    <row r="90" spans="1:9" x14ac:dyDescent="0.25">
      <c r="A90" t="s">
        <v>115</v>
      </c>
      <c r="B90" t="s">
        <v>116</v>
      </c>
      <c r="C90">
        <v>1065</v>
      </c>
      <c r="D90">
        <v>2013</v>
      </c>
      <c r="E90" s="1">
        <v>0.75</v>
      </c>
      <c r="F90" t="s">
        <v>29</v>
      </c>
      <c r="G90">
        <v>3.25</v>
      </c>
      <c r="H90" t="s">
        <v>117</v>
      </c>
      <c r="I90" t="s">
        <v>29</v>
      </c>
    </row>
    <row r="91" spans="1:9" x14ac:dyDescent="0.25">
      <c r="A91" t="s">
        <v>115</v>
      </c>
      <c r="B91" t="s">
        <v>118</v>
      </c>
      <c r="C91">
        <v>572</v>
      </c>
      <c r="D91">
        <v>2010</v>
      </c>
      <c r="E91" s="1">
        <v>0.85</v>
      </c>
      <c r="F91" t="s">
        <v>29</v>
      </c>
      <c r="G91">
        <v>2.75</v>
      </c>
      <c r="H91" t="s">
        <v>119</v>
      </c>
      <c r="I91" t="s">
        <v>29</v>
      </c>
    </row>
    <row r="92" spans="1:9" x14ac:dyDescent="0.25">
      <c r="A92" t="s">
        <v>115</v>
      </c>
      <c r="B92" t="s">
        <v>118</v>
      </c>
      <c r="C92">
        <v>572</v>
      </c>
      <c r="D92">
        <v>2010</v>
      </c>
      <c r="E92" s="1">
        <v>0.5</v>
      </c>
      <c r="F92" t="s">
        <v>29</v>
      </c>
      <c r="G92">
        <v>3.75</v>
      </c>
      <c r="H92" t="s">
        <v>119</v>
      </c>
      <c r="I92" t="s">
        <v>29</v>
      </c>
    </row>
    <row r="93" spans="1:9" x14ac:dyDescent="0.25">
      <c r="A93" t="s">
        <v>115</v>
      </c>
      <c r="B93" t="s">
        <v>118</v>
      </c>
      <c r="C93">
        <v>572</v>
      </c>
      <c r="D93">
        <v>2010</v>
      </c>
      <c r="E93" s="1">
        <v>0.75</v>
      </c>
      <c r="F93" t="s">
        <v>29</v>
      </c>
      <c r="G93">
        <v>3.75</v>
      </c>
      <c r="H93" t="s">
        <v>119</v>
      </c>
      <c r="I93" t="s">
        <v>29</v>
      </c>
    </row>
    <row r="94" spans="1:9" x14ac:dyDescent="0.25">
      <c r="A94" t="s">
        <v>115</v>
      </c>
      <c r="B94" t="s">
        <v>118</v>
      </c>
      <c r="C94">
        <v>572</v>
      </c>
      <c r="D94">
        <v>2010</v>
      </c>
      <c r="E94" s="1">
        <v>0.6</v>
      </c>
      <c r="F94" t="s">
        <v>29</v>
      </c>
      <c r="G94">
        <v>4</v>
      </c>
      <c r="H94" t="s">
        <v>119</v>
      </c>
      <c r="I94" t="s">
        <v>29</v>
      </c>
    </row>
    <row r="95" spans="1:9" x14ac:dyDescent="0.25">
      <c r="A95" t="s">
        <v>120</v>
      </c>
      <c r="B95" t="s">
        <v>121</v>
      </c>
      <c r="C95">
        <v>1259</v>
      </c>
      <c r="D95">
        <v>2014</v>
      </c>
      <c r="E95" s="1">
        <v>0.75</v>
      </c>
      <c r="F95" t="s">
        <v>44</v>
      </c>
      <c r="G95">
        <v>3</v>
      </c>
      <c r="H95" t="s">
        <v>12</v>
      </c>
      <c r="I95" t="s">
        <v>86</v>
      </c>
    </row>
    <row r="96" spans="1:9" x14ac:dyDescent="0.25">
      <c r="A96" t="s">
        <v>122</v>
      </c>
      <c r="B96" t="s">
        <v>123</v>
      </c>
      <c r="C96">
        <v>1852</v>
      </c>
      <c r="D96">
        <v>2016</v>
      </c>
      <c r="E96" s="1">
        <v>0.75</v>
      </c>
      <c r="F96" t="s">
        <v>44</v>
      </c>
      <c r="G96">
        <v>3.5</v>
      </c>
      <c r="H96" t="s">
        <v>12</v>
      </c>
      <c r="I96" t="s">
        <v>41</v>
      </c>
    </row>
    <row r="97" spans="1:9" x14ac:dyDescent="0.25">
      <c r="A97" t="s">
        <v>124</v>
      </c>
      <c r="B97" t="s">
        <v>28</v>
      </c>
      <c r="C97">
        <v>1375</v>
      </c>
      <c r="D97">
        <v>2014</v>
      </c>
      <c r="E97" s="1">
        <v>0.75</v>
      </c>
      <c r="F97" t="s">
        <v>11</v>
      </c>
      <c r="G97">
        <v>3</v>
      </c>
      <c r="H97" t="s">
        <v>38</v>
      </c>
      <c r="I97" t="s">
        <v>28</v>
      </c>
    </row>
    <row r="98" spans="1:9" x14ac:dyDescent="0.25">
      <c r="A98" t="s">
        <v>124</v>
      </c>
      <c r="B98" t="s">
        <v>125</v>
      </c>
      <c r="C98">
        <v>1379</v>
      </c>
      <c r="D98">
        <v>2014</v>
      </c>
      <c r="E98" s="1">
        <v>0.72</v>
      </c>
      <c r="F98" t="s">
        <v>11</v>
      </c>
      <c r="G98">
        <v>2.5</v>
      </c>
      <c r="H98" t="s">
        <v>12</v>
      </c>
      <c r="I98" t="s">
        <v>56</v>
      </c>
    </row>
    <row r="99" spans="1:9" x14ac:dyDescent="0.25">
      <c r="A99" t="s">
        <v>124</v>
      </c>
      <c r="B99" t="s">
        <v>30</v>
      </c>
      <c r="C99">
        <v>1379</v>
      </c>
      <c r="D99">
        <v>2014</v>
      </c>
      <c r="E99" s="1">
        <v>0.75</v>
      </c>
      <c r="F99" t="s">
        <v>11</v>
      </c>
      <c r="G99">
        <v>2.75</v>
      </c>
      <c r="H99" t="s">
        <v>12</v>
      </c>
      <c r="I99" t="s">
        <v>31</v>
      </c>
    </row>
    <row r="100" spans="1:9" x14ac:dyDescent="0.25">
      <c r="A100" t="s">
        <v>124</v>
      </c>
      <c r="B100" t="s">
        <v>126</v>
      </c>
      <c r="C100">
        <v>1379</v>
      </c>
      <c r="D100">
        <v>2014</v>
      </c>
      <c r="E100" s="1">
        <v>0.75</v>
      </c>
      <c r="F100" t="s">
        <v>11</v>
      </c>
      <c r="G100">
        <v>3</v>
      </c>
      <c r="H100" t="s">
        <v>12</v>
      </c>
      <c r="I100" t="s">
        <v>22</v>
      </c>
    </row>
    <row r="101" spans="1:9" x14ac:dyDescent="0.25">
      <c r="A101" t="s">
        <v>127</v>
      </c>
      <c r="B101" t="s">
        <v>128</v>
      </c>
      <c r="C101">
        <v>1724</v>
      </c>
      <c r="D101">
        <v>2016</v>
      </c>
      <c r="E101" s="1">
        <v>0.7</v>
      </c>
      <c r="F101" t="s">
        <v>44</v>
      </c>
      <c r="G101">
        <v>3.5</v>
      </c>
      <c r="H101" t="s">
        <v>38</v>
      </c>
      <c r="I101" t="s">
        <v>66</v>
      </c>
    </row>
    <row r="102" spans="1:9" x14ac:dyDescent="0.25">
      <c r="A102" t="s">
        <v>127</v>
      </c>
      <c r="B102" t="s">
        <v>129</v>
      </c>
      <c r="C102">
        <v>1724</v>
      </c>
      <c r="D102">
        <v>2016</v>
      </c>
      <c r="E102" s="1">
        <v>0.7</v>
      </c>
      <c r="F102" t="s">
        <v>44</v>
      </c>
      <c r="G102">
        <v>3.75</v>
      </c>
      <c r="H102" t="s">
        <v>12</v>
      </c>
      <c r="I102" t="s">
        <v>78</v>
      </c>
    </row>
    <row r="103" spans="1:9" x14ac:dyDescent="0.25">
      <c r="A103" t="s">
        <v>127</v>
      </c>
      <c r="B103" t="s">
        <v>76</v>
      </c>
      <c r="C103">
        <v>1900</v>
      </c>
      <c r="D103">
        <v>2016</v>
      </c>
      <c r="E103" s="1">
        <v>0.73</v>
      </c>
      <c r="F103" t="s">
        <v>44</v>
      </c>
      <c r="G103">
        <v>3.5</v>
      </c>
      <c r="H103" t="s">
        <v>38</v>
      </c>
      <c r="I103" t="s">
        <v>67</v>
      </c>
    </row>
    <row r="104" spans="1:9" x14ac:dyDescent="0.25">
      <c r="A104" t="s">
        <v>127</v>
      </c>
      <c r="B104" t="s">
        <v>130</v>
      </c>
      <c r="C104">
        <v>1904</v>
      </c>
      <c r="D104">
        <v>2016</v>
      </c>
      <c r="E104" s="1">
        <v>0.7</v>
      </c>
      <c r="F104" t="s">
        <v>44</v>
      </c>
      <c r="G104">
        <v>3.25</v>
      </c>
      <c r="H104" t="s">
        <v>12</v>
      </c>
      <c r="I104" t="s">
        <v>31</v>
      </c>
    </row>
    <row r="105" spans="1:9" x14ac:dyDescent="0.25">
      <c r="A105" t="s">
        <v>127</v>
      </c>
      <c r="B105" t="s">
        <v>131</v>
      </c>
      <c r="C105">
        <v>1904</v>
      </c>
      <c r="D105">
        <v>2016</v>
      </c>
      <c r="E105" s="1">
        <v>0.7</v>
      </c>
      <c r="F105" t="s">
        <v>44</v>
      </c>
      <c r="G105">
        <v>3.25</v>
      </c>
      <c r="H105" t="s">
        <v>12</v>
      </c>
      <c r="I105" t="s">
        <v>31</v>
      </c>
    </row>
    <row r="106" spans="1:9" x14ac:dyDescent="0.25">
      <c r="A106" t="s">
        <v>127</v>
      </c>
      <c r="B106" t="s">
        <v>132</v>
      </c>
      <c r="C106">
        <v>1904</v>
      </c>
      <c r="D106">
        <v>2016</v>
      </c>
      <c r="E106" s="1">
        <v>0.7</v>
      </c>
      <c r="F106" t="s">
        <v>44</v>
      </c>
      <c r="G106">
        <v>3.5</v>
      </c>
      <c r="H106" t="s">
        <v>12</v>
      </c>
      <c r="I106" t="s">
        <v>133</v>
      </c>
    </row>
    <row r="107" spans="1:9" x14ac:dyDescent="0.25">
      <c r="A107" t="s">
        <v>127</v>
      </c>
      <c r="B107" t="s">
        <v>134</v>
      </c>
      <c r="C107">
        <v>1904</v>
      </c>
      <c r="D107">
        <v>2016</v>
      </c>
      <c r="E107" s="1">
        <v>0.7</v>
      </c>
      <c r="F107" t="s">
        <v>44</v>
      </c>
      <c r="G107">
        <v>3.75</v>
      </c>
      <c r="H107" t="s">
        <v>12</v>
      </c>
      <c r="I107" t="s">
        <v>75</v>
      </c>
    </row>
    <row r="108" spans="1:9" x14ac:dyDescent="0.25">
      <c r="A108" t="s">
        <v>127</v>
      </c>
      <c r="B108" t="s">
        <v>135</v>
      </c>
      <c r="C108">
        <v>1908</v>
      </c>
      <c r="D108">
        <v>2016</v>
      </c>
      <c r="E108" s="1">
        <v>0.7</v>
      </c>
      <c r="F108" t="s">
        <v>44</v>
      </c>
      <c r="G108">
        <v>3.5</v>
      </c>
      <c r="H108" t="s">
        <v>12</v>
      </c>
      <c r="I108" t="s">
        <v>136</v>
      </c>
    </row>
    <row r="109" spans="1:9" x14ac:dyDescent="0.25">
      <c r="A109" t="s">
        <v>127</v>
      </c>
      <c r="B109" t="s">
        <v>137</v>
      </c>
      <c r="C109">
        <v>1908</v>
      </c>
      <c r="D109">
        <v>2016</v>
      </c>
      <c r="E109" s="1">
        <v>0.7</v>
      </c>
      <c r="F109" t="s">
        <v>44</v>
      </c>
      <c r="G109">
        <v>4</v>
      </c>
      <c r="H109" t="s">
        <v>12</v>
      </c>
      <c r="I109" t="s">
        <v>138</v>
      </c>
    </row>
    <row r="110" spans="1:9" x14ac:dyDescent="0.25">
      <c r="A110" t="s">
        <v>127</v>
      </c>
      <c r="B110" t="s">
        <v>139</v>
      </c>
      <c r="C110">
        <v>1924</v>
      </c>
      <c r="D110">
        <v>2016</v>
      </c>
      <c r="E110" s="1">
        <v>0.7</v>
      </c>
      <c r="F110" t="s">
        <v>44</v>
      </c>
      <c r="G110">
        <v>4</v>
      </c>
      <c r="H110" t="s">
        <v>72</v>
      </c>
      <c r="I110" t="s">
        <v>19</v>
      </c>
    </row>
    <row r="111" spans="1:9" x14ac:dyDescent="0.25">
      <c r="A111" t="s">
        <v>127</v>
      </c>
      <c r="B111" t="s">
        <v>121</v>
      </c>
      <c r="C111">
        <v>1928</v>
      </c>
      <c r="D111">
        <v>2016</v>
      </c>
      <c r="E111" s="1">
        <v>0.7</v>
      </c>
      <c r="F111" t="s">
        <v>44</v>
      </c>
      <c r="G111">
        <v>3.75</v>
      </c>
      <c r="H111" t="s">
        <v>12</v>
      </c>
      <c r="I111" t="s">
        <v>86</v>
      </c>
    </row>
    <row r="112" spans="1:9" x14ac:dyDescent="0.25">
      <c r="A112" t="s">
        <v>127</v>
      </c>
      <c r="B112" t="s">
        <v>140</v>
      </c>
      <c r="C112">
        <v>1928</v>
      </c>
      <c r="D112">
        <v>2016</v>
      </c>
      <c r="E112" s="1">
        <v>0.7</v>
      </c>
      <c r="F112" t="s">
        <v>44</v>
      </c>
      <c r="G112">
        <v>3.25</v>
      </c>
      <c r="H112" t="s">
        <v>12</v>
      </c>
      <c r="I112" t="s">
        <v>48</v>
      </c>
    </row>
    <row r="113" spans="1:9" x14ac:dyDescent="0.25">
      <c r="A113" t="s">
        <v>127</v>
      </c>
      <c r="B113" t="s">
        <v>141</v>
      </c>
      <c r="C113">
        <v>1928</v>
      </c>
      <c r="D113">
        <v>2016</v>
      </c>
      <c r="E113" s="1">
        <v>0.73</v>
      </c>
      <c r="F113" t="s">
        <v>44</v>
      </c>
      <c r="G113">
        <v>3.25</v>
      </c>
      <c r="H113" t="s">
        <v>12</v>
      </c>
      <c r="I113" t="s">
        <v>67</v>
      </c>
    </row>
    <row r="114" spans="1:9" x14ac:dyDescent="0.25">
      <c r="A114" t="s">
        <v>127</v>
      </c>
      <c r="B114" t="s">
        <v>142</v>
      </c>
      <c r="C114">
        <v>1534</v>
      </c>
      <c r="D114">
        <v>2015</v>
      </c>
      <c r="E114" s="1">
        <v>0.7</v>
      </c>
      <c r="F114" t="s">
        <v>44</v>
      </c>
      <c r="G114">
        <v>3.5</v>
      </c>
      <c r="H114" t="s">
        <v>12</v>
      </c>
      <c r="I114" t="s">
        <v>29</v>
      </c>
    </row>
    <row r="115" spans="1:9" x14ac:dyDescent="0.25">
      <c r="A115" t="s">
        <v>127</v>
      </c>
      <c r="B115" t="s">
        <v>143</v>
      </c>
      <c r="C115">
        <v>1534</v>
      </c>
      <c r="D115">
        <v>2015</v>
      </c>
      <c r="E115" s="1">
        <v>0.68</v>
      </c>
      <c r="F115" t="s">
        <v>44</v>
      </c>
      <c r="G115">
        <v>3.5</v>
      </c>
      <c r="H115" t="s">
        <v>72</v>
      </c>
      <c r="I115" t="s">
        <v>19</v>
      </c>
    </row>
    <row r="116" spans="1:9" x14ac:dyDescent="0.25">
      <c r="A116" t="s">
        <v>127</v>
      </c>
      <c r="B116" t="s">
        <v>144</v>
      </c>
      <c r="C116">
        <v>1534</v>
      </c>
      <c r="D116">
        <v>2015</v>
      </c>
      <c r="E116" s="1">
        <v>0.7</v>
      </c>
      <c r="F116" t="s">
        <v>44</v>
      </c>
      <c r="G116">
        <v>3.75</v>
      </c>
      <c r="H116" t="s">
        <v>72</v>
      </c>
      <c r="I116" t="s">
        <v>31</v>
      </c>
    </row>
    <row r="117" spans="1:9" x14ac:dyDescent="0.25">
      <c r="A117" t="s">
        <v>127</v>
      </c>
      <c r="B117" t="s">
        <v>145</v>
      </c>
      <c r="C117">
        <v>1598</v>
      </c>
      <c r="D117">
        <v>2015</v>
      </c>
      <c r="E117" s="1">
        <v>0.7</v>
      </c>
      <c r="F117" t="s">
        <v>44</v>
      </c>
      <c r="G117">
        <v>3.5</v>
      </c>
      <c r="H117" t="s">
        <v>12</v>
      </c>
      <c r="I117" t="s">
        <v>146</v>
      </c>
    </row>
    <row r="118" spans="1:9" x14ac:dyDescent="0.25">
      <c r="A118" t="s">
        <v>127</v>
      </c>
      <c r="B118" t="s">
        <v>147</v>
      </c>
      <c r="C118">
        <v>1598</v>
      </c>
      <c r="D118">
        <v>2015</v>
      </c>
      <c r="E118" s="1">
        <v>0.7</v>
      </c>
      <c r="F118" t="s">
        <v>44</v>
      </c>
      <c r="G118">
        <v>3.75</v>
      </c>
      <c r="H118" t="s">
        <v>38</v>
      </c>
      <c r="I118" t="s">
        <v>102</v>
      </c>
    </row>
    <row r="119" spans="1:9" x14ac:dyDescent="0.25">
      <c r="A119" t="s">
        <v>127</v>
      </c>
      <c r="B119" t="s">
        <v>148</v>
      </c>
      <c r="C119">
        <v>1598</v>
      </c>
      <c r="D119">
        <v>2015</v>
      </c>
      <c r="E119" s="1">
        <v>0.7</v>
      </c>
      <c r="F119" t="s">
        <v>44</v>
      </c>
      <c r="G119">
        <v>4</v>
      </c>
      <c r="H119" t="s">
        <v>74</v>
      </c>
      <c r="I119" t="s">
        <v>75</v>
      </c>
    </row>
    <row r="120" spans="1:9" x14ac:dyDescent="0.25">
      <c r="A120" t="s">
        <v>127</v>
      </c>
      <c r="B120" t="s">
        <v>142</v>
      </c>
      <c r="C120">
        <v>1602</v>
      </c>
      <c r="D120">
        <v>2015</v>
      </c>
      <c r="E120" s="1">
        <v>0.75</v>
      </c>
      <c r="F120" t="s">
        <v>44</v>
      </c>
      <c r="G120">
        <v>2.75</v>
      </c>
      <c r="H120" t="s">
        <v>12</v>
      </c>
      <c r="I120" t="s">
        <v>29</v>
      </c>
    </row>
    <row r="121" spans="1:9" x14ac:dyDescent="0.25">
      <c r="A121" t="s">
        <v>127</v>
      </c>
      <c r="B121" t="s">
        <v>133</v>
      </c>
      <c r="C121">
        <v>1602</v>
      </c>
      <c r="D121">
        <v>2015</v>
      </c>
      <c r="E121" s="1">
        <v>0.7</v>
      </c>
      <c r="F121" t="s">
        <v>44</v>
      </c>
      <c r="G121">
        <v>3.25</v>
      </c>
      <c r="H121" t="s">
        <v>12</v>
      </c>
      <c r="I121" t="s">
        <v>133</v>
      </c>
    </row>
    <row r="122" spans="1:9" x14ac:dyDescent="0.25">
      <c r="A122" t="s">
        <v>127</v>
      </c>
      <c r="B122" t="s">
        <v>149</v>
      </c>
      <c r="C122">
        <v>1602</v>
      </c>
      <c r="D122">
        <v>2015</v>
      </c>
      <c r="E122" s="1">
        <v>0.75</v>
      </c>
      <c r="F122" t="s">
        <v>44</v>
      </c>
      <c r="G122">
        <v>3.5</v>
      </c>
      <c r="H122" t="s">
        <v>12</v>
      </c>
      <c r="I122" t="s">
        <v>31</v>
      </c>
    </row>
    <row r="123" spans="1:9" x14ac:dyDescent="0.25">
      <c r="A123" t="s">
        <v>150</v>
      </c>
      <c r="B123" t="s">
        <v>151</v>
      </c>
      <c r="C123">
        <v>1193</v>
      </c>
      <c r="D123">
        <v>2013</v>
      </c>
      <c r="E123" s="1">
        <v>0.72</v>
      </c>
      <c r="F123" t="s">
        <v>152</v>
      </c>
      <c r="G123">
        <v>3.25</v>
      </c>
      <c r="H123" t="s">
        <v>38</v>
      </c>
      <c r="I123" t="s">
        <v>66</v>
      </c>
    </row>
    <row r="124" spans="1:9" x14ac:dyDescent="0.25">
      <c r="A124" t="s">
        <v>150</v>
      </c>
      <c r="B124" t="s">
        <v>153</v>
      </c>
      <c r="C124">
        <v>947</v>
      </c>
      <c r="D124">
        <v>2012</v>
      </c>
      <c r="E124" s="1">
        <v>0.72</v>
      </c>
      <c r="F124" t="s">
        <v>152</v>
      </c>
      <c r="G124">
        <v>3.75</v>
      </c>
      <c r="H124" t="s">
        <v>12</v>
      </c>
      <c r="I124" t="s">
        <v>33</v>
      </c>
    </row>
    <row r="125" spans="1:9" x14ac:dyDescent="0.25">
      <c r="A125" t="s">
        <v>150</v>
      </c>
      <c r="B125" t="s">
        <v>154</v>
      </c>
      <c r="C125">
        <v>729</v>
      </c>
      <c r="D125">
        <v>2011</v>
      </c>
      <c r="E125" s="1">
        <v>0.72</v>
      </c>
      <c r="F125" t="s">
        <v>152</v>
      </c>
      <c r="G125">
        <v>4</v>
      </c>
      <c r="H125" t="s">
        <v>12</v>
      </c>
      <c r="I125" t="s">
        <v>154</v>
      </c>
    </row>
    <row r="126" spans="1:9" x14ac:dyDescent="0.25">
      <c r="A126" t="s">
        <v>150</v>
      </c>
      <c r="B126" t="s">
        <v>27</v>
      </c>
      <c r="C126">
        <v>745</v>
      </c>
      <c r="D126">
        <v>2011</v>
      </c>
      <c r="E126" s="1">
        <v>0.72</v>
      </c>
      <c r="F126" t="s">
        <v>152</v>
      </c>
      <c r="G126">
        <v>2.75</v>
      </c>
      <c r="H126" t="s">
        <v>12</v>
      </c>
      <c r="I126" t="s">
        <v>27</v>
      </c>
    </row>
    <row r="127" spans="1:9" x14ac:dyDescent="0.25">
      <c r="A127" t="s">
        <v>150</v>
      </c>
      <c r="B127" t="s">
        <v>22</v>
      </c>
      <c r="C127">
        <v>486</v>
      </c>
      <c r="D127">
        <v>2010</v>
      </c>
      <c r="E127" s="1">
        <v>1</v>
      </c>
      <c r="F127" t="s">
        <v>152</v>
      </c>
      <c r="G127">
        <v>1.75</v>
      </c>
      <c r="H127" t="s">
        <v>12</v>
      </c>
      <c r="I127" t="s">
        <v>22</v>
      </c>
    </row>
    <row r="128" spans="1:9" x14ac:dyDescent="0.25">
      <c r="A128" t="s">
        <v>150</v>
      </c>
      <c r="B128" t="s">
        <v>111</v>
      </c>
      <c r="C128">
        <v>531</v>
      </c>
      <c r="D128">
        <v>2010</v>
      </c>
      <c r="E128" s="1">
        <v>0.72</v>
      </c>
      <c r="F128" t="s">
        <v>152</v>
      </c>
      <c r="G128">
        <v>3.75</v>
      </c>
      <c r="H128" t="s">
        <v>38</v>
      </c>
      <c r="I128" t="s">
        <v>111</v>
      </c>
    </row>
    <row r="129" spans="1:9" x14ac:dyDescent="0.25">
      <c r="A129" t="s">
        <v>150</v>
      </c>
      <c r="B129" t="s">
        <v>138</v>
      </c>
      <c r="C129">
        <v>600</v>
      </c>
      <c r="D129">
        <v>2010</v>
      </c>
      <c r="E129" s="1">
        <v>0.72</v>
      </c>
      <c r="F129" t="s">
        <v>152</v>
      </c>
      <c r="G129">
        <v>3.25</v>
      </c>
      <c r="H129" t="s">
        <v>12</v>
      </c>
      <c r="I129" t="s">
        <v>138</v>
      </c>
    </row>
    <row r="130" spans="1:9" x14ac:dyDescent="0.25">
      <c r="A130" t="s">
        <v>150</v>
      </c>
      <c r="B130" t="s">
        <v>155</v>
      </c>
      <c r="C130">
        <v>600</v>
      </c>
      <c r="D130">
        <v>2010</v>
      </c>
      <c r="E130" s="1">
        <v>0.72</v>
      </c>
      <c r="F130" t="s">
        <v>152</v>
      </c>
      <c r="G130">
        <v>3.25</v>
      </c>
      <c r="H130" t="s">
        <v>38</v>
      </c>
      <c r="I130" t="s">
        <v>67</v>
      </c>
    </row>
    <row r="131" spans="1:9" x14ac:dyDescent="0.25">
      <c r="A131" t="s">
        <v>150</v>
      </c>
      <c r="B131" t="s">
        <v>156</v>
      </c>
      <c r="C131">
        <v>600</v>
      </c>
      <c r="D131">
        <v>2010</v>
      </c>
      <c r="E131" s="1">
        <v>0.72</v>
      </c>
      <c r="F131" t="s">
        <v>152</v>
      </c>
      <c r="G131">
        <v>3.5</v>
      </c>
      <c r="H131" t="s">
        <v>12</v>
      </c>
      <c r="I131" t="s">
        <v>60</v>
      </c>
    </row>
    <row r="132" spans="1:9" x14ac:dyDescent="0.25">
      <c r="A132" t="s">
        <v>150</v>
      </c>
      <c r="B132" t="s">
        <v>157</v>
      </c>
      <c r="C132">
        <v>355</v>
      </c>
      <c r="D132">
        <v>2009</v>
      </c>
      <c r="E132" s="1">
        <v>0.75</v>
      </c>
      <c r="F132" t="s">
        <v>152</v>
      </c>
      <c r="G132">
        <v>2.5</v>
      </c>
      <c r="H132" t="s">
        <v>74</v>
      </c>
      <c r="I132" t="s">
        <v>22</v>
      </c>
    </row>
    <row r="133" spans="1:9" x14ac:dyDescent="0.25">
      <c r="A133" t="s">
        <v>150</v>
      </c>
      <c r="B133" t="s">
        <v>158</v>
      </c>
      <c r="C133">
        <v>355</v>
      </c>
      <c r="D133">
        <v>2009</v>
      </c>
      <c r="E133" s="1">
        <v>0.72</v>
      </c>
      <c r="F133" t="s">
        <v>152</v>
      </c>
      <c r="G133">
        <v>2.75</v>
      </c>
      <c r="H133" t="s">
        <v>38</v>
      </c>
      <c r="I133" t="s">
        <v>60</v>
      </c>
    </row>
    <row r="134" spans="1:9" x14ac:dyDescent="0.25">
      <c r="A134" t="s">
        <v>150</v>
      </c>
      <c r="B134" t="s">
        <v>159</v>
      </c>
      <c r="C134">
        <v>363</v>
      </c>
      <c r="D134">
        <v>2009</v>
      </c>
      <c r="E134" s="1">
        <v>0.72</v>
      </c>
      <c r="F134" t="s">
        <v>152</v>
      </c>
      <c r="G134">
        <v>1.75</v>
      </c>
      <c r="H134" t="s">
        <v>12</v>
      </c>
      <c r="I134" t="s">
        <v>29</v>
      </c>
    </row>
    <row r="135" spans="1:9" x14ac:dyDescent="0.25">
      <c r="A135" t="s">
        <v>150</v>
      </c>
      <c r="B135" t="s">
        <v>28</v>
      </c>
      <c r="C135">
        <v>363</v>
      </c>
      <c r="D135">
        <v>2009</v>
      </c>
      <c r="E135" s="1">
        <v>0.8</v>
      </c>
      <c r="F135" t="s">
        <v>152</v>
      </c>
      <c r="G135">
        <v>3</v>
      </c>
      <c r="H135" t="s">
        <v>74</v>
      </c>
      <c r="I135" t="s">
        <v>28</v>
      </c>
    </row>
    <row r="136" spans="1:9" x14ac:dyDescent="0.25">
      <c r="A136" t="s">
        <v>150</v>
      </c>
      <c r="B136" t="s">
        <v>19</v>
      </c>
      <c r="C136">
        <v>363</v>
      </c>
      <c r="D136">
        <v>2009</v>
      </c>
      <c r="E136" s="1">
        <v>0.75</v>
      </c>
      <c r="F136" t="s">
        <v>152</v>
      </c>
      <c r="G136">
        <v>3</v>
      </c>
      <c r="H136" t="s">
        <v>21</v>
      </c>
      <c r="I136" t="s">
        <v>19</v>
      </c>
    </row>
    <row r="137" spans="1:9" x14ac:dyDescent="0.25">
      <c r="A137" t="s">
        <v>150</v>
      </c>
      <c r="B137" t="s">
        <v>86</v>
      </c>
      <c r="C137">
        <v>363</v>
      </c>
      <c r="D137">
        <v>2009</v>
      </c>
      <c r="E137" s="1">
        <v>0.72</v>
      </c>
      <c r="F137" t="s">
        <v>152</v>
      </c>
      <c r="G137">
        <v>3.25</v>
      </c>
      <c r="H137" t="s">
        <v>38</v>
      </c>
      <c r="I137" t="s">
        <v>86</v>
      </c>
    </row>
    <row r="138" spans="1:9" x14ac:dyDescent="0.25">
      <c r="A138" t="s">
        <v>150</v>
      </c>
      <c r="B138" t="s">
        <v>160</v>
      </c>
      <c r="C138">
        <v>300</v>
      </c>
      <c r="D138">
        <v>2008</v>
      </c>
      <c r="E138" s="1">
        <v>0.72</v>
      </c>
      <c r="F138" t="s">
        <v>152</v>
      </c>
      <c r="G138">
        <v>3.75</v>
      </c>
      <c r="H138" t="s">
        <v>63</v>
      </c>
      <c r="I138" t="s">
        <v>160</v>
      </c>
    </row>
    <row r="139" spans="1:9" x14ac:dyDescent="0.25">
      <c r="A139" t="s">
        <v>161</v>
      </c>
      <c r="B139" t="s">
        <v>162</v>
      </c>
      <c r="C139">
        <v>1181</v>
      </c>
      <c r="D139">
        <v>2013</v>
      </c>
      <c r="E139" s="1">
        <v>0.72</v>
      </c>
      <c r="F139" t="s">
        <v>152</v>
      </c>
      <c r="G139">
        <v>2.75</v>
      </c>
      <c r="H139" t="s">
        <v>38</v>
      </c>
      <c r="I139" t="s">
        <v>33</v>
      </c>
    </row>
    <row r="140" spans="1:9" x14ac:dyDescent="0.25">
      <c r="A140" t="s">
        <v>163</v>
      </c>
      <c r="B140" t="s">
        <v>164</v>
      </c>
      <c r="C140">
        <v>1780</v>
      </c>
      <c r="D140">
        <v>2016</v>
      </c>
      <c r="E140" s="1">
        <v>0.68</v>
      </c>
      <c r="F140" t="s">
        <v>44</v>
      </c>
      <c r="G140">
        <v>3.75</v>
      </c>
      <c r="H140" t="s">
        <v>38</v>
      </c>
      <c r="I140" t="s">
        <v>78</v>
      </c>
    </row>
    <row r="141" spans="1:9" x14ac:dyDescent="0.25">
      <c r="A141" t="s">
        <v>163</v>
      </c>
      <c r="B141" t="s">
        <v>165</v>
      </c>
      <c r="C141">
        <v>647</v>
      </c>
      <c r="D141">
        <v>2011</v>
      </c>
      <c r="E141" s="1">
        <v>0.72</v>
      </c>
      <c r="F141" t="s">
        <v>44</v>
      </c>
      <c r="G141">
        <v>3.75</v>
      </c>
      <c r="H141" t="s">
        <v>38</v>
      </c>
      <c r="I141" t="s">
        <v>78</v>
      </c>
    </row>
    <row r="142" spans="1:9" x14ac:dyDescent="0.25">
      <c r="A142" t="s">
        <v>163</v>
      </c>
      <c r="B142" t="s">
        <v>166</v>
      </c>
      <c r="C142">
        <v>661</v>
      </c>
      <c r="D142">
        <v>2011</v>
      </c>
      <c r="E142" s="1">
        <v>0.7</v>
      </c>
      <c r="F142" t="s">
        <v>44</v>
      </c>
      <c r="G142">
        <v>3.75</v>
      </c>
      <c r="H142" t="s">
        <v>38</v>
      </c>
      <c r="I142" t="s">
        <v>136</v>
      </c>
    </row>
    <row r="143" spans="1:9" x14ac:dyDescent="0.25">
      <c r="A143" t="s">
        <v>163</v>
      </c>
      <c r="B143" t="s">
        <v>167</v>
      </c>
      <c r="C143">
        <v>331</v>
      </c>
      <c r="D143">
        <v>2009</v>
      </c>
      <c r="E143" s="1">
        <v>0.77</v>
      </c>
      <c r="F143" t="s">
        <v>44</v>
      </c>
      <c r="G143">
        <v>3.75</v>
      </c>
      <c r="H143" t="s">
        <v>38</v>
      </c>
      <c r="I143" t="s">
        <v>168</v>
      </c>
    </row>
    <row r="144" spans="1:9" x14ac:dyDescent="0.25">
      <c r="A144" t="s">
        <v>163</v>
      </c>
      <c r="B144" t="s">
        <v>169</v>
      </c>
      <c r="C144">
        <v>141</v>
      </c>
      <c r="D144">
        <v>2007</v>
      </c>
      <c r="E144" s="1">
        <v>0.75</v>
      </c>
      <c r="F144" t="s">
        <v>44</v>
      </c>
      <c r="G144">
        <v>2.5</v>
      </c>
      <c r="H144" t="s">
        <v>38</v>
      </c>
      <c r="I144" t="s">
        <v>56</v>
      </c>
    </row>
    <row r="145" spans="1:9" x14ac:dyDescent="0.25">
      <c r="A145" t="s">
        <v>163</v>
      </c>
      <c r="B145" t="s">
        <v>170</v>
      </c>
      <c r="C145">
        <v>175</v>
      </c>
      <c r="D145">
        <v>2007</v>
      </c>
      <c r="E145" s="1">
        <v>0.7</v>
      </c>
      <c r="F145" t="s">
        <v>44</v>
      </c>
      <c r="G145">
        <v>3</v>
      </c>
      <c r="H145" t="s">
        <v>53</v>
      </c>
      <c r="I145" t="s">
        <v>31</v>
      </c>
    </row>
    <row r="146" spans="1:9" x14ac:dyDescent="0.25">
      <c r="A146" t="s">
        <v>171</v>
      </c>
      <c r="B146" t="s">
        <v>172</v>
      </c>
      <c r="C146">
        <v>1474</v>
      </c>
      <c r="D146">
        <v>2015</v>
      </c>
      <c r="E146" s="1">
        <v>0.8</v>
      </c>
      <c r="F146" t="s">
        <v>173</v>
      </c>
      <c r="G146">
        <v>3.25</v>
      </c>
      <c r="H146" t="s">
        <v>12</v>
      </c>
      <c r="I146" t="s">
        <v>12</v>
      </c>
    </row>
    <row r="147" spans="1:9" x14ac:dyDescent="0.25">
      <c r="A147" t="s">
        <v>171</v>
      </c>
      <c r="B147" t="s">
        <v>36</v>
      </c>
      <c r="C147">
        <v>1474</v>
      </c>
      <c r="D147">
        <v>2015</v>
      </c>
      <c r="E147" s="1">
        <v>0.7</v>
      </c>
      <c r="F147" t="s">
        <v>173</v>
      </c>
      <c r="G147">
        <v>3.5</v>
      </c>
      <c r="H147" t="s">
        <v>12</v>
      </c>
      <c r="I147" t="s">
        <v>36</v>
      </c>
    </row>
    <row r="148" spans="1:9" x14ac:dyDescent="0.25">
      <c r="A148" t="s">
        <v>171</v>
      </c>
      <c r="B148" t="s">
        <v>174</v>
      </c>
      <c r="C148">
        <v>995</v>
      </c>
      <c r="D148">
        <v>2012</v>
      </c>
      <c r="E148" s="1">
        <v>0.7</v>
      </c>
      <c r="F148" t="s">
        <v>173</v>
      </c>
      <c r="G148">
        <v>3</v>
      </c>
      <c r="H148" t="s">
        <v>38</v>
      </c>
      <c r="I148" t="s">
        <v>28</v>
      </c>
    </row>
    <row r="149" spans="1:9" x14ac:dyDescent="0.25">
      <c r="A149" t="s">
        <v>171</v>
      </c>
      <c r="B149" t="s">
        <v>175</v>
      </c>
      <c r="C149">
        <v>999</v>
      </c>
      <c r="D149">
        <v>2012</v>
      </c>
      <c r="E149" s="1">
        <v>0.7</v>
      </c>
      <c r="F149" t="s">
        <v>173</v>
      </c>
      <c r="G149">
        <v>2.5</v>
      </c>
      <c r="H149" t="s">
        <v>12</v>
      </c>
      <c r="I149" t="s">
        <v>29</v>
      </c>
    </row>
    <row r="150" spans="1:9" x14ac:dyDescent="0.25">
      <c r="A150" t="s">
        <v>171</v>
      </c>
      <c r="B150" t="s">
        <v>172</v>
      </c>
      <c r="C150">
        <v>999</v>
      </c>
      <c r="D150">
        <v>2012</v>
      </c>
      <c r="E150" s="1">
        <v>0.7</v>
      </c>
      <c r="F150" t="s">
        <v>173</v>
      </c>
      <c r="G150">
        <v>2.5</v>
      </c>
      <c r="H150" t="s">
        <v>110</v>
      </c>
      <c r="I150" t="s">
        <v>12</v>
      </c>
    </row>
    <row r="151" spans="1:9" x14ac:dyDescent="0.25">
      <c r="A151" t="s">
        <v>176</v>
      </c>
      <c r="B151" t="s">
        <v>177</v>
      </c>
      <c r="C151">
        <v>1454</v>
      </c>
      <c r="D151">
        <v>2015</v>
      </c>
      <c r="E151" s="1">
        <v>0.7</v>
      </c>
      <c r="F151" t="s">
        <v>19</v>
      </c>
      <c r="G151">
        <v>2.75</v>
      </c>
      <c r="H151" t="s">
        <v>12</v>
      </c>
      <c r="I151" t="s">
        <v>19</v>
      </c>
    </row>
    <row r="152" spans="1:9" x14ac:dyDescent="0.25">
      <c r="A152" t="s">
        <v>176</v>
      </c>
      <c r="B152" t="s">
        <v>178</v>
      </c>
      <c r="C152">
        <v>1454</v>
      </c>
      <c r="D152">
        <v>2015</v>
      </c>
      <c r="E152" s="1">
        <v>0.7</v>
      </c>
      <c r="F152" t="s">
        <v>19</v>
      </c>
      <c r="G152">
        <v>3.5</v>
      </c>
      <c r="H152" t="s">
        <v>12</v>
      </c>
      <c r="I152" t="s">
        <v>19</v>
      </c>
    </row>
    <row r="153" spans="1:9" x14ac:dyDescent="0.25">
      <c r="A153" t="s">
        <v>179</v>
      </c>
      <c r="B153" t="s">
        <v>175</v>
      </c>
      <c r="C153">
        <v>1554</v>
      </c>
      <c r="D153">
        <v>2015</v>
      </c>
      <c r="E153" s="1">
        <v>0.7</v>
      </c>
      <c r="F153" t="s">
        <v>44</v>
      </c>
      <c r="G153">
        <v>3.5</v>
      </c>
      <c r="H153" t="s">
        <v>12</v>
      </c>
      <c r="I153" t="s">
        <v>29</v>
      </c>
    </row>
    <row r="154" spans="1:9" x14ac:dyDescent="0.25">
      <c r="A154" t="s">
        <v>179</v>
      </c>
      <c r="B154" t="s">
        <v>180</v>
      </c>
      <c r="C154">
        <v>1295</v>
      </c>
      <c r="D154">
        <v>2014</v>
      </c>
      <c r="E154" s="1">
        <v>0.7</v>
      </c>
      <c r="F154" t="s">
        <v>44</v>
      </c>
      <c r="G154">
        <v>4</v>
      </c>
      <c r="H154" t="s">
        <v>72</v>
      </c>
      <c r="I154" t="s">
        <v>19</v>
      </c>
    </row>
    <row r="155" spans="1:9" x14ac:dyDescent="0.25">
      <c r="A155" t="s">
        <v>179</v>
      </c>
      <c r="B155" t="s">
        <v>181</v>
      </c>
      <c r="C155">
        <v>983</v>
      </c>
      <c r="D155">
        <v>2012</v>
      </c>
      <c r="E155" s="1">
        <v>0.7</v>
      </c>
      <c r="F155" t="s">
        <v>44</v>
      </c>
      <c r="G155">
        <v>3.25</v>
      </c>
      <c r="H155" t="s">
        <v>12</v>
      </c>
      <c r="I155" t="s">
        <v>86</v>
      </c>
    </row>
    <row r="156" spans="1:9" x14ac:dyDescent="0.25">
      <c r="A156" t="s">
        <v>179</v>
      </c>
      <c r="B156" t="s">
        <v>125</v>
      </c>
      <c r="C156">
        <v>983</v>
      </c>
      <c r="D156">
        <v>2012</v>
      </c>
      <c r="E156" s="1">
        <v>0.7</v>
      </c>
      <c r="F156" t="s">
        <v>44</v>
      </c>
      <c r="G156">
        <v>3.5</v>
      </c>
      <c r="H156" t="s">
        <v>12</v>
      </c>
      <c r="I156" t="s">
        <v>56</v>
      </c>
    </row>
    <row r="157" spans="1:9" x14ac:dyDescent="0.25">
      <c r="A157" t="s">
        <v>179</v>
      </c>
      <c r="B157" t="s">
        <v>174</v>
      </c>
      <c r="C157">
        <v>983</v>
      </c>
      <c r="D157">
        <v>2012</v>
      </c>
      <c r="E157" s="1">
        <v>0.7</v>
      </c>
      <c r="F157" t="s">
        <v>44</v>
      </c>
      <c r="G157">
        <v>3.75</v>
      </c>
      <c r="H157" t="s">
        <v>38</v>
      </c>
      <c r="I157" t="s">
        <v>28</v>
      </c>
    </row>
    <row r="158" spans="1:9" x14ac:dyDescent="0.25">
      <c r="A158" t="s">
        <v>182</v>
      </c>
      <c r="B158" t="s">
        <v>183</v>
      </c>
      <c r="C158">
        <v>955</v>
      </c>
      <c r="D158">
        <v>2012</v>
      </c>
      <c r="E158" s="1">
        <v>0.8</v>
      </c>
      <c r="F158" t="s">
        <v>184</v>
      </c>
      <c r="G158">
        <v>2.75</v>
      </c>
      <c r="H158" t="s">
        <v>12</v>
      </c>
      <c r="I158" t="s">
        <v>138</v>
      </c>
    </row>
    <row r="159" spans="1:9" x14ac:dyDescent="0.25">
      <c r="A159" t="s">
        <v>185</v>
      </c>
      <c r="B159" t="s">
        <v>186</v>
      </c>
      <c r="C159">
        <v>1840</v>
      </c>
      <c r="D159">
        <v>2016</v>
      </c>
      <c r="E159" s="1">
        <v>0.65</v>
      </c>
      <c r="F159" t="s">
        <v>44</v>
      </c>
      <c r="G159">
        <v>3.5</v>
      </c>
      <c r="H159" t="s">
        <v>12</v>
      </c>
      <c r="I159" t="s">
        <v>146</v>
      </c>
    </row>
    <row r="160" spans="1:9" x14ac:dyDescent="0.25">
      <c r="A160" t="s">
        <v>185</v>
      </c>
      <c r="B160" t="s">
        <v>29</v>
      </c>
      <c r="C160">
        <v>1868</v>
      </c>
      <c r="D160">
        <v>2016</v>
      </c>
      <c r="E160" s="1">
        <v>0.7</v>
      </c>
      <c r="F160" t="s">
        <v>44</v>
      </c>
      <c r="G160">
        <v>3.75</v>
      </c>
      <c r="H160" t="s">
        <v>12</v>
      </c>
      <c r="I160" t="s">
        <v>29</v>
      </c>
    </row>
    <row r="161" spans="1:9" x14ac:dyDescent="0.25">
      <c r="A161" t="s">
        <v>185</v>
      </c>
      <c r="B161" t="s">
        <v>31</v>
      </c>
      <c r="C161">
        <v>1880</v>
      </c>
      <c r="D161">
        <v>2016</v>
      </c>
      <c r="E161" s="1">
        <v>0.65</v>
      </c>
      <c r="F161" t="s">
        <v>44</v>
      </c>
      <c r="G161">
        <v>3.25</v>
      </c>
      <c r="H161" t="s">
        <v>12</v>
      </c>
      <c r="I161" t="s">
        <v>31</v>
      </c>
    </row>
    <row r="162" spans="1:9" x14ac:dyDescent="0.25">
      <c r="A162" t="s">
        <v>187</v>
      </c>
      <c r="B162" t="s">
        <v>188</v>
      </c>
      <c r="C162">
        <v>1948</v>
      </c>
      <c r="D162">
        <v>2017</v>
      </c>
      <c r="E162" s="1">
        <v>0.73</v>
      </c>
      <c r="F162" t="s">
        <v>152</v>
      </c>
      <c r="G162">
        <v>3</v>
      </c>
      <c r="H162" t="s">
        <v>12</v>
      </c>
      <c r="I162" t="s">
        <v>189</v>
      </c>
    </row>
    <row r="163" spans="1:9" x14ac:dyDescent="0.25">
      <c r="A163" t="s">
        <v>187</v>
      </c>
      <c r="B163" t="s">
        <v>190</v>
      </c>
      <c r="C163">
        <v>1948</v>
      </c>
      <c r="D163">
        <v>2017</v>
      </c>
      <c r="E163" s="1">
        <v>0.72</v>
      </c>
      <c r="F163" t="s">
        <v>152</v>
      </c>
      <c r="G163">
        <v>3.25</v>
      </c>
      <c r="H163" t="s">
        <v>12</v>
      </c>
      <c r="I163" t="s">
        <v>189</v>
      </c>
    </row>
    <row r="164" spans="1:9" x14ac:dyDescent="0.25">
      <c r="A164" t="s">
        <v>191</v>
      </c>
      <c r="B164" t="s">
        <v>192</v>
      </c>
      <c r="C164">
        <v>1784</v>
      </c>
      <c r="D164">
        <v>2016</v>
      </c>
      <c r="E164" s="1">
        <v>0.8</v>
      </c>
      <c r="F164" t="s">
        <v>44</v>
      </c>
      <c r="G164">
        <v>2.75</v>
      </c>
      <c r="H164" t="s">
        <v>12</v>
      </c>
      <c r="I164" t="s">
        <v>29</v>
      </c>
    </row>
    <row r="165" spans="1:9" x14ac:dyDescent="0.25">
      <c r="A165" t="s">
        <v>191</v>
      </c>
      <c r="B165" t="s">
        <v>193</v>
      </c>
      <c r="C165">
        <v>1784</v>
      </c>
      <c r="D165">
        <v>2016</v>
      </c>
      <c r="E165" s="1">
        <v>0.7</v>
      </c>
      <c r="F165" t="s">
        <v>44</v>
      </c>
      <c r="G165">
        <v>2.75</v>
      </c>
      <c r="H165" t="s">
        <v>12</v>
      </c>
      <c r="I165" t="s">
        <v>146</v>
      </c>
    </row>
    <row r="166" spans="1:9" x14ac:dyDescent="0.25">
      <c r="A166" t="s">
        <v>191</v>
      </c>
      <c r="B166" t="s">
        <v>194</v>
      </c>
      <c r="C166">
        <v>1784</v>
      </c>
      <c r="D166">
        <v>2016</v>
      </c>
      <c r="E166" s="1">
        <v>0.7</v>
      </c>
      <c r="F166" t="s">
        <v>44</v>
      </c>
      <c r="G166">
        <v>2.75</v>
      </c>
      <c r="H166" t="s">
        <v>12</v>
      </c>
      <c r="I166" t="s">
        <v>31</v>
      </c>
    </row>
    <row r="167" spans="1:9" x14ac:dyDescent="0.25">
      <c r="A167" t="s">
        <v>191</v>
      </c>
      <c r="B167" t="s">
        <v>31</v>
      </c>
      <c r="C167">
        <v>1788</v>
      </c>
      <c r="D167">
        <v>2016</v>
      </c>
      <c r="E167" s="1">
        <v>0.9</v>
      </c>
      <c r="F167" t="s">
        <v>44</v>
      </c>
      <c r="G167">
        <v>2.75</v>
      </c>
      <c r="H167" t="s">
        <v>12</v>
      </c>
      <c r="I167" t="s">
        <v>31</v>
      </c>
    </row>
    <row r="168" spans="1:9" x14ac:dyDescent="0.25">
      <c r="A168" t="s">
        <v>195</v>
      </c>
      <c r="B168" t="s">
        <v>138</v>
      </c>
      <c r="C168">
        <v>586</v>
      </c>
      <c r="D168">
        <v>2010</v>
      </c>
      <c r="E168" s="1">
        <v>0.64</v>
      </c>
      <c r="F168" t="s">
        <v>196</v>
      </c>
      <c r="G168">
        <v>2.75</v>
      </c>
      <c r="H168" t="s">
        <v>12</v>
      </c>
      <c r="I168" t="s">
        <v>138</v>
      </c>
    </row>
    <row r="169" spans="1:9" x14ac:dyDescent="0.25">
      <c r="A169" t="s">
        <v>195</v>
      </c>
      <c r="B169" t="s">
        <v>36</v>
      </c>
      <c r="C169">
        <v>586</v>
      </c>
      <c r="D169">
        <v>2010</v>
      </c>
      <c r="E169" s="1">
        <v>0.64</v>
      </c>
      <c r="F169" t="s">
        <v>196</v>
      </c>
      <c r="G169">
        <v>2.75</v>
      </c>
      <c r="H169" t="s">
        <v>12</v>
      </c>
      <c r="I169" t="s">
        <v>36</v>
      </c>
    </row>
    <row r="170" spans="1:9" x14ac:dyDescent="0.25">
      <c r="A170" t="s">
        <v>195</v>
      </c>
      <c r="B170" t="s">
        <v>19</v>
      </c>
      <c r="C170">
        <v>586</v>
      </c>
      <c r="D170">
        <v>2010</v>
      </c>
      <c r="E170" s="1">
        <v>0.64</v>
      </c>
      <c r="F170" t="s">
        <v>196</v>
      </c>
      <c r="G170">
        <v>2.75</v>
      </c>
      <c r="H170" t="s">
        <v>12</v>
      </c>
      <c r="I170" t="s">
        <v>19</v>
      </c>
    </row>
    <row r="171" spans="1:9" x14ac:dyDescent="0.25">
      <c r="A171" t="s">
        <v>195</v>
      </c>
      <c r="B171" t="s">
        <v>31</v>
      </c>
      <c r="C171">
        <v>586</v>
      </c>
      <c r="D171">
        <v>2010</v>
      </c>
      <c r="E171" s="1">
        <v>0.71</v>
      </c>
      <c r="F171" t="s">
        <v>196</v>
      </c>
      <c r="G171">
        <v>3.5</v>
      </c>
      <c r="H171" t="s">
        <v>12</v>
      </c>
      <c r="I171" t="s">
        <v>31</v>
      </c>
    </row>
    <row r="172" spans="1:9" x14ac:dyDescent="0.25">
      <c r="A172" t="s">
        <v>197</v>
      </c>
      <c r="B172" t="s">
        <v>198</v>
      </c>
      <c r="C172">
        <v>1800</v>
      </c>
      <c r="D172">
        <v>2016</v>
      </c>
      <c r="E172" s="1">
        <v>0.7</v>
      </c>
      <c r="F172" t="s">
        <v>44</v>
      </c>
      <c r="G172">
        <v>3.5</v>
      </c>
      <c r="H172" t="s">
        <v>74</v>
      </c>
      <c r="I172" t="s">
        <v>78</v>
      </c>
    </row>
    <row r="173" spans="1:9" x14ac:dyDescent="0.25">
      <c r="A173" t="s">
        <v>197</v>
      </c>
      <c r="B173" t="s">
        <v>199</v>
      </c>
      <c r="C173">
        <v>1804</v>
      </c>
      <c r="D173">
        <v>2016</v>
      </c>
      <c r="E173" s="1">
        <v>0.7</v>
      </c>
      <c r="F173" t="s">
        <v>44</v>
      </c>
      <c r="G173">
        <v>3.25</v>
      </c>
      <c r="H173" t="s">
        <v>12</v>
      </c>
      <c r="I173" t="s">
        <v>41</v>
      </c>
    </row>
    <row r="174" spans="1:9" x14ac:dyDescent="0.25">
      <c r="A174" t="s">
        <v>197</v>
      </c>
      <c r="B174" t="s">
        <v>200</v>
      </c>
      <c r="C174">
        <v>1864</v>
      </c>
      <c r="D174">
        <v>2016</v>
      </c>
      <c r="E174" s="1">
        <v>0.7</v>
      </c>
      <c r="F174" t="s">
        <v>44</v>
      </c>
      <c r="G174">
        <v>3.5</v>
      </c>
      <c r="H174" t="s">
        <v>12</v>
      </c>
      <c r="I174" t="s">
        <v>146</v>
      </c>
    </row>
    <row r="175" spans="1:9" x14ac:dyDescent="0.25">
      <c r="A175" t="s">
        <v>201</v>
      </c>
      <c r="B175" t="s">
        <v>202</v>
      </c>
      <c r="C175">
        <v>1768</v>
      </c>
      <c r="D175">
        <v>2016</v>
      </c>
      <c r="E175" s="1">
        <v>0.83</v>
      </c>
      <c r="F175" t="s">
        <v>203</v>
      </c>
      <c r="G175">
        <v>2.75</v>
      </c>
      <c r="H175" t="s">
        <v>38</v>
      </c>
      <c r="I175" t="s">
        <v>102</v>
      </c>
    </row>
    <row r="176" spans="1:9" x14ac:dyDescent="0.25">
      <c r="A176" t="s">
        <v>201</v>
      </c>
      <c r="B176" t="s">
        <v>204</v>
      </c>
      <c r="C176">
        <v>1768</v>
      </c>
      <c r="D176">
        <v>2016</v>
      </c>
      <c r="E176" s="1">
        <v>0.78</v>
      </c>
      <c r="F176" t="s">
        <v>203</v>
      </c>
      <c r="G176">
        <v>3</v>
      </c>
      <c r="H176" t="s">
        <v>38</v>
      </c>
      <c r="I176" t="s">
        <v>102</v>
      </c>
    </row>
    <row r="177" spans="1:9" x14ac:dyDescent="0.25">
      <c r="A177" t="s">
        <v>201</v>
      </c>
      <c r="B177" t="s">
        <v>204</v>
      </c>
      <c r="C177">
        <v>1768</v>
      </c>
      <c r="D177">
        <v>2016</v>
      </c>
      <c r="E177" s="1">
        <v>0.83</v>
      </c>
      <c r="F177" t="s">
        <v>203</v>
      </c>
      <c r="G177">
        <v>3.5</v>
      </c>
      <c r="H177" t="s">
        <v>38</v>
      </c>
      <c r="I177" t="s">
        <v>102</v>
      </c>
    </row>
    <row r="178" spans="1:9" x14ac:dyDescent="0.25">
      <c r="A178" t="s">
        <v>205</v>
      </c>
      <c r="B178" t="s">
        <v>206</v>
      </c>
      <c r="C178">
        <v>1141</v>
      </c>
      <c r="D178">
        <v>2013</v>
      </c>
      <c r="E178" s="1">
        <v>0.74</v>
      </c>
      <c r="F178" t="s">
        <v>196</v>
      </c>
      <c r="G178">
        <v>3.5</v>
      </c>
      <c r="H178" t="s">
        <v>38</v>
      </c>
      <c r="I178" t="s">
        <v>23</v>
      </c>
    </row>
    <row r="179" spans="1:9" x14ac:dyDescent="0.25">
      <c r="A179" t="s">
        <v>205</v>
      </c>
      <c r="B179" t="s">
        <v>37</v>
      </c>
      <c r="C179">
        <v>1141</v>
      </c>
      <c r="D179">
        <v>2013</v>
      </c>
      <c r="E179" s="1">
        <v>0.74</v>
      </c>
      <c r="F179" t="s">
        <v>196</v>
      </c>
      <c r="G179">
        <v>3.5</v>
      </c>
      <c r="H179" t="s">
        <v>21</v>
      </c>
      <c r="I179" t="s">
        <v>22</v>
      </c>
    </row>
    <row r="180" spans="1:9" x14ac:dyDescent="0.25">
      <c r="A180" t="s">
        <v>205</v>
      </c>
      <c r="B180" t="s">
        <v>207</v>
      </c>
      <c r="C180">
        <v>1141</v>
      </c>
      <c r="D180">
        <v>2013</v>
      </c>
      <c r="E180" s="1">
        <v>0.74</v>
      </c>
      <c r="F180" t="s">
        <v>196</v>
      </c>
      <c r="G180">
        <v>3.5</v>
      </c>
      <c r="H180" t="s">
        <v>21</v>
      </c>
      <c r="I180" t="s">
        <v>22</v>
      </c>
    </row>
    <row r="181" spans="1:9" x14ac:dyDescent="0.25">
      <c r="A181" t="s">
        <v>205</v>
      </c>
      <c r="B181" t="s">
        <v>208</v>
      </c>
      <c r="C181">
        <v>1141</v>
      </c>
      <c r="D181">
        <v>2013</v>
      </c>
      <c r="E181" s="1">
        <v>0.73</v>
      </c>
      <c r="F181" t="s">
        <v>196</v>
      </c>
      <c r="G181">
        <v>4</v>
      </c>
      <c r="H181" t="s">
        <v>38</v>
      </c>
      <c r="I181" t="s">
        <v>31</v>
      </c>
    </row>
    <row r="182" spans="1:9" x14ac:dyDescent="0.25">
      <c r="A182" t="s">
        <v>205</v>
      </c>
      <c r="B182" t="s">
        <v>209</v>
      </c>
      <c r="C182">
        <v>757</v>
      </c>
      <c r="D182">
        <v>2011</v>
      </c>
      <c r="E182" s="1">
        <v>0.72</v>
      </c>
      <c r="F182" t="s">
        <v>196</v>
      </c>
      <c r="G182">
        <v>4</v>
      </c>
      <c r="H182" t="s">
        <v>38</v>
      </c>
      <c r="I182" t="s">
        <v>60</v>
      </c>
    </row>
    <row r="183" spans="1:9" x14ac:dyDescent="0.25">
      <c r="A183" t="s">
        <v>205</v>
      </c>
      <c r="B183" t="s">
        <v>210</v>
      </c>
      <c r="C183">
        <v>773</v>
      </c>
      <c r="D183">
        <v>2011</v>
      </c>
      <c r="E183" s="1">
        <v>0.72</v>
      </c>
      <c r="F183" t="s">
        <v>196</v>
      </c>
      <c r="G183">
        <v>3.75</v>
      </c>
      <c r="H183" t="s">
        <v>38</v>
      </c>
      <c r="I183" t="s">
        <v>28</v>
      </c>
    </row>
    <row r="184" spans="1:9" x14ac:dyDescent="0.25">
      <c r="A184" t="s">
        <v>211</v>
      </c>
      <c r="B184" t="s">
        <v>212</v>
      </c>
      <c r="C184">
        <v>797</v>
      </c>
      <c r="D184">
        <v>2012</v>
      </c>
      <c r="E184" s="1">
        <v>0.55000000000000004</v>
      </c>
      <c r="F184" t="s">
        <v>11</v>
      </c>
      <c r="G184">
        <v>2.75</v>
      </c>
      <c r="H184" t="s">
        <v>12</v>
      </c>
      <c r="I184" t="s">
        <v>12</v>
      </c>
    </row>
    <row r="185" spans="1:9" x14ac:dyDescent="0.25">
      <c r="A185" t="s">
        <v>213</v>
      </c>
      <c r="B185" t="s">
        <v>28</v>
      </c>
      <c r="C185">
        <v>636</v>
      </c>
      <c r="D185">
        <v>2011</v>
      </c>
      <c r="E185" s="1">
        <v>0.64</v>
      </c>
      <c r="F185" t="s">
        <v>59</v>
      </c>
      <c r="G185">
        <v>3</v>
      </c>
      <c r="H185" t="s">
        <v>38</v>
      </c>
      <c r="I185" t="s">
        <v>28</v>
      </c>
    </row>
    <row r="186" spans="1:9" x14ac:dyDescent="0.25">
      <c r="A186" t="s">
        <v>213</v>
      </c>
      <c r="B186" t="s">
        <v>214</v>
      </c>
      <c r="C186">
        <v>636</v>
      </c>
      <c r="D186">
        <v>2011</v>
      </c>
      <c r="E186" s="1">
        <v>0.88</v>
      </c>
      <c r="F186" t="s">
        <v>59</v>
      </c>
      <c r="G186">
        <v>3</v>
      </c>
      <c r="H186" t="s">
        <v>21</v>
      </c>
      <c r="I186" t="s">
        <v>22</v>
      </c>
    </row>
    <row r="187" spans="1:9" x14ac:dyDescent="0.25">
      <c r="A187" t="s">
        <v>213</v>
      </c>
      <c r="B187" t="s">
        <v>215</v>
      </c>
      <c r="C187">
        <v>636</v>
      </c>
      <c r="D187">
        <v>2011</v>
      </c>
      <c r="E187" s="1">
        <v>0.72</v>
      </c>
      <c r="F187" t="s">
        <v>59</v>
      </c>
      <c r="G187">
        <v>3.5</v>
      </c>
      <c r="H187" t="s">
        <v>12</v>
      </c>
      <c r="I187" t="s">
        <v>22</v>
      </c>
    </row>
    <row r="188" spans="1:9" x14ac:dyDescent="0.25">
      <c r="A188" t="s">
        <v>213</v>
      </c>
      <c r="B188" t="s">
        <v>31</v>
      </c>
      <c r="C188">
        <v>636</v>
      </c>
      <c r="D188">
        <v>2011</v>
      </c>
      <c r="E188" s="1">
        <v>0.72</v>
      </c>
      <c r="F188" t="s">
        <v>59</v>
      </c>
      <c r="G188">
        <v>4</v>
      </c>
      <c r="H188" t="s">
        <v>12</v>
      </c>
      <c r="I188" t="s">
        <v>31</v>
      </c>
    </row>
    <row r="189" spans="1:9" x14ac:dyDescent="0.25">
      <c r="A189" t="s">
        <v>213</v>
      </c>
      <c r="B189" t="s">
        <v>216</v>
      </c>
      <c r="C189">
        <v>508</v>
      </c>
      <c r="D189">
        <v>2010</v>
      </c>
      <c r="E189" s="1">
        <v>0.7</v>
      </c>
      <c r="F189" t="s">
        <v>59</v>
      </c>
      <c r="G189">
        <v>3.25</v>
      </c>
      <c r="H189" t="s">
        <v>38</v>
      </c>
      <c r="I189" t="s">
        <v>22</v>
      </c>
    </row>
    <row r="190" spans="1:9" x14ac:dyDescent="0.25">
      <c r="A190" t="s">
        <v>213</v>
      </c>
      <c r="B190" t="s">
        <v>217</v>
      </c>
      <c r="C190">
        <v>508</v>
      </c>
      <c r="D190">
        <v>2010</v>
      </c>
      <c r="E190" s="1">
        <v>0.74</v>
      </c>
      <c r="F190" t="s">
        <v>59</v>
      </c>
      <c r="G190">
        <v>3.25</v>
      </c>
      <c r="H190" t="s">
        <v>108</v>
      </c>
      <c r="I190" t="s">
        <v>22</v>
      </c>
    </row>
    <row r="191" spans="1:9" x14ac:dyDescent="0.25">
      <c r="A191" t="s">
        <v>213</v>
      </c>
      <c r="B191" t="s">
        <v>218</v>
      </c>
      <c r="C191">
        <v>508</v>
      </c>
      <c r="D191">
        <v>2010</v>
      </c>
      <c r="E191" s="1">
        <v>0.64</v>
      </c>
      <c r="F191" t="s">
        <v>59</v>
      </c>
      <c r="G191">
        <v>3.5</v>
      </c>
      <c r="H191" t="s">
        <v>12</v>
      </c>
      <c r="I191" t="s">
        <v>60</v>
      </c>
    </row>
    <row r="192" spans="1:9" x14ac:dyDescent="0.25">
      <c r="A192" t="s">
        <v>213</v>
      </c>
      <c r="B192" t="s">
        <v>219</v>
      </c>
      <c r="C192">
        <v>508</v>
      </c>
      <c r="D192">
        <v>2010</v>
      </c>
      <c r="E192" s="1">
        <v>0.72</v>
      </c>
      <c r="F192" t="s">
        <v>59</v>
      </c>
      <c r="G192">
        <v>3.5</v>
      </c>
      <c r="H192" t="s">
        <v>12</v>
      </c>
      <c r="I192" t="s">
        <v>22</v>
      </c>
    </row>
    <row r="193" spans="1:9" x14ac:dyDescent="0.25">
      <c r="A193" t="s">
        <v>220</v>
      </c>
      <c r="B193" t="s">
        <v>221</v>
      </c>
      <c r="C193">
        <v>1482</v>
      </c>
      <c r="D193">
        <v>2015</v>
      </c>
      <c r="E193" s="1">
        <v>0.76</v>
      </c>
      <c r="F193" t="s">
        <v>44</v>
      </c>
      <c r="G193">
        <v>2.5</v>
      </c>
      <c r="H193" t="s">
        <v>12</v>
      </c>
      <c r="I193" t="s">
        <v>75</v>
      </c>
    </row>
    <row r="194" spans="1:9" x14ac:dyDescent="0.25">
      <c r="A194" t="s">
        <v>220</v>
      </c>
      <c r="B194" t="s">
        <v>222</v>
      </c>
      <c r="C194">
        <v>1486</v>
      </c>
      <c r="D194">
        <v>2015</v>
      </c>
      <c r="E194" s="1">
        <v>0.76</v>
      </c>
      <c r="F194" t="s">
        <v>44</v>
      </c>
      <c r="G194">
        <v>2.5</v>
      </c>
      <c r="H194" t="s">
        <v>12</v>
      </c>
      <c r="I194" t="s">
        <v>138</v>
      </c>
    </row>
    <row r="195" spans="1:9" x14ac:dyDescent="0.25">
      <c r="A195" t="s">
        <v>220</v>
      </c>
      <c r="B195" t="s">
        <v>223</v>
      </c>
      <c r="C195">
        <v>1486</v>
      </c>
      <c r="D195">
        <v>2015</v>
      </c>
      <c r="E195" s="1">
        <v>0.78</v>
      </c>
      <c r="F195" t="s">
        <v>44</v>
      </c>
      <c r="G195">
        <v>2.5</v>
      </c>
      <c r="H195" t="s">
        <v>12</v>
      </c>
      <c r="I195" t="s">
        <v>138</v>
      </c>
    </row>
    <row r="196" spans="1:9" x14ac:dyDescent="0.25">
      <c r="A196" t="s">
        <v>220</v>
      </c>
      <c r="B196" t="s">
        <v>102</v>
      </c>
      <c r="C196">
        <v>1486</v>
      </c>
      <c r="D196">
        <v>2015</v>
      </c>
      <c r="E196" s="1">
        <v>0.86</v>
      </c>
      <c r="F196" t="s">
        <v>44</v>
      </c>
      <c r="G196">
        <v>3.25</v>
      </c>
      <c r="H196" t="s">
        <v>38</v>
      </c>
      <c r="I196" t="s">
        <v>102</v>
      </c>
    </row>
    <row r="197" spans="1:9" x14ac:dyDescent="0.25">
      <c r="A197" t="s">
        <v>224</v>
      </c>
      <c r="B197" t="s">
        <v>96</v>
      </c>
      <c r="C197">
        <v>963</v>
      </c>
      <c r="D197">
        <v>2012</v>
      </c>
      <c r="E197" s="1">
        <v>0.72</v>
      </c>
      <c r="F197" t="s">
        <v>44</v>
      </c>
      <c r="G197">
        <v>3.5</v>
      </c>
      <c r="H197" t="s">
        <v>63</v>
      </c>
      <c r="I197" t="s">
        <v>96</v>
      </c>
    </row>
    <row r="198" spans="1:9" x14ac:dyDescent="0.25">
      <c r="A198" t="s">
        <v>224</v>
      </c>
      <c r="B198" t="s">
        <v>225</v>
      </c>
      <c r="C198">
        <v>478</v>
      </c>
      <c r="D198">
        <v>2010</v>
      </c>
      <c r="E198" s="1">
        <v>0.75</v>
      </c>
      <c r="F198" t="s">
        <v>44</v>
      </c>
      <c r="G198">
        <v>3.25</v>
      </c>
      <c r="H198" t="s">
        <v>12</v>
      </c>
      <c r="I198" t="s">
        <v>60</v>
      </c>
    </row>
    <row r="199" spans="1:9" x14ac:dyDescent="0.25">
      <c r="A199" t="s">
        <v>224</v>
      </c>
      <c r="B199" t="s">
        <v>226</v>
      </c>
      <c r="C199">
        <v>502</v>
      </c>
      <c r="D199">
        <v>2010</v>
      </c>
      <c r="E199" s="1">
        <v>0.7</v>
      </c>
      <c r="F199" t="s">
        <v>44</v>
      </c>
      <c r="G199">
        <v>3.75</v>
      </c>
      <c r="H199" t="s">
        <v>110</v>
      </c>
      <c r="I199" t="s">
        <v>227</v>
      </c>
    </row>
    <row r="200" spans="1:9" x14ac:dyDescent="0.25">
      <c r="A200" t="s">
        <v>224</v>
      </c>
      <c r="B200" t="s">
        <v>225</v>
      </c>
      <c r="C200">
        <v>558</v>
      </c>
      <c r="D200">
        <v>2010</v>
      </c>
      <c r="E200" s="1">
        <v>0.65</v>
      </c>
      <c r="F200" t="s">
        <v>44</v>
      </c>
      <c r="G200">
        <v>2.75</v>
      </c>
      <c r="H200" t="s">
        <v>12</v>
      </c>
      <c r="I200" t="s">
        <v>60</v>
      </c>
    </row>
    <row r="201" spans="1:9" x14ac:dyDescent="0.25">
      <c r="A201" t="s">
        <v>224</v>
      </c>
      <c r="B201" t="s">
        <v>228</v>
      </c>
      <c r="C201">
        <v>565</v>
      </c>
      <c r="D201">
        <v>2010</v>
      </c>
      <c r="E201" s="1">
        <v>0.7</v>
      </c>
      <c r="F201" t="s">
        <v>44</v>
      </c>
      <c r="G201">
        <v>3</v>
      </c>
      <c r="H201" t="s">
        <v>38</v>
      </c>
      <c r="I201" t="s">
        <v>28</v>
      </c>
    </row>
    <row r="202" spans="1:9" x14ac:dyDescent="0.25">
      <c r="A202" t="s">
        <v>224</v>
      </c>
      <c r="B202" t="s">
        <v>229</v>
      </c>
      <c r="C202">
        <v>565</v>
      </c>
      <c r="D202">
        <v>2010</v>
      </c>
      <c r="E202" s="1">
        <v>0.78</v>
      </c>
      <c r="F202" t="s">
        <v>44</v>
      </c>
      <c r="G202">
        <v>3</v>
      </c>
      <c r="H202" t="s">
        <v>21</v>
      </c>
      <c r="I202" t="s">
        <v>22</v>
      </c>
    </row>
    <row r="203" spans="1:9" x14ac:dyDescent="0.25">
      <c r="A203" t="s">
        <v>224</v>
      </c>
      <c r="B203" t="s">
        <v>230</v>
      </c>
      <c r="C203">
        <v>414</v>
      </c>
      <c r="D203">
        <v>2009</v>
      </c>
      <c r="E203" s="1">
        <v>0.75</v>
      </c>
      <c r="F203" t="s">
        <v>44</v>
      </c>
      <c r="G203">
        <v>3</v>
      </c>
      <c r="H203" t="s">
        <v>12</v>
      </c>
      <c r="I203" t="s">
        <v>86</v>
      </c>
    </row>
    <row r="204" spans="1:9" x14ac:dyDescent="0.25">
      <c r="A204" t="s">
        <v>224</v>
      </c>
      <c r="B204" t="s">
        <v>230</v>
      </c>
      <c r="C204">
        <v>414</v>
      </c>
      <c r="D204">
        <v>2009</v>
      </c>
      <c r="E204" s="1">
        <v>0.65</v>
      </c>
      <c r="F204" t="s">
        <v>44</v>
      </c>
      <c r="G204">
        <v>3.5</v>
      </c>
      <c r="H204" t="s">
        <v>12</v>
      </c>
      <c r="I204" t="s">
        <v>86</v>
      </c>
    </row>
    <row r="205" spans="1:9" x14ac:dyDescent="0.25">
      <c r="A205" t="s">
        <v>224</v>
      </c>
      <c r="B205" t="s">
        <v>174</v>
      </c>
      <c r="C205">
        <v>423</v>
      </c>
      <c r="D205">
        <v>2009</v>
      </c>
      <c r="E205" s="1">
        <v>0.75</v>
      </c>
      <c r="F205" t="s">
        <v>44</v>
      </c>
      <c r="G205">
        <v>3.25</v>
      </c>
      <c r="H205" t="s">
        <v>38</v>
      </c>
      <c r="I205" t="s">
        <v>28</v>
      </c>
    </row>
    <row r="206" spans="1:9" x14ac:dyDescent="0.25">
      <c r="A206" t="s">
        <v>224</v>
      </c>
      <c r="B206" t="s">
        <v>174</v>
      </c>
      <c r="C206">
        <v>431</v>
      </c>
      <c r="D206">
        <v>2009</v>
      </c>
      <c r="E206" s="1">
        <v>0.65</v>
      </c>
      <c r="F206" t="s">
        <v>44</v>
      </c>
      <c r="G206">
        <v>3.5</v>
      </c>
      <c r="H206" t="s">
        <v>38</v>
      </c>
      <c r="I206" t="s">
        <v>28</v>
      </c>
    </row>
    <row r="207" spans="1:9" x14ac:dyDescent="0.25">
      <c r="A207" t="s">
        <v>224</v>
      </c>
      <c r="B207" t="s">
        <v>174</v>
      </c>
      <c r="C207">
        <v>233</v>
      </c>
      <c r="D207">
        <v>2008</v>
      </c>
      <c r="E207" s="1">
        <v>0.71</v>
      </c>
      <c r="F207" t="s">
        <v>44</v>
      </c>
      <c r="G207">
        <v>3</v>
      </c>
      <c r="H207" t="s">
        <v>38</v>
      </c>
      <c r="I207" t="s">
        <v>28</v>
      </c>
    </row>
    <row r="208" spans="1:9" x14ac:dyDescent="0.25">
      <c r="A208" t="s">
        <v>224</v>
      </c>
      <c r="B208" t="s">
        <v>231</v>
      </c>
      <c r="C208">
        <v>233</v>
      </c>
      <c r="D208">
        <v>2008</v>
      </c>
      <c r="E208" s="1">
        <v>0.75</v>
      </c>
      <c r="F208" t="s">
        <v>44</v>
      </c>
      <c r="G208">
        <v>3.5</v>
      </c>
      <c r="H208" t="s">
        <v>12</v>
      </c>
      <c r="I208" t="s">
        <v>27</v>
      </c>
    </row>
    <row r="209" spans="1:9" x14ac:dyDescent="0.25">
      <c r="A209" t="s">
        <v>224</v>
      </c>
      <c r="B209" t="s">
        <v>230</v>
      </c>
      <c r="C209">
        <v>233</v>
      </c>
      <c r="D209">
        <v>2008</v>
      </c>
      <c r="E209" s="1">
        <v>0.68</v>
      </c>
      <c r="F209" t="s">
        <v>44</v>
      </c>
      <c r="G209">
        <v>3.75</v>
      </c>
      <c r="H209" t="s">
        <v>12</v>
      </c>
      <c r="I209" t="s">
        <v>86</v>
      </c>
    </row>
    <row r="210" spans="1:9" x14ac:dyDescent="0.25">
      <c r="A210" t="s">
        <v>224</v>
      </c>
      <c r="B210" t="s">
        <v>232</v>
      </c>
      <c r="C210">
        <v>256</v>
      </c>
      <c r="D210">
        <v>2008</v>
      </c>
      <c r="E210" s="1">
        <v>0.7</v>
      </c>
      <c r="F210" t="s">
        <v>44</v>
      </c>
      <c r="G210">
        <v>3</v>
      </c>
      <c r="H210" t="s">
        <v>63</v>
      </c>
      <c r="I210" t="s">
        <v>96</v>
      </c>
    </row>
    <row r="211" spans="1:9" x14ac:dyDescent="0.25">
      <c r="A211" t="s">
        <v>233</v>
      </c>
      <c r="B211" t="s">
        <v>234</v>
      </c>
      <c r="C211">
        <v>256</v>
      </c>
      <c r="D211">
        <v>2008</v>
      </c>
      <c r="E211" s="1">
        <v>0.7</v>
      </c>
      <c r="F211" t="s">
        <v>44</v>
      </c>
      <c r="G211">
        <v>2.75</v>
      </c>
      <c r="H211" t="s">
        <v>12</v>
      </c>
      <c r="I211" t="s">
        <v>86</v>
      </c>
    </row>
    <row r="212" spans="1:9" x14ac:dyDescent="0.25">
      <c r="A212" t="s">
        <v>233</v>
      </c>
      <c r="B212" t="s">
        <v>235</v>
      </c>
      <c r="C212">
        <v>256</v>
      </c>
      <c r="D212">
        <v>2008</v>
      </c>
      <c r="E212" s="1">
        <v>0.7</v>
      </c>
      <c r="F212" t="s">
        <v>44</v>
      </c>
      <c r="G212">
        <v>2.75</v>
      </c>
      <c r="H212" t="s">
        <v>38</v>
      </c>
      <c r="I212" t="s">
        <v>22</v>
      </c>
    </row>
    <row r="213" spans="1:9" x14ac:dyDescent="0.25">
      <c r="A213" t="s">
        <v>233</v>
      </c>
      <c r="B213" t="s">
        <v>236</v>
      </c>
      <c r="C213">
        <v>256</v>
      </c>
      <c r="D213">
        <v>2008</v>
      </c>
      <c r="E213" s="1">
        <v>0.7</v>
      </c>
      <c r="F213" t="s">
        <v>44</v>
      </c>
      <c r="G213">
        <v>3</v>
      </c>
      <c r="H213" t="s">
        <v>12</v>
      </c>
      <c r="I213" t="s">
        <v>75</v>
      </c>
    </row>
    <row r="214" spans="1:9" x14ac:dyDescent="0.25">
      <c r="A214" t="s">
        <v>237</v>
      </c>
      <c r="B214" t="s">
        <v>238</v>
      </c>
      <c r="C214">
        <v>1331</v>
      </c>
      <c r="D214">
        <v>2014</v>
      </c>
      <c r="E214" s="1">
        <v>0.7</v>
      </c>
      <c r="F214" t="s">
        <v>152</v>
      </c>
      <c r="G214">
        <v>2.75</v>
      </c>
      <c r="H214" t="s">
        <v>38</v>
      </c>
      <c r="I214" t="s">
        <v>111</v>
      </c>
    </row>
    <row r="215" spans="1:9" x14ac:dyDescent="0.25">
      <c r="A215" t="s">
        <v>239</v>
      </c>
      <c r="B215" t="s">
        <v>240</v>
      </c>
      <c r="C215">
        <v>1046</v>
      </c>
      <c r="D215">
        <v>2013</v>
      </c>
      <c r="E215" s="1">
        <v>0.82</v>
      </c>
      <c r="F215" t="s">
        <v>97</v>
      </c>
      <c r="G215">
        <v>3.5</v>
      </c>
      <c r="H215" t="s">
        <v>63</v>
      </c>
      <c r="I215" t="s">
        <v>160</v>
      </c>
    </row>
    <row r="216" spans="1:9" x14ac:dyDescent="0.25">
      <c r="A216" t="s">
        <v>239</v>
      </c>
      <c r="B216" t="s">
        <v>241</v>
      </c>
      <c r="C216">
        <v>322</v>
      </c>
      <c r="D216">
        <v>2009</v>
      </c>
      <c r="E216" s="1">
        <v>0.72</v>
      </c>
      <c r="F216" t="s">
        <v>97</v>
      </c>
      <c r="G216">
        <v>2.75</v>
      </c>
      <c r="H216" t="s">
        <v>12</v>
      </c>
      <c r="I216" t="s">
        <v>12</v>
      </c>
    </row>
    <row r="217" spans="1:9" x14ac:dyDescent="0.25">
      <c r="A217" t="s">
        <v>242</v>
      </c>
      <c r="B217" t="s">
        <v>243</v>
      </c>
      <c r="C217">
        <v>1740</v>
      </c>
      <c r="D217">
        <v>2016</v>
      </c>
      <c r="E217" s="1">
        <v>0.82</v>
      </c>
      <c r="F217" t="s">
        <v>44</v>
      </c>
      <c r="G217">
        <v>3.5</v>
      </c>
      <c r="H217" t="s">
        <v>38</v>
      </c>
      <c r="I217" t="s">
        <v>28</v>
      </c>
    </row>
    <row r="218" spans="1:9" x14ac:dyDescent="0.25">
      <c r="A218" t="s">
        <v>242</v>
      </c>
      <c r="B218" t="s">
        <v>132</v>
      </c>
      <c r="C218">
        <v>1752</v>
      </c>
      <c r="D218">
        <v>2016</v>
      </c>
      <c r="E218" s="1">
        <v>0.75</v>
      </c>
      <c r="F218" t="s">
        <v>44</v>
      </c>
      <c r="G218">
        <v>2.75</v>
      </c>
      <c r="H218" t="s">
        <v>12</v>
      </c>
      <c r="I218" t="s">
        <v>133</v>
      </c>
    </row>
    <row r="219" spans="1:9" x14ac:dyDescent="0.25">
      <c r="A219" t="s">
        <v>242</v>
      </c>
      <c r="B219" t="s">
        <v>129</v>
      </c>
      <c r="C219">
        <v>1752</v>
      </c>
      <c r="D219">
        <v>2016</v>
      </c>
      <c r="E219" s="1">
        <v>0.75</v>
      </c>
      <c r="F219" t="s">
        <v>44</v>
      </c>
      <c r="G219">
        <v>3.5</v>
      </c>
      <c r="H219" t="s">
        <v>12</v>
      </c>
      <c r="I219" t="s">
        <v>78</v>
      </c>
    </row>
    <row r="220" spans="1:9" x14ac:dyDescent="0.25">
      <c r="A220" t="s">
        <v>242</v>
      </c>
      <c r="B220" t="s">
        <v>244</v>
      </c>
      <c r="C220">
        <v>1756</v>
      </c>
      <c r="D220">
        <v>2016</v>
      </c>
      <c r="E220" s="1">
        <v>0.75</v>
      </c>
      <c r="F220" t="s">
        <v>44</v>
      </c>
      <c r="G220">
        <v>3</v>
      </c>
      <c r="H220" t="s">
        <v>12</v>
      </c>
      <c r="I220" t="s">
        <v>86</v>
      </c>
    </row>
    <row r="221" spans="1:9" x14ac:dyDescent="0.25">
      <c r="A221" t="s">
        <v>242</v>
      </c>
      <c r="B221" t="s">
        <v>133</v>
      </c>
      <c r="C221">
        <v>911</v>
      </c>
      <c r="D221">
        <v>2012</v>
      </c>
      <c r="E221" s="1">
        <v>0.7</v>
      </c>
      <c r="F221" t="s">
        <v>44</v>
      </c>
      <c r="G221">
        <v>3.5</v>
      </c>
      <c r="H221" t="s">
        <v>12</v>
      </c>
      <c r="I221" t="s">
        <v>133</v>
      </c>
    </row>
    <row r="222" spans="1:9" x14ac:dyDescent="0.25">
      <c r="A222" t="s">
        <v>242</v>
      </c>
      <c r="B222" t="s">
        <v>28</v>
      </c>
      <c r="C222">
        <v>911</v>
      </c>
      <c r="D222">
        <v>2012</v>
      </c>
      <c r="E222" s="1">
        <v>0.7</v>
      </c>
      <c r="F222" t="s">
        <v>44</v>
      </c>
      <c r="G222">
        <v>3.75</v>
      </c>
      <c r="H222" t="s">
        <v>38</v>
      </c>
      <c r="I222" t="s">
        <v>28</v>
      </c>
    </row>
    <row r="223" spans="1:9" x14ac:dyDescent="0.25">
      <c r="A223" t="s">
        <v>245</v>
      </c>
      <c r="B223" t="s">
        <v>246</v>
      </c>
      <c r="C223">
        <v>1912</v>
      </c>
      <c r="D223">
        <v>2016</v>
      </c>
      <c r="E223" s="1">
        <v>0.75</v>
      </c>
      <c r="F223" t="s">
        <v>11</v>
      </c>
      <c r="G223">
        <v>3.5</v>
      </c>
      <c r="H223" t="s">
        <v>12</v>
      </c>
      <c r="I223" t="s">
        <v>56</v>
      </c>
    </row>
    <row r="224" spans="1:9" x14ac:dyDescent="0.25">
      <c r="A224" t="s">
        <v>245</v>
      </c>
      <c r="B224" t="s">
        <v>247</v>
      </c>
      <c r="C224">
        <v>1339</v>
      </c>
      <c r="D224">
        <v>2014</v>
      </c>
      <c r="E224" s="1">
        <v>0.75</v>
      </c>
      <c r="F224" t="s">
        <v>11</v>
      </c>
      <c r="G224">
        <v>4</v>
      </c>
      <c r="H224" t="s">
        <v>12</v>
      </c>
      <c r="I224" t="s">
        <v>29</v>
      </c>
    </row>
    <row r="225" spans="1:9" x14ac:dyDescent="0.25">
      <c r="A225" t="s">
        <v>245</v>
      </c>
      <c r="B225" t="s">
        <v>248</v>
      </c>
      <c r="C225">
        <v>1418</v>
      </c>
      <c r="D225">
        <v>2014</v>
      </c>
      <c r="E225" s="1">
        <v>0.75</v>
      </c>
      <c r="F225" t="s">
        <v>11</v>
      </c>
      <c r="G225">
        <v>3.25</v>
      </c>
      <c r="H225" t="s">
        <v>12</v>
      </c>
      <c r="I225" t="s">
        <v>86</v>
      </c>
    </row>
    <row r="226" spans="1:9" x14ac:dyDescent="0.25">
      <c r="A226" t="s">
        <v>245</v>
      </c>
      <c r="B226" t="s">
        <v>249</v>
      </c>
      <c r="C226">
        <v>1418</v>
      </c>
      <c r="D226">
        <v>2014</v>
      </c>
      <c r="E226" s="1">
        <v>0.65</v>
      </c>
      <c r="F226" t="s">
        <v>11</v>
      </c>
      <c r="G226">
        <v>3.75</v>
      </c>
      <c r="H226" t="s">
        <v>12</v>
      </c>
      <c r="I226" t="s">
        <v>250</v>
      </c>
    </row>
    <row r="227" spans="1:9" x14ac:dyDescent="0.25">
      <c r="A227" t="s">
        <v>245</v>
      </c>
      <c r="B227" t="s">
        <v>251</v>
      </c>
      <c r="C227">
        <v>1038</v>
      </c>
      <c r="D227">
        <v>2013</v>
      </c>
      <c r="E227" s="1">
        <v>0.75</v>
      </c>
      <c r="F227" t="s">
        <v>11</v>
      </c>
      <c r="G227">
        <v>3.5</v>
      </c>
      <c r="H227" t="s">
        <v>12</v>
      </c>
      <c r="I227" t="s">
        <v>29</v>
      </c>
    </row>
    <row r="228" spans="1:9" x14ac:dyDescent="0.25">
      <c r="A228" t="s">
        <v>245</v>
      </c>
      <c r="B228" t="s">
        <v>252</v>
      </c>
      <c r="C228">
        <v>1042</v>
      </c>
      <c r="D228">
        <v>2013</v>
      </c>
      <c r="E228" s="1">
        <v>0.75</v>
      </c>
      <c r="F228" t="s">
        <v>11</v>
      </c>
      <c r="G228">
        <v>3.25</v>
      </c>
      <c r="H228" t="s">
        <v>12</v>
      </c>
      <c r="I228" t="s">
        <v>252</v>
      </c>
    </row>
    <row r="229" spans="1:9" x14ac:dyDescent="0.25">
      <c r="A229" t="s">
        <v>245</v>
      </c>
      <c r="B229" t="s">
        <v>23</v>
      </c>
      <c r="C229">
        <v>629</v>
      </c>
      <c r="D229">
        <v>2011</v>
      </c>
      <c r="E229" s="1">
        <v>0.75</v>
      </c>
      <c r="F229" t="s">
        <v>11</v>
      </c>
      <c r="G229">
        <v>3.5</v>
      </c>
      <c r="H229" t="s">
        <v>38</v>
      </c>
      <c r="I229" t="s">
        <v>23</v>
      </c>
    </row>
    <row r="230" spans="1:9" x14ac:dyDescent="0.25">
      <c r="A230" t="s">
        <v>245</v>
      </c>
      <c r="B230" t="s">
        <v>253</v>
      </c>
      <c r="C230">
        <v>629</v>
      </c>
      <c r="D230">
        <v>2011</v>
      </c>
      <c r="E230" s="1">
        <v>0.75</v>
      </c>
      <c r="F230" t="s">
        <v>11</v>
      </c>
      <c r="G230">
        <v>3.5</v>
      </c>
      <c r="H230" t="s">
        <v>12</v>
      </c>
      <c r="I230" t="s">
        <v>19</v>
      </c>
    </row>
    <row r="231" spans="1:9" x14ac:dyDescent="0.25">
      <c r="A231" t="s">
        <v>245</v>
      </c>
      <c r="B231" t="s">
        <v>254</v>
      </c>
      <c r="C231">
        <v>629</v>
      </c>
      <c r="D231">
        <v>2011</v>
      </c>
      <c r="E231" s="1">
        <v>0.75</v>
      </c>
      <c r="F231" t="s">
        <v>11</v>
      </c>
      <c r="G231">
        <v>3.5</v>
      </c>
      <c r="H231" t="s">
        <v>72</v>
      </c>
      <c r="I231" t="s">
        <v>19</v>
      </c>
    </row>
    <row r="232" spans="1:9" x14ac:dyDescent="0.25">
      <c r="A232" t="s">
        <v>245</v>
      </c>
      <c r="B232" t="s">
        <v>255</v>
      </c>
      <c r="C232">
        <v>629</v>
      </c>
      <c r="D232">
        <v>2011</v>
      </c>
      <c r="E232" s="1">
        <v>0.75</v>
      </c>
      <c r="F232" t="s">
        <v>11</v>
      </c>
      <c r="G232">
        <v>3.75</v>
      </c>
      <c r="H232" t="s">
        <v>12</v>
      </c>
      <c r="I232" t="s">
        <v>29</v>
      </c>
    </row>
    <row r="233" spans="1:9" x14ac:dyDescent="0.25">
      <c r="A233" t="s">
        <v>245</v>
      </c>
      <c r="B233" t="s">
        <v>154</v>
      </c>
      <c r="C233">
        <v>629</v>
      </c>
      <c r="D233">
        <v>2011</v>
      </c>
      <c r="E233" s="1">
        <v>0.75</v>
      </c>
      <c r="F233" t="s">
        <v>11</v>
      </c>
      <c r="G233">
        <v>4</v>
      </c>
      <c r="H233" t="s">
        <v>12</v>
      </c>
      <c r="I233" t="s">
        <v>154</v>
      </c>
    </row>
    <row r="234" spans="1:9" x14ac:dyDescent="0.25">
      <c r="A234" t="s">
        <v>245</v>
      </c>
      <c r="B234" t="s">
        <v>256</v>
      </c>
      <c r="C234">
        <v>629</v>
      </c>
      <c r="D234">
        <v>2011</v>
      </c>
      <c r="E234" s="1">
        <v>0.75</v>
      </c>
      <c r="F234" t="s">
        <v>11</v>
      </c>
      <c r="G234">
        <v>4</v>
      </c>
      <c r="H234" t="s">
        <v>21</v>
      </c>
      <c r="I234" t="s">
        <v>28</v>
      </c>
    </row>
    <row r="235" spans="1:9" x14ac:dyDescent="0.25">
      <c r="A235" t="s">
        <v>245</v>
      </c>
      <c r="B235" t="s">
        <v>257</v>
      </c>
      <c r="C235">
        <v>672</v>
      </c>
      <c r="D235">
        <v>2011</v>
      </c>
      <c r="E235" s="1">
        <v>0.75</v>
      </c>
      <c r="F235" t="s">
        <v>11</v>
      </c>
      <c r="G235">
        <v>3.5</v>
      </c>
      <c r="H235" t="s">
        <v>12</v>
      </c>
      <c r="I235" t="s">
        <v>29</v>
      </c>
    </row>
    <row r="236" spans="1:9" x14ac:dyDescent="0.25">
      <c r="A236" t="s">
        <v>245</v>
      </c>
      <c r="B236" t="s">
        <v>258</v>
      </c>
      <c r="C236">
        <v>761</v>
      </c>
      <c r="D236">
        <v>2011</v>
      </c>
      <c r="E236" s="1">
        <v>0.75</v>
      </c>
      <c r="F236" t="s">
        <v>11</v>
      </c>
      <c r="G236">
        <v>3.25</v>
      </c>
      <c r="H236" t="s">
        <v>38</v>
      </c>
      <c r="I236" t="s">
        <v>111</v>
      </c>
    </row>
    <row r="237" spans="1:9" x14ac:dyDescent="0.25">
      <c r="A237" t="s">
        <v>245</v>
      </c>
      <c r="B237" t="s">
        <v>259</v>
      </c>
      <c r="C237">
        <v>331</v>
      </c>
      <c r="D237">
        <v>2009</v>
      </c>
      <c r="E237" s="1">
        <v>0.75</v>
      </c>
      <c r="F237" t="s">
        <v>11</v>
      </c>
      <c r="G237">
        <v>3</v>
      </c>
      <c r="H237" t="s">
        <v>12</v>
      </c>
      <c r="I237" t="s">
        <v>259</v>
      </c>
    </row>
    <row r="238" spans="1:9" x14ac:dyDescent="0.25">
      <c r="A238" t="s">
        <v>245</v>
      </c>
      <c r="B238" t="s">
        <v>260</v>
      </c>
      <c r="C238">
        <v>336</v>
      </c>
      <c r="D238">
        <v>2009</v>
      </c>
      <c r="E238" s="1">
        <v>0.75</v>
      </c>
      <c r="F238" t="s">
        <v>11</v>
      </c>
      <c r="G238">
        <v>2.75</v>
      </c>
      <c r="H238" t="s">
        <v>21</v>
      </c>
      <c r="I238" t="s">
        <v>19</v>
      </c>
    </row>
    <row r="239" spans="1:9" x14ac:dyDescent="0.25">
      <c r="A239" t="s">
        <v>245</v>
      </c>
      <c r="B239" t="s">
        <v>261</v>
      </c>
      <c r="C239">
        <v>336</v>
      </c>
      <c r="D239">
        <v>2009</v>
      </c>
      <c r="E239" s="1">
        <v>0.75</v>
      </c>
      <c r="F239" t="s">
        <v>11</v>
      </c>
      <c r="G239">
        <v>3</v>
      </c>
      <c r="H239" t="s">
        <v>21</v>
      </c>
      <c r="I239" t="s">
        <v>56</v>
      </c>
    </row>
    <row r="240" spans="1:9" x14ac:dyDescent="0.25">
      <c r="A240" t="s">
        <v>245</v>
      </c>
      <c r="B240" t="s">
        <v>262</v>
      </c>
      <c r="C240">
        <v>395</v>
      </c>
      <c r="D240">
        <v>2009</v>
      </c>
      <c r="E240" s="1">
        <v>0.75</v>
      </c>
      <c r="F240" t="s">
        <v>11</v>
      </c>
      <c r="G240">
        <v>3</v>
      </c>
      <c r="H240" t="s">
        <v>21</v>
      </c>
      <c r="I240" t="s">
        <v>56</v>
      </c>
    </row>
    <row r="241" spans="1:9" x14ac:dyDescent="0.25">
      <c r="A241" t="s">
        <v>245</v>
      </c>
      <c r="B241" t="s">
        <v>263</v>
      </c>
      <c r="C241">
        <v>199</v>
      </c>
      <c r="D241">
        <v>2008</v>
      </c>
      <c r="E241" s="1">
        <v>0.75</v>
      </c>
      <c r="F241" t="s">
        <v>11</v>
      </c>
      <c r="G241">
        <v>4</v>
      </c>
      <c r="H241" t="s">
        <v>108</v>
      </c>
      <c r="I241" t="s">
        <v>22</v>
      </c>
    </row>
    <row r="242" spans="1:9" x14ac:dyDescent="0.25">
      <c r="A242" t="s">
        <v>245</v>
      </c>
      <c r="B242" t="s">
        <v>30</v>
      </c>
      <c r="C242">
        <v>123</v>
      </c>
      <c r="D242">
        <v>2007</v>
      </c>
      <c r="E242" s="1">
        <v>0.75</v>
      </c>
      <c r="F242" t="s">
        <v>11</v>
      </c>
      <c r="G242">
        <v>2.5</v>
      </c>
      <c r="H242" t="s">
        <v>53</v>
      </c>
      <c r="I242" t="s">
        <v>31</v>
      </c>
    </row>
    <row r="243" spans="1:9" x14ac:dyDescent="0.25">
      <c r="A243" t="s">
        <v>245</v>
      </c>
      <c r="B243" t="s">
        <v>65</v>
      </c>
      <c r="C243">
        <v>24</v>
      </c>
      <c r="D243">
        <v>2006</v>
      </c>
      <c r="E243" s="1">
        <v>0.75</v>
      </c>
      <c r="F243" t="s">
        <v>11</v>
      </c>
      <c r="G243">
        <v>3.75</v>
      </c>
      <c r="H243" t="s">
        <v>38</v>
      </c>
      <c r="I243" t="s">
        <v>264</v>
      </c>
    </row>
    <row r="244" spans="1:9" x14ac:dyDescent="0.25">
      <c r="A244" t="s">
        <v>245</v>
      </c>
      <c r="B244" t="s">
        <v>265</v>
      </c>
      <c r="C244">
        <v>32</v>
      </c>
      <c r="D244">
        <v>2006</v>
      </c>
      <c r="E244" s="1">
        <v>0.75</v>
      </c>
      <c r="F244" t="s">
        <v>11</v>
      </c>
      <c r="G244">
        <v>4</v>
      </c>
      <c r="H244" t="s">
        <v>12</v>
      </c>
      <c r="I244" t="s">
        <v>22</v>
      </c>
    </row>
    <row r="245" spans="1:9" x14ac:dyDescent="0.25">
      <c r="A245" t="s">
        <v>245</v>
      </c>
      <c r="B245" t="s">
        <v>266</v>
      </c>
      <c r="C245">
        <v>48</v>
      </c>
      <c r="D245">
        <v>2006</v>
      </c>
      <c r="E245" s="1">
        <v>0.75</v>
      </c>
      <c r="F245" t="s">
        <v>11</v>
      </c>
      <c r="G245">
        <v>4</v>
      </c>
      <c r="H245" t="s">
        <v>21</v>
      </c>
      <c r="I245" t="s">
        <v>22</v>
      </c>
    </row>
    <row r="246" spans="1:9" x14ac:dyDescent="0.25">
      <c r="A246" t="s">
        <v>245</v>
      </c>
      <c r="B246" t="s">
        <v>28</v>
      </c>
      <c r="C246">
        <v>75</v>
      </c>
      <c r="D246">
        <v>2006</v>
      </c>
      <c r="E246" s="1">
        <v>0.75</v>
      </c>
      <c r="F246" t="s">
        <v>11</v>
      </c>
      <c r="G246">
        <v>4</v>
      </c>
      <c r="H246" t="s">
        <v>38</v>
      </c>
      <c r="I246" t="s">
        <v>28</v>
      </c>
    </row>
    <row r="247" spans="1:9" x14ac:dyDescent="0.25">
      <c r="A247" t="s">
        <v>245</v>
      </c>
      <c r="B247" t="s">
        <v>267</v>
      </c>
      <c r="C247">
        <v>81</v>
      </c>
      <c r="D247">
        <v>2006</v>
      </c>
      <c r="E247" s="1">
        <v>1</v>
      </c>
      <c r="F247" t="s">
        <v>11</v>
      </c>
      <c r="G247">
        <v>1.5</v>
      </c>
      <c r="H247" t="s">
        <v>12</v>
      </c>
      <c r="I247" t="s">
        <v>12</v>
      </c>
    </row>
    <row r="248" spans="1:9" x14ac:dyDescent="0.25">
      <c r="A248" t="s">
        <v>245</v>
      </c>
      <c r="B248" t="s">
        <v>268</v>
      </c>
      <c r="C248">
        <v>81</v>
      </c>
      <c r="D248">
        <v>2006</v>
      </c>
      <c r="E248" s="1">
        <v>0.75</v>
      </c>
      <c r="F248" t="s">
        <v>11</v>
      </c>
      <c r="G248">
        <v>3</v>
      </c>
      <c r="H248" t="s">
        <v>12</v>
      </c>
      <c r="I248" t="s">
        <v>269</v>
      </c>
    </row>
    <row r="249" spans="1:9" x14ac:dyDescent="0.25">
      <c r="A249" t="s">
        <v>245</v>
      </c>
      <c r="B249" t="s">
        <v>37</v>
      </c>
      <c r="C249">
        <v>81</v>
      </c>
      <c r="D249">
        <v>2006</v>
      </c>
      <c r="E249" s="1">
        <v>0.75</v>
      </c>
      <c r="F249" t="s">
        <v>11</v>
      </c>
      <c r="G249">
        <v>4</v>
      </c>
      <c r="H249" t="s">
        <v>38</v>
      </c>
      <c r="I249" t="s">
        <v>22</v>
      </c>
    </row>
    <row r="250" spans="1:9" x14ac:dyDescent="0.25">
      <c r="A250" t="s">
        <v>270</v>
      </c>
      <c r="B250" t="s">
        <v>271</v>
      </c>
      <c r="C250">
        <v>316</v>
      </c>
      <c r="D250">
        <v>2009</v>
      </c>
      <c r="E250" s="1">
        <v>0.77</v>
      </c>
      <c r="F250" t="s">
        <v>31</v>
      </c>
      <c r="G250">
        <v>3.25</v>
      </c>
      <c r="H250" t="s">
        <v>53</v>
      </c>
      <c r="I250" t="s">
        <v>31</v>
      </c>
    </row>
    <row r="251" spans="1:9" x14ac:dyDescent="0.25">
      <c r="A251" t="s">
        <v>270</v>
      </c>
      <c r="B251" t="s">
        <v>271</v>
      </c>
      <c r="C251">
        <v>341</v>
      </c>
      <c r="D251">
        <v>2009</v>
      </c>
      <c r="E251" s="1">
        <v>1</v>
      </c>
      <c r="F251" t="s">
        <v>31</v>
      </c>
      <c r="G251">
        <v>1.5</v>
      </c>
      <c r="H251" t="s">
        <v>53</v>
      </c>
      <c r="I251" t="s">
        <v>31</v>
      </c>
    </row>
    <row r="252" spans="1:9" x14ac:dyDescent="0.25">
      <c r="A252" t="s">
        <v>272</v>
      </c>
      <c r="B252" t="s">
        <v>147</v>
      </c>
      <c r="C252">
        <v>1267</v>
      </c>
      <c r="D252">
        <v>2014</v>
      </c>
      <c r="E252" s="1">
        <v>0.7</v>
      </c>
      <c r="F252" t="s">
        <v>44</v>
      </c>
      <c r="G252">
        <v>2.75</v>
      </c>
      <c r="H252" t="s">
        <v>38</v>
      </c>
      <c r="I252" t="s">
        <v>102</v>
      </c>
    </row>
    <row r="253" spans="1:9" x14ac:dyDescent="0.25">
      <c r="A253" t="s">
        <v>272</v>
      </c>
      <c r="B253" t="s">
        <v>85</v>
      </c>
      <c r="C253">
        <v>1271</v>
      </c>
      <c r="D253">
        <v>2014</v>
      </c>
      <c r="E253" s="1">
        <v>0.7</v>
      </c>
      <c r="F253" t="s">
        <v>44</v>
      </c>
      <c r="G253">
        <v>2.75</v>
      </c>
      <c r="H253" t="s">
        <v>12</v>
      </c>
      <c r="I253" t="s">
        <v>86</v>
      </c>
    </row>
    <row r="254" spans="1:9" x14ac:dyDescent="0.25">
      <c r="A254" t="s">
        <v>273</v>
      </c>
      <c r="B254" t="s">
        <v>274</v>
      </c>
      <c r="C254">
        <v>1868</v>
      </c>
      <c r="D254">
        <v>2016</v>
      </c>
      <c r="E254" s="1">
        <v>0.7</v>
      </c>
      <c r="F254" t="s">
        <v>44</v>
      </c>
      <c r="G254">
        <v>3.5</v>
      </c>
      <c r="H254" t="s">
        <v>21</v>
      </c>
      <c r="I254" t="s">
        <v>22</v>
      </c>
    </row>
    <row r="255" spans="1:9" x14ac:dyDescent="0.25">
      <c r="A255" t="s">
        <v>273</v>
      </c>
      <c r="B255" t="s">
        <v>275</v>
      </c>
      <c r="C255">
        <v>1868</v>
      </c>
      <c r="D255">
        <v>2016</v>
      </c>
      <c r="E255" s="1">
        <v>0.7</v>
      </c>
      <c r="F255" t="s">
        <v>44</v>
      </c>
      <c r="G255">
        <v>3.75</v>
      </c>
      <c r="H255" t="s">
        <v>12</v>
      </c>
      <c r="I255" t="s">
        <v>75</v>
      </c>
    </row>
    <row r="256" spans="1:9" x14ac:dyDescent="0.25">
      <c r="A256" t="s">
        <v>273</v>
      </c>
      <c r="B256" t="s">
        <v>85</v>
      </c>
      <c r="C256">
        <v>1462</v>
      </c>
      <c r="D256">
        <v>2015</v>
      </c>
      <c r="E256" s="1">
        <v>0.68</v>
      </c>
      <c r="F256" t="s">
        <v>44</v>
      </c>
      <c r="G256">
        <v>3.75</v>
      </c>
      <c r="H256" t="s">
        <v>12</v>
      </c>
      <c r="I256" t="s">
        <v>86</v>
      </c>
    </row>
    <row r="257" spans="1:9" x14ac:dyDescent="0.25">
      <c r="A257" t="s">
        <v>273</v>
      </c>
      <c r="B257" t="s">
        <v>147</v>
      </c>
      <c r="C257">
        <v>1255</v>
      </c>
      <c r="D257">
        <v>2014</v>
      </c>
      <c r="E257" s="1">
        <v>0.7</v>
      </c>
      <c r="F257" t="s">
        <v>44</v>
      </c>
      <c r="G257">
        <v>3.75</v>
      </c>
      <c r="H257" t="s">
        <v>38</v>
      </c>
      <c r="I257" t="s">
        <v>102</v>
      </c>
    </row>
    <row r="258" spans="1:9" x14ac:dyDescent="0.25">
      <c r="A258" t="s">
        <v>273</v>
      </c>
      <c r="B258" t="s">
        <v>37</v>
      </c>
      <c r="C258">
        <v>1355</v>
      </c>
      <c r="D258">
        <v>2014</v>
      </c>
      <c r="E258" s="1">
        <v>0.7</v>
      </c>
      <c r="F258" t="s">
        <v>44</v>
      </c>
      <c r="G258">
        <v>4</v>
      </c>
      <c r="H258" t="s">
        <v>38</v>
      </c>
      <c r="I258" t="s">
        <v>22</v>
      </c>
    </row>
    <row r="259" spans="1:9" x14ac:dyDescent="0.25">
      <c r="A259" t="s">
        <v>273</v>
      </c>
      <c r="B259" t="s">
        <v>276</v>
      </c>
      <c r="C259">
        <v>1125</v>
      </c>
      <c r="D259">
        <v>2013</v>
      </c>
      <c r="E259" s="1">
        <v>0.72</v>
      </c>
      <c r="F259" t="s">
        <v>44</v>
      </c>
      <c r="G259">
        <v>3</v>
      </c>
      <c r="H259" t="s">
        <v>38</v>
      </c>
      <c r="I259" t="s">
        <v>86</v>
      </c>
    </row>
    <row r="260" spans="1:9" x14ac:dyDescent="0.25">
      <c r="A260" t="s">
        <v>273</v>
      </c>
      <c r="B260" t="s">
        <v>277</v>
      </c>
      <c r="C260">
        <v>1125</v>
      </c>
      <c r="D260">
        <v>2013</v>
      </c>
      <c r="E260" s="1">
        <v>0.7</v>
      </c>
      <c r="F260" t="s">
        <v>44</v>
      </c>
      <c r="G260">
        <v>3.25</v>
      </c>
      <c r="H260" t="s">
        <v>12</v>
      </c>
      <c r="I260" t="s">
        <v>31</v>
      </c>
    </row>
    <row r="261" spans="1:9" x14ac:dyDescent="0.25">
      <c r="A261" t="s">
        <v>273</v>
      </c>
      <c r="B261" t="s">
        <v>96</v>
      </c>
      <c r="C261">
        <v>1129</v>
      </c>
      <c r="D261">
        <v>2013</v>
      </c>
      <c r="E261" s="1">
        <v>0.75</v>
      </c>
      <c r="F261" t="s">
        <v>44</v>
      </c>
      <c r="G261">
        <v>3.5</v>
      </c>
      <c r="H261" t="s">
        <v>63</v>
      </c>
      <c r="I261" t="s">
        <v>96</v>
      </c>
    </row>
    <row r="262" spans="1:9" x14ac:dyDescent="0.25">
      <c r="A262" t="s">
        <v>273</v>
      </c>
      <c r="B262" t="s">
        <v>278</v>
      </c>
      <c r="C262">
        <v>1129</v>
      </c>
      <c r="D262">
        <v>2013</v>
      </c>
      <c r="E262" s="1">
        <v>0.85</v>
      </c>
      <c r="F262" t="s">
        <v>44</v>
      </c>
      <c r="G262">
        <v>3.5</v>
      </c>
      <c r="H262" t="s">
        <v>38</v>
      </c>
      <c r="I262" t="s">
        <v>22</v>
      </c>
    </row>
    <row r="263" spans="1:9" x14ac:dyDescent="0.25">
      <c r="A263" t="s">
        <v>279</v>
      </c>
      <c r="B263" t="s">
        <v>280</v>
      </c>
      <c r="C263">
        <v>1514</v>
      </c>
      <c r="D263">
        <v>2015</v>
      </c>
      <c r="E263" s="1">
        <v>0.6</v>
      </c>
      <c r="F263" t="s">
        <v>44</v>
      </c>
      <c r="G263">
        <v>3</v>
      </c>
      <c r="H263" t="s">
        <v>12</v>
      </c>
      <c r="I263" t="s">
        <v>86</v>
      </c>
    </row>
    <row r="264" spans="1:9" x14ac:dyDescent="0.25">
      <c r="A264" t="s">
        <v>279</v>
      </c>
      <c r="B264" t="s">
        <v>280</v>
      </c>
      <c r="C264">
        <v>1514</v>
      </c>
      <c r="D264">
        <v>2015</v>
      </c>
      <c r="E264" s="1">
        <v>0.8</v>
      </c>
      <c r="F264" t="s">
        <v>44</v>
      </c>
      <c r="G264">
        <v>3.25</v>
      </c>
      <c r="H264" t="s">
        <v>12</v>
      </c>
      <c r="I264" t="s">
        <v>86</v>
      </c>
    </row>
    <row r="265" spans="1:9" x14ac:dyDescent="0.25">
      <c r="A265" t="s">
        <v>279</v>
      </c>
      <c r="B265" t="s">
        <v>281</v>
      </c>
      <c r="C265">
        <v>1514</v>
      </c>
      <c r="D265">
        <v>2015</v>
      </c>
      <c r="E265" s="1">
        <v>0.7</v>
      </c>
      <c r="F265" t="s">
        <v>44</v>
      </c>
      <c r="G265">
        <v>3.5</v>
      </c>
      <c r="H265" t="s">
        <v>12</v>
      </c>
      <c r="I265" t="s">
        <v>133</v>
      </c>
    </row>
    <row r="266" spans="1:9" x14ac:dyDescent="0.25">
      <c r="A266" t="s">
        <v>279</v>
      </c>
      <c r="B266" t="s">
        <v>282</v>
      </c>
      <c r="C266">
        <v>1518</v>
      </c>
      <c r="D266">
        <v>2015</v>
      </c>
      <c r="E266" s="1">
        <v>0.8</v>
      </c>
      <c r="F266" t="s">
        <v>44</v>
      </c>
      <c r="G266">
        <v>2.75</v>
      </c>
      <c r="H266" t="s">
        <v>12</v>
      </c>
      <c r="I266" t="s">
        <v>28</v>
      </c>
    </row>
    <row r="267" spans="1:9" x14ac:dyDescent="0.25">
      <c r="A267" t="s">
        <v>279</v>
      </c>
      <c r="B267" t="s">
        <v>147</v>
      </c>
      <c r="C267">
        <v>1518</v>
      </c>
      <c r="D267">
        <v>2015</v>
      </c>
      <c r="E267" s="1">
        <v>0.8</v>
      </c>
      <c r="F267" t="s">
        <v>44</v>
      </c>
      <c r="G267">
        <v>3.25</v>
      </c>
      <c r="H267" t="s">
        <v>38</v>
      </c>
      <c r="I267" t="s">
        <v>102</v>
      </c>
    </row>
    <row r="268" spans="1:9" x14ac:dyDescent="0.25">
      <c r="A268" t="s">
        <v>279</v>
      </c>
      <c r="B268" t="s">
        <v>283</v>
      </c>
      <c r="C268">
        <v>1518</v>
      </c>
      <c r="D268">
        <v>2015</v>
      </c>
      <c r="E268" s="1">
        <v>0.6</v>
      </c>
      <c r="F268" t="s">
        <v>44</v>
      </c>
      <c r="G268">
        <v>3.25</v>
      </c>
      <c r="H268" t="s">
        <v>12</v>
      </c>
      <c r="I268" t="s">
        <v>28</v>
      </c>
    </row>
    <row r="269" spans="1:9" x14ac:dyDescent="0.25">
      <c r="A269" t="s">
        <v>284</v>
      </c>
      <c r="B269" t="s">
        <v>111</v>
      </c>
      <c r="C269">
        <v>1149</v>
      </c>
      <c r="D269">
        <v>2013</v>
      </c>
      <c r="E269" s="1">
        <v>0.7</v>
      </c>
      <c r="F269" t="s">
        <v>44</v>
      </c>
      <c r="G269">
        <v>3</v>
      </c>
      <c r="H269" t="s">
        <v>38</v>
      </c>
      <c r="I269" t="s">
        <v>111</v>
      </c>
    </row>
    <row r="270" spans="1:9" x14ac:dyDescent="0.25">
      <c r="A270" t="s">
        <v>285</v>
      </c>
      <c r="B270" t="s">
        <v>286</v>
      </c>
      <c r="C270">
        <v>1231</v>
      </c>
      <c r="D270">
        <v>2014</v>
      </c>
      <c r="E270" s="1">
        <v>0.72</v>
      </c>
      <c r="F270" t="s">
        <v>173</v>
      </c>
      <c r="G270">
        <v>3</v>
      </c>
      <c r="H270" t="s">
        <v>38</v>
      </c>
      <c r="I270" t="s">
        <v>28</v>
      </c>
    </row>
    <row r="271" spans="1:9" x14ac:dyDescent="0.25">
      <c r="A271" t="s">
        <v>285</v>
      </c>
      <c r="B271" t="s">
        <v>287</v>
      </c>
      <c r="C271">
        <v>1231</v>
      </c>
      <c r="D271">
        <v>2014</v>
      </c>
      <c r="E271" s="1">
        <v>0.7</v>
      </c>
      <c r="F271" t="s">
        <v>173</v>
      </c>
      <c r="G271">
        <v>3.5</v>
      </c>
      <c r="H271" t="s">
        <v>12</v>
      </c>
      <c r="I271" t="s">
        <v>86</v>
      </c>
    </row>
    <row r="272" spans="1:9" x14ac:dyDescent="0.25">
      <c r="A272" t="s">
        <v>285</v>
      </c>
      <c r="B272" t="s">
        <v>288</v>
      </c>
      <c r="C272">
        <v>1231</v>
      </c>
      <c r="D272">
        <v>2014</v>
      </c>
      <c r="E272" s="1">
        <v>0.72</v>
      </c>
      <c r="F272" t="s">
        <v>173</v>
      </c>
      <c r="G272">
        <v>3.5</v>
      </c>
      <c r="H272" t="s">
        <v>12</v>
      </c>
      <c r="I272" t="s">
        <v>31</v>
      </c>
    </row>
    <row r="273" spans="1:9" x14ac:dyDescent="0.25">
      <c r="A273" t="s">
        <v>285</v>
      </c>
      <c r="B273" t="s">
        <v>289</v>
      </c>
      <c r="C273">
        <v>1235</v>
      </c>
      <c r="D273">
        <v>2014</v>
      </c>
      <c r="E273" s="1">
        <v>0.68</v>
      </c>
      <c r="F273" t="s">
        <v>173</v>
      </c>
      <c r="G273">
        <v>2.75</v>
      </c>
      <c r="H273" t="s">
        <v>38</v>
      </c>
      <c r="I273" t="s">
        <v>66</v>
      </c>
    </row>
    <row r="274" spans="1:9" x14ac:dyDescent="0.25">
      <c r="A274" t="s">
        <v>290</v>
      </c>
      <c r="B274" t="s">
        <v>31</v>
      </c>
      <c r="C274">
        <v>1638</v>
      </c>
      <c r="D274">
        <v>2015</v>
      </c>
      <c r="E274" s="1">
        <v>0.7</v>
      </c>
      <c r="F274" t="s">
        <v>291</v>
      </c>
      <c r="G274">
        <v>3.25</v>
      </c>
      <c r="H274" t="s">
        <v>12</v>
      </c>
      <c r="I274" t="s">
        <v>31</v>
      </c>
    </row>
    <row r="275" spans="1:9" x14ac:dyDescent="0.25">
      <c r="A275" t="s">
        <v>292</v>
      </c>
      <c r="B275" t="s">
        <v>86</v>
      </c>
      <c r="C275">
        <v>1181</v>
      </c>
      <c r="D275">
        <v>2013</v>
      </c>
      <c r="E275" s="1">
        <v>0.68</v>
      </c>
      <c r="F275" t="s">
        <v>44</v>
      </c>
      <c r="G275">
        <v>2.75</v>
      </c>
      <c r="H275" t="s">
        <v>12</v>
      </c>
      <c r="I275" t="s">
        <v>86</v>
      </c>
    </row>
    <row r="276" spans="1:9" x14ac:dyDescent="0.25">
      <c r="A276" t="s">
        <v>293</v>
      </c>
      <c r="B276" t="s">
        <v>66</v>
      </c>
      <c r="C276">
        <v>1299</v>
      </c>
      <c r="D276">
        <v>2014</v>
      </c>
      <c r="E276" s="1">
        <v>0.72</v>
      </c>
      <c r="F276" t="s">
        <v>44</v>
      </c>
      <c r="G276">
        <v>3.25</v>
      </c>
      <c r="H276" t="s">
        <v>38</v>
      </c>
      <c r="I276" t="s">
        <v>66</v>
      </c>
    </row>
    <row r="277" spans="1:9" x14ac:dyDescent="0.25">
      <c r="A277" t="s">
        <v>293</v>
      </c>
      <c r="B277" t="s">
        <v>294</v>
      </c>
      <c r="C277">
        <v>1299</v>
      </c>
      <c r="D277">
        <v>2014</v>
      </c>
      <c r="E277" s="1">
        <v>0.72</v>
      </c>
      <c r="F277" t="s">
        <v>44</v>
      </c>
      <c r="G277">
        <v>3.5</v>
      </c>
      <c r="H277" t="s">
        <v>12</v>
      </c>
      <c r="I277" t="s">
        <v>31</v>
      </c>
    </row>
    <row r="278" spans="1:9" x14ac:dyDescent="0.25">
      <c r="A278" t="s">
        <v>293</v>
      </c>
      <c r="B278" t="s">
        <v>102</v>
      </c>
      <c r="C278">
        <v>1303</v>
      </c>
      <c r="D278">
        <v>2014</v>
      </c>
      <c r="E278" s="1">
        <v>0.72</v>
      </c>
      <c r="F278" t="s">
        <v>44</v>
      </c>
      <c r="G278">
        <v>3.25</v>
      </c>
      <c r="H278" t="s">
        <v>38</v>
      </c>
      <c r="I278" t="s">
        <v>102</v>
      </c>
    </row>
    <row r="279" spans="1:9" x14ac:dyDescent="0.25">
      <c r="A279" t="s">
        <v>293</v>
      </c>
      <c r="B279" t="s">
        <v>110</v>
      </c>
      <c r="C279">
        <v>1303</v>
      </c>
      <c r="D279">
        <v>2014</v>
      </c>
      <c r="E279" s="1">
        <v>0.72</v>
      </c>
      <c r="F279" t="s">
        <v>44</v>
      </c>
      <c r="G279">
        <v>3.25</v>
      </c>
      <c r="H279" t="s">
        <v>110</v>
      </c>
      <c r="I279" t="s">
        <v>12</v>
      </c>
    </row>
    <row r="280" spans="1:9" x14ac:dyDescent="0.25">
      <c r="A280" t="s">
        <v>293</v>
      </c>
      <c r="B280" t="s">
        <v>295</v>
      </c>
      <c r="C280">
        <v>1323</v>
      </c>
      <c r="D280">
        <v>2014</v>
      </c>
      <c r="E280" s="1">
        <v>0.6</v>
      </c>
      <c r="F280" t="s">
        <v>44</v>
      </c>
      <c r="G280">
        <v>2.5</v>
      </c>
      <c r="H280" t="s">
        <v>12</v>
      </c>
      <c r="I280" t="s">
        <v>31</v>
      </c>
    </row>
    <row r="281" spans="1:9" x14ac:dyDescent="0.25">
      <c r="A281" t="s">
        <v>296</v>
      </c>
      <c r="B281" t="s">
        <v>297</v>
      </c>
      <c r="C281">
        <v>1606</v>
      </c>
      <c r="D281">
        <v>2015</v>
      </c>
      <c r="E281" s="1">
        <v>0.7</v>
      </c>
      <c r="F281" t="s">
        <v>297</v>
      </c>
      <c r="G281">
        <v>2.5</v>
      </c>
      <c r="H281" t="s">
        <v>12</v>
      </c>
      <c r="I281" t="s">
        <v>297</v>
      </c>
    </row>
    <row r="282" spans="1:9" x14ac:dyDescent="0.25">
      <c r="A282" t="s">
        <v>298</v>
      </c>
      <c r="B282" t="s">
        <v>299</v>
      </c>
      <c r="C282">
        <v>1215</v>
      </c>
      <c r="D282">
        <v>2014</v>
      </c>
      <c r="E282" s="1">
        <v>0.75</v>
      </c>
      <c r="F282" t="s">
        <v>44</v>
      </c>
      <c r="G282">
        <v>2.5</v>
      </c>
      <c r="H282" t="s">
        <v>21</v>
      </c>
      <c r="I282" t="s">
        <v>19</v>
      </c>
    </row>
    <row r="283" spans="1:9" x14ac:dyDescent="0.25">
      <c r="A283" t="s">
        <v>298</v>
      </c>
      <c r="B283" t="s">
        <v>300</v>
      </c>
      <c r="C283">
        <v>502</v>
      </c>
      <c r="D283">
        <v>2010</v>
      </c>
      <c r="E283" s="1">
        <v>0.75</v>
      </c>
      <c r="F283" t="s">
        <v>44</v>
      </c>
      <c r="G283">
        <v>2.5</v>
      </c>
      <c r="H283" t="s">
        <v>12</v>
      </c>
      <c r="I283" t="s">
        <v>86</v>
      </c>
    </row>
    <row r="284" spans="1:9" x14ac:dyDescent="0.25">
      <c r="A284" t="s">
        <v>298</v>
      </c>
      <c r="B284" t="s">
        <v>301</v>
      </c>
      <c r="C284">
        <v>502</v>
      </c>
      <c r="D284">
        <v>2010</v>
      </c>
      <c r="E284" s="1">
        <v>0.75</v>
      </c>
      <c r="F284" t="s">
        <v>44</v>
      </c>
      <c r="G284">
        <v>2.75</v>
      </c>
      <c r="H284" t="s">
        <v>12</v>
      </c>
      <c r="I284" t="s">
        <v>86</v>
      </c>
    </row>
    <row r="285" spans="1:9" x14ac:dyDescent="0.25">
      <c r="A285" t="s">
        <v>298</v>
      </c>
      <c r="B285" t="s">
        <v>302</v>
      </c>
      <c r="C285">
        <v>600</v>
      </c>
      <c r="D285">
        <v>2010</v>
      </c>
      <c r="E285" s="1">
        <v>0.75</v>
      </c>
      <c r="F285" t="s">
        <v>44</v>
      </c>
      <c r="G285">
        <v>2.25</v>
      </c>
      <c r="H285" t="s">
        <v>12</v>
      </c>
      <c r="I285" t="s">
        <v>22</v>
      </c>
    </row>
    <row r="286" spans="1:9" x14ac:dyDescent="0.25">
      <c r="A286" t="s">
        <v>303</v>
      </c>
      <c r="B286" t="s">
        <v>304</v>
      </c>
      <c r="C286">
        <v>1716</v>
      </c>
      <c r="D286">
        <v>2016</v>
      </c>
      <c r="E286" s="1">
        <v>0.65</v>
      </c>
      <c r="F286" t="s">
        <v>11</v>
      </c>
      <c r="G286">
        <v>3.5</v>
      </c>
      <c r="H286" t="s">
        <v>305</v>
      </c>
      <c r="I286" t="s">
        <v>154</v>
      </c>
    </row>
    <row r="287" spans="1:9" x14ac:dyDescent="0.25">
      <c r="A287" t="s">
        <v>303</v>
      </c>
      <c r="B287" t="s">
        <v>306</v>
      </c>
      <c r="C287">
        <v>586</v>
      </c>
      <c r="D287">
        <v>2010</v>
      </c>
      <c r="E287" s="1">
        <v>0.7</v>
      </c>
      <c r="F287" t="s">
        <v>11</v>
      </c>
      <c r="G287">
        <v>3</v>
      </c>
      <c r="H287" t="s">
        <v>12</v>
      </c>
      <c r="I287" t="s">
        <v>86</v>
      </c>
    </row>
    <row r="288" spans="1:9" x14ac:dyDescent="0.25">
      <c r="A288" t="s">
        <v>303</v>
      </c>
      <c r="B288" t="s">
        <v>78</v>
      </c>
      <c r="C288">
        <v>300</v>
      </c>
      <c r="D288">
        <v>2008</v>
      </c>
      <c r="E288" s="1">
        <v>0.75</v>
      </c>
      <c r="F288" t="s">
        <v>11</v>
      </c>
      <c r="G288">
        <v>2</v>
      </c>
      <c r="H288" t="s">
        <v>12</v>
      </c>
      <c r="I288" t="s">
        <v>78</v>
      </c>
    </row>
    <row r="289" spans="1:9" x14ac:dyDescent="0.25">
      <c r="A289" t="s">
        <v>303</v>
      </c>
      <c r="B289" t="s">
        <v>22</v>
      </c>
      <c r="C289">
        <v>141</v>
      </c>
      <c r="D289">
        <v>2007</v>
      </c>
      <c r="E289" s="1">
        <v>0.72</v>
      </c>
      <c r="F289" t="s">
        <v>11</v>
      </c>
      <c r="G289">
        <v>2</v>
      </c>
      <c r="H289" t="s">
        <v>12</v>
      </c>
      <c r="I289" t="s">
        <v>22</v>
      </c>
    </row>
    <row r="290" spans="1:9" x14ac:dyDescent="0.25">
      <c r="A290" t="s">
        <v>303</v>
      </c>
      <c r="B290" t="s">
        <v>56</v>
      </c>
      <c r="C290">
        <v>147</v>
      </c>
      <c r="D290">
        <v>2007</v>
      </c>
      <c r="E290" s="1">
        <v>0.66</v>
      </c>
      <c r="F290" t="s">
        <v>11</v>
      </c>
      <c r="G290">
        <v>3</v>
      </c>
      <c r="H290" t="s">
        <v>12</v>
      </c>
      <c r="I290" t="s">
        <v>56</v>
      </c>
    </row>
    <row r="291" spans="1:9" x14ac:dyDescent="0.25">
      <c r="A291" t="s">
        <v>307</v>
      </c>
      <c r="B291" t="s">
        <v>37</v>
      </c>
      <c r="C291">
        <v>1688</v>
      </c>
      <c r="D291">
        <v>2015</v>
      </c>
      <c r="E291" s="1">
        <v>0.77</v>
      </c>
      <c r="F291" t="s">
        <v>22</v>
      </c>
      <c r="G291">
        <v>3.5</v>
      </c>
      <c r="H291" t="s">
        <v>38</v>
      </c>
      <c r="I291" t="s">
        <v>22</v>
      </c>
    </row>
    <row r="292" spans="1:9" x14ac:dyDescent="0.25">
      <c r="A292" t="s">
        <v>307</v>
      </c>
      <c r="B292" t="s">
        <v>308</v>
      </c>
      <c r="C292">
        <v>1692</v>
      </c>
      <c r="D292">
        <v>2015</v>
      </c>
      <c r="E292" s="1">
        <v>0.75</v>
      </c>
      <c r="F292" t="s">
        <v>22</v>
      </c>
      <c r="G292">
        <v>3.25</v>
      </c>
      <c r="H292" t="s">
        <v>38</v>
      </c>
      <c r="I292" t="s">
        <v>22</v>
      </c>
    </row>
    <row r="293" spans="1:9" x14ac:dyDescent="0.25">
      <c r="A293" t="s">
        <v>307</v>
      </c>
      <c r="B293" t="s">
        <v>309</v>
      </c>
      <c r="C293">
        <v>1391</v>
      </c>
      <c r="D293">
        <v>2014</v>
      </c>
      <c r="E293" s="1">
        <v>0.75</v>
      </c>
      <c r="F293" t="s">
        <v>22</v>
      </c>
      <c r="G293">
        <v>3.5</v>
      </c>
      <c r="H293" t="s">
        <v>38</v>
      </c>
      <c r="I293" t="s">
        <v>22</v>
      </c>
    </row>
    <row r="294" spans="1:9" x14ac:dyDescent="0.25">
      <c r="A294" t="s">
        <v>307</v>
      </c>
      <c r="B294" t="s">
        <v>309</v>
      </c>
      <c r="C294">
        <v>1395</v>
      </c>
      <c r="D294">
        <v>2014</v>
      </c>
      <c r="E294" s="1">
        <v>0.7</v>
      </c>
      <c r="F294" t="s">
        <v>22</v>
      </c>
      <c r="G294">
        <v>3.75</v>
      </c>
      <c r="H294" t="s">
        <v>38</v>
      </c>
      <c r="I294" t="s">
        <v>22</v>
      </c>
    </row>
    <row r="295" spans="1:9" x14ac:dyDescent="0.25">
      <c r="A295" t="s">
        <v>310</v>
      </c>
      <c r="B295" t="s">
        <v>311</v>
      </c>
      <c r="C295">
        <v>1668</v>
      </c>
      <c r="D295">
        <v>2015</v>
      </c>
      <c r="E295" s="1">
        <v>0.74</v>
      </c>
      <c r="F295" t="s">
        <v>22</v>
      </c>
      <c r="G295">
        <v>3.25</v>
      </c>
      <c r="H295" t="s">
        <v>12</v>
      </c>
      <c r="I295" t="s">
        <v>22</v>
      </c>
    </row>
    <row r="296" spans="1:9" x14ac:dyDescent="0.25">
      <c r="A296" t="s">
        <v>312</v>
      </c>
      <c r="B296" t="s">
        <v>313</v>
      </c>
      <c r="C296">
        <v>1816</v>
      </c>
      <c r="D296">
        <v>2016</v>
      </c>
      <c r="E296" s="1">
        <v>0.71</v>
      </c>
      <c r="F296" t="s">
        <v>33</v>
      </c>
      <c r="G296">
        <v>3.75</v>
      </c>
      <c r="H296" t="s">
        <v>12</v>
      </c>
      <c r="I296" t="s">
        <v>33</v>
      </c>
    </row>
    <row r="297" spans="1:9" x14ac:dyDescent="0.25">
      <c r="A297" t="s">
        <v>312</v>
      </c>
      <c r="B297" t="s">
        <v>314</v>
      </c>
      <c r="C297">
        <v>1816</v>
      </c>
      <c r="D297">
        <v>2016</v>
      </c>
      <c r="E297" s="1">
        <v>0.74</v>
      </c>
      <c r="F297" t="s">
        <v>33</v>
      </c>
      <c r="G297">
        <v>3.75</v>
      </c>
      <c r="H297" t="s">
        <v>12</v>
      </c>
      <c r="I297" t="s">
        <v>33</v>
      </c>
    </row>
    <row r="298" spans="1:9" x14ac:dyDescent="0.25">
      <c r="A298" t="s">
        <v>312</v>
      </c>
      <c r="B298" t="s">
        <v>315</v>
      </c>
      <c r="C298">
        <v>1662</v>
      </c>
      <c r="D298">
        <v>2015</v>
      </c>
      <c r="E298" s="1">
        <v>0.72</v>
      </c>
      <c r="F298" t="s">
        <v>33</v>
      </c>
      <c r="G298">
        <v>3.75</v>
      </c>
      <c r="H298" t="s">
        <v>12</v>
      </c>
      <c r="I298" t="s">
        <v>33</v>
      </c>
    </row>
    <row r="299" spans="1:9" x14ac:dyDescent="0.25">
      <c r="A299" t="s">
        <v>312</v>
      </c>
      <c r="B299" t="s">
        <v>316</v>
      </c>
      <c r="C299">
        <v>1430</v>
      </c>
      <c r="D299">
        <v>2014</v>
      </c>
      <c r="E299" s="1">
        <v>0.64</v>
      </c>
      <c r="F299" t="s">
        <v>33</v>
      </c>
      <c r="G299">
        <v>3.5</v>
      </c>
      <c r="H299" t="s">
        <v>12</v>
      </c>
      <c r="I299" t="s">
        <v>33</v>
      </c>
    </row>
    <row r="300" spans="1:9" x14ac:dyDescent="0.25">
      <c r="A300" t="s">
        <v>312</v>
      </c>
      <c r="B300" t="s">
        <v>317</v>
      </c>
      <c r="C300">
        <v>1430</v>
      </c>
      <c r="D300">
        <v>2014</v>
      </c>
      <c r="E300" s="1">
        <v>0.7</v>
      </c>
      <c r="F300" t="s">
        <v>33</v>
      </c>
      <c r="G300">
        <v>3.5</v>
      </c>
      <c r="H300" t="s">
        <v>12</v>
      </c>
      <c r="I300" t="s">
        <v>33</v>
      </c>
    </row>
    <row r="301" spans="1:9" x14ac:dyDescent="0.25">
      <c r="A301" t="s">
        <v>312</v>
      </c>
      <c r="B301" t="s">
        <v>318</v>
      </c>
      <c r="C301">
        <v>1434</v>
      </c>
      <c r="D301">
        <v>2014</v>
      </c>
      <c r="E301" s="1">
        <v>0.69</v>
      </c>
      <c r="F301" t="s">
        <v>33</v>
      </c>
      <c r="G301">
        <v>2.75</v>
      </c>
      <c r="H301" t="s">
        <v>12</v>
      </c>
      <c r="I301" t="s">
        <v>33</v>
      </c>
    </row>
    <row r="302" spans="1:9" x14ac:dyDescent="0.25">
      <c r="A302" t="s">
        <v>312</v>
      </c>
      <c r="B302" t="s">
        <v>319</v>
      </c>
      <c r="C302">
        <v>1434</v>
      </c>
      <c r="D302">
        <v>2014</v>
      </c>
      <c r="E302" s="1">
        <v>0.7</v>
      </c>
      <c r="F302" t="s">
        <v>33</v>
      </c>
      <c r="G302">
        <v>3.25</v>
      </c>
      <c r="H302" t="s">
        <v>12</v>
      </c>
      <c r="I302" t="s">
        <v>33</v>
      </c>
    </row>
    <row r="303" spans="1:9" x14ac:dyDescent="0.25">
      <c r="A303" t="s">
        <v>320</v>
      </c>
      <c r="B303" t="s">
        <v>321</v>
      </c>
      <c r="C303">
        <v>1860</v>
      </c>
      <c r="D303">
        <v>2016</v>
      </c>
      <c r="E303" s="1">
        <v>0.7</v>
      </c>
      <c r="F303" t="s">
        <v>44</v>
      </c>
      <c r="G303">
        <v>3.5</v>
      </c>
      <c r="H303" t="s">
        <v>38</v>
      </c>
      <c r="I303" t="s">
        <v>136</v>
      </c>
    </row>
    <row r="304" spans="1:9" x14ac:dyDescent="0.25">
      <c r="A304" t="s">
        <v>322</v>
      </c>
      <c r="B304" t="s">
        <v>323</v>
      </c>
      <c r="C304">
        <v>991</v>
      </c>
      <c r="D304">
        <v>2012</v>
      </c>
      <c r="E304" s="1">
        <v>0.72</v>
      </c>
      <c r="F304" t="s">
        <v>44</v>
      </c>
      <c r="G304">
        <v>3.75</v>
      </c>
      <c r="H304" t="s">
        <v>21</v>
      </c>
      <c r="I304" t="s">
        <v>86</v>
      </c>
    </row>
    <row r="305" spans="1:9" x14ac:dyDescent="0.25">
      <c r="A305" t="s">
        <v>322</v>
      </c>
      <c r="B305" t="s">
        <v>324</v>
      </c>
      <c r="C305">
        <v>641</v>
      </c>
      <c r="D305">
        <v>2011</v>
      </c>
      <c r="E305" s="1">
        <v>0.72</v>
      </c>
      <c r="F305" t="s">
        <v>44</v>
      </c>
      <c r="G305">
        <v>3</v>
      </c>
      <c r="H305" t="s">
        <v>12</v>
      </c>
      <c r="I305" t="s">
        <v>86</v>
      </c>
    </row>
    <row r="306" spans="1:9" x14ac:dyDescent="0.25">
      <c r="A306" t="s">
        <v>322</v>
      </c>
      <c r="B306" t="s">
        <v>86</v>
      </c>
      <c r="C306">
        <v>641</v>
      </c>
      <c r="D306">
        <v>2011</v>
      </c>
      <c r="E306" s="1">
        <v>0.66</v>
      </c>
      <c r="F306" t="s">
        <v>44</v>
      </c>
      <c r="G306">
        <v>3.75</v>
      </c>
      <c r="H306" t="s">
        <v>12</v>
      </c>
      <c r="I306" t="s">
        <v>86</v>
      </c>
    </row>
    <row r="307" spans="1:9" x14ac:dyDescent="0.25">
      <c r="A307" t="s">
        <v>322</v>
      </c>
      <c r="B307" t="s">
        <v>325</v>
      </c>
      <c r="C307">
        <v>647</v>
      </c>
      <c r="D307">
        <v>2011</v>
      </c>
      <c r="E307" s="1">
        <v>0.65</v>
      </c>
      <c r="F307" t="s">
        <v>44</v>
      </c>
      <c r="G307">
        <v>3.25</v>
      </c>
      <c r="H307" t="s">
        <v>12</v>
      </c>
      <c r="I307" t="s">
        <v>86</v>
      </c>
    </row>
    <row r="308" spans="1:9" x14ac:dyDescent="0.25">
      <c r="A308" t="s">
        <v>326</v>
      </c>
      <c r="B308" t="s">
        <v>327</v>
      </c>
      <c r="C308">
        <v>1908</v>
      </c>
      <c r="D308">
        <v>2016</v>
      </c>
      <c r="E308" s="1">
        <v>0.7</v>
      </c>
      <c r="F308" t="s">
        <v>97</v>
      </c>
      <c r="G308">
        <v>3.5</v>
      </c>
      <c r="H308" t="s">
        <v>21</v>
      </c>
      <c r="I308" t="s">
        <v>160</v>
      </c>
    </row>
    <row r="309" spans="1:9" x14ac:dyDescent="0.25">
      <c r="A309" t="s">
        <v>326</v>
      </c>
      <c r="B309" t="s">
        <v>28</v>
      </c>
      <c r="C309">
        <v>508</v>
      </c>
      <c r="D309">
        <v>2010</v>
      </c>
      <c r="E309" s="1">
        <v>0.71</v>
      </c>
      <c r="F309" t="s">
        <v>97</v>
      </c>
      <c r="G309">
        <v>3.5</v>
      </c>
      <c r="H309" t="s">
        <v>38</v>
      </c>
      <c r="I309" t="s">
        <v>28</v>
      </c>
    </row>
    <row r="310" spans="1:9" x14ac:dyDescent="0.25">
      <c r="A310" t="s">
        <v>326</v>
      </c>
      <c r="B310" t="s">
        <v>31</v>
      </c>
      <c r="C310">
        <v>523</v>
      </c>
      <c r="D310">
        <v>2010</v>
      </c>
      <c r="E310" s="1">
        <v>0.71</v>
      </c>
      <c r="F310" t="s">
        <v>97</v>
      </c>
      <c r="G310">
        <v>3.75</v>
      </c>
      <c r="H310" t="s">
        <v>12</v>
      </c>
      <c r="I310" t="s">
        <v>31</v>
      </c>
    </row>
    <row r="311" spans="1:9" x14ac:dyDescent="0.25">
      <c r="A311" t="s">
        <v>326</v>
      </c>
      <c r="B311" t="s">
        <v>328</v>
      </c>
      <c r="C311">
        <v>523</v>
      </c>
      <c r="D311">
        <v>2010</v>
      </c>
      <c r="E311" s="1">
        <v>0.71</v>
      </c>
      <c r="F311" t="s">
        <v>97</v>
      </c>
      <c r="G311">
        <v>4</v>
      </c>
      <c r="H311" t="s">
        <v>12</v>
      </c>
      <c r="I311" t="s">
        <v>36</v>
      </c>
    </row>
    <row r="312" spans="1:9" x14ac:dyDescent="0.25">
      <c r="A312" t="s">
        <v>326</v>
      </c>
      <c r="B312" t="s">
        <v>112</v>
      </c>
      <c r="C312">
        <v>537</v>
      </c>
      <c r="D312">
        <v>2010</v>
      </c>
      <c r="E312" s="1">
        <v>0.71</v>
      </c>
      <c r="F312" t="s">
        <v>97</v>
      </c>
      <c r="G312">
        <v>3.25</v>
      </c>
      <c r="H312" t="s">
        <v>38</v>
      </c>
      <c r="I312" t="s">
        <v>112</v>
      </c>
    </row>
    <row r="313" spans="1:9" x14ac:dyDescent="0.25">
      <c r="A313" t="s">
        <v>326</v>
      </c>
      <c r="B313" t="s">
        <v>22</v>
      </c>
      <c r="C313">
        <v>537</v>
      </c>
      <c r="D313">
        <v>2010</v>
      </c>
      <c r="E313" s="1">
        <v>0.71</v>
      </c>
      <c r="F313" t="s">
        <v>97</v>
      </c>
      <c r="G313">
        <v>3.5</v>
      </c>
      <c r="H313" t="s">
        <v>12</v>
      </c>
      <c r="I313" t="s">
        <v>22</v>
      </c>
    </row>
    <row r="314" spans="1:9" x14ac:dyDescent="0.25">
      <c r="A314" t="s">
        <v>326</v>
      </c>
      <c r="B314" t="s">
        <v>22</v>
      </c>
      <c r="C314">
        <v>537</v>
      </c>
      <c r="D314">
        <v>2010</v>
      </c>
      <c r="E314" s="1">
        <v>0.77</v>
      </c>
      <c r="F314" t="s">
        <v>97</v>
      </c>
      <c r="G314">
        <v>3.5</v>
      </c>
      <c r="H314" t="s">
        <v>12</v>
      </c>
      <c r="I314" t="s">
        <v>22</v>
      </c>
    </row>
    <row r="315" spans="1:9" x14ac:dyDescent="0.25">
      <c r="A315" t="s">
        <v>326</v>
      </c>
      <c r="B315" t="s">
        <v>329</v>
      </c>
      <c r="C315">
        <v>336</v>
      </c>
      <c r="D315">
        <v>2009</v>
      </c>
      <c r="E315" s="1">
        <v>0.7</v>
      </c>
      <c r="F315" t="s">
        <v>97</v>
      </c>
      <c r="G315">
        <v>4</v>
      </c>
      <c r="H315" t="s">
        <v>21</v>
      </c>
      <c r="I315" t="s">
        <v>56</v>
      </c>
    </row>
    <row r="316" spans="1:9" x14ac:dyDescent="0.25">
      <c r="A316" t="s">
        <v>326</v>
      </c>
      <c r="B316" t="s">
        <v>330</v>
      </c>
      <c r="C316">
        <v>346</v>
      </c>
      <c r="D316">
        <v>2009</v>
      </c>
      <c r="E316" s="1">
        <v>0.7</v>
      </c>
      <c r="F316" t="s">
        <v>97</v>
      </c>
      <c r="G316">
        <v>4</v>
      </c>
      <c r="H316" t="s">
        <v>21</v>
      </c>
      <c r="I316" t="s">
        <v>56</v>
      </c>
    </row>
    <row r="317" spans="1:9" x14ac:dyDescent="0.25">
      <c r="A317" t="s">
        <v>331</v>
      </c>
      <c r="B317" t="s">
        <v>28</v>
      </c>
      <c r="C317">
        <v>1684</v>
      </c>
      <c r="D317">
        <v>2015</v>
      </c>
      <c r="E317" s="1">
        <v>0.7</v>
      </c>
      <c r="F317" t="s">
        <v>332</v>
      </c>
      <c r="G317">
        <v>3</v>
      </c>
      <c r="H317" t="s">
        <v>38</v>
      </c>
      <c r="I317" t="s">
        <v>28</v>
      </c>
    </row>
    <row r="318" spans="1:9" x14ac:dyDescent="0.25">
      <c r="A318" t="s">
        <v>331</v>
      </c>
      <c r="B318" t="s">
        <v>19</v>
      </c>
      <c r="C318">
        <v>1684</v>
      </c>
      <c r="D318">
        <v>2015</v>
      </c>
      <c r="E318" s="1">
        <v>0.7</v>
      </c>
      <c r="F318" t="s">
        <v>332</v>
      </c>
      <c r="G318">
        <v>3.25</v>
      </c>
      <c r="H318" t="s">
        <v>12</v>
      </c>
      <c r="I318" t="s">
        <v>19</v>
      </c>
    </row>
    <row r="319" spans="1:9" x14ac:dyDescent="0.25">
      <c r="A319" t="s">
        <v>331</v>
      </c>
      <c r="B319" t="s">
        <v>67</v>
      </c>
      <c r="C319">
        <v>1684</v>
      </c>
      <c r="D319">
        <v>2015</v>
      </c>
      <c r="E319" s="1">
        <v>0.7</v>
      </c>
      <c r="F319" t="s">
        <v>332</v>
      </c>
      <c r="G319">
        <v>3.5</v>
      </c>
      <c r="H319" t="s">
        <v>38</v>
      </c>
      <c r="I319" t="s">
        <v>67</v>
      </c>
    </row>
    <row r="320" spans="1:9" x14ac:dyDescent="0.25">
      <c r="A320" t="s">
        <v>333</v>
      </c>
      <c r="B320" t="s">
        <v>39</v>
      </c>
      <c r="C320">
        <v>1173</v>
      </c>
      <c r="D320">
        <v>2013</v>
      </c>
      <c r="E320" s="1">
        <v>0.7</v>
      </c>
      <c r="F320" t="s">
        <v>19</v>
      </c>
      <c r="G320">
        <v>3.25</v>
      </c>
      <c r="H320" t="s">
        <v>12</v>
      </c>
      <c r="I320" t="s">
        <v>19</v>
      </c>
    </row>
    <row r="321" spans="1:9" x14ac:dyDescent="0.25">
      <c r="A321" t="s">
        <v>334</v>
      </c>
      <c r="B321" t="s">
        <v>335</v>
      </c>
      <c r="C321">
        <v>237</v>
      </c>
      <c r="D321">
        <v>2008</v>
      </c>
      <c r="E321" s="1">
        <v>0.63</v>
      </c>
      <c r="F321" t="s">
        <v>31</v>
      </c>
      <c r="G321">
        <v>3.5</v>
      </c>
      <c r="H321" t="s">
        <v>53</v>
      </c>
      <c r="I321" t="s">
        <v>31</v>
      </c>
    </row>
    <row r="322" spans="1:9" x14ac:dyDescent="0.25">
      <c r="A322" t="s">
        <v>334</v>
      </c>
      <c r="B322" t="s">
        <v>336</v>
      </c>
      <c r="C322">
        <v>237</v>
      </c>
      <c r="D322">
        <v>2008</v>
      </c>
      <c r="E322" s="1">
        <v>0.71</v>
      </c>
      <c r="F322" t="s">
        <v>31</v>
      </c>
      <c r="G322">
        <v>3.5</v>
      </c>
      <c r="H322" t="s">
        <v>53</v>
      </c>
      <c r="I322" t="s">
        <v>31</v>
      </c>
    </row>
    <row r="323" spans="1:9" x14ac:dyDescent="0.25">
      <c r="A323" t="s">
        <v>334</v>
      </c>
      <c r="B323" t="s">
        <v>337</v>
      </c>
      <c r="C323">
        <v>245</v>
      </c>
      <c r="D323">
        <v>2008</v>
      </c>
      <c r="E323" s="1">
        <v>0.82</v>
      </c>
      <c r="F323" t="s">
        <v>31</v>
      </c>
      <c r="G323">
        <v>2.5</v>
      </c>
      <c r="H323" t="s">
        <v>53</v>
      </c>
      <c r="I323" t="s">
        <v>31</v>
      </c>
    </row>
    <row r="324" spans="1:9" x14ac:dyDescent="0.25">
      <c r="A324" t="s">
        <v>334</v>
      </c>
      <c r="B324" t="s">
        <v>338</v>
      </c>
      <c r="C324">
        <v>259</v>
      </c>
      <c r="D324">
        <v>2008</v>
      </c>
      <c r="E324" s="1">
        <v>0.91</v>
      </c>
      <c r="F324" t="s">
        <v>31</v>
      </c>
      <c r="G324">
        <v>1.5</v>
      </c>
      <c r="H324" t="s">
        <v>53</v>
      </c>
      <c r="I324" t="s">
        <v>31</v>
      </c>
    </row>
    <row r="325" spans="1:9" x14ac:dyDescent="0.25">
      <c r="A325" t="s">
        <v>339</v>
      </c>
      <c r="B325" t="s">
        <v>340</v>
      </c>
      <c r="C325">
        <v>296</v>
      </c>
      <c r="D325">
        <v>2008</v>
      </c>
      <c r="E325" s="1">
        <v>0.6</v>
      </c>
      <c r="F325" t="s">
        <v>196</v>
      </c>
      <c r="G325">
        <v>2.75</v>
      </c>
      <c r="H325" t="s">
        <v>38</v>
      </c>
      <c r="I325" t="s">
        <v>112</v>
      </c>
    </row>
    <row r="326" spans="1:9" x14ac:dyDescent="0.25">
      <c r="A326" t="s">
        <v>339</v>
      </c>
      <c r="B326" t="s">
        <v>341</v>
      </c>
      <c r="C326">
        <v>141</v>
      </c>
      <c r="D326">
        <v>2007</v>
      </c>
      <c r="E326" s="1">
        <v>0.7</v>
      </c>
      <c r="F326" t="s">
        <v>196</v>
      </c>
      <c r="G326">
        <v>1</v>
      </c>
      <c r="H326" t="s">
        <v>12</v>
      </c>
      <c r="I326" t="s">
        <v>31</v>
      </c>
    </row>
    <row r="327" spans="1:9" x14ac:dyDescent="0.25">
      <c r="A327" t="s">
        <v>342</v>
      </c>
      <c r="B327" t="s">
        <v>23</v>
      </c>
      <c r="C327">
        <v>1442</v>
      </c>
      <c r="D327">
        <v>2014</v>
      </c>
      <c r="E327" s="1">
        <v>0.75</v>
      </c>
      <c r="F327" t="s">
        <v>106</v>
      </c>
      <c r="G327">
        <v>2.5</v>
      </c>
      <c r="H327" t="s">
        <v>12</v>
      </c>
      <c r="I327" t="s">
        <v>23</v>
      </c>
    </row>
    <row r="328" spans="1:9" x14ac:dyDescent="0.25">
      <c r="A328" t="s">
        <v>342</v>
      </c>
      <c r="B328" t="s">
        <v>86</v>
      </c>
      <c r="C328">
        <v>1442</v>
      </c>
      <c r="D328">
        <v>2014</v>
      </c>
      <c r="E328" s="1">
        <v>0.72</v>
      </c>
      <c r="F328" t="s">
        <v>106</v>
      </c>
      <c r="G328">
        <v>3</v>
      </c>
      <c r="H328" t="s">
        <v>12</v>
      </c>
      <c r="I328" t="s">
        <v>86</v>
      </c>
    </row>
    <row r="329" spans="1:9" x14ac:dyDescent="0.25">
      <c r="A329" t="s">
        <v>342</v>
      </c>
      <c r="B329" t="s">
        <v>343</v>
      </c>
      <c r="C329">
        <v>1442</v>
      </c>
      <c r="D329">
        <v>2014</v>
      </c>
      <c r="E329" s="1">
        <v>0.7</v>
      </c>
      <c r="F329" t="s">
        <v>106</v>
      </c>
      <c r="G329">
        <v>3.5</v>
      </c>
      <c r="H329" t="s">
        <v>110</v>
      </c>
      <c r="I329" t="s">
        <v>12</v>
      </c>
    </row>
    <row r="330" spans="1:9" x14ac:dyDescent="0.25">
      <c r="A330" t="s">
        <v>342</v>
      </c>
      <c r="B330" t="s">
        <v>31</v>
      </c>
      <c r="C330">
        <v>1185</v>
      </c>
      <c r="D330">
        <v>2013</v>
      </c>
      <c r="E330" s="1">
        <v>1</v>
      </c>
      <c r="F330" t="s">
        <v>106</v>
      </c>
      <c r="G330">
        <v>3.5</v>
      </c>
      <c r="H330" t="s">
        <v>12</v>
      </c>
      <c r="I330" t="s">
        <v>31</v>
      </c>
    </row>
    <row r="331" spans="1:9" x14ac:dyDescent="0.25">
      <c r="A331" t="s">
        <v>342</v>
      </c>
      <c r="B331" t="s">
        <v>22</v>
      </c>
      <c r="C331">
        <v>809</v>
      </c>
      <c r="D331">
        <v>2012</v>
      </c>
      <c r="E331" s="1">
        <v>0.8</v>
      </c>
      <c r="F331" t="s">
        <v>106</v>
      </c>
      <c r="G331">
        <v>3</v>
      </c>
      <c r="H331" t="s">
        <v>12</v>
      </c>
      <c r="I331" t="s">
        <v>22</v>
      </c>
    </row>
    <row r="332" spans="1:9" x14ac:dyDescent="0.25">
      <c r="A332" t="s">
        <v>342</v>
      </c>
      <c r="B332" t="s">
        <v>13</v>
      </c>
      <c r="C332">
        <v>749</v>
      </c>
      <c r="D332">
        <v>2011</v>
      </c>
      <c r="E332" s="1">
        <v>0.78</v>
      </c>
      <c r="F332" t="s">
        <v>106</v>
      </c>
      <c r="G332">
        <v>2.25</v>
      </c>
      <c r="H332" t="s">
        <v>63</v>
      </c>
      <c r="I332" t="s">
        <v>13</v>
      </c>
    </row>
    <row r="333" spans="1:9" x14ac:dyDescent="0.25">
      <c r="A333" t="s">
        <v>342</v>
      </c>
      <c r="B333" t="s">
        <v>66</v>
      </c>
      <c r="C333">
        <v>765</v>
      </c>
      <c r="D333">
        <v>2011</v>
      </c>
      <c r="E333" s="1">
        <v>0.7</v>
      </c>
      <c r="F333" t="s">
        <v>106</v>
      </c>
      <c r="G333">
        <v>2.5</v>
      </c>
      <c r="H333" t="s">
        <v>38</v>
      </c>
      <c r="I333" t="s">
        <v>66</v>
      </c>
    </row>
    <row r="334" spans="1:9" x14ac:dyDescent="0.25">
      <c r="A334" t="s">
        <v>344</v>
      </c>
      <c r="B334" t="s">
        <v>107</v>
      </c>
      <c r="C334">
        <v>1804</v>
      </c>
      <c r="D334">
        <v>2016</v>
      </c>
      <c r="E334" s="1">
        <v>0.75</v>
      </c>
      <c r="F334" t="s">
        <v>44</v>
      </c>
      <c r="G334">
        <v>2.5</v>
      </c>
      <c r="H334" t="s">
        <v>21</v>
      </c>
      <c r="I334" t="s">
        <v>22</v>
      </c>
    </row>
    <row r="335" spans="1:9" x14ac:dyDescent="0.25">
      <c r="A335" t="s">
        <v>344</v>
      </c>
      <c r="B335" t="s">
        <v>78</v>
      </c>
      <c r="C335">
        <v>1804</v>
      </c>
      <c r="D335">
        <v>2016</v>
      </c>
      <c r="E335" s="1">
        <v>0.73</v>
      </c>
      <c r="F335" t="s">
        <v>44</v>
      </c>
      <c r="G335">
        <v>2.75</v>
      </c>
      <c r="H335" t="s">
        <v>12</v>
      </c>
      <c r="I335" t="s">
        <v>78</v>
      </c>
    </row>
    <row r="336" spans="1:9" x14ac:dyDescent="0.25">
      <c r="A336" t="s">
        <v>344</v>
      </c>
      <c r="B336" t="s">
        <v>345</v>
      </c>
      <c r="C336">
        <v>1804</v>
      </c>
      <c r="D336">
        <v>2016</v>
      </c>
      <c r="E336" s="1">
        <v>0.7</v>
      </c>
      <c r="F336" t="s">
        <v>44</v>
      </c>
      <c r="G336">
        <v>3</v>
      </c>
      <c r="H336" t="s">
        <v>21</v>
      </c>
      <c r="I336" t="s">
        <v>22</v>
      </c>
    </row>
    <row r="337" spans="1:9" x14ac:dyDescent="0.25">
      <c r="A337" t="s">
        <v>344</v>
      </c>
      <c r="B337" t="s">
        <v>41</v>
      </c>
      <c r="C337">
        <v>1808</v>
      </c>
      <c r="D337">
        <v>2016</v>
      </c>
      <c r="E337" s="1">
        <v>0.75</v>
      </c>
      <c r="F337" t="s">
        <v>44</v>
      </c>
      <c r="G337">
        <v>3</v>
      </c>
      <c r="H337" t="s">
        <v>12</v>
      </c>
      <c r="I337" t="s">
        <v>41</v>
      </c>
    </row>
    <row r="338" spans="1:9" x14ac:dyDescent="0.25">
      <c r="A338" t="s">
        <v>344</v>
      </c>
      <c r="B338" t="s">
        <v>29</v>
      </c>
      <c r="C338">
        <v>1808</v>
      </c>
      <c r="D338">
        <v>2016</v>
      </c>
      <c r="E338" s="1">
        <v>0.7</v>
      </c>
      <c r="F338" t="s">
        <v>44</v>
      </c>
      <c r="G338">
        <v>3.25</v>
      </c>
      <c r="H338" t="s">
        <v>38</v>
      </c>
      <c r="I338" t="s">
        <v>29</v>
      </c>
    </row>
    <row r="339" spans="1:9" x14ac:dyDescent="0.25">
      <c r="A339" t="s">
        <v>346</v>
      </c>
      <c r="B339" t="s">
        <v>336</v>
      </c>
      <c r="C339">
        <v>237</v>
      </c>
      <c r="D339">
        <v>2008</v>
      </c>
      <c r="E339" s="1">
        <v>0.77</v>
      </c>
      <c r="F339" t="s">
        <v>31</v>
      </c>
      <c r="G339">
        <v>2</v>
      </c>
      <c r="H339" t="s">
        <v>53</v>
      </c>
      <c r="I339" t="s">
        <v>31</v>
      </c>
    </row>
    <row r="340" spans="1:9" x14ac:dyDescent="0.25">
      <c r="A340" t="s">
        <v>346</v>
      </c>
      <c r="B340" t="s">
        <v>347</v>
      </c>
      <c r="C340">
        <v>237</v>
      </c>
      <c r="D340">
        <v>2008</v>
      </c>
      <c r="E340" s="1">
        <v>0.77</v>
      </c>
      <c r="F340" t="s">
        <v>31</v>
      </c>
      <c r="G340">
        <v>2.5</v>
      </c>
      <c r="H340" t="s">
        <v>53</v>
      </c>
      <c r="I340" t="s">
        <v>31</v>
      </c>
    </row>
    <row r="341" spans="1:9" x14ac:dyDescent="0.25">
      <c r="A341" t="s">
        <v>346</v>
      </c>
      <c r="B341" t="s">
        <v>348</v>
      </c>
      <c r="C341">
        <v>245</v>
      </c>
      <c r="D341">
        <v>2008</v>
      </c>
      <c r="E341" s="1">
        <v>0.77</v>
      </c>
      <c r="F341" t="s">
        <v>31</v>
      </c>
      <c r="G341">
        <v>2.75</v>
      </c>
      <c r="H341" t="s">
        <v>53</v>
      </c>
      <c r="I341" t="s">
        <v>31</v>
      </c>
    </row>
    <row r="342" spans="1:9" x14ac:dyDescent="0.25">
      <c r="A342" t="s">
        <v>346</v>
      </c>
      <c r="B342" t="s">
        <v>347</v>
      </c>
      <c r="C342">
        <v>266</v>
      </c>
      <c r="D342">
        <v>2008</v>
      </c>
      <c r="E342" s="1">
        <v>0.55000000000000004</v>
      </c>
      <c r="F342" t="s">
        <v>31</v>
      </c>
      <c r="G342">
        <v>3</v>
      </c>
      <c r="H342" t="s">
        <v>53</v>
      </c>
      <c r="I342" t="s">
        <v>31</v>
      </c>
    </row>
    <row r="343" spans="1:9" x14ac:dyDescent="0.25">
      <c r="A343" t="s">
        <v>346</v>
      </c>
      <c r="B343" t="s">
        <v>348</v>
      </c>
      <c r="C343">
        <v>269</v>
      </c>
      <c r="D343">
        <v>2008</v>
      </c>
      <c r="E343" s="1">
        <v>0.55000000000000004</v>
      </c>
      <c r="F343" t="s">
        <v>31</v>
      </c>
      <c r="G343">
        <v>3.25</v>
      </c>
      <c r="H343" t="s">
        <v>53</v>
      </c>
      <c r="I343" t="s">
        <v>31</v>
      </c>
    </row>
    <row r="344" spans="1:9" x14ac:dyDescent="0.25">
      <c r="A344" t="s">
        <v>346</v>
      </c>
      <c r="B344" t="s">
        <v>336</v>
      </c>
      <c r="C344">
        <v>269</v>
      </c>
      <c r="D344">
        <v>2008</v>
      </c>
      <c r="E344" s="1">
        <v>0.55000000000000004</v>
      </c>
      <c r="F344" t="s">
        <v>31</v>
      </c>
      <c r="G344">
        <v>3.5</v>
      </c>
      <c r="H344" t="s">
        <v>53</v>
      </c>
      <c r="I344" t="s">
        <v>31</v>
      </c>
    </row>
    <row r="345" spans="1:9" x14ac:dyDescent="0.25">
      <c r="A345" t="s">
        <v>349</v>
      </c>
      <c r="B345" t="s">
        <v>350</v>
      </c>
      <c r="C345">
        <v>1263</v>
      </c>
      <c r="D345">
        <v>2014</v>
      </c>
      <c r="E345" s="1">
        <v>0.7</v>
      </c>
      <c r="F345" t="s">
        <v>351</v>
      </c>
      <c r="G345">
        <v>3.5</v>
      </c>
      <c r="H345" t="s">
        <v>38</v>
      </c>
      <c r="I345" t="s">
        <v>36</v>
      </c>
    </row>
    <row r="346" spans="1:9" x14ac:dyDescent="0.25">
      <c r="A346" t="s">
        <v>349</v>
      </c>
      <c r="B346" t="s">
        <v>352</v>
      </c>
      <c r="C346">
        <v>1263</v>
      </c>
      <c r="D346">
        <v>2014</v>
      </c>
      <c r="E346" s="1">
        <v>0.7</v>
      </c>
      <c r="F346" t="s">
        <v>351</v>
      </c>
      <c r="G346">
        <v>3.75</v>
      </c>
      <c r="H346" t="s">
        <v>12</v>
      </c>
      <c r="I346" t="s">
        <v>36</v>
      </c>
    </row>
    <row r="347" spans="1:9" x14ac:dyDescent="0.25">
      <c r="A347" t="s">
        <v>353</v>
      </c>
      <c r="B347" t="s">
        <v>354</v>
      </c>
      <c r="C347">
        <v>1582</v>
      </c>
      <c r="D347">
        <v>2015</v>
      </c>
      <c r="E347" s="1">
        <v>0.72</v>
      </c>
      <c r="F347" t="s">
        <v>138</v>
      </c>
      <c r="G347">
        <v>3.5</v>
      </c>
      <c r="H347" t="s">
        <v>12</v>
      </c>
      <c r="I347" t="s">
        <v>133</v>
      </c>
    </row>
    <row r="348" spans="1:9" x14ac:dyDescent="0.25">
      <c r="A348" t="s">
        <v>353</v>
      </c>
      <c r="B348" t="s">
        <v>355</v>
      </c>
      <c r="C348">
        <v>1586</v>
      </c>
      <c r="D348">
        <v>2015</v>
      </c>
      <c r="E348" s="1">
        <v>0.72</v>
      </c>
      <c r="F348" t="s">
        <v>138</v>
      </c>
      <c r="G348">
        <v>3.25</v>
      </c>
      <c r="H348" t="s">
        <v>12</v>
      </c>
      <c r="I348" t="s">
        <v>138</v>
      </c>
    </row>
    <row r="349" spans="1:9" x14ac:dyDescent="0.25">
      <c r="A349" t="s">
        <v>353</v>
      </c>
      <c r="B349" t="s">
        <v>356</v>
      </c>
      <c r="C349">
        <v>1586</v>
      </c>
      <c r="D349">
        <v>2015</v>
      </c>
      <c r="E349" s="1">
        <v>0.72</v>
      </c>
      <c r="F349" t="s">
        <v>138</v>
      </c>
      <c r="G349">
        <v>3.5</v>
      </c>
      <c r="H349" t="s">
        <v>12</v>
      </c>
      <c r="I349" t="s">
        <v>138</v>
      </c>
    </row>
    <row r="350" spans="1:9" x14ac:dyDescent="0.25">
      <c r="A350" t="s">
        <v>353</v>
      </c>
      <c r="B350" t="s">
        <v>138</v>
      </c>
      <c r="C350">
        <v>841</v>
      </c>
      <c r="D350">
        <v>2012</v>
      </c>
      <c r="E350" s="1">
        <v>0.72</v>
      </c>
      <c r="F350" t="s">
        <v>138</v>
      </c>
      <c r="G350">
        <v>3</v>
      </c>
      <c r="H350" t="s">
        <v>63</v>
      </c>
      <c r="I350" t="s">
        <v>138</v>
      </c>
    </row>
    <row r="351" spans="1:9" x14ac:dyDescent="0.25">
      <c r="A351" t="s">
        <v>353</v>
      </c>
      <c r="B351" t="s">
        <v>138</v>
      </c>
      <c r="C351">
        <v>845</v>
      </c>
      <c r="D351">
        <v>2012</v>
      </c>
      <c r="E351" s="1">
        <v>0.8</v>
      </c>
      <c r="F351" t="s">
        <v>138</v>
      </c>
      <c r="G351">
        <v>2.75</v>
      </c>
      <c r="H351" t="s">
        <v>63</v>
      </c>
      <c r="I351" t="s">
        <v>138</v>
      </c>
    </row>
    <row r="352" spans="1:9" x14ac:dyDescent="0.25">
      <c r="A352" t="s">
        <v>357</v>
      </c>
      <c r="B352" t="s">
        <v>319</v>
      </c>
      <c r="C352">
        <v>1884</v>
      </c>
      <c r="D352">
        <v>2016</v>
      </c>
      <c r="E352" s="1">
        <v>0.65</v>
      </c>
      <c r="F352" t="s">
        <v>33</v>
      </c>
      <c r="G352">
        <v>3</v>
      </c>
      <c r="H352" t="s">
        <v>38</v>
      </c>
      <c r="I352" t="s">
        <v>33</v>
      </c>
    </row>
    <row r="353" spans="1:9" x14ac:dyDescent="0.25">
      <c r="A353" t="s">
        <v>357</v>
      </c>
      <c r="B353" t="s">
        <v>317</v>
      </c>
      <c r="C353">
        <v>1888</v>
      </c>
      <c r="D353">
        <v>2016</v>
      </c>
      <c r="E353" s="1">
        <v>0.65</v>
      </c>
      <c r="F353" t="s">
        <v>33</v>
      </c>
      <c r="G353">
        <v>3.25</v>
      </c>
      <c r="H353" t="s">
        <v>38</v>
      </c>
      <c r="I353" t="s">
        <v>33</v>
      </c>
    </row>
    <row r="354" spans="1:9" x14ac:dyDescent="0.25">
      <c r="A354" t="s">
        <v>357</v>
      </c>
      <c r="B354" t="s">
        <v>358</v>
      </c>
      <c r="C354">
        <v>1888</v>
      </c>
      <c r="D354">
        <v>2016</v>
      </c>
      <c r="E354" s="1">
        <v>0.65</v>
      </c>
      <c r="F354" t="s">
        <v>33</v>
      </c>
      <c r="G354">
        <v>3.25</v>
      </c>
      <c r="H354" t="s">
        <v>38</v>
      </c>
      <c r="I354" t="s">
        <v>33</v>
      </c>
    </row>
    <row r="355" spans="1:9" x14ac:dyDescent="0.25">
      <c r="A355" t="s">
        <v>357</v>
      </c>
      <c r="B355" t="s">
        <v>359</v>
      </c>
      <c r="C355">
        <v>1888</v>
      </c>
      <c r="D355">
        <v>2016</v>
      </c>
      <c r="E355" s="1">
        <v>0.65</v>
      </c>
      <c r="F355" t="s">
        <v>33</v>
      </c>
      <c r="G355">
        <v>3.5</v>
      </c>
      <c r="H355" t="s">
        <v>38</v>
      </c>
      <c r="I355" t="s">
        <v>33</v>
      </c>
    </row>
    <row r="356" spans="1:9" x14ac:dyDescent="0.25">
      <c r="A356" t="s">
        <v>357</v>
      </c>
      <c r="B356" t="s">
        <v>360</v>
      </c>
      <c r="C356">
        <v>1888</v>
      </c>
      <c r="D356">
        <v>2016</v>
      </c>
      <c r="E356" s="1">
        <v>0.65</v>
      </c>
      <c r="F356" t="s">
        <v>33</v>
      </c>
      <c r="G356">
        <v>3.5</v>
      </c>
      <c r="H356" t="s">
        <v>361</v>
      </c>
      <c r="I356" t="s">
        <v>33</v>
      </c>
    </row>
    <row r="357" spans="1:9" x14ac:dyDescent="0.25">
      <c r="A357" t="s">
        <v>362</v>
      </c>
      <c r="B357" t="s">
        <v>363</v>
      </c>
      <c r="C357">
        <v>1724</v>
      </c>
      <c r="D357">
        <v>2016</v>
      </c>
      <c r="E357" s="1">
        <v>0.72</v>
      </c>
      <c r="F357" t="s">
        <v>44</v>
      </c>
      <c r="G357">
        <v>4</v>
      </c>
      <c r="H357" t="s">
        <v>38</v>
      </c>
      <c r="I357" t="s">
        <v>102</v>
      </c>
    </row>
    <row r="358" spans="1:9" x14ac:dyDescent="0.25">
      <c r="A358" t="s">
        <v>362</v>
      </c>
      <c r="B358" t="s">
        <v>364</v>
      </c>
      <c r="C358">
        <v>1570</v>
      </c>
      <c r="D358">
        <v>2015</v>
      </c>
      <c r="E358" s="1">
        <v>0.72</v>
      </c>
      <c r="F358" t="s">
        <v>44</v>
      </c>
      <c r="G358">
        <v>3.5</v>
      </c>
      <c r="H358" t="s">
        <v>38</v>
      </c>
      <c r="I358" t="s">
        <v>136</v>
      </c>
    </row>
    <row r="359" spans="1:9" x14ac:dyDescent="0.25">
      <c r="A359" t="s">
        <v>362</v>
      </c>
      <c r="B359" t="s">
        <v>365</v>
      </c>
      <c r="C359">
        <v>1570</v>
      </c>
      <c r="D359">
        <v>2015</v>
      </c>
      <c r="E359" s="1">
        <v>0.7</v>
      </c>
      <c r="F359" t="s">
        <v>44</v>
      </c>
      <c r="G359">
        <v>3.75</v>
      </c>
      <c r="H359" t="s">
        <v>74</v>
      </c>
      <c r="I359" t="s">
        <v>146</v>
      </c>
    </row>
    <row r="360" spans="1:9" x14ac:dyDescent="0.25">
      <c r="A360" t="s">
        <v>362</v>
      </c>
      <c r="B360" t="s">
        <v>366</v>
      </c>
      <c r="C360">
        <v>1574</v>
      </c>
      <c r="D360">
        <v>2015</v>
      </c>
      <c r="E360" s="1">
        <v>0.72</v>
      </c>
      <c r="F360" t="s">
        <v>44</v>
      </c>
      <c r="G360">
        <v>3.5</v>
      </c>
      <c r="H360" t="s">
        <v>12</v>
      </c>
      <c r="I360" t="s">
        <v>22</v>
      </c>
    </row>
    <row r="361" spans="1:9" x14ac:dyDescent="0.25">
      <c r="A361" t="s">
        <v>362</v>
      </c>
      <c r="B361" t="s">
        <v>316</v>
      </c>
      <c r="C361">
        <v>1347</v>
      </c>
      <c r="D361">
        <v>2014</v>
      </c>
      <c r="E361" s="1">
        <v>0.72</v>
      </c>
      <c r="F361" t="s">
        <v>44</v>
      </c>
      <c r="G361">
        <v>3.5</v>
      </c>
      <c r="H361" t="s">
        <v>74</v>
      </c>
      <c r="I361" t="s">
        <v>33</v>
      </c>
    </row>
    <row r="362" spans="1:9" x14ac:dyDescent="0.25">
      <c r="A362" t="s">
        <v>362</v>
      </c>
      <c r="B362" t="s">
        <v>319</v>
      </c>
      <c r="C362">
        <v>1371</v>
      </c>
      <c r="D362">
        <v>2014</v>
      </c>
      <c r="E362" s="1">
        <v>0.76</v>
      </c>
      <c r="F362" t="s">
        <v>44</v>
      </c>
      <c r="G362">
        <v>3.5</v>
      </c>
      <c r="H362" t="s">
        <v>74</v>
      </c>
      <c r="I362" t="s">
        <v>33</v>
      </c>
    </row>
    <row r="363" spans="1:9" x14ac:dyDescent="0.25">
      <c r="A363" t="s">
        <v>362</v>
      </c>
      <c r="B363" t="s">
        <v>280</v>
      </c>
      <c r="C363">
        <v>1407</v>
      </c>
      <c r="D363">
        <v>2014</v>
      </c>
      <c r="E363" s="1">
        <v>0.7</v>
      </c>
      <c r="F363" t="s">
        <v>44</v>
      </c>
      <c r="G363">
        <v>2.75</v>
      </c>
      <c r="H363" t="s">
        <v>38</v>
      </c>
      <c r="I363" t="s">
        <v>86</v>
      </c>
    </row>
    <row r="364" spans="1:9" x14ac:dyDescent="0.25">
      <c r="A364" t="s">
        <v>362</v>
      </c>
      <c r="B364" t="s">
        <v>41</v>
      </c>
      <c r="C364">
        <v>1101</v>
      </c>
      <c r="D364">
        <v>2013</v>
      </c>
      <c r="E364" s="1">
        <v>0.7</v>
      </c>
      <c r="F364" t="s">
        <v>44</v>
      </c>
      <c r="G364">
        <v>3</v>
      </c>
      <c r="H364" t="s">
        <v>38</v>
      </c>
      <c r="I364" t="s">
        <v>41</v>
      </c>
    </row>
    <row r="365" spans="1:9" x14ac:dyDescent="0.25">
      <c r="A365" t="s">
        <v>362</v>
      </c>
      <c r="B365" t="s">
        <v>85</v>
      </c>
      <c r="C365">
        <v>1101</v>
      </c>
      <c r="D365">
        <v>2013</v>
      </c>
      <c r="E365" s="1">
        <v>0.73</v>
      </c>
      <c r="F365" t="s">
        <v>44</v>
      </c>
      <c r="G365">
        <v>3.5</v>
      </c>
      <c r="H365" t="s">
        <v>38</v>
      </c>
      <c r="I365" t="s">
        <v>86</v>
      </c>
    </row>
    <row r="366" spans="1:9" x14ac:dyDescent="0.25">
      <c r="A366" t="s">
        <v>362</v>
      </c>
      <c r="B366" t="s">
        <v>367</v>
      </c>
      <c r="C366">
        <v>1105</v>
      </c>
      <c r="D366">
        <v>2013</v>
      </c>
      <c r="E366" s="1">
        <v>0.7</v>
      </c>
      <c r="F366" t="s">
        <v>44</v>
      </c>
      <c r="G366">
        <v>2.5</v>
      </c>
      <c r="H366" t="s">
        <v>21</v>
      </c>
      <c r="I366" t="s">
        <v>19</v>
      </c>
    </row>
    <row r="367" spans="1:9" x14ac:dyDescent="0.25">
      <c r="A367" t="s">
        <v>362</v>
      </c>
      <c r="B367" t="s">
        <v>368</v>
      </c>
      <c r="C367">
        <v>1105</v>
      </c>
      <c r="D367">
        <v>2013</v>
      </c>
      <c r="E367" s="1">
        <v>0.7</v>
      </c>
      <c r="F367" t="s">
        <v>44</v>
      </c>
      <c r="G367">
        <v>3.25</v>
      </c>
      <c r="H367" t="s">
        <v>12</v>
      </c>
      <c r="I367" t="s">
        <v>22</v>
      </c>
    </row>
    <row r="368" spans="1:9" x14ac:dyDescent="0.25">
      <c r="A368" t="s">
        <v>362</v>
      </c>
      <c r="B368" t="s">
        <v>75</v>
      </c>
      <c r="C368">
        <v>1109</v>
      </c>
      <c r="D368">
        <v>2013</v>
      </c>
      <c r="E368" s="1">
        <v>0.72</v>
      </c>
      <c r="F368" t="s">
        <v>44</v>
      </c>
      <c r="G368">
        <v>3.25</v>
      </c>
      <c r="H368" t="s">
        <v>38</v>
      </c>
      <c r="I368" t="s">
        <v>75</v>
      </c>
    </row>
    <row r="369" spans="1:9" x14ac:dyDescent="0.25">
      <c r="A369" t="s">
        <v>362</v>
      </c>
      <c r="B369" t="s">
        <v>299</v>
      </c>
      <c r="C369">
        <v>1153</v>
      </c>
      <c r="D369">
        <v>2013</v>
      </c>
      <c r="E369" s="1">
        <v>0.7</v>
      </c>
      <c r="F369" t="s">
        <v>44</v>
      </c>
      <c r="G369">
        <v>2.75</v>
      </c>
      <c r="H369" t="s">
        <v>21</v>
      </c>
      <c r="I369" t="s">
        <v>19</v>
      </c>
    </row>
    <row r="370" spans="1:9" x14ac:dyDescent="0.25">
      <c r="A370" t="s">
        <v>362</v>
      </c>
      <c r="B370" t="s">
        <v>369</v>
      </c>
      <c r="C370">
        <v>1153</v>
      </c>
      <c r="D370">
        <v>2013</v>
      </c>
      <c r="E370" s="1">
        <v>0.72</v>
      </c>
      <c r="F370" t="s">
        <v>44</v>
      </c>
      <c r="G370">
        <v>3</v>
      </c>
      <c r="H370" t="s">
        <v>12</v>
      </c>
      <c r="I370" t="s">
        <v>22</v>
      </c>
    </row>
    <row r="371" spans="1:9" x14ac:dyDescent="0.25">
      <c r="A371" t="s">
        <v>370</v>
      </c>
      <c r="B371" t="s">
        <v>31</v>
      </c>
      <c r="C371">
        <v>1247</v>
      </c>
      <c r="D371">
        <v>2014</v>
      </c>
      <c r="E371" s="1">
        <v>0.7</v>
      </c>
      <c r="F371" t="s">
        <v>44</v>
      </c>
      <c r="G371">
        <v>2.5</v>
      </c>
      <c r="H371" t="s">
        <v>12</v>
      </c>
      <c r="I371" t="s">
        <v>31</v>
      </c>
    </row>
    <row r="372" spans="1:9" x14ac:dyDescent="0.25">
      <c r="A372" t="s">
        <v>370</v>
      </c>
      <c r="B372" t="s">
        <v>19</v>
      </c>
      <c r="C372">
        <v>1247</v>
      </c>
      <c r="D372">
        <v>2014</v>
      </c>
      <c r="E372" s="1">
        <v>0.7</v>
      </c>
      <c r="F372" t="s">
        <v>44</v>
      </c>
      <c r="G372">
        <v>2.75</v>
      </c>
      <c r="H372" t="s">
        <v>12</v>
      </c>
      <c r="I372" t="s">
        <v>19</v>
      </c>
    </row>
    <row r="373" spans="1:9" x14ac:dyDescent="0.25">
      <c r="A373" t="s">
        <v>370</v>
      </c>
      <c r="B373" t="s">
        <v>22</v>
      </c>
      <c r="C373">
        <v>1251</v>
      </c>
      <c r="D373">
        <v>2014</v>
      </c>
      <c r="E373" s="1">
        <v>0.7</v>
      </c>
      <c r="F373" t="s">
        <v>44</v>
      </c>
      <c r="G373">
        <v>2.75</v>
      </c>
      <c r="H373" t="s">
        <v>12</v>
      </c>
      <c r="I373" t="s">
        <v>22</v>
      </c>
    </row>
    <row r="374" spans="1:9" x14ac:dyDescent="0.25">
      <c r="A374" t="s">
        <v>370</v>
      </c>
      <c r="B374" t="s">
        <v>41</v>
      </c>
      <c r="C374">
        <v>1251</v>
      </c>
      <c r="D374">
        <v>2014</v>
      </c>
      <c r="E374" s="1">
        <v>0.7</v>
      </c>
      <c r="F374" t="s">
        <v>44</v>
      </c>
      <c r="G374">
        <v>3</v>
      </c>
      <c r="H374" t="s">
        <v>12</v>
      </c>
      <c r="I374" t="s">
        <v>41</v>
      </c>
    </row>
    <row r="375" spans="1:9" x14ac:dyDescent="0.25">
      <c r="A375" t="s">
        <v>371</v>
      </c>
      <c r="B375" t="s">
        <v>30</v>
      </c>
      <c r="C375">
        <v>404</v>
      </c>
      <c r="D375">
        <v>2009</v>
      </c>
      <c r="E375" s="1">
        <v>0.72</v>
      </c>
      <c r="F375" t="s">
        <v>11</v>
      </c>
      <c r="G375">
        <v>2.75</v>
      </c>
      <c r="H375" t="s">
        <v>12</v>
      </c>
      <c r="I375" t="s">
        <v>31</v>
      </c>
    </row>
    <row r="376" spans="1:9" x14ac:dyDescent="0.25">
      <c r="A376" t="s">
        <v>372</v>
      </c>
      <c r="B376" t="s">
        <v>373</v>
      </c>
      <c r="C376">
        <v>1426</v>
      </c>
      <c r="D376">
        <v>2014</v>
      </c>
      <c r="E376" s="1">
        <v>0.7</v>
      </c>
      <c r="F376" t="s">
        <v>103</v>
      </c>
      <c r="G376">
        <v>2.75</v>
      </c>
      <c r="H376" t="s">
        <v>63</v>
      </c>
      <c r="I376" t="s">
        <v>373</v>
      </c>
    </row>
    <row r="377" spans="1:9" x14ac:dyDescent="0.25">
      <c r="A377" t="s">
        <v>374</v>
      </c>
      <c r="B377" t="s">
        <v>375</v>
      </c>
      <c r="C377">
        <v>1900</v>
      </c>
      <c r="D377">
        <v>2016</v>
      </c>
      <c r="E377" s="1">
        <v>0.7</v>
      </c>
      <c r="F377" t="s">
        <v>44</v>
      </c>
      <c r="G377">
        <v>3.25</v>
      </c>
      <c r="H377" t="s">
        <v>12</v>
      </c>
      <c r="I377" t="s">
        <v>102</v>
      </c>
    </row>
    <row r="378" spans="1:9" x14ac:dyDescent="0.25">
      <c r="A378" t="s">
        <v>376</v>
      </c>
      <c r="B378" t="s">
        <v>377</v>
      </c>
      <c r="C378">
        <v>486</v>
      </c>
      <c r="D378">
        <v>2010</v>
      </c>
      <c r="E378" s="1">
        <v>0.55000000000000004</v>
      </c>
      <c r="F378" t="s">
        <v>31</v>
      </c>
      <c r="G378">
        <v>2.75</v>
      </c>
      <c r="H378" t="s">
        <v>53</v>
      </c>
      <c r="I378" t="s">
        <v>31</v>
      </c>
    </row>
    <row r="379" spans="1:9" x14ac:dyDescent="0.25">
      <c r="A379" t="s">
        <v>376</v>
      </c>
      <c r="B379" t="s">
        <v>348</v>
      </c>
      <c r="C379">
        <v>252</v>
      </c>
      <c r="D379">
        <v>2008</v>
      </c>
      <c r="E379" s="1">
        <v>0.75</v>
      </c>
      <c r="F379" t="s">
        <v>31</v>
      </c>
      <c r="G379">
        <v>3</v>
      </c>
      <c r="H379" t="s">
        <v>53</v>
      </c>
      <c r="I379" t="s">
        <v>31</v>
      </c>
    </row>
    <row r="380" spans="1:9" x14ac:dyDescent="0.25">
      <c r="A380" t="s">
        <v>378</v>
      </c>
      <c r="B380" t="s">
        <v>379</v>
      </c>
      <c r="C380">
        <v>1235</v>
      </c>
      <c r="D380">
        <v>2014</v>
      </c>
      <c r="E380" s="1">
        <v>0.7</v>
      </c>
      <c r="F380" t="s">
        <v>44</v>
      </c>
      <c r="G380">
        <v>3.5</v>
      </c>
      <c r="H380" t="s">
        <v>12</v>
      </c>
      <c r="I380" t="s">
        <v>138</v>
      </c>
    </row>
    <row r="381" spans="1:9" x14ac:dyDescent="0.25">
      <c r="A381" t="s">
        <v>380</v>
      </c>
      <c r="B381" t="s">
        <v>381</v>
      </c>
      <c r="C381">
        <v>672</v>
      </c>
      <c r="D381">
        <v>2011</v>
      </c>
      <c r="E381" s="1">
        <v>0.7</v>
      </c>
      <c r="F381" t="s">
        <v>11</v>
      </c>
      <c r="G381">
        <v>3.5</v>
      </c>
      <c r="H381" t="s">
        <v>12</v>
      </c>
      <c r="I381" t="s">
        <v>12</v>
      </c>
    </row>
    <row r="382" spans="1:9" x14ac:dyDescent="0.25">
      <c r="A382" t="s">
        <v>382</v>
      </c>
      <c r="B382" t="s">
        <v>31</v>
      </c>
      <c r="C382">
        <v>1454</v>
      </c>
      <c r="D382">
        <v>2015</v>
      </c>
      <c r="E382" s="1">
        <v>0.7</v>
      </c>
      <c r="F382" t="s">
        <v>152</v>
      </c>
      <c r="G382">
        <v>3.25</v>
      </c>
      <c r="H382" t="s">
        <v>12</v>
      </c>
      <c r="I382" t="s">
        <v>31</v>
      </c>
    </row>
    <row r="383" spans="1:9" x14ac:dyDescent="0.25">
      <c r="A383" t="s">
        <v>383</v>
      </c>
      <c r="B383" t="s">
        <v>384</v>
      </c>
      <c r="C383">
        <v>1407</v>
      </c>
      <c r="D383">
        <v>2014</v>
      </c>
      <c r="E383" s="1">
        <v>0.75</v>
      </c>
      <c r="F383" t="s">
        <v>203</v>
      </c>
      <c r="G383">
        <v>3</v>
      </c>
      <c r="H383" t="s">
        <v>38</v>
      </c>
      <c r="I383" t="s">
        <v>102</v>
      </c>
    </row>
    <row r="384" spans="1:9" x14ac:dyDescent="0.25">
      <c r="A384" t="s">
        <v>383</v>
      </c>
      <c r="B384" t="s">
        <v>147</v>
      </c>
      <c r="C384">
        <v>1407</v>
      </c>
      <c r="D384">
        <v>2014</v>
      </c>
      <c r="E384" s="1">
        <v>0.82</v>
      </c>
      <c r="F384" t="s">
        <v>203</v>
      </c>
      <c r="G384">
        <v>3.25</v>
      </c>
      <c r="H384" t="s">
        <v>38</v>
      </c>
      <c r="I384" t="s">
        <v>102</v>
      </c>
    </row>
    <row r="385" spans="1:9" x14ac:dyDescent="0.25">
      <c r="A385" t="s">
        <v>385</v>
      </c>
      <c r="B385" t="s">
        <v>386</v>
      </c>
      <c r="C385">
        <v>1696</v>
      </c>
      <c r="D385">
        <v>2015</v>
      </c>
      <c r="E385" s="1">
        <v>0.7</v>
      </c>
      <c r="F385" t="s">
        <v>387</v>
      </c>
      <c r="G385">
        <v>2.75</v>
      </c>
      <c r="H385" t="s">
        <v>38</v>
      </c>
      <c r="I385" t="s">
        <v>67</v>
      </c>
    </row>
    <row r="386" spans="1:9" x14ac:dyDescent="0.25">
      <c r="A386" t="s">
        <v>385</v>
      </c>
      <c r="B386" t="s">
        <v>388</v>
      </c>
      <c r="C386">
        <v>1696</v>
      </c>
      <c r="D386">
        <v>2015</v>
      </c>
      <c r="E386" s="1">
        <v>0.7</v>
      </c>
      <c r="F386" t="s">
        <v>387</v>
      </c>
      <c r="G386">
        <v>3.5</v>
      </c>
      <c r="H386" t="s">
        <v>38</v>
      </c>
      <c r="I386" t="s">
        <v>189</v>
      </c>
    </row>
    <row r="387" spans="1:9" x14ac:dyDescent="0.25">
      <c r="A387" t="s">
        <v>389</v>
      </c>
      <c r="B387" t="s">
        <v>19</v>
      </c>
      <c r="C387">
        <v>1482</v>
      </c>
      <c r="D387">
        <v>2015</v>
      </c>
      <c r="E387" s="1">
        <v>0.65</v>
      </c>
      <c r="F387" t="s">
        <v>152</v>
      </c>
      <c r="G387">
        <v>2.5</v>
      </c>
      <c r="H387" t="s">
        <v>21</v>
      </c>
      <c r="I387" t="s">
        <v>19</v>
      </c>
    </row>
    <row r="388" spans="1:9" x14ac:dyDescent="0.25">
      <c r="A388" t="s">
        <v>389</v>
      </c>
      <c r="B388" t="s">
        <v>390</v>
      </c>
      <c r="C388">
        <v>1482</v>
      </c>
      <c r="D388">
        <v>2015</v>
      </c>
      <c r="E388" s="1">
        <v>0.65</v>
      </c>
      <c r="F388" t="s">
        <v>152</v>
      </c>
      <c r="G388">
        <v>2.75</v>
      </c>
      <c r="H388" t="s">
        <v>21</v>
      </c>
      <c r="I388" t="s">
        <v>19</v>
      </c>
    </row>
    <row r="389" spans="1:9" x14ac:dyDescent="0.25">
      <c r="A389" t="s">
        <v>389</v>
      </c>
      <c r="B389" t="s">
        <v>86</v>
      </c>
      <c r="C389">
        <v>1514</v>
      </c>
      <c r="D389">
        <v>2015</v>
      </c>
      <c r="E389" s="1">
        <v>0.8</v>
      </c>
      <c r="F389" t="s">
        <v>152</v>
      </c>
      <c r="G389">
        <v>2.5</v>
      </c>
      <c r="H389" t="s">
        <v>12</v>
      </c>
      <c r="I389" t="s">
        <v>86</v>
      </c>
    </row>
    <row r="390" spans="1:9" x14ac:dyDescent="0.25">
      <c r="A390" t="s">
        <v>391</v>
      </c>
      <c r="B390" t="s">
        <v>28</v>
      </c>
      <c r="C390">
        <v>647</v>
      </c>
      <c r="D390">
        <v>2011</v>
      </c>
      <c r="E390" s="1">
        <v>0.7</v>
      </c>
      <c r="F390" t="s">
        <v>44</v>
      </c>
      <c r="G390">
        <v>3.75</v>
      </c>
      <c r="H390" t="s">
        <v>38</v>
      </c>
      <c r="I390" t="s">
        <v>28</v>
      </c>
    </row>
    <row r="391" spans="1:9" x14ac:dyDescent="0.25">
      <c r="A391" t="s">
        <v>391</v>
      </c>
      <c r="B391" t="s">
        <v>22</v>
      </c>
      <c r="C391">
        <v>647</v>
      </c>
      <c r="D391">
        <v>2011</v>
      </c>
      <c r="E391" s="1">
        <v>0.68</v>
      </c>
      <c r="F391" t="s">
        <v>44</v>
      </c>
      <c r="G391">
        <v>3.75</v>
      </c>
      <c r="H391" t="s">
        <v>12</v>
      </c>
      <c r="I391" t="s">
        <v>22</v>
      </c>
    </row>
    <row r="392" spans="1:9" x14ac:dyDescent="0.25">
      <c r="A392" t="s">
        <v>392</v>
      </c>
      <c r="B392" t="s">
        <v>393</v>
      </c>
      <c r="C392">
        <v>1772</v>
      </c>
      <c r="D392">
        <v>2016</v>
      </c>
      <c r="E392" s="1">
        <v>0.9</v>
      </c>
      <c r="F392" t="s">
        <v>44</v>
      </c>
      <c r="G392">
        <v>2.5</v>
      </c>
      <c r="H392" t="s">
        <v>12</v>
      </c>
      <c r="I392" t="s">
        <v>19</v>
      </c>
    </row>
    <row r="393" spans="1:9" x14ac:dyDescent="0.25">
      <c r="A393" t="s">
        <v>392</v>
      </c>
      <c r="B393" t="s">
        <v>394</v>
      </c>
      <c r="C393">
        <v>1772</v>
      </c>
      <c r="D393">
        <v>2016</v>
      </c>
      <c r="E393" s="1">
        <v>0.8</v>
      </c>
      <c r="F393" t="s">
        <v>44</v>
      </c>
      <c r="G393">
        <v>2.5</v>
      </c>
      <c r="H393" t="s">
        <v>12</v>
      </c>
      <c r="I393" t="s">
        <v>12</v>
      </c>
    </row>
    <row r="394" spans="1:9" x14ac:dyDescent="0.25">
      <c r="A394" t="s">
        <v>395</v>
      </c>
      <c r="B394" t="s">
        <v>396</v>
      </c>
      <c r="C394">
        <v>1760</v>
      </c>
      <c r="D394">
        <v>2016</v>
      </c>
      <c r="E394" s="1">
        <v>0.7</v>
      </c>
      <c r="F394" t="s">
        <v>44</v>
      </c>
      <c r="G394">
        <v>2.5</v>
      </c>
      <c r="H394" t="s">
        <v>12</v>
      </c>
      <c r="I394" t="s">
        <v>41</v>
      </c>
    </row>
    <row r="395" spans="1:9" x14ac:dyDescent="0.25">
      <c r="A395" t="s">
        <v>395</v>
      </c>
      <c r="B395" t="s">
        <v>373</v>
      </c>
      <c r="C395">
        <v>1760</v>
      </c>
      <c r="D395">
        <v>2016</v>
      </c>
      <c r="E395" s="1">
        <v>0.7</v>
      </c>
      <c r="F395" t="s">
        <v>44</v>
      </c>
      <c r="G395">
        <v>2.75</v>
      </c>
      <c r="H395" t="s">
        <v>12</v>
      </c>
      <c r="I395" t="s">
        <v>373</v>
      </c>
    </row>
    <row r="396" spans="1:9" x14ac:dyDescent="0.25">
      <c r="A396" t="s">
        <v>395</v>
      </c>
      <c r="B396" t="s">
        <v>86</v>
      </c>
      <c r="C396">
        <v>1764</v>
      </c>
      <c r="D396">
        <v>2016</v>
      </c>
      <c r="E396" s="1">
        <v>0.6</v>
      </c>
      <c r="F396" t="s">
        <v>44</v>
      </c>
      <c r="G396">
        <v>3</v>
      </c>
      <c r="H396" t="s">
        <v>12</v>
      </c>
      <c r="I396" t="s">
        <v>86</v>
      </c>
    </row>
    <row r="397" spans="1:9" x14ac:dyDescent="0.25">
      <c r="A397" t="s">
        <v>395</v>
      </c>
      <c r="B397" t="s">
        <v>86</v>
      </c>
      <c r="C397">
        <v>1764</v>
      </c>
      <c r="D397">
        <v>2016</v>
      </c>
      <c r="E397" s="1">
        <v>0.75</v>
      </c>
      <c r="F397" t="s">
        <v>44</v>
      </c>
      <c r="G397">
        <v>3</v>
      </c>
      <c r="H397" t="s">
        <v>12</v>
      </c>
      <c r="I397" t="s">
        <v>86</v>
      </c>
    </row>
    <row r="398" spans="1:9" x14ac:dyDescent="0.25">
      <c r="A398" t="s">
        <v>395</v>
      </c>
      <c r="B398" t="s">
        <v>94</v>
      </c>
      <c r="C398">
        <v>1764</v>
      </c>
      <c r="D398">
        <v>2016</v>
      </c>
      <c r="E398" s="1">
        <v>0.8</v>
      </c>
      <c r="F398" t="s">
        <v>44</v>
      </c>
      <c r="G398">
        <v>3</v>
      </c>
      <c r="H398" t="s">
        <v>397</v>
      </c>
      <c r="I398" t="s">
        <v>22</v>
      </c>
    </row>
    <row r="399" spans="1:9" x14ac:dyDescent="0.25">
      <c r="A399" t="s">
        <v>395</v>
      </c>
      <c r="B399" t="s">
        <v>31</v>
      </c>
      <c r="C399">
        <v>1764</v>
      </c>
      <c r="D399">
        <v>2016</v>
      </c>
      <c r="E399" s="1">
        <v>0.7</v>
      </c>
      <c r="F399" t="s">
        <v>44</v>
      </c>
      <c r="G399">
        <v>3.25</v>
      </c>
      <c r="H399" t="s">
        <v>12</v>
      </c>
      <c r="I399" t="s">
        <v>31</v>
      </c>
    </row>
    <row r="400" spans="1:9" x14ac:dyDescent="0.25">
      <c r="A400" t="s">
        <v>395</v>
      </c>
      <c r="B400" t="s">
        <v>75</v>
      </c>
      <c r="C400">
        <v>1768</v>
      </c>
      <c r="D400">
        <v>2016</v>
      </c>
      <c r="E400" s="1">
        <v>0.8</v>
      </c>
      <c r="F400" t="s">
        <v>44</v>
      </c>
      <c r="G400">
        <v>2.75</v>
      </c>
      <c r="H400" t="s">
        <v>12</v>
      </c>
      <c r="I400" t="s">
        <v>75</v>
      </c>
    </row>
    <row r="401" spans="1:9" x14ac:dyDescent="0.25">
      <c r="A401" t="s">
        <v>398</v>
      </c>
      <c r="B401" t="s">
        <v>19</v>
      </c>
      <c r="C401">
        <v>1259</v>
      </c>
      <c r="D401">
        <v>2014</v>
      </c>
      <c r="E401" s="1">
        <v>0.74</v>
      </c>
      <c r="F401" t="s">
        <v>44</v>
      </c>
      <c r="G401">
        <v>2.75</v>
      </c>
      <c r="H401" t="s">
        <v>12</v>
      </c>
      <c r="I401" t="s">
        <v>19</v>
      </c>
    </row>
    <row r="402" spans="1:9" x14ac:dyDescent="0.25">
      <c r="A402" t="s">
        <v>399</v>
      </c>
      <c r="B402" t="s">
        <v>400</v>
      </c>
      <c r="C402">
        <v>1530</v>
      </c>
      <c r="D402">
        <v>2015</v>
      </c>
      <c r="E402" s="1">
        <v>0.75</v>
      </c>
      <c r="F402" t="s">
        <v>401</v>
      </c>
      <c r="G402">
        <v>3.25</v>
      </c>
      <c r="H402" t="s">
        <v>38</v>
      </c>
      <c r="I402" t="s">
        <v>86</v>
      </c>
    </row>
    <row r="403" spans="1:9" x14ac:dyDescent="0.25">
      <c r="A403" t="s">
        <v>399</v>
      </c>
      <c r="B403" t="s">
        <v>402</v>
      </c>
      <c r="C403">
        <v>1530</v>
      </c>
      <c r="D403">
        <v>2015</v>
      </c>
      <c r="E403" s="1">
        <v>0.68</v>
      </c>
      <c r="F403" t="s">
        <v>401</v>
      </c>
      <c r="G403">
        <v>3.5</v>
      </c>
      <c r="H403" t="s">
        <v>63</v>
      </c>
      <c r="I403" t="s">
        <v>160</v>
      </c>
    </row>
    <row r="404" spans="1:9" x14ac:dyDescent="0.25">
      <c r="A404" t="s">
        <v>399</v>
      </c>
      <c r="B404" t="s">
        <v>403</v>
      </c>
      <c r="C404">
        <v>1530</v>
      </c>
      <c r="D404">
        <v>2015</v>
      </c>
      <c r="E404" s="1">
        <v>0.8</v>
      </c>
      <c r="F404" t="s">
        <v>401</v>
      </c>
      <c r="G404">
        <v>3.75</v>
      </c>
      <c r="H404" t="s">
        <v>21</v>
      </c>
      <c r="I404" t="s">
        <v>19</v>
      </c>
    </row>
    <row r="405" spans="1:9" x14ac:dyDescent="0.25">
      <c r="A405" t="s">
        <v>406</v>
      </c>
      <c r="B405" t="s">
        <v>169</v>
      </c>
      <c r="C405">
        <v>1219</v>
      </c>
      <c r="D405">
        <v>2014</v>
      </c>
      <c r="E405" s="1">
        <v>0.7</v>
      </c>
      <c r="F405" t="s">
        <v>103</v>
      </c>
      <c r="G405">
        <v>2.5</v>
      </c>
      <c r="H405" t="s">
        <v>21</v>
      </c>
      <c r="I405" t="s">
        <v>56</v>
      </c>
    </row>
    <row r="406" spans="1:9" x14ac:dyDescent="0.25">
      <c r="A406" t="s">
        <v>407</v>
      </c>
      <c r="B406" t="s">
        <v>302</v>
      </c>
      <c r="C406">
        <v>1454</v>
      </c>
      <c r="D406">
        <v>2015</v>
      </c>
      <c r="E406" s="1">
        <v>0.77</v>
      </c>
      <c r="F406" t="s">
        <v>332</v>
      </c>
      <c r="G406">
        <v>3</v>
      </c>
      <c r="H406" t="s">
        <v>21</v>
      </c>
      <c r="I406" t="s">
        <v>22</v>
      </c>
    </row>
    <row r="407" spans="1:9" x14ac:dyDescent="0.25">
      <c r="A407" t="s">
        <v>408</v>
      </c>
      <c r="B407" t="s">
        <v>409</v>
      </c>
      <c r="C407">
        <v>682</v>
      </c>
      <c r="D407">
        <v>2011</v>
      </c>
      <c r="E407" s="1">
        <v>0.65</v>
      </c>
      <c r="F407" t="s">
        <v>103</v>
      </c>
      <c r="G407">
        <v>3.25</v>
      </c>
      <c r="H407" t="s">
        <v>12</v>
      </c>
      <c r="I407" t="s">
        <v>56</v>
      </c>
    </row>
    <row r="408" spans="1:9" x14ac:dyDescent="0.25">
      <c r="A408" t="s">
        <v>410</v>
      </c>
      <c r="B408" t="s">
        <v>169</v>
      </c>
      <c r="C408">
        <v>478</v>
      </c>
      <c r="D408">
        <v>2010</v>
      </c>
      <c r="E408" s="1">
        <v>0.71</v>
      </c>
      <c r="F408" t="s">
        <v>97</v>
      </c>
      <c r="G408">
        <v>3.25</v>
      </c>
      <c r="H408" t="s">
        <v>21</v>
      </c>
      <c r="I408" t="s">
        <v>56</v>
      </c>
    </row>
    <row r="409" spans="1:9" x14ac:dyDescent="0.25">
      <c r="A409" t="s">
        <v>410</v>
      </c>
      <c r="B409" t="s">
        <v>174</v>
      </c>
      <c r="C409">
        <v>478</v>
      </c>
      <c r="D409">
        <v>2010</v>
      </c>
      <c r="E409" s="1">
        <v>0.71</v>
      </c>
      <c r="F409" t="s">
        <v>97</v>
      </c>
      <c r="G409">
        <v>3.5</v>
      </c>
      <c r="H409" t="s">
        <v>38</v>
      </c>
      <c r="I409" t="s">
        <v>28</v>
      </c>
    </row>
    <row r="410" spans="1:9" x14ac:dyDescent="0.25">
      <c r="A410" t="s">
        <v>410</v>
      </c>
      <c r="B410" t="s">
        <v>411</v>
      </c>
      <c r="C410">
        <v>439</v>
      </c>
      <c r="D410">
        <v>2009</v>
      </c>
      <c r="E410" s="1">
        <v>0.6</v>
      </c>
      <c r="F410" t="s">
        <v>97</v>
      </c>
      <c r="G410">
        <v>3.25</v>
      </c>
      <c r="H410" t="s">
        <v>12</v>
      </c>
      <c r="I410" t="s">
        <v>12</v>
      </c>
    </row>
    <row r="411" spans="1:9" x14ac:dyDescent="0.25">
      <c r="A411" t="s">
        <v>410</v>
      </c>
      <c r="B411" t="s">
        <v>412</v>
      </c>
      <c r="C411">
        <v>439</v>
      </c>
      <c r="D411">
        <v>2009</v>
      </c>
      <c r="E411" s="1">
        <v>0.75</v>
      </c>
      <c r="F411" t="s">
        <v>97</v>
      </c>
      <c r="G411">
        <v>3.25</v>
      </c>
      <c r="H411" t="s">
        <v>12</v>
      </c>
      <c r="I411" t="s">
        <v>12</v>
      </c>
    </row>
    <row r="412" spans="1:9" x14ac:dyDescent="0.25">
      <c r="A412" t="s">
        <v>410</v>
      </c>
      <c r="B412" t="s">
        <v>94</v>
      </c>
      <c r="C412">
        <v>209</v>
      </c>
      <c r="D412">
        <v>2008</v>
      </c>
      <c r="E412" s="1">
        <v>0.71</v>
      </c>
      <c r="F412" t="s">
        <v>97</v>
      </c>
      <c r="G412">
        <v>3.5</v>
      </c>
      <c r="H412" t="s">
        <v>21</v>
      </c>
      <c r="I412" t="s">
        <v>22</v>
      </c>
    </row>
    <row r="413" spans="1:9" x14ac:dyDescent="0.25">
      <c r="A413" t="s">
        <v>410</v>
      </c>
      <c r="B413" t="s">
        <v>413</v>
      </c>
      <c r="C413">
        <v>117</v>
      </c>
      <c r="D413">
        <v>2007</v>
      </c>
      <c r="E413" s="1">
        <v>0.71</v>
      </c>
      <c r="F413" t="s">
        <v>97</v>
      </c>
      <c r="G413">
        <v>2.5</v>
      </c>
      <c r="H413" t="s">
        <v>53</v>
      </c>
      <c r="I413" t="s">
        <v>31</v>
      </c>
    </row>
    <row r="414" spans="1:9" x14ac:dyDescent="0.25">
      <c r="A414" t="s">
        <v>410</v>
      </c>
      <c r="B414" t="s">
        <v>414</v>
      </c>
      <c r="C414">
        <v>117</v>
      </c>
      <c r="D414">
        <v>2007</v>
      </c>
      <c r="E414" s="1">
        <v>0.71</v>
      </c>
      <c r="F414" t="s">
        <v>97</v>
      </c>
      <c r="G414">
        <v>2.5</v>
      </c>
      <c r="H414" t="s">
        <v>38</v>
      </c>
      <c r="I414" t="s">
        <v>112</v>
      </c>
    </row>
    <row r="415" spans="1:9" x14ac:dyDescent="0.25">
      <c r="A415" t="s">
        <v>410</v>
      </c>
      <c r="B415" t="s">
        <v>415</v>
      </c>
      <c r="C415">
        <v>117</v>
      </c>
      <c r="D415">
        <v>2007</v>
      </c>
      <c r="E415" s="1">
        <v>0.7</v>
      </c>
      <c r="F415" t="s">
        <v>97</v>
      </c>
      <c r="G415">
        <v>3</v>
      </c>
      <c r="H415" t="s">
        <v>110</v>
      </c>
      <c r="I415" t="s">
        <v>12</v>
      </c>
    </row>
    <row r="416" spans="1:9" x14ac:dyDescent="0.25">
      <c r="A416" t="s">
        <v>416</v>
      </c>
      <c r="B416" t="s">
        <v>55</v>
      </c>
      <c r="C416">
        <v>1522</v>
      </c>
      <c r="D416">
        <v>2015</v>
      </c>
      <c r="E416" s="1">
        <v>0.65</v>
      </c>
      <c r="F416" t="s">
        <v>44</v>
      </c>
      <c r="G416">
        <v>2.5</v>
      </c>
      <c r="H416" t="s">
        <v>38</v>
      </c>
      <c r="I416" t="s">
        <v>56</v>
      </c>
    </row>
    <row r="417" spans="1:9" x14ac:dyDescent="0.25">
      <c r="A417" t="s">
        <v>416</v>
      </c>
      <c r="B417" t="s">
        <v>55</v>
      </c>
      <c r="C417">
        <v>1522</v>
      </c>
      <c r="D417">
        <v>2015</v>
      </c>
      <c r="E417" s="1">
        <v>0.75</v>
      </c>
      <c r="F417" t="s">
        <v>44</v>
      </c>
      <c r="G417">
        <v>2.5</v>
      </c>
      <c r="H417" t="s">
        <v>38</v>
      </c>
      <c r="I417" t="s">
        <v>56</v>
      </c>
    </row>
    <row r="418" spans="1:9" x14ac:dyDescent="0.25">
      <c r="A418" t="s">
        <v>417</v>
      </c>
      <c r="B418" t="s">
        <v>94</v>
      </c>
      <c r="C418">
        <v>377</v>
      </c>
      <c r="D418">
        <v>2009</v>
      </c>
      <c r="E418" s="1">
        <v>0.8</v>
      </c>
      <c r="F418" t="s">
        <v>103</v>
      </c>
      <c r="G418">
        <v>2.5</v>
      </c>
      <c r="H418" t="s">
        <v>21</v>
      </c>
      <c r="I418" t="s">
        <v>22</v>
      </c>
    </row>
    <row r="419" spans="1:9" x14ac:dyDescent="0.25">
      <c r="A419" t="s">
        <v>417</v>
      </c>
      <c r="B419" t="s">
        <v>418</v>
      </c>
      <c r="C419">
        <v>377</v>
      </c>
      <c r="D419">
        <v>2009</v>
      </c>
      <c r="E419" s="1">
        <v>0.7</v>
      </c>
      <c r="F419" t="s">
        <v>103</v>
      </c>
      <c r="G419">
        <v>2.75</v>
      </c>
      <c r="H419" t="s">
        <v>21</v>
      </c>
      <c r="I419" t="s">
        <v>56</v>
      </c>
    </row>
    <row r="420" spans="1:9" x14ac:dyDescent="0.25">
      <c r="A420" t="s">
        <v>417</v>
      </c>
      <c r="B420" t="s">
        <v>419</v>
      </c>
      <c r="C420">
        <v>377</v>
      </c>
      <c r="D420">
        <v>2009</v>
      </c>
      <c r="E420" s="1">
        <v>0.7</v>
      </c>
      <c r="F420" t="s">
        <v>103</v>
      </c>
      <c r="G420">
        <v>3</v>
      </c>
      <c r="H420" t="s">
        <v>12</v>
      </c>
      <c r="I420" t="s">
        <v>29</v>
      </c>
    </row>
    <row r="421" spans="1:9" x14ac:dyDescent="0.25">
      <c r="A421" t="s">
        <v>417</v>
      </c>
      <c r="B421" t="s">
        <v>419</v>
      </c>
      <c r="C421">
        <v>377</v>
      </c>
      <c r="D421">
        <v>2009</v>
      </c>
      <c r="E421" s="1">
        <v>0.8</v>
      </c>
      <c r="F421" t="s">
        <v>103</v>
      </c>
      <c r="G421">
        <v>3</v>
      </c>
      <c r="H421" t="s">
        <v>12</v>
      </c>
      <c r="I421" t="s">
        <v>29</v>
      </c>
    </row>
    <row r="422" spans="1:9" x14ac:dyDescent="0.25">
      <c r="A422" t="s">
        <v>417</v>
      </c>
      <c r="B422" t="s">
        <v>94</v>
      </c>
      <c r="C422">
        <v>377</v>
      </c>
      <c r="D422">
        <v>2009</v>
      </c>
      <c r="E422" s="1">
        <v>0.7</v>
      </c>
      <c r="F422" t="s">
        <v>103</v>
      </c>
      <c r="G422">
        <v>3</v>
      </c>
      <c r="H422" t="s">
        <v>21</v>
      </c>
      <c r="I422" t="s">
        <v>22</v>
      </c>
    </row>
    <row r="423" spans="1:9" x14ac:dyDescent="0.25">
      <c r="A423" t="s">
        <v>420</v>
      </c>
      <c r="B423" t="s">
        <v>421</v>
      </c>
      <c r="C423">
        <v>1149</v>
      </c>
      <c r="D423">
        <v>2013</v>
      </c>
      <c r="E423" s="1">
        <v>0.42</v>
      </c>
      <c r="F423" t="s">
        <v>422</v>
      </c>
      <c r="G423">
        <v>2.75</v>
      </c>
      <c r="H423" t="s">
        <v>12</v>
      </c>
      <c r="I423" t="s">
        <v>422</v>
      </c>
    </row>
    <row r="424" spans="1:9" x14ac:dyDescent="0.25">
      <c r="A424" t="s">
        <v>423</v>
      </c>
      <c r="B424" t="s">
        <v>409</v>
      </c>
      <c r="C424">
        <v>1832</v>
      </c>
      <c r="D424">
        <v>2016</v>
      </c>
      <c r="E424" s="1">
        <v>0.75</v>
      </c>
      <c r="F424" t="s">
        <v>103</v>
      </c>
      <c r="G424">
        <v>3.25</v>
      </c>
      <c r="H424" t="s">
        <v>12</v>
      </c>
      <c r="I424" t="s">
        <v>56</v>
      </c>
    </row>
    <row r="425" spans="1:9" x14ac:dyDescent="0.25">
      <c r="A425" t="s">
        <v>424</v>
      </c>
      <c r="B425" t="s">
        <v>425</v>
      </c>
      <c r="C425">
        <v>666</v>
      </c>
      <c r="D425">
        <v>2011</v>
      </c>
      <c r="E425" s="1">
        <v>0.68</v>
      </c>
      <c r="F425" t="s">
        <v>103</v>
      </c>
      <c r="G425">
        <v>3.75</v>
      </c>
      <c r="H425" t="s">
        <v>72</v>
      </c>
      <c r="I425" t="s">
        <v>19</v>
      </c>
    </row>
    <row r="426" spans="1:9" x14ac:dyDescent="0.25">
      <c r="A426" t="s">
        <v>426</v>
      </c>
      <c r="B426" t="s">
        <v>427</v>
      </c>
      <c r="C426">
        <v>445</v>
      </c>
      <c r="D426">
        <v>2009</v>
      </c>
      <c r="E426" s="1">
        <v>0.61</v>
      </c>
      <c r="F426" t="s">
        <v>44</v>
      </c>
      <c r="G426">
        <v>3</v>
      </c>
      <c r="H426" t="s">
        <v>21</v>
      </c>
      <c r="I426" t="s">
        <v>22</v>
      </c>
    </row>
    <row r="427" spans="1:9" x14ac:dyDescent="0.25">
      <c r="A427" t="s">
        <v>428</v>
      </c>
      <c r="B427" t="s">
        <v>37</v>
      </c>
      <c r="C427">
        <v>486</v>
      </c>
      <c r="D427">
        <v>2010</v>
      </c>
      <c r="E427" s="1">
        <v>0.77</v>
      </c>
      <c r="F427" t="s">
        <v>44</v>
      </c>
      <c r="G427">
        <v>2.75</v>
      </c>
      <c r="H427" t="s">
        <v>38</v>
      </c>
      <c r="I427" t="s">
        <v>22</v>
      </c>
    </row>
    <row r="428" spans="1:9" x14ac:dyDescent="0.25">
      <c r="A428" t="s">
        <v>429</v>
      </c>
      <c r="B428" t="s">
        <v>430</v>
      </c>
      <c r="C428">
        <v>470</v>
      </c>
      <c r="D428">
        <v>2010</v>
      </c>
      <c r="E428" t="s">
        <v>431</v>
      </c>
      <c r="F428" t="s">
        <v>13</v>
      </c>
      <c r="G428">
        <v>3.75</v>
      </c>
      <c r="H428" t="s">
        <v>63</v>
      </c>
      <c r="I428" t="s">
        <v>432</v>
      </c>
    </row>
    <row r="429" spans="1:9" x14ac:dyDescent="0.25">
      <c r="A429" t="s">
        <v>429</v>
      </c>
      <c r="B429" t="s">
        <v>433</v>
      </c>
      <c r="C429">
        <v>209</v>
      </c>
      <c r="D429">
        <v>2008</v>
      </c>
      <c r="E429" s="1">
        <v>0.8</v>
      </c>
      <c r="F429" t="s">
        <v>13</v>
      </c>
      <c r="G429">
        <v>3</v>
      </c>
      <c r="H429" t="s">
        <v>63</v>
      </c>
      <c r="I429" t="s">
        <v>432</v>
      </c>
    </row>
    <row r="430" spans="1:9" x14ac:dyDescent="0.25">
      <c r="A430" t="s">
        <v>429</v>
      </c>
      <c r="B430" t="s">
        <v>430</v>
      </c>
      <c r="C430">
        <v>227</v>
      </c>
      <c r="D430">
        <v>2008</v>
      </c>
      <c r="E430" s="1">
        <v>0.75</v>
      </c>
      <c r="F430" t="s">
        <v>13</v>
      </c>
      <c r="G430">
        <v>4</v>
      </c>
      <c r="H430" t="s">
        <v>63</v>
      </c>
      <c r="I430" t="s">
        <v>432</v>
      </c>
    </row>
    <row r="431" spans="1:9" x14ac:dyDescent="0.25">
      <c r="A431" t="s">
        <v>429</v>
      </c>
      <c r="B431" t="s">
        <v>434</v>
      </c>
      <c r="C431">
        <v>252</v>
      </c>
      <c r="D431">
        <v>2008</v>
      </c>
      <c r="E431" s="1">
        <v>1</v>
      </c>
      <c r="F431" t="s">
        <v>13</v>
      </c>
      <c r="G431">
        <v>1</v>
      </c>
      <c r="H431" t="s">
        <v>63</v>
      </c>
      <c r="I431" t="s">
        <v>432</v>
      </c>
    </row>
    <row r="432" spans="1:9" x14ac:dyDescent="0.25">
      <c r="A432" t="s">
        <v>435</v>
      </c>
      <c r="B432" t="s">
        <v>436</v>
      </c>
      <c r="C432">
        <v>1486</v>
      </c>
      <c r="D432">
        <v>2015</v>
      </c>
      <c r="E432" s="1">
        <v>0.73</v>
      </c>
      <c r="F432" t="s">
        <v>44</v>
      </c>
      <c r="G432">
        <v>3.5</v>
      </c>
      <c r="H432" t="s">
        <v>12</v>
      </c>
      <c r="I432" t="s">
        <v>31</v>
      </c>
    </row>
    <row r="433" spans="1:9" x14ac:dyDescent="0.25">
      <c r="A433" t="s">
        <v>437</v>
      </c>
      <c r="B433" t="s">
        <v>174</v>
      </c>
      <c r="C433">
        <v>1646</v>
      </c>
      <c r="D433">
        <v>2015</v>
      </c>
      <c r="E433" s="1">
        <v>0.75</v>
      </c>
      <c r="F433" t="s">
        <v>44</v>
      </c>
      <c r="G433">
        <v>3</v>
      </c>
      <c r="H433" t="s">
        <v>38</v>
      </c>
      <c r="I433" t="s">
        <v>28</v>
      </c>
    </row>
    <row r="434" spans="1:9" x14ac:dyDescent="0.25">
      <c r="A434" t="s">
        <v>438</v>
      </c>
      <c r="B434" t="s">
        <v>24</v>
      </c>
      <c r="C434">
        <v>579</v>
      </c>
      <c r="D434">
        <v>2010</v>
      </c>
      <c r="E434" s="1">
        <v>0.7</v>
      </c>
      <c r="F434" t="s">
        <v>439</v>
      </c>
      <c r="G434">
        <v>3.25</v>
      </c>
      <c r="H434" t="s">
        <v>12</v>
      </c>
      <c r="I434" t="s">
        <v>22</v>
      </c>
    </row>
    <row r="435" spans="1:9" x14ac:dyDescent="0.25">
      <c r="A435" t="s">
        <v>438</v>
      </c>
      <c r="B435" t="s">
        <v>235</v>
      </c>
      <c r="C435">
        <v>292</v>
      </c>
      <c r="D435">
        <v>2008</v>
      </c>
      <c r="E435" s="1">
        <v>0.8</v>
      </c>
      <c r="F435" t="s">
        <v>439</v>
      </c>
      <c r="G435">
        <v>2.75</v>
      </c>
      <c r="H435" t="s">
        <v>38</v>
      </c>
      <c r="I435" t="s">
        <v>22</v>
      </c>
    </row>
    <row r="436" spans="1:9" x14ac:dyDescent="0.25">
      <c r="A436" t="s">
        <v>438</v>
      </c>
      <c r="B436" t="s">
        <v>440</v>
      </c>
      <c r="C436">
        <v>292</v>
      </c>
      <c r="D436">
        <v>2008</v>
      </c>
      <c r="E436" s="1">
        <v>0.72</v>
      </c>
      <c r="F436" t="s">
        <v>439</v>
      </c>
      <c r="G436">
        <v>3.25</v>
      </c>
      <c r="H436" t="s">
        <v>12</v>
      </c>
      <c r="I436" t="s">
        <v>41</v>
      </c>
    </row>
    <row r="437" spans="1:9" x14ac:dyDescent="0.25">
      <c r="A437" t="s">
        <v>438</v>
      </c>
      <c r="B437" t="s">
        <v>94</v>
      </c>
      <c r="C437">
        <v>292</v>
      </c>
      <c r="D437">
        <v>2008</v>
      </c>
      <c r="E437" s="1">
        <v>0.7</v>
      </c>
      <c r="F437" t="s">
        <v>439</v>
      </c>
      <c r="G437">
        <v>3.75</v>
      </c>
      <c r="H437" t="s">
        <v>21</v>
      </c>
      <c r="I437" t="s">
        <v>22</v>
      </c>
    </row>
    <row r="438" spans="1:9" x14ac:dyDescent="0.25">
      <c r="A438" t="s">
        <v>438</v>
      </c>
      <c r="B438" t="s">
        <v>336</v>
      </c>
      <c r="C438">
        <v>296</v>
      </c>
      <c r="D438">
        <v>2008</v>
      </c>
      <c r="E438" s="1">
        <v>0.88</v>
      </c>
      <c r="F438" t="s">
        <v>439</v>
      </c>
      <c r="G438">
        <v>2.75</v>
      </c>
      <c r="H438" t="s">
        <v>72</v>
      </c>
      <c r="I438" t="s">
        <v>31</v>
      </c>
    </row>
    <row r="439" spans="1:9" x14ac:dyDescent="0.25">
      <c r="A439" t="s">
        <v>441</v>
      </c>
      <c r="B439" t="s">
        <v>149</v>
      </c>
      <c r="C439">
        <v>1630</v>
      </c>
      <c r="D439">
        <v>2015</v>
      </c>
      <c r="E439" s="1">
        <v>0.76</v>
      </c>
      <c r="F439" t="s">
        <v>44</v>
      </c>
      <c r="G439">
        <v>3.5</v>
      </c>
      <c r="H439" t="s">
        <v>12</v>
      </c>
      <c r="I439" t="s">
        <v>31</v>
      </c>
    </row>
    <row r="440" spans="1:9" x14ac:dyDescent="0.25">
      <c r="A440" t="s">
        <v>442</v>
      </c>
      <c r="B440" t="s">
        <v>443</v>
      </c>
      <c r="C440">
        <v>1916</v>
      </c>
      <c r="D440">
        <v>2016</v>
      </c>
      <c r="E440" s="1">
        <v>0.78</v>
      </c>
      <c r="F440" t="s">
        <v>44</v>
      </c>
      <c r="G440">
        <v>2.75</v>
      </c>
      <c r="H440" t="s">
        <v>38</v>
      </c>
      <c r="I440" t="s">
        <v>67</v>
      </c>
    </row>
    <row r="441" spans="1:9" x14ac:dyDescent="0.25">
      <c r="A441" t="s">
        <v>444</v>
      </c>
      <c r="B441" t="s">
        <v>445</v>
      </c>
      <c r="C441">
        <v>1169</v>
      </c>
      <c r="D441">
        <v>2013</v>
      </c>
      <c r="E441" s="1">
        <v>0.65</v>
      </c>
      <c r="F441" t="s">
        <v>203</v>
      </c>
      <c r="G441">
        <v>3.25</v>
      </c>
      <c r="H441" t="s">
        <v>72</v>
      </c>
      <c r="I441" t="s">
        <v>31</v>
      </c>
    </row>
    <row r="442" spans="1:9" x14ac:dyDescent="0.25">
      <c r="A442" t="s">
        <v>444</v>
      </c>
      <c r="B442" t="s">
        <v>446</v>
      </c>
      <c r="C442">
        <v>813</v>
      </c>
      <c r="D442">
        <v>2012</v>
      </c>
      <c r="E442" s="1">
        <v>0.85</v>
      </c>
      <c r="F442" t="s">
        <v>203</v>
      </c>
      <c r="G442">
        <v>3.5</v>
      </c>
      <c r="H442" t="s">
        <v>63</v>
      </c>
      <c r="I442" t="s">
        <v>96</v>
      </c>
    </row>
    <row r="443" spans="1:9" x14ac:dyDescent="0.25">
      <c r="A443" t="s">
        <v>444</v>
      </c>
      <c r="B443" t="s">
        <v>447</v>
      </c>
      <c r="C443">
        <v>817</v>
      </c>
      <c r="D443">
        <v>2012</v>
      </c>
      <c r="E443" s="1">
        <v>1</v>
      </c>
      <c r="F443" t="s">
        <v>203</v>
      </c>
      <c r="G443">
        <v>1.5</v>
      </c>
      <c r="H443" t="s">
        <v>12</v>
      </c>
      <c r="I443" t="s">
        <v>31</v>
      </c>
    </row>
    <row r="444" spans="1:9" x14ac:dyDescent="0.25">
      <c r="A444" t="s">
        <v>444</v>
      </c>
      <c r="B444" t="s">
        <v>448</v>
      </c>
      <c r="C444">
        <v>821</v>
      </c>
      <c r="D444">
        <v>2012</v>
      </c>
      <c r="E444" s="1">
        <v>0.72</v>
      </c>
      <c r="F444" t="s">
        <v>203</v>
      </c>
      <c r="G444">
        <v>3.75</v>
      </c>
      <c r="H444" t="s">
        <v>63</v>
      </c>
      <c r="I444" t="s">
        <v>432</v>
      </c>
    </row>
    <row r="445" spans="1:9" x14ac:dyDescent="0.25">
      <c r="A445" t="s">
        <v>444</v>
      </c>
      <c r="B445" t="s">
        <v>28</v>
      </c>
      <c r="C445">
        <v>959</v>
      </c>
      <c r="D445">
        <v>2012</v>
      </c>
      <c r="E445" s="1">
        <v>0.7</v>
      </c>
      <c r="F445" t="s">
        <v>203</v>
      </c>
      <c r="G445">
        <v>3.5</v>
      </c>
      <c r="H445" t="s">
        <v>38</v>
      </c>
      <c r="I445" t="s">
        <v>28</v>
      </c>
    </row>
    <row r="446" spans="1:9" x14ac:dyDescent="0.25">
      <c r="A446" t="s">
        <v>444</v>
      </c>
      <c r="B446" t="s">
        <v>112</v>
      </c>
      <c r="C446">
        <v>470</v>
      </c>
      <c r="D446">
        <v>2010</v>
      </c>
      <c r="E446" s="1">
        <v>0.72</v>
      </c>
      <c r="F446" t="s">
        <v>203</v>
      </c>
      <c r="G446">
        <v>3.25</v>
      </c>
      <c r="H446" t="s">
        <v>38</v>
      </c>
      <c r="I446" t="s">
        <v>112</v>
      </c>
    </row>
    <row r="447" spans="1:9" x14ac:dyDescent="0.25">
      <c r="A447" t="s">
        <v>444</v>
      </c>
      <c r="B447" t="s">
        <v>37</v>
      </c>
      <c r="C447">
        <v>478</v>
      </c>
      <c r="D447">
        <v>2010</v>
      </c>
      <c r="E447" s="1">
        <v>0.7</v>
      </c>
      <c r="F447" t="s">
        <v>203</v>
      </c>
      <c r="G447">
        <v>3</v>
      </c>
      <c r="H447" t="s">
        <v>38</v>
      </c>
      <c r="I447" t="s">
        <v>22</v>
      </c>
    </row>
    <row r="448" spans="1:9" x14ac:dyDescent="0.25">
      <c r="A448" t="s">
        <v>444</v>
      </c>
      <c r="B448" t="s">
        <v>449</v>
      </c>
      <c r="C448">
        <v>558</v>
      </c>
      <c r="D448">
        <v>2010</v>
      </c>
      <c r="E448" s="1">
        <v>0.72</v>
      </c>
      <c r="F448" t="s">
        <v>203</v>
      </c>
      <c r="G448">
        <v>2.5</v>
      </c>
      <c r="H448" t="s">
        <v>143</v>
      </c>
      <c r="I448" t="s">
        <v>31</v>
      </c>
    </row>
    <row r="449" spans="1:9" x14ac:dyDescent="0.25">
      <c r="A449" t="s">
        <v>444</v>
      </c>
      <c r="B449" t="s">
        <v>66</v>
      </c>
      <c r="C449">
        <v>558</v>
      </c>
      <c r="D449">
        <v>2010</v>
      </c>
      <c r="E449" s="1">
        <v>0.72</v>
      </c>
      <c r="F449" t="s">
        <v>203</v>
      </c>
      <c r="G449">
        <v>3</v>
      </c>
      <c r="H449" t="s">
        <v>38</v>
      </c>
      <c r="I449" t="s">
        <v>66</v>
      </c>
    </row>
    <row r="450" spans="1:9" x14ac:dyDescent="0.25">
      <c r="A450" t="s">
        <v>444</v>
      </c>
      <c r="B450" t="s">
        <v>111</v>
      </c>
      <c r="C450">
        <v>558</v>
      </c>
      <c r="D450">
        <v>2010</v>
      </c>
      <c r="E450" s="1">
        <v>0.72</v>
      </c>
      <c r="F450" t="s">
        <v>203</v>
      </c>
      <c r="G450">
        <v>3.25</v>
      </c>
      <c r="H450" t="s">
        <v>38</v>
      </c>
      <c r="I450" t="s">
        <v>111</v>
      </c>
    </row>
    <row r="451" spans="1:9" x14ac:dyDescent="0.25">
      <c r="A451" t="s">
        <v>444</v>
      </c>
      <c r="B451" t="s">
        <v>450</v>
      </c>
      <c r="C451">
        <v>558</v>
      </c>
      <c r="D451">
        <v>2010</v>
      </c>
      <c r="E451" s="1">
        <v>0.72</v>
      </c>
      <c r="F451" t="s">
        <v>203</v>
      </c>
      <c r="G451">
        <v>3.25</v>
      </c>
      <c r="H451" t="s">
        <v>451</v>
      </c>
      <c r="I451" t="s">
        <v>22</v>
      </c>
    </row>
    <row r="452" spans="1:9" x14ac:dyDescent="0.25">
      <c r="A452" t="s">
        <v>444</v>
      </c>
      <c r="B452" t="s">
        <v>260</v>
      </c>
      <c r="C452">
        <v>341</v>
      </c>
      <c r="D452">
        <v>2009</v>
      </c>
      <c r="E452" s="1">
        <v>0.72</v>
      </c>
      <c r="F452" t="s">
        <v>203</v>
      </c>
      <c r="G452">
        <v>3</v>
      </c>
      <c r="H452" t="s">
        <v>21</v>
      </c>
      <c r="I452" t="s">
        <v>19</v>
      </c>
    </row>
    <row r="453" spans="1:9" x14ac:dyDescent="0.25">
      <c r="A453" t="s">
        <v>444</v>
      </c>
      <c r="B453" t="s">
        <v>260</v>
      </c>
      <c r="C453">
        <v>445</v>
      </c>
      <c r="D453">
        <v>2009</v>
      </c>
      <c r="E453" s="1">
        <v>0.62</v>
      </c>
      <c r="F453" t="s">
        <v>203</v>
      </c>
      <c r="G453">
        <v>3.25</v>
      </c>
      <c r="H453" t="s">
        <v>21</v>
      </c>
      <c r="I453" t="s">
        <v>19</v>
      </c>
    </row>
    <row r="454" spans="1:9" x14ac:dyDescent="0.25">
      <c r="A454" t="s">
        <v>444</v>
      </c>
      <c r="B454" t="s">
        <v>452</v>
      </c>
      <c r="C454">
        <v>451</v>
      </c>
      <c r="D454">
        <v>2009</v>
      </c>
      <c r="E454" s="1">
        <v>0.7</v>
      </c>
      <c r="F454" t="s">
        <v>203</v>
      </c>
      <c r="G454">
        <v>3.5</v>
      </c>
      <c r="H454" t="s">
        <v>74</v>
      </c>
      <c r="I454" t="s">
        <v>22</v>
      </c>
    </row>
    <row r="455" spans="1:9" x14ac:dyDescent="0.25">
      <c r="A455" t="s">
        <v>444</v>
      </c>
      <c r="B455" t="s">
        <v>453</v>
      </c>
      <c r="C455">
        <v>451</v>
      </c>
      <c r="D455">
        <v>2009</v>
      </c>
      <c r="E455" s="1">
        <v>0.7</v>
      </c>
      <c r="F455" t="s">
        <v>203</v>
      </c>
      <c r="G455">
        <v>3.75</v>
      </c>
      <c r="H455" t="s">
        <v>74</v>
      </c>
      <c r="I455" t="s">
        <v>22</v>
      </c>
    </row>
    <row r="456" spans="1:9" x14ac:dyDescent="0.25">
      <c r="A456" t="s">
        <v>444</v>
      </c>
      <c r="B456" t="s">
        <v>454</v>
      </c>
      <c r="C456">
        <v>220</v>
      </c>
      <c r="D456">
        <v>2008</v>
      </c>
      <c r="E456" s="1">
        <v>0.72</v>
      </c>
      <c r="F456" t="s">
        <v>203</v>
      </c>
      <c r="G456">
        <v>3</v>
      </c>
      <c r="H456" t="s">
        <v>21</v>
      </c>
      <c r="I456" t="s">
        <v>56</v>
      </c>
    </row>
    <row r="457" spans="1:9" x14ac:dyDescent="0.25">
      <c r="A457" t="s">
        <v>444</v>
      </c>
      <c r="B457" t="s">
        <v>263</v>
      </c>
      <c r="C457">
        <v>220</v>
      </c>
      <c r="D457">
        <v>2008</v>
      </c>
      <c r="E457" s="1">
        <v>0.72</v>
      </c>
      <c r="F457" t="s">
        <v>203</v>
      </c>
      <c r="G457">
        <v>3</v>
      </c>
      <c r="H457" t="s">
        <v>108</v>
      </c>
      <c r="I457" t="s">
        <v>22</v>
      </c>
    </row>
    <row r="458" spans="1:9" x14ac:dyDescent="0.25">
      <c r="A458" t="s">
        <v>444</v>
      </c>
      <c r="B458" t="s">
        <v>455</v>
      </c>
      <c r="C458">
        <v>196</v>
      </c>
      <c r="D458">
        <v>2007</v>
      </c>
      <c r="E458" s="1">
        <v>0.72</v>
      </c>
      <c r="F458" t="s">
        <v>203</v>
      </c>
      <c r="G458">
        <v>3</v>
      </c>
      <c r="H458" t="s">
        <v>38</v>
      </c>
      <c r="I458" t="s">
        <v>28</v>
      </c>
    </row>
    <row r="459" spans="1:9" x14ac:dyDescent="0.25">
      <c r="A459" t="s">
        <v>456</v>
      </c>
      <c r="B459" t="s">
        <v>457</v>
      </c>
      <c r="C459">
        <v>48</v>
      </c>
      <c r="D459">
        <v>2006</v>
      </c>
      <c r="E459" s="1">
        <v>0.7</v>
      </c>
      <c r="F459" t="s">
        <v>196</v>
      </c>
      <c r="G459">
        <v>1</v>
      </c>
      <c r="H459" t="s">
        <v>12</v>
      </c>
      <c r="I459" t="s">
        <v>12</v>
      </c>
    </row>
    <row r="460" spans="1:9" x14ac:dyDescent="0.25">
      <c r="A460" t="s">
        <v>458</v>
      </c>
      <c r="B460" t="s">
        <v>459</v>
      </c>
      <c r="C460">
        <v>1283</v>
      </c>
      <c r="D460">
        <v>2014</v>
      </c>
      <c r="E460" s="1">
        <v>0.7</v>
      </c>
      <c r="F460" t="s">
        <v>173</v>
      </c>
      <c r="G460">
        <v>2.5</v>
      </c>
      <c r="H460" t="s">
        <v>63</v>
      </c>
      <c r="I460" t="s">
        <v>36</v>
      </c>
    </row>
    <row r="461" spans="1:9" x14ac:dyDescent="0.25">
      <c r="A461" t="s">
        <v>458</v>
      </c>
      <c r="B461" t="s">
        <v>460</v>
      </c>
      <c r="C461">
        <v>1335</v>
      </c>
      <c r="D461">
        <v>2014</v>
      </c>
      <c r="E461" s="1">
        <v>0.83</v>
      </c>
      <c r="F461" t="s">
        <v>173</v>
      </c>
      <c r="G461">
        <v>2.75</v>
      </c>
      <c r="H461" t="s">
        <v>38</v>
      </c>
      <c r="I461" t="s">
        <v>461</v>
      </c>
    </row>
    <row r="462" spans="1:9" x14ac:dyDescent="0.25">
      <c r="A462" t="s">
        <v>458</v>
      </c>
      <c r="B462" t="s">
        <v>462</v>
      </c>
      <c r="C462">
        <v>971</v>
      </c>
      <c r="D462">
        <v>2012</v>
      </c>
      <c r="E462" s="1">
        <v>0.75</v>
      </c>
      <c r="F462" t="s">
        <v>173</v>
      </c>
      <c r="G462">
        <v>3.25</v>
      </c>
      <c r="H462" t="s">
        <v>63</v>
      </c>
      <c r="I462" t="s">
        <v>78</v>
      </c>
    </row>
    <row r="463" spans="1:9" x14ac:dyDescent="0.25">
      <c r="A463" t="s">
        <v>458</v>
      </c>
      <c r="B463" t="s">
        <v>463</v>
      </c>
      <c r="C463">
        <v>975</v>
      </c>
      <c r="D463">
        <v>2012</v>
      </c>
      <c r="E463" s="1">
        <v>0.65</v>
      </c>
      <c r="F463" t="s">
        <v>173</v>
      </c>
      <c r="G463">
        <v>3.25</v>
      </c>
      <c r="H463" t="s">
        <v>38</v>
      </c>
      <c r="I463" t="s">
        <v>29</v>
      </c>
    </row>
    <row r="464" spans="1:9" x14ac:dyDescent="0.25">
      <c r="A464" t="s">
        <v>458</v>
      </c>
      <c r="B464" t="s">
        <v>464</v>
      </c>
      <c r="C464">
        <v>975</v>
      </c>
      <c r="D464">
        <v>2012</v>
      </c>
      <c r="E464" s="1">
        <v>0.67</v>
      </c>
      <c r="F464" t="s">
        <v>173</v>
      </c>
      <c r="G464">
        <v>3.25</v>
      </c>
      <c r="H464" t="s">
        <v>38</v>
      </c>
      <c r="I464" t="s">
        <v>48</v>
      </c>
    </row>
    <row r="465" spans="1:9" x14ac:dyDescent="0.25">
      <c r="A465" t="s">
        <v>458</v>
      </c>
      <c r="B465" t="s">
        <v>461</v>
      </c>
      <c r="C465">
        <v>975</v>
      </c>
      <c r="D465">
        <v>2012</v>
      </c>
      <c r="E465" s="1">
        <v>0.64</v>
      </c>
      <c r="F465" t="s">
        <v>173</v>
      </c>
      <c r="G465">
        <v>3.25</v>
      </c>
      <c r="H465" t="s">
        <v>38</v>
      </c>
      <c r="I465" t="s">
        <v>461</v>
      </c>
    </row>
    <row r="466" spans="1:9" x14ac:dyDescent="0.25">
      <c r="A466" t="s">
        <v>458</v>
      </c>
      <c r="B466" t="s">
        <v>465</v>
      </c>
      <c r="C466">
        <v>975</v>
      </c>
      <c r="D466">
        <v>2012</v>
      </c>
      <c r="E466" s="1">
        <v>0.75</v>
      </c>
      <c r="F466" t="s">
        <v>173</v>
      </c>
      <c r="G466">
        <v>3.5</v>
      </c>
      <c r="H466" t="s">
        <v>63</v>
      </c>
      <c r="I466" t="s">
        <v>36</v>
      </c>
    </row>
    <row r="467" spans="1:9" x14ac:dyDescent="0.25">
      <c r="A467" t="s">
        <v>466</v>
      </c>
      <c r="B467" t="s">
        <v>467</v>
      </c>
      <c r="C467">
        <v>1736</v>
      </c>
      <c r="D467">
        <v>2016</v>
      </c>
      <c r="E467" s="1">
        <v>0.85</v>
      </c>
      <c r="F467" t="s">
        <v>44</v>
      </c>
      <c r="G467">
        <v>3.25</v>
      </c>
      <c r="H467" t="s">
        <v>72</v>
      </c>
      <c r="I467" t="s">
        <v>31</v>
      </c>
    </row>
    <row r="468" spans="1:9" x14ac:dyDescent="0.25">
      <c r="A468" t="s">
        <v>466</v>
      </c>
      <c r="B468" t="s">
        <v>467</v>
      </c>
      <c r="C468">
        <v>1736</v>
      </c>
      <c r="D468">
        <v>2016</v>
      </c>
      <c r="E468" s="1">
        <v>0.73</v>
      </c>
      <c r="F468" t="s">
        <v>44</v>
      </c>
      <c r="G468">
        <v>3.75</v>
      </c>
      <c r="H468" t="s">
        <v>72</v>
      </c>
      <c r="I468" t="s">
        <v>31</v>
      </c>
    </row>
    <row r="469" spans="1:9" x14ac:dyDescent="0.25">
      <c r="A469" t="s">
        <v>468</v>
      </c>
      <c r="B469" t="s">
        <v>469</v>
      </c>
      <c r="C469">
        <v>1654</v>
      </c>
      <c r="D469">
        <v>2015</v>
      </c>
      <c r="E469" s="1">
        <v>0.7</v>
      </c>
      <c r="F469" t="s">
        <v>173</v>
      </c>
      <c r="G469">
        <v>2.75</v>
      </c>
      <c r="H469" t="s">
        <v>12</v>
      </c>
      <c r="I469" t="s">
        <v>173</v>
      </c>
    </row>
    <row r="470" spans="1:9" x14ac:dyDescent="0.25">
      <c r="A470" t="s">
        <v>468</v>
      </c>
      <c r="B470" t="s">
        <v>470</v>
      </c>
      <c r="C470">
        <v>785</v>
      </c>
      <c r="D470">
        <v>2011</v>
      </c>
      <c r="E470" s="1">
        <v>0.7</v>
      </c>
      <c r="F470" t="s">
        <v>173</v>
      </c>
      <c r="G470">
        <v>3.25</v>
      </c>
      <c r="H470" t="s">
        <v>12</v>
      </c>
      <c r="I470" t="s">
        <v>173</v>
      </c>
    </row>
    <row r="471" spans="1:9" x14ac:dyDescent="0.25">
      <c r="A471" t="s">
        <v>471</v>
      </c>
      <c r="B471" t="s">
        <v>472</v>
      </c>
      <c r="C471">
        <v>1928</v>
      </c>
      <c r="D471">
        <v>2017</v>
      </c>
      <c r="E471" s="1">
        <v>0.72</v>
      </c>
      <c r="F471" t="s">
        <v>44</v>
      </c>
      <c r="G471">
        <v>2.75</v>
      </c>
      <c r="H471" t="s">
        <v>12</v>
      </c>
      <c r="I471" t="s">
        <v>86</v>
      </c>
    </row>
    <row r="472" spans="1:9" x14ac:dyDescent="0.25">
      <c r="A472" t="s">
        <v>473</v>
      </c>
      <c r="B472" t="s">
        <v>474</v>
      </c>
      <c r="C472">
        <v>1610</v>
      </c>
      <c r="D472">
        <v>2015</v>
      </c>
      <c r="E472" s="1">
        <v>0.7</v>
      </c>
      <c r="F472" t="s">
        <v>152</v>
      </c>
      <c r="G472">
        <v>3</v>
      </c>
      <c r="H472" t="s">
        <v>38</v>
      </c>
      <c r="I472" t="s">
        <v>66</v>
      </c>
    </row>
    <row r="473" spans="1:9" x14ac:dyDescent="0.25">
      <c r="A473" t="s">
        <v>473</v>
      </c>
      <c r="B473" t="s">
        <v>348</v>
      </c>
      <c r="C473">
        <v>1610</v>
      </c>
      <c r="D473">
        <v>2015</v>
      </c>
      <c r="E473" s="1">
        <v>0.7</v>
      </c>
      <c r="F473" t="s">
        <v>152</v>
      </c>
      <c r="G473">
        <v>3.5</v>
      </c>
      <c r="H473" t="s">
        <v>12</v>
      </c>
      <c r="I473" t="s">
        <v>31</v>
      </c>
    </row>
    <row r="474" spans="1:9" x14ac:dyDescent="0.25">
      <c r="A474" t="s">
        <v>473</v>
      </c>
      <c r="B474" t="s">
        <v>475</v>
      </c>
      <c r="C474">
        <v>1666</v>
      </c>
      <c r="D474">
        <v>2015</v>
      </c>
      <c r="E474" s="1">
        <v>0.7</v>
      </c>
      <c r="F474" t="s">
        <v>152</v>
      </c>
      <c r="G474">
        <v>2.25</v>
      </c>
      <c r="H474" t="s">
        <v>12</v>
      </c>
      <c r="I474" t="s">
        <v>112</v>
      </c>
    </row>
    <row r="475" spans="1:9" x14ac:dyDescent="0.25">
      <c r="A475" t="s">
        <v>473</v>
      </c>
      <c r="B475" t="s">
        <v>476</v>
      </c>
      <c r="C475">
        <v>1666</v>
      </c>
      <c r="D475">
        <v>2015</v>
      </c>
      <c r="E475" s="1">
        <v>0.7</v>
      </c>
      <c r="F475" t="s">
        <v>152</v>
      </c>
      <c r="G475">
        <v>2.75</v>
      </c>
      <c r="H475" t="s">
        <v>12</v>
      </c>
      <c r="I475" t="s">
        <v>75</v>
      </c>
    </row>
    <row r="476" spans="1:9" x14ac:dyDescent="0.25">
      <c r="A476" t="s">
        <v>477</v>
      </c>
      <c r="B476" t="s">
        <v>478</v>
      </c>
      <c r="C476">
        <v>1816</v>
      </c>
      <c r="D476">
        <v>2016</v>
      </c>
      <c r="E476" s="1">
        <v>0.7</v>
      </c>
      <c r="F476" t="s">
        <v>44</v>
      </c>
      <c r="G476">
        <v>3.75</v>
      </c>
      <c r="H476" t="s">
        <v>12</v>
      </c>
      <c r="I476" t="s">
        <v>12</v>
      </c>
    </row>
    <row r="477" spans="1:9" x14ac:dyDescent="0.25">
      <c r="A477" t="s">
        <v>477</v>
      </c>
      <c r="B477" t="s">
        <v>479</v>
      </c>
      <c r="C477">
        <v>1446</v>
      </c>
      <c r="D477">
        <v>2015</v>
      </c>
      <c r="E477" s="1">
        <v>0.7</v>
      </c>
      <c r="F477" t="s">
        <v>44</v>
      </c>
      <c r="G477">
        <v>3</v>
      </c>
      <c r="H477" t="s">
        <v>38</v>
      </c>
      <c r="I477" t="s">
        <v>102</v>
      </c>
    </row>
    <row r="478" spans="1:9" x14ac:dyDescent="0.25">
      <c r="A478" t="s">
        <v>477</v>
      </c>
      <c r="B478" t="s">
        <v>147</v>
      </c>
      <c r="C478">
        <v>1219</v>
      </c>
      <c r="D478">
        <v>2014</v>
      </c>
      <c r="E478" s="1">
        <v>0.7</v>
      </c>
      <c r="F478" t="s">
        <v>44</v>
      </c>
      <c r="G478">
        <v>3.5</v>
      </c>
      <c r="H478" t="s">
        <v>38</v>
      </c>
      <c r="I478" t="s">
        <v>102</v>
      </c>
    </row>
    <row r="479" spans="1:9" x14ac:dyDescent="0.25">
      <c r="A479" t="s">
        <v>477</v>
      </c>
      <c r="B479" t="s">
        <v>480</v>
      </c>
      <c r="C479">
        <v>1295</v>
      </c>
      <c r="D479">
        <v>2014</v>
      </c>
      <c r="E479" s="1">
        <v>0.7</v>
      </c>
      <c r="F479" t="s">
        <v>44</v>
      </c>
      <c r="G479">
        <v>3.5</v>
      </c>
      <c r="H479" t="s">
        <v>12</v>
      </c>
      <c r="I479" t="s">
        <v>31</v>
      </c>
    </row>
    <row r="480" spans="1:9" x14ac:dyDescent="0.25">
      <c r="A480" t="s">
        <v>477</v>
      </c>
      <c r="B480" t="s">
        <v>481</v>
      </c>
      <c r="C480">
        <v>1303</v>
      </c>
      <c r="D480">
        <v>2014</v>
      </c>
      <c r="E480" s="1">
        <v>0.7</v>
      </c>
      <c r="F480" t="s">
        <v>44</v>
      </c>
      <c r="G480">
        <v>2.75</v>
      </c>
      <c r="H480" t="s">
        <v>12</v>
      </c>
      <c r="I480" t="s">
        <v>482</v>
      </c>
    </row>
    <row r="481" spans="1:9" x14ac:dyDescent="0.25">
      <c r="A481" t="s">
        <v>477</v>
      </c>
      <c r="B481" t="s">
        <v>483</v>
      </c>
      <c r="C481">
        <v>1387</v>
      </c>
      <c r="D481">
        <v>2014</v>
      </c>
      <c r="E481" s="1">
        <v>0.7</v>
      </c>
      <c r="F481" t="s">
        <v>44</v>
      </c>
      <c r="G481">
        <v>3.75</v>
      </c>
      <c r="H481" t="s">
        <v>12</v>
      </c>
      <c r="I481" t="s">
        <v>86</v>
      </c>
    </row>
    <row r="482" spans="1:9" x14ac:dyDescent="0.25">
      <c r="A482" t="s">
        <v>477</v>
      </c>
      <c r="B482" t="s">
        <v>484</v>
      </c>
      <c r="C482">
        <v>1026</v>
      </c>
      <c r="D482">
        <v>2013</v>
      </c>
      <c r="E482" s="1">
        <v>0.7</v>
      </c>
      <c r="F482" t="s">
        <v>44</v>
      </c>
      <c r="G482">
        <v>2.75</v>
      </c>
      <c r="H482" t="s">
        <v>12</v>
      </c>
      <c r="I482" t="s">
        <v>22</v>
      </c>
    </row>
    <row r="483" spans="1:9" x14ac:dyDescent="0.25">
      <c r="A483" t="s">
        <v>477</v>
      </c>
      <c r="B483" t="s">
        <v>302</v>
      </c>
      <c r="C483">
        <v>1026</v>
      </c>
      <c r="D483">
        <v>2013</v>
      </c>
      <c r="E483" s="1">
        <v>0.7</v>
      </c>
      <c r="F483" t="s">
        <v>44</v>
      </c>
      <c r="G483">
        <v>3.25</v>
      </c>
      <c r="H483" t="s">
        <v>12</v>
      </c>
      <c r="I483" t="s">
        <v>22</v>
      </c>
    </row>
    <row r="484" spans="1:9" x14ac:dyDescent="0.25">
      <c r="A484" t="s">
        <v>477</v>
      </c>
      <c r="B484" t="s">
        <v>485</v>
      </c>
      <c r="C484">
        <v>1085</v>
      </c>
      <c r="D484">
        <v>2013</v>
      </c>
      <c r="E484" s="1">
        <v>0.7</v>
      </c>
      <c r="F484" t="s">
        <v>44</v>
      </c>
      <c r="G484">
        <v>3.5</v>
      </c>
      <c r="H484" t="s">
        <v>12</v>
      </c>
      <c r="I484" t="s">
        <v>22</v>
      </c>
    </row>
    <row r="485" spans="1:9" x14ac:dyDescent="0.25">
      <c r="A485" t="s">
        <v>477</v>
      </c>
      <c r="B485" t="s">
        <v>36</v>
      </c>
      <c r="C485">
        <v>1153</v>
      </c>
      <c r="D485">
        <v>2013</v>
      </c>
      <c r="E485" s="1">
        <v>0.7</v>
      </c>
      <c r="F485" t="s">
        <v>44</v>
      </c>
      <c r="G485">
        <v>3.5</v>
      </c>
      <c r="H485" t="s">
        <v>12</v>
      </c>
      <c r="I485" t="s">
        <v>36</v>
      </c>
    </row>
    <row r="486" spans="1:9" x14ac:dyDescent="0.25">
      <c r="A486" t="s">
        <v>477</v>
      </c>
      <c r="B486" t="s">
        <v>486</v>
      </c>
      <c r="C486">
        <v>805</v>
      </c>
      <c r="D486">
        <v>2012</v>
      </c>
      <c r="E486" s="1">
        <v>0.7</v>
      </c>
      <c r="F486" t="s">
        <v>44</v>
      </c>
      <c r="G486">
        <v>3</v>
      </c>
      <c r="H486" t="s">
        <v>12</v>
      </c>
      <c r="I486" t="s">
        <v>138</v>
      </c>
    </row>
    <row r="487" spans="1:9" x14ac:dyDescent="0.25">
      <c r="A487" t="s">
        <v>477</v>
      </c>
      <c r="B487" t="s">
        <v>487</v>
      </c>
      <c r="C487">
        <v>805</v>
      </c>
      <c r="D487">
        <v>2012</v>
      </c>
      <c r="E487" s="1">
        <v>0.7</v>
      </c>
      <c r="F487" t="s">
        <v>44</v>
      </c>
      <c r="G487">
        <v>3.25</v>
      </c>
      <c r="H487" t="s">
        <v>12</v>
      </c>
      <c r="I487" t="s">
        <v>33</v>
      </c>
    </row>
    <row r="488" spans="1:9" x14ac:dyDescent="0.25">
      <c r="A488" t="s">
        <v>477</v>
      </c>
      <c r="B488" t="s">
        <v>488</v>
      </c>
      <c r="C488">
        <v>915</v>
      </c>
      <c r="D488">
        <v>2012</v>
      </c>
      <c r="E488" s="1">
        <v>0.7</v>
      </c>
      <c r="F488" t="s">
        <v>44</v>
      </c>
      <c r="G488">
        <v>3.75</v>
      </c>
      <c r="H488" t="s">
        <v>12</v>
      </c>
      <c r="I488" t="s">
        <v>86</v>
      </c>
    </row>
    <row r="489" spans="1:9" x14ac:dyDescent="0.25">
      <c r="A489" t="s">
        <v>477</v>
      </c>
      <c r="B489" t="s">
        <v>86</v>
      </c>
      <c r="C489">
        <v>654</v>
      </c>
      <c r="D489">
        <v>2011</v>
      </c>
      <c r="E489" s="1">
        <v>0.7</v>
      </c>
      <c r="F489" t="s">
        <v>44</v>
      </c>
      <c r="G489">
        <v>3.25</v>
      </c>
      <c r="H489" t="s">
        <v>12</v>
      </c>
      <c r="I489" t="s">
        <v>86</v>
      </c>
    </row>
    <row r="490" spans="1:9" x14ac:dyDescent="0.25">
      <c r="A490" t="s">
        <v>477</v>
      </c>
      <c r="B490" t="s">
        <v>28</v>
      </c>
      <c r="C490">
        <v>654</v>
      </c>
      <c r="D490">
        <v>2011</v>
      </c>
      <c r="E490" s="1">
        <v>0.7</v>
      </c>
      <c r="F490" t="s">
        <v>44</v>
      </c>
      <c r="G490">
        <v>3.25</v>
      </c>
      <c r="H490" t="s">
        <v>38</v>
      </c>
      <c r="I490" t="s">
        <v>28</v>
      </c>
    </row>
    <row r="491" spans="1:9" x14ac:dyDescent="0.25">
      <c r="A491" t="s">
        <v>477</v>
      </c>
      <c r="B491" t="s">
        <v>78</v>
      </c>
      <c r="C491">
        <v>654</v>
      </c>
      <c r="D491">
        <v>2011</v>
      </c>
      <c r="E491" s="1">
        <v>0.7</v>
      </c>
      <c r="F491" t="s">
        <v>44</v>
      </c>
      <c r="G491">
        <v>3.25</v>
      </c>
      <c r="H491" t="s">
        <v>12</v>
      </c>
      <c r="I491" t="s">
        <v>78</v>
      </c>
    </row>
    <row r="492" spans="1:9" x14ac:dyDescent="0.25">
      <c r="A492" t="s">
        <v>489</v>
      </c>
      <c r="B492" t="s">
        <v>490</v>
      </c>
      <c r="C492">
        <v>1223</v>
      </c>
      <c r="D492">
        <v>2014</v>
      </c>
      <c r="E492" s="1">
        <v>0.82</v>
      </c>
      <c r="F492" t="s">
        <v>133</v>
      </c>
      <c r="G492">
        <v>3.25</v>
      </c>
      <c r="H492" t="s">
        <v>12</v>
      </c>
      <c r="I492" t="s">
        <v>133</v>
      </c>
    </row>
    <row r="493" spans="1:9" x14ac:dyDescent="0.25">
      <c r="A493" t="s">
        <v>489</v>
      </c>
      <c r="B493" t="s">
        <v>37</v>
      </c>
      <c r="C493">
        <v>987</v>
      </c>
      <c r="D493">
        <v>2012</v>
      </c>
      <c r="E493" s="1">
        <v>0.75</v>
      </c>
      <c r="F493" t="s">
        <v>133</v>
      </c>
      <c r="G493">
        <v>3</v>
      </c>
      <c r="H493" t="s">
        <v>38</v>
      </c>
      <c r="I493" t="s">
        <v>22</v>
      </c>
    </row>
    <row r="494" spans="1:9" x14ac:dyDescent="0.25">
      <c r="A494" t="s">
        <v>489</v>
      </c>
      <c r="B494" t="s">
        <v>490</v>
      </c>
      <c r="C494">
        <v>987</v>
      </c>
      <c r="D494">
        <v>2012</v>
      </c>
      <c r="E494" s="1">
        <v>0.7</v>
      </c>
      <c r="F494" t="s">
        <v>133</v>
      </c>
      <c r="G494">
        <v>3.75</v>
      </c>
      <c r="H494" t="s">
        <v>12</v>
      </c>
      <c r="I494" t="s">
        <v>133</v>
      </c>
    </row>
    <row r="495" spans="1:9" x14ac:dyDescent="0.25">
      <c r="A495" t="s">
        <v>489</v>
      </c>
      <c r="B495" t="s">
        <v>174</v>
      </c>
      <c r="C495">
        <v>987</v>
      </c>
      <c r="D495">
        <v>2012</v>
      </c>
      <c r="E495" s="1">
        <v>0.7</v>
      </c>
      <c r="F495" t="s">
        <v>133</v>
      </c>
      <c r="G495">
        <v>3.75</v>
      </c>
      <c r="H495" t="s">
        <v>38</v>
      </c>
      <c r="I495" t="s">
        <v>28</v>
      </c>
    </row>
    <row r="496" spans="1:9" x14ac:dyDescent="0.25">
      <c r="A496" t="s">
        <v>489</v>
      </c>
      <c r="B496" t="s">
        <v>491</v>
      </c>
      <c r="C496">
        <v>987</v>
      </c>
      <c r="D496">
        <v>2012</v>
      </c>
      <c r="E496" s="1">
        <v>0.7</v>
      </c>
      <c r="F496" t="s">
        <v>133</v>
      </c>
      <c r="G496">
        <v>4</v>
      </c>
      <c r="H496" t="s">
        <v>21</v>
      </c>
      <c r="I496" t="s">
        <v>133</v>
      </c>
    </row>
    <row r="497" spans="1:9" x14ac:dyDescent="0.25">
      <c r="A497" t="s">
        <v>489</v>
      </c>
      <c r="B497" t="s">
        <v>492</v>
      </c>
      <c r="C497">
        <v>991</v>
      </c>
      <c r="D497">
        <v>2012</v>
      </c>
      <c r="E497" s="1">
        <v>0.7</v>
      </c>
      <c r="F497" t="s">
        <v>133</v>
      </c>
      <c r="G497">
        <v>3.25</v>
      </c>
      <c r="H497" t="s">
        <v>12</v>
      </c>
      <c r="I497" t="s">
        <v>133</v>
      </c>
    </row>
    <row r="498" spans="1:9" x14ac:dyDescent="0.25">
      <c r="A498" t="s">
        <v>489</v>
      </c>
      <c r="B498" t="s">
        <v>490</v>
      </c>
      <c r="C498">
        <v>661</v>
      </c>
      <c r="D498">
        <v>2011</v>
      </c>
      <c r="E498" s="1">
        <v>0.6</v>
      </c>
      <c r="F498" t="s">
        <v>133</v>
      </c>
      <c r="G498">
        <v>3.5</v>
      </c>
      <c r="H498" t="s">
        <v>12</v>
      </c>
      <c r="I498" t="s">
        <v>133</v>
      </c>
    </row>
    <row r="499" spans="1:9" x14ac:dyDescent="0.25">
      <c r="A499" t="s">
        <v>489</v>
      </c>
      <c r="B499" t="s">
        <v>491</v>
      </c>
      <c r="C499">
        <v>423</v>
      </c>
      <c r="D499">
        <v>2009</v>
      </c>
      <c r="E499" s="1">
        <v>0.75</v>
      </c>
      <c r="F499" t="s">
        <v>133</v>
      </c>
      <c r="G499">
        <v>3</v>
      </c>
      <c r="H499" t="s">
        <v>21</v>
      </c>
      <c r="I499" t="s">
        <v>133</v>
      </c>
    </row>
    <row r="500" spans="1:9" x14ac:dyDescent="0.25">
      <c r="A500" t="s">
        <v>489</v>
      </c>
      <c r="B500" t="s">
        <v>491</v>
      </c>
      <c r="C500">
        <v>423</v>
      </c>
      <c r="D500">
        <v>2009</v>
      </c>
      <c r="E500" s="1">
        <v>0.6</v>
      </c>
      <c r="F500" t="s">
        <v>133</v>
      </c>
      <c r="G500">
        <v>3.25</v>
      </c>
      <c r="H500" t="s">
        <v>21</v>
      </c>
      <c r="I500" t="s">
        <v>133</v>
      </c>
    </row>
    <row r="501" spans="1:9" x14ac:dyDescent="0.25">
      <c r="A501" t="s">
        <v>493</v>
      </c>
      <c r="B501" t="s">
        <v>494</v>
      </c>
      <c r="C501">
        <v>1920</v>
      </c>
      <c r="D501">
        <v>2016</v>
      </c>
      <c r="E501" s="1">
        <v>0.72</v>
      </c>
      <c r="F501" t="s">
        <v>44</v>
      </c>
      <c r="G501">
        <v>2.75</v>
      </c>
      <c r="H501" t="s">
        <v>12</v>
      </c>
      <c r="I501" t="s">
        <v>22</v>
      </c>
    </row>
    <row r="502" spans="1:9" x14ac:dyDescent="0.25">
      <c r="A502" t="s">
        <v>493</v>
      </c>
      <c r="B502" t="s">
        <v>67</v>
      </c>
      <c r="C502">
        <v>1920</v>
      </c>
      <c r="D502">
        <v>2016</v>
      </c>
      <c r="E502" s="1">
        <v>0.72</v>
      </c>
      <c r="F502" t="s">
        <v>44</v>
      </c>
      <c r="G502">
        <v>3</v>
      </c>
      <c r="H502" t="s">
        <v>38</v>
      </c>
      <c r="I502" t="s">
        <v>67</v>
      </c>
    </row>
    <row r="503" spans="1:9" x14ac:dyDescent="0.25">
      <c r="A503" t="s">
        <v>493</v>
      </c>
      <c r="B503" t="s">
        <v>495</v>
      </c>
      <c r="C503">
        <v>1920</v>
      </c>
      <c r="D503">
        <v>2016</v>
      </c>
      <c r="E503" s="1">
        <v>0.7</v>
      </c>
      <c r="F503" t="s">
        <v>44</v>
      </c>
      <c r="G503">
        <v>3.25</v>
      </c>
      <c r="H503" t="s">
        <v>12</v>
      </c>
      <c r="I503" t="s">
        <v>496</v>
      </c>
    </row>
    <row r="504" spans="1:9" x14ac:dyDescent="0.25">
      <c r="A504" t="s">
        <v>497</v>
      </c>
      <c r="B504" t="s">
        <v>41</v>
      </c>
      <c r="C504">
        <v>1708</v>
      </c>
      <c r="D504">
        <v>2016</v>
      </c>
      <c r="E504" s="1">
        <v>0.75</v>
      </c>
      <c r="F504" t="s">
        <v>44</v>
      </c>
      <c r="G504">
        <v>3.25</v>
      </c>
      <c r="H504" t="s">
        <v>12</v>
      </c>
      <c r="I504" t="s">
        <v>41</v>
      </c>
    </row>
    <row r="505" spans="1:9" x14ac:dyDescent="0.25">
      <c r="A505" t="s">
        <v>497</v>
      </c>
      <c r="B505" t="s">
        <v>28</v>
      </c>
      <c r="C505">
        <v>1550</v>
      </c>
      <c r="D505">
        <v>2015</v>
      </c>
      <c r="E505" s="1">
        <v>0.7</v>
      </c>
      <c r="F505" t="s">
        <v>44</v>
      </c>
      <c r="G505">
        <v>3</v>
      </c>
      <c r="H505" t="s">
        <v>38</v>
      </c>
      <c r="I505" t="s">
        <v>28</v>
      </c>
    </row>
    <row r="506" spans="1:9" x14ac:dyDescent="0.25">
      <c r="A506" t="s">
        <v>497</v>
      </c>
      <c r="B506" t="s">
        <v>94</v>
      </c>
      <c r="C506">
        <v>1550</v>
      </c>
      <c r="D506">
        <v>2015</v>
      </c>
      <c r="E506" s="1">
        <v>0.7</v>
      </c>
      <c r="F506" t="s">
        <v>44</v>
      </c>
      <c r="G506">
        <v>3.25</v>
      </c>
      <c r="H506" t="s">
        <v>12</v>
      </c>
      <c r="I506" t="s">
        <v>22</v>
      </c>
    </row>
    <row r="507" spans="1:9" x14ac:dyDescent="0.25">
      <c r="A507" t="s">
        <v>497</v>
      </c>
      <c r="B507" t="s">
        <v>78</v>
      </c>
      <c r="C507">
        <v>1554</v>
      </c>
      <c r="D507">
        <v>2015</v>
      </c>
      <c r="E507" s="1">
        <v>0.7</v>
      </c>
      <c r="F507" t="s">
        <v>44</v>
      </c>
      <c r="G507">
        <v>3</v>
      </c>
      <c r="H507" t="s">
        <v>12</v>
      </c>
      <c r="I507" t="s">
        <v>78</v>
      </c>
    </row>
    <row r="508" spans="1:9" x14ac:dyDescent="0.25">
      <c r="A508" t="s">
        <v>497</v>
      </c>
      <c r="B508" t="s">
        <v>31</v>
      </c>
      <c r="C508">
        <v>1554</v>
      </c>
      <c r="D508">
        <v>2015</v>
      </c>
      <c r="E508" s="1">
        <v>0.7</v>
      </c>
      <c r="F508" t="s">
        <v>44</v>
      </c>
      <c r="G508">
        <v>3.25</v>
      </c>
      <c r="H508" t="s">
        <v>12</v>
      </c>
      <c r="I508" t="s">
        <v>31</v>
      </c>
    </row>
    <row r="509" spans="1:9" x14ac:dyDescent="0.25">
      <c r="A509" t="s">
        <v>498</v>
      </c>
      <c r="B509" t="s">
        <v>96</v>
      </c>
      <c r="C509">
        <v>1093</v>
      </c>
      <c r="D509">
        <v>2013</v>
      </c>
      <c r="E509" s="1">
        <v>0.7</v>
      </c>
      <c r="F509" t="s">
        <v>44</v>
      </c>
      <c r="G509">
        <v>2.5</v>
      </c>
      <c r="H509" t="s">
        <v>63</v>
      </c>
      <c r="I509" t="s">
        <v>96</v>
      </c>
    </row>
    <row r="510" spans="1:9" x14ac:dyDescent="0.25">
      <c r="A510" t="s">
        <v>498</v>
      </c>
      <c r="B510" t="s">
        <v>499</v>
      </c>
      <c r="C510">
        <v>1093</v>
      </c>
      <c r="D510">
        <v>2013</v>
      </c>
      <c r="E510" s="1">
        <v>0.7</v>
      </c>
      <c r="F510" t="s">
        <v>44</v>
      </c>
      <c r="G510">
        <v>2.75</v>
      </c>
      <c r="H510" t="s">
        <v>12</v>
      </c>
      <c r="I510" t="s">
        <v>86</v>
      </c>
    </row>
    <row r="511" spans="1:9" x14ac:dyDescent="0.25">
      <c r="A511" t="s">
        <v>498</v>
      </c>
      <c r="B511" t="s">
        <v>22</v>
      </c>
      <c r="C511">
        <v>1093</v>
      </c>
      <c r="D511">
        <v>2013</v>
      </c>
      <c r="E511" s="1">
        <v>0.7</v>
      </c>
      <c r="F511" t="s">
        <v>44</v>
      </c>
      <c r="G511">
        <v>2.75</v>
      </c>
      <c r="H511" t="s">
        <v>12</v>
      </c>
      <c r="I511" t="s">
        <v>22</v>
      </c>
    </row>
    <row r="512" spans="1:9" x14ac:dyDescent="0.25">
      <c r="A512" t="s">
        <v>498</v>
      </c>
      <c r="B512" t="s">
        <v>500</v>
      </c>
      <c r="C512">
        <v>907</v>
      </c>
      <c r="D512">
        <v>2012</v>
      </c>
      <c r="E512" s="1">
        <v>0.57999999999999996</v>
      </c>
      <c r="F512" t="s">
        <v>44</v>
      </c>
      <c r="G512">
        <v>3.25</v>
      </c>
      <c r="H512" t="s">
        <v>63</v>
      </c>
      <c r="I512" t="s">
        <v>500</v>
      </c>
    </row>
    <row r="513" spans="1:9" x14ac:dyDescent="0.25">
      <c r="A513" t="s">
        <v>501</v>
      </c>
      <c r="B513" t="s">
        <v>502</v>
      </c>
      <c r="C513">
        <v>1462</v>
      </c>
      <c r="D513">
        <v>2015</v>
      </c>
      <c r="E513" s="1">
        <v>0.72</v>
      </c>
      <c r="F513" t="s">
        <v>29</v>
      </c>
      <c r="G513">
        <v>3.5</v>
      </c>
      <c r="H513" t="s">
        <v>12</v>
      </c>
      <c r="I513" t="s">
        <v>29</v>
      </c>
    </row>
    <row r="514" spans="1:9" x14ac:dyDescent="0.25">
      <c r="A514" t="s">
        <v>501</v>
      </c>
      <c r="B514" t="s">
        <v>503</v>
      </c>
      <c r="C514">
        <v>1462</v>
      </c>
      <c r="D514">
        <v>2015</v>
      </c>
      <c r="E514" s="1">
        <v>0.65</v>
      </c>
      <c r="F514" t="s">
        <v>29</v>
      </c>
      <c r="G514">
        <v>3.5</v>
      </c>
      <c r="H514" t="s">
        <v>12</v>
      </c>
      <c r="I514" t="s">
        <v>29</v>
      </c>
    </row>
    <row r="515" spans="1:9" x14ac:dyDescent="0.25">
      <c r="A515" t="s">
        <v>504</v>
      </c>
      <c r="B515" t="s">
        <v>505</v>
      </c>
      <c r="C515">
        <v>1832</v>
      </c>
      <c r="D515">
        <v>2016</v>
      </c>
      <c r="E515" s="1">
        <v>0.7</v>
      </c>
      <c r="F515" t="s">
        <v>506</v>
      </c>
      <c r="G515">
        <v>2.5</v>
      </c>
      <c r="H515" t="s">
        <v>63</v>
      </c>
      <c r="I515" t="s">
        <v>373</v>
      </c>
    </row>
    <row r="516" spans="1:9" x14ac:dyDescent="0.25">
      <c r="A516" t="s">
        <v>504</v>
      </c>
      <c r="B516" t="s">
        <v>507</v>
      </c>
      <c r="C516">
        <v>1832</v>
      </c>
      <c r="D516">
        <v>2016</v>
      </c>
      <c r="E516" s="1">
        <v>0.7</v>
      </c>
      <c r="F516" t="s">
        <v>506</v>
      </c>
      <c r="G516">
        <v>3</v>
      </c>
      <c r="H516" t="s">
        <v>12</v>
      </c>
      <c r="I516" t="s">
        <v>28</v>
      </c>
    </row>
    <row r="517" spans="1:9" x14ac:dyDescent="0.25">
      <c r="A517" t="s">
        <v>508</v>
      </c>
      <c r="B517" t="s">
        <v>28</v>
      </c>
      <c r="C517">
        <v>170</v>
      </c>
      <c r="D517">
        <v>2007</v>
      </c>
      <c r="E517" s="1">
        <v>0.66</v>
      </c>
      <c r="F517" t="s">
        <v>44</v>
      </c>
      <c r="G517">
        <v>2.5</v>
      </c>
      <c r="H517" t="s">
        <v>38</v>
      </c>
      <c r="I517" t="s">
        <v>28</v>
      </c>
    </row>
    <row r="518" spans="1:9" x14ac:dyDescent="0.25">
      <c r="A518" t="s">
        <v>508</v>
      </c>
      <c r="B518" t="s">
        <v>138</v>
      </c>
      <c r="C518">
        <v>175</v>
      </c>
      <c r="D518">
        <v>2007</v>
      </c>
      <c r="E518" s="1">
        <v>0.64</v>
      </c>
      <c r="F518" t="s">
        <v>44</v>
      </c>
      <c r="G518">
        <v>3</v>
      </c>
      <c r="H518" t="s">
        <v>12</v>
      </c>
      <c r="I518" t="s">
        <v>138</v>
      </c>
    </row>
    <row r="519" spans="1:9" x14ac:dyDescent="0.25">
      <c r="A519" t="s">
        <v>508</v>
      </c>
      <c r="B519" t="s">
        <v>31</v>
      </c>
      <c r="C519">
        <v>175</v>
      </c>
      <c r="D519">
        <v>2007</v>
      </c>
      <c r="E519" s="1">
        <v>0.71</v>
      </c>
      <c r="F519" t="s">
        <v>44</v>
      </c>
      <c r="G519">
        <v>3</v>
      </c>
      <c r="H519" t="s">
        <v>12</v>
      </c>
      <c r="I519" t="s">
        <v>31</v>
      </c>
    </row>
    <row r="520" spans="1:9" x14ac:dyDescent="0.25">
      <c r="A520" t="s">
        <v>508</v>
      </c>
      <c r="B520" t="s">
        <v>96</v>
      </c>
      <c r="C520">
        <v>175</v>
      </c>
      <c r="D520">
        <v>2007</v>
      </c>
      <c r="E520" s="1">
        <v>0.6</v>
      </c>
      <c r="F520" t="s">
        <v>44</v>
      </c>
      <c r="G520">
        <v>3</v>
      </c>
      <c r="H520" t="s">
        <v>63</v>
      </c>
      <c r="I520" t="s">
        <v>96</v>
      </c>
    </row>
    <row r="521" spans="1:9" x14ac:dyDescent="0.25">
      <c r="A521" t="s">
        <v>508</v>
      </c>
      <c r="B521" t="s">
        <v>36</v>
      </c>
      <c r="C521">
        <v>180</v>
      </c>
      <c r="D521">
        <v>2007</v>
      </c>
      <c r="E521" s="1">
        <v>0.64</v>
      </c>
      <c r="F521" t="s">
        <v>44</v>
      </c>
      <c r="G521">
        <v>3</v>
      </c>
      <c r="H521" t="s">
        <v>12</v>
      </c>
      <c r="I521" t="s">
        <v>36</v>
      </c>
    </row>
    <row r="522" spans="1:9" x14ac:dyDescent="0.25">
      <c r="A522" t="s">
        <v>508</v>
      </c>
      <c r="B522" t="s">
        <v>19</v>
      </c>
      <c r="C522">
        <v>180</v>
      </c>
      <c r="D522">
        <v>2007</v>
      </c>
      <c r="E522" s="1">
        <v>0.64</v>
      </c>
      <c r="F522" t="s">
        <v>44</v>
      </c>
      <c r="G522">
        <v>3</v>
      </c>
      <c r="H522" t="s">
        <v>12</v>
      </c>
      <c r="I522" t="s">
        <v>19</v>
      </c>
    </row>
    <row r="523" spans="1:9" x14ac:dyDescent="0.25">
      <c r="A523" t="s">
        <v>509</v>
      </c>
      <c r="B523" t="s">
        <v>36</v>
      </c>
      <c r="C523">
        <v>423</v>
      </c>
      <c r="D523">
        <v>2009</v>
      </c>
      <c r="E523" s="1">
        <v>0.64</v>
      </c>
      <c r="F523" t="s">
        <v>11</v>
      </c>
      <c r="G523">
        <v>3</v>
      </c>
      <c r="H523" t="s">
        <v>12</v>
      </c>
      <c r="I523" t="s">
        <v>36</v>
      </c>
    </row>
    <row r="524" spans="1:9" x14ac:dyDescent="0.25">
      <c r="A524" t="s">
        <v>509</v>
      </c>
      <c r="B524" t="s">
        <v>22</v>
      </c>
      <c r="C524">
        <v>263</v>
      </c>
      <c r="D524">
        <v>2008</v>
      </c>
      <c r="E524" s="1">
        <v>0.66</v>
      </c>
      <c r="F524" t="s">
        <v>11</v>
      </c>
      <c r="G524">
        <v>3.75</v>
      </c>
      <c r="H524" t="s">
        <v>12</v>
      </c>
      <c r="I524" t="s">
        <v>22</v>
      </c>
    </row>
    <row r="525" spans="1:9" x14ac:dyDescent="0.25">
      <c r="A525" t="s">
        <v>510</v>
      </c>
      <c r="B525" t="s">
        <v>511</v>
      </c>
      <c r="C525">
        <v>1916</v>
      </c>
      <c r="D525">
        <v>2016</v>
      </c>
      <c r="E525" s="1">
        <v>0.72</v>
      </c>
      <c r="F525" t="s">
        <v>103</v>
      </c>
      <c r="G525">
        <v>2.5</v>
      </c>
      <c r="H525" t="s">
        <v>12</v>
      </c>
      <c r="I525" t="s">
        <v>78</v>
      </c>
    </row>
    <row r="526" spans="1:9" x14ac:dyDescent="0.25">
      <c r="A526" t="s">
        <v>512</v>
      </c>
      <c r="B526" t="s">
        <v>513</v>
      </c>
      <c r="C526">
        <v>241</v>
      </c>
      <c r="D526">
        <v>2008</v>
      </c>
      <c r="E526" s="1">
        <v>0.8</v>
      </c>
      <c r="F526" t="s">
        <v>44</v>
      </c>
      <c r="G526">
        <v>2.75</v>
      </c>
      <c r="H526" t="s">
        <v>12</v>
      </c>
      <c r="I526" t="s">
        <v>41</v>
      </c>
    </row>
    <row r="527" spans="1:9" x14ac:dyDescent="0.25">
      <c r="A527" t="s">
        <v>512</v>
      </c>
      <c r="B527" t="s">
        <v>138</v>
      </c>
      <c r="C527">
        <v>166</v>
      </c>
      <c r="D527">
        <v>2007</v>
      </c>
      <c r="E527" s="1">
        <v>0.77</v>
      </c>
      <c r="F527" t="s">
        <v>44</v>
      </c>
      <c r="G527">
        <v>3.5</v>
      </c>
      <c r="H527" t="s">
        <v>38</v>
      </c>
      <c r="I527" t="s">
        <v>138</v>
      </c>
    </row>
    <row r="528" spans="1:9" x14ac:dyDescent="0.25">
      <c r="A528" t="s">
        <v>512</v>
      </c>
      <c r="B528" t="s">
        <v>86</v>
      </c>
      <c r="C528">
        <v>166</v>
      </c>
      <c r="D528">
        <v>2007</v>
      </c>
      <c r="E528" s="1">
        <v>0.77</v>
      </c>
      <c r="F528" t="s">
        <v>44</v>
      </c>
      <c r="G528">
        <v>3.5</v>
      </c>
      <c r="H528" t="s">
        <v>12</v>
      </c>
      <c r="I528" t="s">
        <v>86</v>
      </c>
    </row>
    <row r="529" spans="1:9" x14ac:dyDescent="0.25">
      <c r="A529" t="s">
        <v>514</v>
      </c>
      <c r="B529" t="s">
        <v>515</v>
      </c>
      <c r="C529">
        <v>1952</v>
      </c>
      <c r="D529">
        <v>2017</v>
      </c>
      <c r="E529" s="1">
        <v>0.7</v>
      </c>
      <c r="F529" t="s">
        <v>44</v>
      </c>
      <c r="G529">
        <v>3.75</v>
      </c>
      <c r="H529" t="s">
        <v>12</v>
      </c>
      <c r="I529" t="s">
        <v>133</v>
      </c>
    </row>
    <row r="530" spans="1:9" x14ac:dyDescent="0.25">
      <c r="A530" t="s">
        <v>514</v>
      </c>
      <c r="B530" t="s">
        <v>76</v>
      </c>
      <c r="C530">
        <v>1864</v>
      </c>
      <c r="D530">
        <v>2016</v>
      </c>
      <c r="E530" s="1">
        <v>0.78</v>
      </c>
      <c r="F530" t="s">
        <v>44</v>
      </c>
      <c r="G530">
        <v>3.5</v>
      </c>
      <c r="H530" t="s">
        <v>38</v>
      </c>
      <c r="I530" t="s">
        <v>67</v>
      </c>
    </row>
    <row r="531" spans="1:9" x14ac:dyDescent="0.25">
      <c r="A531" t="s">
        <v>514</v>
      </c>
      <c r="B531" t="s">
        <v>516</v>
      </c>
      <c r="C531">
        <v>1634</v>
      </c>
      <c r="D531">
        <v>2015</v>
      </c>
      <c r="E531" s="1">
        <v>0.7</v>
      </c>
      <c r="F531" t="s">
        <v>44</v>
      </c>
      <c r="G531">
        <v>3.75</v>
      </c>
      <c r="H531" t="s">
        <v>12</v>
      </c>
      <c r="I531" t="s">
        <v>41</v>
      </c>
    </row>
    <row r="532" spans="1:9" x14ac:dyDescent="0.25">
      <c r="A532" t="s">
        <v>514</v>
      </c>
      <c r="B532" t="s">
        <v>121</v>
      </c>
      <c r="C532">
        <v>1235</v>
      </c>
      <c r="D532">
        <v>2014</v>
      </c>
      <c r="E532" s="1">
        <v>0.74</v>
      </c>
      <c r="F532" t="s">
        <v>44</v>
      </c>
      <c r="G532">
        <v>3.5</v>
      </c>
      <c r="H532" t="s">
        <v>12</v>
      </c>
      <c r="I532" t="s">
        <v>86</v>
      </c>
    </row>
    <row r="533" spans="1:9" x14ac:dyDescent="0.25">
      <c r="A533" t="s">
        <v>514</v>
      </c>
      <c r="B533" t="s">
        <v>517</v>
      </c>
      <c r="C533">
        <v>1034</v>
      </c>
      <c r="D533">
        <v>2013</v>
      </c>
      <c r="E533" s="1">
        <v>0.7</v>
      </c>
      <c r="F533" t="s">
        <v>44</v>
      </c>
      <c r="G533">
        <v>3.25</v>
      </c>
      <c r="H533" t="s">
        <v>12</v>
      </c>
      <c r="I533" t="s">
        <v>31</v>
      </c>
    </row>
    <row r="534" spans="1:9" x14ac:dyDescent="0.25">
      <c r="A534" t="s">
        <v>514</v>
      </c>
      <c r="B534" t="s">
        <v>149</v>
      </c>
      <c r="C534">
        <v>1193</v>
      </c>
      <c r="D534">
        <v>2013</v>
      </c>
      <c r="E534" s="1">
        <v>0.76</v>
      </c>
      <c r="F534" t="s">
        <v>44</v>
      </c>
      <c r="G534">
        <v>3.5</v>
      </c>
      <c r="H534" t="s">
        <v>12</v>
      </c>
      <c r="I534" t="s">
        <v>31</v>
      </c>
    </row>
    <row r="535" spans="1:9" x14ac:dyDescent="0.25">
      <c r="A535" t="s">
        <v>514</v>
      </c>
      <c r="B535" t="s">
        <v>41</v>
      </c>
      <c r="C535">
        <v>895</v>
      </c>
      <c r="D535">
        <v>2012</v>
      </c>
      <c r="E535" s="1">
        <v>0.75</v>
      </c>
      <c r="F535" t="s">
        <v>44</v>
      </c>
      <c r="G535">
        <v>2.75</v>
      </c>
      <c r="H535" t="s">
        <v>12</v>
      </c>
      <c r="I535" t="s">
        <v>41</v>
      </c>
    </row>
    <row r="536" spans="1:9" x14ac:dyDescent="0.25">
      <c r="A536" t="s">
        <v>514</v>
      </c>
      <c r="B536" t="s">
        <v>102</v>
      </c>
      <c r="C536">
        <v>955</v>
      </c>
      <c r="D536">
        <v>2012</v>
      </c>
      <c r="E536" s="1">
        <v>0.72</v>
      </c>
      <c r="F536" t="s">
        <v>44</v>
      </c>
      <c r="G536">
        <v>2.75</v>
      </c>
      <c r="H536" t="s">
        <v>38</v>
      </c>
      <c r="I536" t="s">
        <v>102</v>
      </c>
    </row>
    <row r="537" spans="1:9" x14ac:dyDescent="0.25">
      <c r="A537" t="s">
        <v>514</v>
      </c>
      <c r="B537" t="s">
        <v>174</v>
      </c>
      <c r="C537">
        <v>661</v>
      </c>
      <c r="D537">
        <v>2011</v>
      </c>
      <c r="E537" s="1">
        <v>0.8</v>
      </c>
      <c r="F537" t="s">
        <v>44</v>
      </c>
      <c r="G537">
        <v>2.75</v>
      </c>
      <c r="H537" t="s">
        <v>38</v>
      </c>
      <c r="I537" t="s">
        <v>28</v>
      </c>
    </row>
    <row r="538" spans="1:9" x14ac:dyDescent="0.25">
      <c r="A538" t="s">
        <v>514</v>
      </c>
      <c r="B538" t="s">
        <v>174</v>
      </c>
      <c r="C538">
        <v>661</v>
      </c>
      <c r="D538">
        <v>2011</v>
      </c>
      <c r="E538" s="1">
        <v>0.72</v>
      </c>
      <c r="F538" t="s">
        <v>44</v>
      </c>
      <c r="G538">
        <v>3</v>
      </c>
      <c r="H538" t="s">
        <v>38</v>
      </c>
      <c r="I538" t="s">
        <v>28</v>
      </c>
    </row>
    <row r="539" spans="1:9" x14ac:dyDescent="0.25">
      <c r="A539" t="s">
        <v>514</v>
      </c>
      <c r="B539" t="s">
        <v>518</v>
      </c>
      <c r="C539">
        <v>682</v>
      </c>
      <c r="D539">
        <v>2011</v>
      </c>
      <c r="E539" s="1">
        <v>0.75</v>
      </c>
      <c r="F539" t="s">
        <v>44</v>
      </c>
      <c r="G539">
        <v>2.75</v>
      </c>
      <c r="H539" t="s">
        <v>21</v>
      </c>
      <c r="I539" t="s">
        <v>22</v>
      </c>
    </row>
    <row r="540" spans="1:9" x14ac:dyDescent="0.25">
      <c r="A540" t="s">
        <v>514</v>
      </c>
      <c r="B540" t="s">
        <v>234</v>
      </c>
      <c r="C540">
        <v>769</v>
      </c>
      <c r="D540">
        <v>2011</v>
      </c>
      <c r="E540" s="1">
        <v>0.74</v>
      </c>
      <c r="F540" t="s">
        <v>44</v>
      </c>
      <c r="G540">
        <v>3</v>
      </c>
      <c r="H540" t="s">
        <v>12</v>
      </c>
      <c r="I540" t="s">
        <v>86</v>
      </c>
    </row>
    <row r="541" spans="1:9" x14ac:dyDescent="0.25">
      <c r="A541" t="s">
        <v>514</v>
      </c>
      <c r="B541" t="s">
        <v>31</v>
      </c>
      <c r="C541">
        <v>769</v>
      </c>
      <c r="D541">
        <v>2011</v>
      </c>
      <c r="E541" s="1">
        <v>0.7</v>
      </c>
      <c r="F541" t="s">
        <v>44</v>
      </c>
      <c r="G541">
        <v>3.25</v>
      </c>
      <c r="H541" t="s">
        <v>12</v>
      </c>
      <c r="I541" t="s">
        <v>31</v>
      </c>
    </row>
    <row r="542" spans="1:9" x14ac:dyDescent="0.25">
      <c r="A542" t="s">
        <v>519</v>
      </c>
      <c r="B542" t="s">
        <v>25</v>
      </c>
      <c r="C542">
        <v>1688</v>
      </c>
      <c r="D542">
        <v>2015</v>
      </c>
      <c r="E542" s="1">
        <v>0.85</v>
      </c>
      <c r="F542" t="s">
        <v>152</v>
      </c>
      <c r="G542">
        <v>3</v>
      </c>
      <c r="H542" t="s">
        <v>12</v>
      </c>
      <c r="I542" t="s">
        <v>22</v>
      </c>
    </row>
    <row r="543" spans="1:9" x14ac:dyDescent="0.25">
      <c r="A543" t="s">
        <v>519</v>
      </c>
      <c r="B543" t="s">
        <v>520</v>
      </c>
      <c r="C543">
        <v>1371</v>
      </c>
      <c r="D543">
        <v>2014</v>
      </c>
      <c r="E543" s="1">
        <v>0.72</v>
      </c>
      <c r="F543" t="s">
        <v>152</v>
      </c>
      <c r="G543">
        <v>3.25</v>
      </c>
      <c r="H543" t="s">
        <v>12</v>
      </c>
      <c r="I543" t="s">
        <v>27</v>
      </c>
    </row>
    <row r="544" spans="1:9" x14ac:dyDescent="0.25">
      <c r="A544" t="s">
        <v>519</v>
      </c>
      <c r="B544" t="s">
        <v>521</v>
      </c>
      <c r="C544">
        <v>1371</v>
      </c>
      <c r="D544">
        <v>2014</v>
      </c>
      <c r="E544" s="1">
        <v>0.72</v>
      </c>
      <c r="F544" t="s">
        <v>152</v>
      </c>
      <c r="G544">
        <v>3.25</v>
      </c>
      <c r="H544" t="s">
        <v>38</v>
      </c>
      <c r="I544" t="s">
        <v>22</v>
      </c>
    </row>
    <row r="545" spans="1:9" x14ac:dyDescent="0.25">
      <c r="A545" t="s">
        <v>519</v>
      </c>
      <c r="B545" t="s">
        <v>522</v>
      </c>
      <c r="C545">
        <v>1407</v>
      </c>
      <c r="D545">
        <v>2014</v>
      </c>
      <c r="E545" s="1">
        <v>0.72</v>
      </c>
      <c r="F545" t="s">
        <v>152</v>
      </c>
      <c r="G545">
        <v>3.5</v>
      </c>
      <c r="H545" t="s">
        <v>74</v>
      </c>
      <c r="I545" t="s">
        <v>75</v>
      </c>
    </row>
    <row r="546" spans="1:9" x14ac:dyDescent="0.25">
      <c r="A546" t="s">
        <v>523</v>
      </c>
      <c r="B546" t="s">
        <v>524</v>
      </c>
      <c r="C546">
        <v>311</v>
      </c>
      <c r="D546">
        <v>2009</v>
      </c>
      <c r="E546" s="1">
        <v>0.7</v>
      </c>
      <c r="F546" t="s">
        <v>44</v>
      </c>
      <c r="G546">
        <v>3.75</v>
      </c>
      <c r="H546" t="s">
        <v>12</v>
      </c>
      <c r="I546" t="s">
        <v>525</v>
      </c>
    </row>
    <row r="547" spans="1:9" x14ac:dyDescent="0.25">
      <c r="A547" t="s">
        <v>526</v>
      </c>
      <c r="B547" t="s">
        <v>527</v>
      </c>
      <c r="C547">
        <v>304</v>
      </c>
      <c r="D547">
        <v>2008</v>
      </c>
      <c r="E547" s="1">
        <v>0.88</v>
      </c>
      <c r="F547" t="s">
        <v>196</v>
      </c>
      <c r="G547">
        <v>3</v>
      </c>
      <c r="H547" t="s">
        <v>63</v>
      </c>
      <c r="I547" t="s">
        <v>500</v>
      </c>
    </row>
    <row r="548" spans="1:9" x14ac:dyDescent="0.25">
      <c r="A548" t="s">
        <v>526</v>
      </c>
      <c r="B548" t="s">
        <v>528</v>
      </c>
      <c r="C548">
        <v>63</v>
      </c>
      <c r="D548">
        <v>2006</v>
      </c>
      <c r="E548" s="1">
        <v>0.7</v>
      </c>
      <c r="F548" t="s">
        <v>196</v>
      </c>
      <c r="G548">
        <v>1.5</v>
      </c>
      <c r="H548" t="s">
        <v>12</v>
      </c>
      <c r="I548" t="s">
        <v>12</v>
      </c>
    </row>
    <row r="549" spans="1:9" x14ac:dyDescent="0.25">
      <c r="A549" t="s">
        <v>529</v>
      </c>
      <c r="B549" t="s">
        <v>130</v>
      </c>
      <c r="C549">
        <v>1672</v>
      </c>
      <c r="D549">
        <v>2015</v>
      </c>
      <c r="E549" s="1">
        <v>0.7</v>
      </c>
      <c r="F549" t="s">
        <v>106</v>
      </c>
      <c r="G549">
        <v>3.75</v>
      </c>
      <c r="H549" t="s">
        <v>12</v>
      </c>
      <c r="I549" t="s">
        <v>31</v>
      </c>
    </row>
    <row r="550" spans="1:9" x14ac:dyDescent="0.25">
      <c r="A550" t="s">
        <v>529</v>
      </c>
      <c r="B550" t="s">
        <v>530</v>
      </c>
      <c r="C550">
        <v>1672</v>
      </c>
      <c r="D550">
        <v>2015</v>
      </c>
      <c r="E550" s="1">
        <v>0.7</v>
      </c>
      <c r="F550" t="s">
        <v>106</v>
      </c>
      <c r="G550">
        <v>3.75</v>
      </c>
      <c r="H550" t="s">
        <v>531</v>
      </c>
      <c r="I550" t="s">
        <v>22</v>
      </c>
    </row>
    <row r="551" spans="1:9" x14ac:dyDescent="0.25">
      <c r="A551" t="s">
        <v>529</v>
      </c>
      <c r="B551" t="s">
        <v>532</v>
      </c>
      <c r="C551">
        <v>1109</v>
      </c>
      <c r="D551">
        <v>2013</v>
      </c>
      <c r="E551" s="1">
        <v>1</v>
      </c>
      <c r="F551" t="s">
        <v>106</v>
      </c>
      <c r="G551">
        <v>3</v>
      </c>
      <c r="H551" t="s">
        <v>21</v>
      </c>
      <c r="I551" t="s">
        <v>22</v>
      </c>
    </row>
    <row r="552" spans="1:9" x14ac:dyDescent="0.25">
      <c r="A552" t="s">
        <v>529</v>
      </c>
      <c r="B552" t="s">
        <v>533</v>
      </c>
      <c r="C552">
        <v>863</v>
      </c>
      <c r="D552">
        <v>2012</v>
      </c>
      <c r="E552" s="1">
        <v>0.7</v>
      </c>
      <c r="F552" t="s">
        <v>106</v>
      </c>
      <c r="G552">
        <v>3.5</v>
      </c>
      <c r="H552" t="s">
        <v>12</v>
      </c>
      <c r="I552" t="s">
        <v>78</v>
      </c>
    </row>
    <row r="553" spans="1:9" x14ac:dyDescent="0.25">
      <c r="A553" t="s">
        <v>529</v>
      </c>
      <c r="B553" t="s">
        <v>534</v>
      </c>
      <c r="C553">
        <v>863</v>
      </c>
      <c r="D553">
        <v>2012</v>
      </c>
      <c r="E553" s="1">
        <v>0.7</v>
      </c>
      <c r="F553" t="s">
        <v>106</v>
      </c>
      <c r="G553">
        <v>3.75</v>
      </c>
      <c r="H553" t="s">
        <v>21</v>
      </c>
      <c r="I553" t="s">
        <v>22</v>
      </c>
    </row>
    <row r="554" spans="1:9" x14ac:dyDescent="0.25">
      <c r="A554" t="s">
        <v>529</v>
      </c>
      <c r="B554" t="s">
        <v>535</v>
      </c>
      <c r="C554">
        <v>693</v>
      </c>
      <c r="D554">
        <v>2011</v>
      </c>
      <c r="E554" s="1">
        <v>0.7</v>
      </c>
      <c r="F554" t="s">
        <v>106</v>
      </c>
      <c r="G554">
        <v>3.5</v>
      </c>
      <c r="H554" t="s">
        <v>21</v>
      </c>
      <c r="I554" t="s">
        <v>22</v>
      </c>
    </row>
    <row r="555" spans="1:9" x14ac:dyDescent="0.25">
      <c r="A555" t="s">
        <v>529</v>
      </c>
      <c r="B555" t="s">
        <v>536</v>
      </c>
      <c r="C555">
        <v>470</v>
      </c>
      <c r="D555">
        <v>2010</v>
      </c>
      <c r="E555" s="1">
        <v>0.7</v>
      </c>
      <c r="F555" t="s">
        <v>106</v>
      </c>
      <c r="G555">
        <v>3</v>
      </c>
      <c r="H555" t="s">
        <v>38</v>
      </c>
      <c r="I555" t="s">
        <v>22</v>
      </c>
    </row>
    <row r="556" spans="1:9" x14ac:dyDescent="0.25">
      <c r="A556" t="s">
        <v>529</v>
      </c>
      <c r="B556" t="s">
        <v>537</v>
      </c>
      <c r="C556">
        <v>227</v>
      </c>
      <c r="D556">
        <v>2008</v>
      </c>
      <c r="E556" s="1">
        <v>0.7</v>
      </c>
      <c r="F556" t="s">
        <v>106</v>
      </c>
      <c r="G556">
        <v>3</v>
      </c>
      <c r="H556" t="s">
        <v>38</v>
      </c>
      <c r="I556" t="s">
        <v>22</v>
      </c>
    </row>
    <row r="557" spans="1:9" x14ac:dyDescent="0.25">
      <c r="A557" t="s">
        <v>529</v>
      </c>
      <c r="B557" t="s">
        <v>538</v>
      </c>
      <c r="C557">
        <v>272</v>
      </c>
      <c r="D557">
        <v>2008</v>
      </c>
      <c r="E557" s="1">
        <v>0.7</v>
      </c>
      <c r="F557" t="s">
        <v>106</v>
      </c>
      <c r="G557">
        <v>3</v>
      </c>
      <c r="H557" t="s">
        <v>12</v>
      </c>
      <c r="I557" t="s">
        <v>33</v>
      </c>
    </row>
    <row r="558" spans="1:9" x14ac:dyDescent="0.25">
      <c r="A558" t="s">
        <v>529</v>
      </c>
      <c r="B558" t="s">
        <v>381</v>
      </c>
      <c r="C558">
        <v>272</v>
      </c>
      <c r="D558">
        <v>2008</v>
      </c>
      <c r="E558" s="1">
        <v>0.78</v>
      </c>
      <c r="F558" t="s">
        <v>106</v>
      </c>
      <c r="G558">
        <v>3.5</v>
      </c>
      <c r="H558" t="s">
        <v>110</v>
      </c>
      <c r="I558" t="s">
        <v>12</v>
      </c>
    </row>
    <row r="559" spans="1:9" x14ac:dyDescent="0.25">
      <c r="A559" t="s">
        <v>529</v>
      </c>
      <c r="B559" t="s">
        <v>539</v>
      </c>
      <c r="C559">
        <v>272</v>
      </c>
      <c r="D559">
        <v>2008</v>
      </c>
      <c r="E559" s="1">
        <v>0.7</v>
      </c>
      <c r="F559" t="s">
        <v>106</v>
      </c>
      <c r="G559">
        <v>3.75</v>
      </c>
      <c r="H559" t="s">
        <v>110</v>
      </c>
      <c r="I559" t="s">
        <v>12</v>
      </c>
    </row>
    <row r="560" spans="1:9" x14ac:dyDescent="0.25">
      <c r="A560" t="s">
        <v>529</v>
      </c>
      <c r="B560" t="s">
        <v>107</v>
      </c>
      <c r="C560">
        <v>111</v>
      </c>
      <c r="D560">
        <v>2007</v>
      </c>
      <c r="E560" s="1">
        <v>0.7</v>
      </c>
      <c r="F560" t="s">
        <v>106</v>
      </c>
      <c r="G560">
        <v>4</v>
      </c>
      <c r="H560" t="s">
        <v>108</v>
      </c>
      <c r="I560" t="s">
        <v>22</v>
      </c>
    </row>
    <row r="561" spans="1:9" x14ac:dyDescent="0.25">
      <c r="A561" t="s">
        <v>529</v>
      </c>
      <c r="B561" t="s">
        <v>540</v>
      </c>
      <c r="C561">
        <v>129</v>
      </c>
      <c r="D561">
        <v>2007</v>
      </c>
      <c r="E561" s="1">
        <v>0.75</v>
      </c>
      <c r="F561" t="s">
        <v>106</v>
      </c>
      <c r="G561">
        <v>3.25</v>
      </c>
      <c r="H561" t="s">
        <v>451</v>
      </c>
      <c r="I561" t="s">
        <v>22</v>
      </c>
    </row>
    <row r="562" spans="1:9" x14ac:dyDescent="0.25">
      <c r="A562" t="s">
        <v>529</v>
      </c>
      <c r="B562" t="s">
        <v>541</v>
      </c>
      <c r="C562">
        <v>135</v>
      </c>
      <c r="D562">
        <v>2007</v>
      </c>
      <c r="E562" s="1">
        <v>0.6</v>
      </c>
      <c r="F562" t="s">
        <v>106</v>
      </c>
      <c r="G562">
        <v>3.25</v>
      </c>
      <c r="H562" t="s">
        <v>38</v>
      </c>
      <c r="I562" t="s">
        <v>22</v>
      </c>
    </row>
    <row r="563" spans="1:9" x14ac:dyDescent="0.25">
      <c r="A563" t="s">
        <v>529</v>
      </c>
      <c r="B563" t="s">
        <v>28</v>
      </c>
      <c r="C563">
        <v>135</v>
      </c>
      <c r="D563">
        <v>2007</v>
      </c>
      <c r="E563" s="1">
        <v>0.7</v>
      </c>
      <c r="F563" t="s">
        <v>106</v>
      </c>
      <c r="G563">
        <v>3.5</v>
      </c>
      <c r="H563" t="s">
        <v>38</v>
      </c>
      <c r="I563" t="s">
        <v>28</v>
      </c>
    </row>
    <row r="564" spans="1:9" x14ac:dyDescent="0.25">
      <c r="A564" t="s">
        <v>529</v>
      </c>
      <c r="B564" t="s">
        <v>542</v>
      </c>
      <c r="C564">
        <v>192</v>
      </c>
      <c r="D564">
        <v>2007</v>
      </c>
      <c r="E564" s="1">
        <v>0.7</v>
      </c>
      <c r="F564" t="s">
        <v>106</v>
      </c>
      <c r="G564">
        <v>3.5</v>
      </c>
      <c r="H564" t="s">
        <v>21</v>
      </c>
      <c r="I564" t="s">
        <v>28</v>
      </c>
    </row>
    <row r="565" spans="1:9" x14ac:dyDescent="0.25">
      <c r="A565" t="s">
        <v>529</v>
      </c>
      <c r="B565" t="s">
        <v>543</v>
      </c>
      <c r="C565">
        <v>192</v>
      </c>
      <c r="D565">
        <v>2007</v>
      </c>
      <c r="E565" s="1">
        <v>0.7</v>
      </c>
      <c r="F565" t="s">
        <v>106</v>
      </c>
      <c r="G565">
        <v>3.75</v>
      </c>
      <c r="H565" t="s">
        <v>21</v>
      </c>
      <c r="I565" t="s">
        <v>60</v>
      </c>
    </row>
    <row r="566" spans="1:9" x14ac:dyDescent="0.25">
      <c r="A566" t="s">
        <v>529</v>
      </c>
      <c r="B566" t="s">
        <v>31</v>
      </c>
      <c r="C566">
        <v>192</v>
      </c>
      <c r="D566">
        <v>2007</v>
      </c>
      <c r="E566" s="1">
        <v>0.7</v>
      </c>
      <c r="F566" t="s">
        <v>106</v>
      </c>
      <c r="G566">
        <v>4</v>
      </c>
      <c r="H566" t="s">
        <v>53</v>
      </c>
      <c r="I566" t="s">
        <v>31</v>
      </c>
    </row>
    <row r="567" spans="1:9" x14ac:dyDescent="0.25">
      <c r="A567" t="s">
        <v>529</v>
      </c>
      <c r="B567" t="s">
        <v>544</v>
      </c>
      <c r="C567">
        <v>192</v>
      </c>
      <c r="D567">
        <v>2007</v>
      </c>
      <c r="E567" s="1">
        <v>0.7</v>
      </c>
      <c r="F567" t="s">
        <v>106</v>
      </c>
      <c r="G567">
        <v>4</v>
      </c>
      <c r="H567" t="s">
        <v>545</v>
      </c>
      <c r="I567" t="s">
        <v>22</v>
      </c>
    </row>
    <row r="568" spans="1:9" x14ac:dyDescent="0.25">
      <c r="A568" t="s">
        <v>529</v>
      </c>
      <c r="B568" t="s">
        <v>546</v>
      </c>
      <c r="C568">
        <v>87</v>
      </c>
      <c r="D568">
        <v>2006</v>
      </c>
      <c r="E568" s="1">
        <v>0.7</v>
      </c>
      <c r="F568" t="s">
        <v>106</v>
      </c>
      <c r="G568">
        <v>3</v>
      </c>
      <c r="H568" t="s">
        <v>38</v>
      </c>
      <c r="I568" t="s">
        <v>22</v>
      </c>
    </row>
    <row r="569" spans="1:9" x14ac:dyDescent="0.25">
      <c r="A569" t="s">
        <v>529</v>
      </c>
      <c r="B569" t="s">
        <v>547</v>
      </c>
      <c r="C569">
        <v>87</v>
      </c>
      <c r="D569">
        <v>2006</v>
      </c>
      <c r="E569" s="1">
        <v>0.7</v>
      </c>
      <c r="F569" t="s">
        <v>106</v>
      </c>
      <c r="G569">
        <v>3.25</v>
      </c>
      <c r="H569" t="s">
        <v>38</v>
      </c>
      <c r="I569" t="s">
        <v>19</v>
      </c>
    </row>
    <row r="570" spans="1:9" x14ac:dyDescent="0.25">
      <c r="A570" t="s">
        <v>529</v>
      </c>
      <c r="B570" t="s">
        <v>235</v>
      </c>
      <c r="C570">
        <v>87</v>
      </c>
      <c r="D570">
        <v>2006</v>
      </c>
      <c r="E570" s="1">
        <v>0.7</v>
      </c>
      <c r="F570" t="s">
        <v>106</v>
      </c>
      <c r="G570">
        <v>3.5</v>
      </c>
      <c r="H570" t="s">
        <v>38</v>
      </c>
      <c r="I570" t="s">
        <v>22</v>
      </c>
    </row>
    <row r="571" spans="1:9" x14ac:dyDescent="0.25">
      <c r="A571" t="s">
        <v>548</v>
      </c>
      <c r="B571" t="s">
        <v>549</v>
      </c>
      <c r="C571">
        <v>1880</v>
      </c>
      <c r="D571">
        <v>2016</v>
      </c>
      <c r="E571" s="1">
        <v>0.75</v>
      </c>
      <c r="F571" t="s">
        <v>152</v>
      </c>
      <c r="G571">
        <v>2.75</v>
      </c>
      <c r="H571" t="s">
        <v>38</v>
      </c>
      <c r="I571" t="s">
        <v>112</v>
      </c>
    </row>
    <row r="572" spans="1:9" x14ac:dyDescent="0.25">
      <c r="A572" t="s">
        <v>548</v>
      </c>
      <c r="B572" t="s">
        <v>550</v>
      </c>
      <c r="C572">
        <v>1672</v>
      </c>
      <c r="D572">
        <v>2015</v>
      </c>
      <c r="E572" s="1">
        <v>0.7</v>
      </c>
      <c r="F572" t="s">
        <v>152</v>
      </c>
      <c r="G572">
        <v>2.5</v>
      </c>
      <c r="H572" t="s">
        <v>38</v>
      </c>
      <c r="I572" t="s">
        <v>22</v>
      </c>
    </row>
    <row r="573" spans="1:9" x14ac:dyDescent="0.25">
      <c r="A573" t="s">
        <v>548</v>
      </c>
      <c r="B573" t="s">
        <v>551</v>
      </c>
      <c r="C573">
        <v>1676</v>
      </c>
      <c r="D573">
        <v>2015</v>
      </c>
      <c r="E573" s="1">
        <v>0.8</v>
      </c>
      <c r="F573" t="s">
        <v>152</v>
      </c>
      <c r="G573">
        <v>2.75</v>
      </c>
      <c r="H573" t="s">
        <v>74</v>
      </c>
      <c r="I573" t="s">
        <v>33</v>
      </c>
    </row>
    <row r="574" spans="1:9" x14ac:dyDescent="0.25">
      <c r="A574" t="s">
        <v>548</v>
      </c>
      <c r="B574" t="s">
        <v>552</v>
      </c>
      <c r="C574">
        <v>1676</v>
      </c>
      <c r="D574">
        <v>2015</v>
      </c>
      <c r="E574" s="1">
        <v>0.77</v>
      </c>
      <c r="F574" t="s">
        <v>152</v>
      </c>
      <c r="G574">
        <v>2.75</v>
      </c>
      <c r="H574" t="s">
        <v>74</v>
      </c>
      <c r="I574" t="s">
        <v>28</v>
      </c>
    </row>
    <row r="575" spans="1:9" x14ac:dyDescent="0.25">
      <c r="A575" t="s">
        <v>553</v>
      </c>
      <c r="B575" t="s">
        <v>554</v>
      </c>
      <c r="C575">
        <v>1662</v>
      </c>
      <c r="D575">
        <v>2015</v>
      </c>
      <c r="E575" s="1">
        <v>0.7</v>
      </c>
      <c r="F575" t="s">
        <v>152</v>
      </c>
      <c r="G575">
        <v>4</v>
      </c>
      <c r="H575" t="s">
        <v>21</v>
      </c>
      <c r="I575" t="s">
        <v>133</v>
      </c>
    </row>
    <row r="576" spans="1:9" x14ac:dyDescent="0.25">
      <c r="A576" t="s">
        <v>553</v>
      </c>
      <c r="B576" t="s">
        <v>555</v>
      </c>
      <c r="C576">
        <v>1331</v>
      </c>
      <c r="D576">
        <v>2014</v>
      </c>
      <c r="E576" s="1">
        <v>0.7</v>
      </c>
      <c r="F576" t="s">
        <v>152</v>
      </c>
      <c r="G576">
        <v>3.5</v>
      </c>
      <c r="H576" t="s">
        <v>21</v>
      </c>
      <c r="I576" t="s">
        <v>75</v>
      </c>
    </row>
    <row r="577" spans="1:9" x14ac:dyDescent="0.25">
      <c r="A577" t="s">
        <v>553</v>
      </c>
      <c r="B577" t="s">
        <v>556</v>
      </c>
      <c r="C577">
        <v>1331</v>
      </c>
      <c r="D577">
        <v>2014</v>
      </c>
      <c r="E577" s="1">
        <v>0.76</v>
      </c>
      <c r="F577" t="s">
        <v>152</v>
      </c>
      <c r="G577">
        <v>3.75</v>
      </c>
      <c r="H577" t="s">
        <v>21</v>
      </c>
      <c r="I577" t="s">
        <v>75</v>
      </c>
    </row>
    <row r="578" spans="1:9" x14ac:dyDescent="0.25">
      <c r="A578" t="s">
        <v>553</v>
      </c>
      <c r="B578" t="s">
        <v>94</v>
      </c>
      <c r="C578">
        <v>923</v>
      </c>
      <c r="D578">
        <v>2012</v>
      </c>
      <c r="E578" s="1">
        <v>0.72</v>
      </c>
      <c r="F578" t="s">
        <v>152</v>
      </c>
      <c r="G578">
        <v>3.75</v>
      </c>
      <c r="H578" t="s">
        <v>12</v>
      </c>
      <c r="I578" t="s">
        <v>22</v>
      </c>
    </row>
    <row r="579" spans="1:9" x14ac:dyDescent="0.25">
      <c r="A579" t="s">
        <v>553</v>
      </c>
      <c r="B579" t="s">
        <v>557</v>
      </c>
      <c r="C579">
        <v>623</v>
      </c>
      <c r="D579">
        <v>2011</v>
      </c>
      <c r="E579" s="1">
        <v>0.72</v>
      </c>
      <c r="F579" t="s">
        <v>152</v>
      </c>
      <c r="G579">
        <v>3.75</v>
      </c>
      <c r="H579" t="s">
        <v>21</v>
      </c>
      <c r="I579" t="s">
        <v>136</v>
      </c>
    </row>
    <row r="580" spans="1:9" x14ac:dyDescent="0.25">
      <c r="A580" t="s">
        <v>553</v>
      </c>
      <c r="B580" t="s">
        <v>86</v>
      </c>
      <c r="C580">
        <v>661</v>
      </c>
      <c r="D580">
        <v>2011</v>
      </c>
      <c r="E580" s="1">
        <v>0.65</v>
      </c>
      <c r="F580" t="s">
        <v>152</v>
      </c>
      <c r="G580">
        <v>3.5</v>
      </c>
      <c r="H580" t="s">
        <v>12</v>
      </c>
      <c r="I580" t="s">
        <v>86</v>
      </c>
    </row>
    <row r="581" spans="1:9" x14ac:dyDescent="0.25">
      <c r="A581" t="s">
        <v>553</v>
      </c>
      <c r="B581" t="s">
        <v>558</v>
      </c>
      <c r="C581">
        <v>697</v>
      </c>
      <c r="D581">
        <v>2011</v>
      </c>
      <c r="E581" s="1">
        <v>0.72</v>
      </c>
      <c r="F581" t="s">
        <v>152</v>
      </c>
      <c r="G581">
        <v>3</v>
      </c>
      <c r="H581" t="s">
        <v>12</v>
      </c>
      <c r="I581" t="s">
        <v>27</v>
      </c>
    </row>
    <row r="582" spans="1:9" x14ac:dyDescent="0.25">
      <c r="A582" t="s">
        <v>553</v>
      </c>
      <c r="B582" t="s">
        <v>559</v>
      </c>
      <c r="C582">
        <v>697</v>
      </c>
      <c r="D582">
        <v>2011</v>
      </c>
      <c r="E582" s="1">
        <v>0.71</v>
      </c>
      <c r="F582" t="s">
        <v>152</v>
      </c>
      <c r="G582">
        <v>3.25</v>
      </c>
      <c r="H582" t="s">
        <v>21</v>
      </c>
      <c r="I582" t="s">
        <v>75</v>
      </c>
    </row>
    <row r="583" spans="1:9" x14ac:dyDescent="0.25">
      <c r="A583" t="s">
        <v>553</v>
      </c>
      <c r="B583" t="s">
        <v>94</v>
      </c>
      <c r="C583">
        <v>765</v>
      </c>
      <c r="D583">
        <v>2011</v>
      </c>
      <c r="E583" s="1">
        <v>0.71</v>
      </c>
      <c r="F583" t="s">
        <v>152</v>
      </c>
      <c r="G583">
        <v>3.5</v>
      </c>
      <c r="H583" t="s">
        <v>12</v>
      </c>
      <c r="I583" t="s">
        <v>22</v>
      </c>
    </row>
    <row r="584" spans="1:9" x14ac:dyDescent="0.25">
      <c r="A584" t="s">
        <v>553</v>
      </c>
      <c r="B584" t="s">
        <v>27</v>
      </c>
      <c r="C584">
        <v>516</v>
      </c>
      <c r="D584">
        <v>2010</v>
      </c>
      <c r="E584" s="1">
        <v>0.7</v>
      </c>
      <c r="F584" t="s">
        <v>152</v>
      </c>
      <c r="G584">
        <v>3.5</v>
      </c>
      <c r="H584" t="s">
        <v>12</v>
      </c>
      <c r="I584" t="s">
        <v>27</v>
      </c>
    </row>
    <row r="585" spans="1:9" x14ac:dyDescent="0.25">
      <c r="A585" t="s">
        <v>553</v>
      </c>
      <c r="B585" t="s">
        <v>560</v>
      </c>
      <c r="C585">
        <v>516</v>
      </c>
      <c r="D585">
        <v>2010</v>
      </c>
      <c r="E585" s="1">
        <v>0.72</v>
      </c>
      <c r="F585" t="s">
        <v>152</v>
      </c>
      <c r="G585">
        <v>3.75</v>
      </c>
      <c r="H585" t="s">
        <v>12</v>
      </c>
      <c r="I585" t="s">
        <v>31</v>
      </c>
    </row>
    <row r="586" spans="1:9" x14ac:dyDescent="0.25">
      <c r="A586" t="s">
        <v>553</v>
      </c>
      <c r="B586" t="s">
        <v>561</v>
      </c>
      <c r="C586">
        <v>523</v>
      </c>
      <c r="D586">
        <v>2010</v>
      </c>
      <c r="E586" s="1">
        <v>0.7</v>
      </c>
      <c r="F586" t="s">
        <v>152</v>
      </c>
      <c r="G586">
        <v>2.5</v>
      </c>
      <c r="H586" t="s">
        <v>12</v>
      </c>
      <c r="I586" t="s">
        <v>31</v>
      </c>
    </row>
    <row r="587" spans="1:9" x14ac:dyDescent="0.25">
      <c r="A587" t="s">
        <v>553</v>
      </c>
      <c r="B587" t="s">
        <v>562</v>
      </c>
      <c r="C587">
        <v>523</v>
      </c>
      <c r="D587">
        <v>2010</v>
      </c>
      <c r="E587" s="1">
        <v>0.7</v>
      </c>
      <c r="F587" t="s">
        <v>152</v>
      </c>
      <c r="G587">
        <v>3.75</v>
      </c>
      <c r="H587" t="s">
        <v>12</v>
      </c>
      <c r="I587" t="s">
        <v>19</v>
      </c>
    </row>
    <row r="588" spans="1:9" x14ac:dyDescent="0.25">
      <c r="A588" t="s">
        <v>563</v>
      </c>
      <c r="B588" t="s">
        <v>86</v>
      </c>
      <c r="C588">
        <v>1506</v>
      </c>
      <c r="D588">
        <v>2015</v>
      </c>
      <c r="E588" s="1">
        <v>0.7</v>
      </c>
      <c r="F588" t="s">
        <v>44</v>
      </c>
      <c r="G588">
        <v>3.25</v>
      </c>
      <c r="H588" t="s">
        <v>12</v>
      </c>
      <c r="I588" t="s">
        <v>86</v>
      </c>
    </row>
    <row r="589" spans="1:9" x14ac:dyDescent="0.25">
      <c r="A589" t="s">
        <v>564</v>
      </c>
      <c r="B589" t="s">
        <v>28</v>
      </c>
      <c r="C589">
        <v>841</v>
      </c>
      <c r="D589">
        <v>2012</v>
      </c>
      <c r="E589" s="1">
        <v>0.82</v>
      </c>
      <c r="F589" t="s">
        <v>11</v>
      </c>
      <c r="G589">
        <v>2.75</v>
      </c>
      <c r="H589" t="s">
        <v>38</v>
      </c>
      <c r="I589" t="s">
        <v>28</v>
      </c>
    </row>
    <row r="590" spans="1:9" x14ac:dyDescent="0.25">
      <c r="A590" t="s">
        <v>565</v>
      </c>
      <c r="B590" t="s">
        <v>566</v>
      </c>
      <c r="C590">
        <v>1626</v>
      </c>
      <c r="D590">
        <v>2015</v>
      </c>
      <c r="E590" s="1">
        <v>0.7</v>
      </c>
      <c r="F590" t="s">
        <v>44</v>
      </c>
      <c r="G590">
        <v>3.5</v>
      </c>
      <c r="H590" t="s">
        <v>72</v>
      </c>
      <c r="I590" t="s">
        <v>19</v>
      </c>
    </row>
    <row r="591" spans="1:9" x14ac:dyDescent="0.25">
      <c r="A591" t="s">
        <v>565</v>
      </c>
      <c r="B591" t="s">
        <v>567</v>
      </c>
      <c r="C591">
        <v>1626</v>
      </c>
      <c r="D591">
        <v>2015</v>
      </c>
      <c r="E591" s="1">
        <v>0.7</v>
      </c>
      <c r="F591" t="s">
        <v>44</v>
      </c>
      <c r="G591">
        <v>3.5</v>
      </c>
      <c r="H591" t="s">
        <v>38</v>
      </c>
      <c r="I591" t="s">
        <v>22</v>
      </c>
    </row>
    <row r="592" spans="1:9" x14ac:dyDescent="0.25">
      <c r="A592" t="s">
        <v>565</v>
      </c>
      <c r="B592" t="s">
        <v>568</v>
      </c>
      <c r="C592">
        <v>1630</v>
      </c>
      <c r="D592">
        <v>2015</v>
      </c>
      <c r="E592" s="1">
        <v>0.7</v>
      </c>
      <c r="F592" t="s">
        <v>44</v>
      </c>
      <c r="G592">
        <v>3.25</v>
      </c>
      <c r="H592" t="s">
        <v>12</v>
      </c>
      <c r="I592" t="s">
        <v>146</v>
      </c>
    </row>
    <row r="593" spans="1:9" x14ac:dyDescent="0.25">
      <c r="A593" t="s">
        <v>565</v>
      </c>
      <c r="B593" t="s">
        <v>569</v>
      </c>
      <c r="C593">
        <v>1630</v>
      </c>
      <c r="D593">
        <v>2015</v>
      </c>
      <c r="E593" s="1">
        <v>0.7</v>
      </c>
      <c r="F593" t="s">
        <v>44</v>
      </c>
      <c r="G593">
        <v>3.25</v>
      </c>
      <c r="H593" t="s">
        <v>38</v>
      </c>
      <c r="I593" t="s">
        <v>22</v>
      </c>
    </row>
    <row r="594" spans="1:9" x14ac:dyDescent="0.25">
      <c r="A594" t="s">
        <v>565</v>
      </c>
      <c r="B594" t="s">
        <v>570</v>
      </c>
      <c r="C594">
        <v>1630</v>
      </c>
      <c r="D594">
        <v>2015</v>
      </c>
      <c r="E594" s="1">
        <v>0.7</v>
      </c>
      <c r="F594" t="s">
        <v>44</v>
      </c>
      <c r="G594">
        <v>4</v>
      </c>
      <c r="H594" t="s">
        <v>12</v>
      </c>
      <c r="I594" t="s">
        <v>31</v>
      </c>
    </row>
    <row r="595" spans="1:9" x14ac:dyDescent="0.25">
      <c r="A595" t="s">
        <v>571</v>
      </c>
      <c r="B595" t="s">
        <v>19</v>
      </c>
      <c r="C595">
        <v>1343</v>
      </c>
      <c r="D595">
        <v>2014</v>
      </c>
      <c r="E595" s="1">
        <v>0.7</v>
      </c>
      <c r="F595" t="s">
        <v>103</v>
      </c>
      <c r="G595">
        <v>3.25</v>
      </c>
      <c r="H595" t="s">
        <v>12</v>
      </c>
      <c r="I595" t="s">
        <v>19</v>
      </c>
    </row>
    <row r="596" spans="1:9" x14ac:dyDescent="0.25">
      <c r="A596" t="s">
        <v>571</v>
      </c>
      <c r="B596" t="s">
        <v>28</v>
      </c>
      <c r="C596">
        <v>1343</v>
      </c>
      <c r="D596">
        <v>2014</v>
      </c>
      <c r="E596" s="1">
        <v>0.7</v>
      </c>
      <c r="F596" t="s">
        <v>103</v>
      </c>
      <c r="G596">
        <v>3.5</v>
      </c>
      <c r="H596" t="s">
        <v>38</v>
      </c>
      <c r="I596" t="s">
        <v>28</v>
      </c>
    </row>
    <row r="597" spans="1:9" x14ac:dyDescent="0.25">
      <c r="A597" t="s">
        <v>571</v>
      </c>
      <c r="B597" t="s">
        <v>86</v>
      </c>
      <c r="C597">
        <v>1343</v>
      </c>
      <c r="D597">
        <v>2014</v>
      </c>
      <c r="E597" s="1">
        <v>0.7</v>
      </c>
      <c r="F597" t="s">
        <v>103</v>
      </c>
      <c r="G597">
        <v>3.75</v>
      </c>
      <c r="H597" t="s">
        <v>12</v>
      </c>
      <c r="I597" t="s">
        <v>86</v>
      </c>
    </row>
    <row r="598" spans="1:9" x14ac:dyDescent="0.25">
      <c r="A598" t="s">
        <v>572</v>
      </c>
      <c r="B598" t="s">
        <v>317</v>
      </c>
      <c r="C598">
        <v>1812</v>
      </c>
      <c r="D598">
        <v>2016</v>
      </c>
      <c r="E598" s="1">
        <v>0.7</v>
      </c>
      <c r="F598" t="s">
        <v>103</v>
      </c>
      <c r="G598">
        <v>3.25</v>
      </c>
      <c r="H598" t="s">
        <v>12</v>
      </c>
      <c r="I598" t="s">
        <v>33</v>
      </c>
    </row>
    <row r="599" spans="1:9" x14ac:dyDescent="0.25">
      <c r="A599" t="s">
        <v>572</v>
      </c>
      <c r="B599" t="s">
        <v>319</v>
      </c>
      <c r="C599">
        <v>1812</v>
      </c>
      <c r="D599">
        <v>2016</v>
      </c>
      <c r="E599" s="1">
        <v>0.7</v>
      </c>
      <c r="F599" t="s">
        <v>103</v>
      </c>
      <c r="G599">
        <v>3.25</v>
      </c>
      <c r="H599" t="s">
        <v>12</v>
      </c>
      <c r="I599" t="s">
        <v>33</v>
      </c>
    </row>
    <row r="600" spans="1:9" x14ac:dyDescent="0.25">
      <c r="A600" t="s">
        <v>573</v>
      </c>
      <c r="B600" t="s">
        <v>574</v>
      </c>
      <c r="C600">
        <v>919</v>
      </c>
      <c r="D600">
        <v>2012</v>
      </c>
      <c r="E600" s="1">
        <v>0.72</v>
      </c>
      <c r="F600" t="s">
        <v>44</v>
      </c>
      <c r="G600">
        <v>2.75</v>
      </c>
      <c r="H600" t="s">
        <v>72</v>
      </c>
      <c r="I600" t="s">
        <v>19</v>
      </c>
    </row>
    <row r="601" spans="1:9" x14ac:dyDescent="0.25">
      <c r="A601" t="s">
        <v>575</v>
      </c>
      <c r="B601" t="s">
        <v>107</v>
      </c>
      <c r="C601">
        <v>1876</v>
      </c>
      <c r="D601">
        <v>2016</v>
      </c>
      <c r="E601" s="1">
        <v>0.68</v>
      </c>
      <c r="F601" t="s">
        <v>203</v>
      </c>
      <c r="G601">
        <v>3</v>
      </c>
      <c r="H601" t="s">
        <v>21</v>
      </c>
      <c r="I601" t="s">
        <v>22</v>
      </c>
    </row>
    <row r="602" spans="1:9" x14ac:dyDescent="0.25">
      <c r="A602" t="s">
        <v>576</v>
      </c>
      <c r="B602" t="s">
        <v>577</v>
      </c>
      <c r="C602">
        <v>709</v>
      </c>
      <c r="D602">
        <v>2011</v>
      </c>
      <c r="E602" s="1">
        <v>0.75</v>
      </c>
      <c r="F602" t="s">
        <v>41</v>
      </c>
      <c r="G602">
        <v>3.75</v>
      </c>
      <c r="H602" t="s">
        <v>12</v>
      </c>
      <c r="I602" t="s">
        <v>41</v>
      </c>
    </row>
    <row r="603" spans="1:9" x14ac:dyDescent="0.25">
      <c r="A603" t="s">
        <v>576</v>
      </c>
      <c r="B603" t="s">
        <v>123</v>
      </c>
      <c r="C603">
        <v>252</v>
      </c>
      <c r="D603">
        <v>2008</v>
      </c>
      <c r="E603" s="1">
        <v>0.71</v>
      </c>
      <c r="F603" t="s">
        <v>41</v>
      </c>
      <c r="G603">
        <v>2.75</v>
      </c>
      <c r="H603" t="s">
        <v>12</v>
      </c>
      <c r="I603" t="s">
        <v>41</v>
      </c>
    </row>
    <row r="604" spans="1:9" x14ac:dyDescent="0.25">
      <c r="A604" t="s">
        <v>578</v>
      </c>
      <c r="B604" t="s">
        <v>579</v>
      </c>
      <c r="C604">
        <v>1662</v>
      </c>
      <c r="D604">
        <v>2015</v>
      </c>
      <c r="E604" s="1">
        <v>0.7</v>
      </c>
      <c r="F604" t="s">
        <v>22</v>
      </c>
      <c r="G604">
        <v>3.75</v>
      </c>
      <c r="H604" t="s">
        <v>12</v>
      </c>
      <c r="I604" t="s">
        <v>22</v>
      </c>
    </row>
    <row r="605" spans="1:9" x14ac:dyDescent="0.25">
      <c r="A605" t="s">
        <v>578</v>
      </c>
      <c r="B605" t="s">
        <v>580</v>
      </c>
      <c r="C605">
        <v>439</v>
      </c>
      <c r="D605">
        <v>2009</v>
      </c>
      <c r="E605" t="s">
        <v>581</v>
      </c>
      <c r="F605" t="s">
        <v>22</v>
      </c>
      <c r="G605">
        <v>2.75</v>
      </c>
      <c r="H605" t="s">
        <v>38</v>
      </c>
      <c r="I605" t="s">
        <v>22</v>
      </c>
    </row>
    <row r="606" spans="1:9" x14ac:dyDescent="0.25">
      <c r="A606" t="s">
        <v>578</v>
      </c>
      <c r="B606" t="s">
        <v>582</v>
      </c>
      <c r="C606">
        <v>439</v>
      </c>
      <c r="D606">
        <v>2009</v>
      </c>
      <c r="E606" s="1">
        <v>0.7</v>
      </c>
      <c r="F606" t="s">
        <v>22</v>
      </c>
      <c r="G606">
        <v>3</v>
      </c>
      <c r="H606" t="s">
        <v>38</v>
      </c>
      <c r="I606" t="s">
        <v>22</v>
      </c>
    </row>
    <row r="607" spans="1:9" x14ac:dyDescent="0.25">
      <c r="A607" t="s">
        <v>578</v>
      </c>
      <c r="B607" t="s">
        <v>583</v>
      </c>
      <c r="C607">
        <v>206</v>
      </c>
      <c r="D607">
        <v>2008</v>
      </c>
      <c r="E607" s="1">
        <v>0.74</v>
      </c>
      <c r="F607" t="s">
        <v>22</v>
      </c>
      <c r="G607">
        <v>2.5</v>
      </c>
      <c r="H607" t="s">
        <v>21</v>
      </c>
      <c r="I607" t="s">
        <v>22</v>
      </c>
    </row>
    <row r="608" spans="1:9" x14ac:dyDescent="0.25">
      <c r="A608" t="s">
        <v>578</v>
      </c>
      <c r="B608" t="s">
        <v>584</v>
      </c>
      <c r="C608">
        <v>206</v>
      </c>
      <c r="D608">
        <v>2008</v>
      </c>
      <c r="E608" s="1">
        <v>0.57999999999999996</v>
      </c>
      <c r="F608" t="s">
        <v>22</v>
      </c>
      <c r="G608">
        <v>2.5</v>
      </c>
      <c r="H608" t="s">
        <v>21</v>
      </c>
      <c r="I608" t="s">
        <v>22</v>
      </c>
    </row>
    <row r="609" spans="1:9" x14ac:dyDescent="0.25">
      <c r="A609" t="s">
        <v>578</v>
      </c>
      <c r="B609" t="s">
        <v>585</v>
      </c>
      <c r="C609">
        <v>206</v>
      </c>
      <c r="D609">
        <v>2008</v>
      </c>
      <c r="E609" s="1">
        <v>0.61</v>
      </c>
      <c r="F609" t="s">
        <v>22</v>
      </c>
      <c r="G609">
        <v>3</v>
      </c>
      <c r="H609" t="s">
        <v>21</v>
      </c>
      <c r="I609" t="s">
        <v>22</v>
      </c>
    </row>
    <row r="610" spans="1:9" x14ac:dyDescent="0.25">
      <c r="A610" t="s">
        <v>578</v>
      </c>
      <c r="B610" t="s">
        <v>586</v>
      </c>
      <c r="C610">
        <v>32</v>
      </c>
      <c r="D610">
        <v>2006</v>
      </c>
      <c r="E610" s="1">
        <v>0.7</v>
      </c>
      <c r="F610" t="s">
        <v>22</v>
      </c>
      <c r="G610">
        <v>2.75</v>
      </c>
      <c r="H610" t="s">
        <v>21</v>
      </c>
      <c r="I610" t="s">
        <v>22</v>
      </c>
    </row>
    <row r="611" spans="1:9" x14ac:dyDescent="0.25">
      <c r="A611" t="s">
        <v>587</v>
      </c>
      <c r="B611" t="s">
        <v>587</v>
      </c>
      <c r="C611">
        <v>1137</v>
      </c>
      <c r="D611">
        <v>2013</v>
      </c>
      <c r="E611" s="1">
        <v>0.6</v>
      </c>
      <c r="F611" t="s">
        <v>588</v>
      </c>
      <c r="G611">
        <v>2.75</v>
      </c>
      <c r="H611" t="s">
        <v>12</v>
      </c>
      <c r="I611" t="s">
        <v>588</v>
      </c>
    </row>
    <row r="612" spans="1:9" x14ac:dyDescent="0.25">
      <c r="A612" t="s">
        <v>587</v>
      </c>
      <c r="B612" t="s">
        <v>587</v>
      </c>
      <c r="C612">
        <v>1137</v>
      </c>
      <c r="D612">
        <v>2013</v>
      </c>
      <c r="E612" s="1">
        <v>0.7</v>
      </c>
      <c r="F612" t="s">
        <v>588</v>
      </c>
      <c r="G612">
        <v>3.25</v>
      </c>
      <c r="H612" t="s">
        <v>12</v>
      </c>
      <c r="I612" t="s">
        <v>588</v>
      </c>
    </row>
    <row r="613" spans="1:9" x14ac:dyDescent="0.25">
      <c r="A613" t="s">
        <v>589</v>
      </c>
      <c r="B613" t="s">
        <v>302</v>
      </c>
      <c r="C613">
        <v>1450</v>
      </c>
      <c r="D613">
        <v>2015</v>
      </c>
      <c r="E613" s="1">
        <v>0.79</v>
      </c>
      <c r="F613" t="s">
        <v>332</v>
      </c>
      <c r="G613">
        <v>3</v>
      </c>
      <c r="H613" t="s">
        <v>12</v>
      </c>
      <c r="I613" t="s">
        <v>22</v>
      </c>
    </row>
    <row r="614" spans="1:9" x14ac:dyDescent="0.25">
      <c r="A614" t="s">
        <v>589</v>
      </c>
      <c r="B614" t="s">
        <v>19</v>
      </c>
      <c r="C614">
        <v>1454</v>
      </c>
      <c r="D614">
        <v>2015</v>
      </c>
      <c r="E614" s="1">
        <v>0.78</v>
      </c>
      <c r="F614" t="s">
        <v>332</v>
      </c>
      <c r="G614">
        <v>3.5</v>
      </c>
      <c r="H614" t="s">
        <v>21</v>
      </c>
      <c r="I614" t="s">
        <v>19</v>
      </c>
    </row>
    <row r="615" spans="1:9" x14ac:dyDescent="0.25">
      <c r="A615" t="s">
        <v>590</v>
      </c>
      <c r="B615" t="s">
        <v>591</v>
      </c>
      <c r="C615">
        <v>1916</v>
      </c>
      <c r="D615">
        <v>2016</v>
      </c>
      <c r="E615" s="1">
        <v>0.75</v>
      </c>
      <c r="F615" t="s">
        <v>44</v>
      </c>
      <c r="G615">
        <v>3.25</v>
      </c>
      <c r="H615" t="s">
        <v>12</v>
      </c>
      <c r="I615" t="s">
        <v>136</v>
      </c>
    </row>
    <row r="616" spans="1:9" x14ac:dyDescent="0.25">
      <c r="A616" t="s">
        <v>592</v>
      </c>
      <c r="B616" t="s">
        <v>430</v>
      </c>
      <c r="C616">
        <v>565</v>
      </c>
      <c r="D616">
        <v>2010</v>
      </c>
      <c r="E616" s="1">
        <v>0.8</v>
      </c>
      <c r="F616" t="s">
        <v>97</v>
      </c>
      <c r="G616">
        <v>3.25</v>
      </c>
      <c r="H616" t="s">
        <v>63</v>
      </c>
      <c r="I616" t="s">
        <v>432</v>
      </c>
    </row>
    <row r="617" spans="1:9" x14ac:dyDescent="0.25">
      <c r="A617" t="s">
        <v>593</v>
      </c>
      <c r="B617" t="s">
        <v>594</v>
      </c>
      <c r="C617">
        <v>1205</v>
      </c>
      <c r="D617">
        <v>2014</v>
      </c>
      <c r="E617" s="1">
        <v>0.7</v>
      </c>
      <c r="F617" t="s">
        <v>11</v>
      </c>
      <c r="G617">
        <v>3.25</v>
      </c>
      <c r="H617" t="s">
        <v>38</v>
      </c>
      <c r="I617" t="s">
        <v>67</v>
      </c>
    </row>
    <row r="618" spans="1:9" x14ac:dyDescent="0.25">
      <c r="A618" t="s">
        <v>593</v>
      </c>
      <c r="B618" t="s">
        <v>595</v>
      </c>
      <c r="C618">
        <v>1209</v>
      </c>
      <c r="D618">
        <v>2014</v>
      </c>
      <c r="E618" s="1">
        <v>0.8</v>
      </c>
      <c r="F618" t="s">
        <v>11</v>
      </c>
      <c r="G618">
        <v>3</v>
      </c>
      <c r="H618" t="s">
        <v>38</v>
      </c>
      <c r="I618" t="s">
        <v>67</v>
      </c>
    </row>
    <row r="619" spans="1:9" x14ac:dyDescent="0.25">
      <c r="A619" t="s">
        <v>593</v>
      </c>
      <c r="B619" t="s">
        <v>596</v>
      </c>
      <c r="C619">
        <v>1209</v>
      </c>
      <c r="D619">
        <v>2014</v>
      </c>
      <c r="E619" s="1">
        <v>0.74</v>
      </c>
      <c r="F619" t="s">
        <v>11</v>
      </c>
      <c r="G619">
        <v>3.25</v>
      </c>
      <c r="H619" t="s">
        <v>38</v>
      </c>
      <c r="I619" t="s">
        <v>67</v>
      </c>
    </row>
    <row r="620" spans="1:9" x14ac:dyDescent="0.25">
      <c r="A620" t="s">
        <v>597</v>
      </c>
      <c r="B620" t="s">
        <v>308</v>
      </c>
      <c r="C620">
        <v>903</v>
      </c>
      <c r="D620">
        <v>2012</v>
      </c>
      <c r="E620" s="1">
        <v>0.7</v>
      </c>
      <c r="F620" t="s">
        <v>44</v>
      </c>
      <c r="G620">
        <v>2.75</v>
      </c>
      <c r="H620" t="s">
        <v>38</v>
      </c>
      <c r="I620" t="s">
        <v>22</v>
      </c>
    </row>
    <row r="621" spans="1:9" x14ac:dyDescent="0.25">
      <c r="A621" t="s">
        <v>597</v>
      </c>
      <c r="B621" t="s">
        <v>598</v>
      </c>
      <c r="C621">
        <v>414</v>
      </c>
      <c r="D621">
        <v>2009</v>
      </c>
      <c r="E621" s="1">
        <v>0.65</v>
      </c>
      <c r="F621" t="s">
        <v>44</v>
      </c>
      <c r="G621">
        <v>2</v>
      </c>
      <c r="H621" t="s">
        <v>12</v>
      </c>
      <c r="I621" t="s">
        <v>138</v>
      </c>
    </row>
    <row r="622" spans="1:9" x14ac:dyDescent="0.25">
      <c r="A622" t="s">
        <v>597</v>
      </c>
      <c r="B622" t="s">
        <v>235</v>
      </c>
      <c r="C622">
        <v>423</v>
      </c>
      <c r="D622">
        <v>2009</v>
      </c>
      <c r="E622" s="1">
        <v>0.81</v>
      </c>
      <c r="F622" t="s">
        <v>44</v>
      </c>
      <c r="G622">
        <v>3.5</v>
      </c>
      <c r="H622" t="s">
        <v>21</v>
      </c>
      <c r="I622" t="s">
        <v>22</v>
      </c>
    </row>
    <row r="623" spans="1:9" x14ac:dyDescent="0.25">
      <c r="A623" t="s">
        <v>597</v>
      </c>
      <c r="B623" t="s">
        <v>599</v>
      </c>
      <c r="C623">
        <v>431</v>
      </c>
      <c r="D623">
        <v>2009</v>
      </c>
      <c r="E623" s="1">
        <v>0.74</v>
      </c>
      <c r="F623" t="s">
        <v>44</v>
      </c>
      <c r="G623">
        <v>2.75</v>
      </c>
      <c r="H623" t="s">
        <v>12</v>
      </c>
      <c r="I623" t="s">
        <v>600</v>
      </c>
    </row>
    <row r="624" spans="1:9" x14ac:dyDescent="0.25">
      <c r="A624" t="s">
        <v>597</v>
      </c>
      <c r="B624" t="s">
        <v>94</v>
      </c>
      <c r="C624">
        <v>252</v>
      </c>
      <c r="D624">
        <v>2008</v>
      </c>
      <c r="E624" s="1">
        <v>0.72</v>
      </c>
      <c r="F624" t="s">
        <v>44</v>
      </c>
      <c r="G624">
        <v>3</v>
      </c>
      <c r="H624" t="s">
        <v>21</v>
      </c>
      <c r="I624" t="s">
        <v>22</v>
      </c>
    </row>
    <row r="625" spans="1:9" x14ac:dyDescent="0.25">
      <c r="A625" t="s">
        <v>601</v>
      </c>
      <c r="B625" t="s">
        <v>602</v>
      </c>
      <c r="C625">
        <v>666</v>
      </c>
      <c r="D625">
        <v>2011</v>
      </c>
      <c r="E625" s="1">
        <v>0.55000000000000004</v>
      </c>
      <c r="F625" t="s">
        <v>44</v>
      </c>
      <c r="G625">
        <v>2.5</v>
      </c>
      <c r="H625" t="s">
        <v>12</v>
      </c>
      <c r="I625" t="s">
        <v>602</v>
      </c>
    </row>
    <row r="626" spans="1:9" x14ac:dyDescent="0.25">
      <c r="A626" t="s">
        <v>601</v>
      </c>
      <c r="B626" t="s">
        <v>66</v>
      </c>
      <c r="C626">
        <v>666</v>
      </c>
      <c r="D626">
        <v>2011</v>
      </c>
      <c r="E626" s="1">
        <v>0.55000000000000004</v>
      </c>
      <c r="F626" t="s">
        <v>44</v>
      </c>
      <c r="G626">
        <v>2.5</v>
      </c>
      <c r="H626" t="s">
        <v>38</v>
      </c>
      <c r="I626" t="s">
        <v>66</v>
      </c>
    </row>
    <row r="627" spans="1:9" x14ac:dyDescent="0.25">
      <c r="A627" t="s">
        <v>601</v>
      </c>
      <c r="B627" t="s">
        <v>107</v>
      </c>
      <c r="C627">
        <v>666</v>
      </c>
      <c r="D627">
        <v>2011</v>
      </c>
      <c r="E627" s="1">
        <v>0.7</v>
      </c>
      <c r="F627" t="s">
        <v>44</v>
      </c>
      <c r="G627">
        <v>2.5</v>
      </c>
      <c r="H627" t="s">
        <v>108</v>
      </c>
      <c r="I627" t="s">
        <v>22</v>
      </c>
    </row>
    <row r="628" spans="1:9" x14ac:dyDescent="0.25">
      <c r="A628" t="s">
        <v>601</v>
      </c>
      <c r="B628" t="s">
        <v>603</v>
      </c>
      <c r="C628">
        <v>666</v>
      </c>
      <c r="D628">
        <v>2011</v>
      </c>
      <c r="E628" s="1">
        <v>0.62</v>
      </c>
      <c r="F628" t="s">
        <v>44</v>
      </c>
      <c r="G628">
        <v>2.75</v>
      </c>
      <c r="H628" t="s">
        <v>12</v>
      </c>
      <c r="I628" t="s">
        <v>12</v>
      </c>
    </row>
    <row r="629" spans="1:9" x14ac:dyDescent="0.25">
      <c r="A629" t="s">
        <v>601</v>
      </c>
      <c r="B629" t="s">
        <v>604</v>
      </c>
      <c r="C629">
        <v>672</v>
      </c>
      <c r="D629">
        <v>2011</v>
      </c>
      <c r="E629" s="1">
        <v>0.62</v>
      </c>
      <c r="F629" t="s">
        <v>44</v>
      </c>
      <c r="G629">
        <v>2.5</v>
      </c>
      <c r="H629" t="s">
        <v>12</v>
      </c>
      <c r="I629" t="s">
        <v>604</v>
      </c>
    </row>
    <row r="630" spans="1:9" x14ac:dyDescent="0.25">
      <c r="A630" t="s">
        <v>605</v>
      </c>
      <c r="B630" t="s">
        <v>102</v>
      </c>
      <c r="C630">
        <v>1275</v>
      </c>
      <c r="D630">
        <v>2014</v>
      </c>
      <c r="E630" s="1">
        <v>0.8</v>
      </c>
      <c r="F630" t="s">
        <v>44</v>
      </c>
      <c r="G630">
        <v>3</v>
      </c>
      <c r="H630" t="s">
        <v>38</v>
      </c>
      <c r="I630" t="s">
        <v>102</v>
      </c>
    </row>
    <row r="631" spans="1:9" x14ac:dyDescent="0.25">
      <c r="A631" t="s">
        <v>605</v>
      </c>
      <c r="B631" t="s">
        <v>31</v>
      </c>
      <c r="C631">
        <v>1275</v>
      </c>
      <c r="D631">
        <v>2014</v>
      </c>
      <c r="E631" s="1">
        <v>0.8</v>
      </c>
      <c r="F631" t="s">
        <v>44</v>
      </c>
      <c r="G631">
        <v>3.5</v>
      </c>
      <c r="H631" t="s">
        <v>12</v>
      </c>
      <c r="I631" t="s">
        <v>31</v>
      </c>
    </row>
    <row r="632" spans="1:9" x14ac:dyDescent="0.25">
      <c r="A632" t="s">
        <v>605</v>
      </c>
      <c r="B632" t="s">
        <v>86</v>
      </c>
      <c r="C632">
        <v>1275</v>
      </c>
      <c r="D632">
        <v>2014</v>
      </c>
      <c r="E632" s="1">
        <v>0.8</v>
      </c>
      <c r="F632" t="s">
        <v>44</v>
      </c>
      <c r="G632">
        <v>3.75</v>
      </c>
      <c r="H632" t="s">
        <v>12</v>
      </c>
      <c r="I632" t="s">
        <v>86</v>
      </c>
    </row>
    <row r="633" spans="1:9" x14ac:dyDescent="0.25">
      <c r="A633" t="s">
        <v>606</v>
      </c>
      <c r="B633" t="s">
        <v>607</v>
      </c>
      <c r="C633">
        <v>565</v>
      </c>
      <c r="D633">
        <v>2010</v>
      </c>
      <c r="E633" s="1">
        <v>0.75</v>
      </c>
      <c r="F633" t="s">
        <v>44</v>
      </c>
      <c r="G633">
        <v>2.75</v>
      </c>
      <c r="H633" t="s">
        <v>12</v>
      </c>
      <c r="I633" t="s">
        <v>29</v>
      </c>
    </row>
    <row r="634" spans="1:9" x14ac:dyDescent="0.25">
      <c r="A634" t="s">
        <v>608</v>
      </c>
      <c r="B634" t="s">
        <v>609</v>
      </c>
      <c r="C634">
        <v>1732</v>
      </c>
      <c r="D634">
        <v>2016</v>
      </c>
      <c r="E634" s="1">
        <v>0.76</v>
      </c>
      <c r="F634" t="s">
        <v>610</v>
      </c>
      <c r="G634">
        <v>3</v>
      </c>
      <c r="H634" t="s">
        <v>12</v>
      </c>
      <c r="I634" t="s">
        <v>111</v>
      </c>
    </row>
    <row r="635" spans="1:9" x14ac:dyDescent="0.25">
      <c r="A635" t="s">
        <v>608</v>
      </c>
      <c r="B635" t="s">
        <v>93</v>
      </c>
      <c r="C635">
        <v>1736</v>
      </c>
      <c r="D635">
        <v>2016</v>
      </c>
      <c r="E635" s="1">
        <v>0.76</v>
      </c>
      <c r="F635" t="s">
        <v>610</v>
      </c>
      <c r="G635">
        <v>2.5</v>
      </c>
      <c r="H635" t="s">
        <v>12</v>
      </c>
      <c r="I635" t="s">
        <v>22</v>
      </c>
    </row>
    <row r="636" spans="1:9" x14ac:dyDescent="0.25">
      <c r="A636" t="s">
        <v>608</v>
      </c>
      <c r="B636" t="s">
        <v>147</v>
      </c>
      <c r="C636">
        <v>1736</v>
      </c>
      <c r="D636">
        <v>2016</v>
      </c>
      <c r="E636" s="1">
        <v>0.76</v>
      </c>
      <c r="F636" t="s">
        <v>610</v>
      </c>
      <c r="G636">
        <v>2.75</v>
      </c>
      <c r="H636" t="s">
        <v>38</v>
      </c>
      <c r="I636" t="s">
        <v>102</v>
      </c>
    </row>
    <row r="637" spans="1:9" x14ac:dyDescent="0.25">
      <c r="A637" t="s">
        <v>611</v>
      </c>
      <c r="B637" t="s">
        <v>112</v>
      </c>
      <c r="C637">
        <v>494</v>
      </c>
      <c r="D637">
        <v>2010</v>
      </c>
      <c r="E637" s="1">
        <v>0.57999999999999996</v>
      </c>
      <c r="F637" t="s">
        <v>59</v>
      </c>
      <c r="G637">
        <v>3.5</v>
      </c>
      <c r="H637" t="s">
        <v>38</v>
      </c>
      <c r="I637" t="s">
        <v>112</v>
      </c>
    </row>
    <row r="638" spans="1:9" x14ac:dyDescent="0.25">
      <c r="A638" t="s">
        <v>611</v>
      </c>
      <c r="B638" t="s">
        <v>612</v>
      </c>
      <c r="C638">
        <v>105</v>
      </c>
      <c r="D638">
        <v>2006</v>
      </c>
      <c r="E638" s="1">
        <v>0.62</v>
      </c>
      <c r="F638" t="s">
        <v>59</v>
      </c>
      <c r="G638">
        <v>2</v>
      </c>
      <c r="H638" t="s">
        <v>12</v>
      </c>
      <c r="I638" t="s">
        <v>12</v>
      </c>
    </row>
    <row r="639" spans="1:9" x14ac:dyDescent="0.25">
      <c r="A639" t="s">
        <v>611</v>
      </c>
      <c r="B639" t="s">
        <v>280</v>
      </c>
      <c r="C639">
        <v>105</v>
      </c>
      <c r="D639">
        <v>2006</v>
      </c>
      <c r="E639" s="1">
        <v>0.74</v>
      </c>
      <c r="F639" t="s">
        <v>59</v>
      </c>
      <c r="G639">
        <v>3</v>
      </c>
      <c r="H639" t="s">
        <v>305</v>
      </c>
      <c r="I639" t="s">
        <v>86</v>
      </c>
    </row>
    <row r="640" spans="1:9" x14ac:dyDescent="0.25">
      <c r="A640" t="s">
        <v>611</v>
      </c>
      <c r="B640" t="s">
        <v>613</v>
      </c>
      <c r="C640">
        <v>48</v>
      </c>
      <c r="D640">
        <v>2006</v>
      </c>
      <c r="E640" s="1">
        <v>0.64</v>
      </c>
      <c r="F640" t="s">
        <v>59</v>
      </c>
      <c r="G640">
        <v>3</v>
      </c>
      <c r="H640" t="s">
        <v>21</v>
      </c>
      <c r="I640" t="s">
        <v>28</v>
      </c>
    </row>
    <row r="641" spans="1:9" x14ac:dyDescent="0.25">
      <c r="A641" t="s">
        <v>611</v>
      </c>
      <c r="B641" t="s">
        <v>614</v>
      </c>
      <c r="C641">
        <v>48</v>
      </c>
      <c r="D641">
        <v>2006</v>
      </c>
      <c r="E641" s="1">
        <v>0.65</v>
      </c>
      <c r="F641" t="s">
        <v>59</v>
      </c>
      <c r="G641">
        <v>3</v>
      </c>
      <c r="H641" t="s">
        <v>21</v>
      </c>
      <c r="I641" t="s">
        <v>22</v>
      </c>
    </row>
    <row r="642" spans="1:9" x14ac:dyDescent="0.25">
      <c r="A642" t="s">
        <v>611</v>
      </c>
      <c r="B642" t="s">
        <v>377</v>
      </c>
      <c r="C642">
        <v>48</v>
      </c>
      <c r="D642">
        <v>2006</v>
      </c>
      <c r="E642" s="1">
        <v>0.72</v>
      </c>
      <c r="F642" t="s">
        <v>59</v>
      </c>
      <c r="G642">
        <v>3.5</v>
      </c>
      <c r="H642" t="s">
        <v>53</v>
      </c>
      <c r="I642" t="s">
        <v>31</v>
      </c>
    </row>
    <row r="643" spans="1:9" x14ac:dyDescent="0.25">
      <c r="A643" t="s">
        <v>611</v>
      </c>
      <c r="B643" t="s">
        <v>615</v>
      </c>
      <c r="C643">
        <v>56</v>
      </c>
      <c r="D643">
        <v>2006</v>
      </c>
      <c r="E643" s="1">
        <v>0.68</v>
      </c>
      <c r="F643" t="s">
        <v>59</v>
      </c>
      <c r="G643">
        <v>4</v>
      </c>
      <c r="H643" t="s">
        <v>616</v>
      </c>
      <c r="I643" t="s">
        <v>41</v>
      </c>
    </row>
    <row r="644" spans="1:9" x14ac:dyDescent="0.25">
      <c r="A644" t="s">
        <v>617</v>
      </c>
      <c r="B644" t="s">
        <v>297</v>
      </c>
      <c r="C644">
        <v>1283</v>
      </c>
      <c r="D644">
        <v>2014</v>
      </c>
      <c r="E644" s="1">
        <v>0.65</v>
      </c>
      <c r="F644" t="s">
        <v>44</v>
      </c>
      <c r="G644">
        <v>2.25</v>
      </c>
      <c r="H644" t="s">
        <v>12</v>
      </c>
      <c r="I644" t="s">
        <v>297</v>
      </c>
    </row>
    <row r="645" spans="1:9" x14ac:dyDescent="0.25">
      <c r="A645" t="s">
        <v>617</v>
      </c>
      <c r="B645" t="s">
        <v>86</v>
      </c>
      <c r="C645">
        <v>1283</v>
      </c>
      <c r="D645">
        <v>2014</v>
      </c>
      <c r="E645" s="1">
        <v>0.8</v>
      </c>
      <c r="F645" t="s">
        <v>44</v>
      </c>
      <c r="G645">
        <v>3</v>
      </c>
      <c r="H645" t="s">
        <v>12</v>
      </c>
      <c r="I645" t="s">
        <v>86</v>
      </c>
    </row>
    <row r="646" spans="1:9" x14ac:dyDescent="0.25">
      <c r="A646" t="s">
        <v>617</v>
      </c>
      <c r="B646" t="s">
        <v>86</v>
      </c>
      <c r="C646">
        <v>1283</v>
      </c>
      <c r="D646">
        <v>2014</v>
      </c>
      <c r="E646" s="1">
        <v>0.7</v>
      </c>
      <c r="F646" t="s">
        <v>44</v>
      </c>
      <c r="G646">
        <v>3.25</v>
      </c>
      <c r="H646" t="s">
        <v>12</v>
      </c>
      <c r="I646" t="s">
        <v>86</v>
      </c>
    </row>
    <row r="647" spans="1:9" x14ac:dyDescent="0.25">
      <c r="A647" t="s">
        <v>617</v>
      </c>
      <c r="B647" t="s">
        <v>86</v>
      </c>
      <c r="C647">
        <v>1287</v>
      </c>
      <c r="D647">
        <v>2014</v>
      </c>
      <c r="E647" s="1">
        <v>0.85</v>
      </c>
      <c r="F647" t="s">
        <v>44</v>
      </c>
      <c r="G647">
        <v>2.5</v>
      </c>
      <c r="H647" t="s">
        <v>12</v>
      </c>
      <c r="I647" t="s">
        <v>86</v>
      </c>
    </row>
    <row r="648" spans="1:9" x14ac:dyDescent="0.25">
      <c r="A648" t="s">
        <v>618</v>
      </c>
      <c r="B648" t="s">
        <v>619</v>
      </c>
      <c r="C648">
        <v>1267</v>
      </c>
      <c r="D648">
        <v>2014</v>
      </c>
      <c r="E648" s="1">
        <v>0.72</v>
      </c>
      <c r="F648" t="s">
        <v>152</v>
      </c>
      <c r="G648">
        <v>2.75</v>
      </c>
      <c r="H648" t="s">
        <v>21</v>
      </c>
      <c r="I648" t="s">
        <v>19</v>
      </c>
    </row>
    <row r="649" spans="1:9" x14ac:dyDescent="0.25">
      <c r="A649" t="s">
        <v>620</v>
      </c>
      <c r="B649" t="s">
        <v>86</v>
      </c>
      <c r="C649">
        <v>1776</v>
      </c>
      <c r="D649">
        <v>2016</v>
      </c>
      <c r="E649" s="1">
        <v>0.7</v>
      </c>
      <c r="F649" t="s">
        <v>297</v>
      </c>
      <c r="G649">
        <v>2.75</v>
      </c>
      <c r="H649" t="s">
        <v>12</v>
      </c>
      <c r="I649" t="s">
        <v>146</v>
      </c>
    </row>
    <row r="650" spans="1:9" x14ac:dyDescent="0.25">
      <c r="A650" t="s">
        <v>620</v>
      </c>
      <c r="B650" t="s">
        <v>297</v>
      </c>
      <c r="C650">
        <v>1776</v>
      </c>
      <c r="D650">
        <v>2016</v>
      </c>
      <c r="E650" s="1">
        <v>0.8</v>
      </c>
      <c r="F650" t="s">
        <v>297</v>
      </c>
      <c r="G650">
        <v>2.75</v>
      </c>
      <c r="H650" t="s">
        <v>12</v>
      </c>
      <c r="I650" t="s">
        <v>146</v>
      </c>
    </row>
    <row r="651" spans="1:9" x14ac:dyDescent="0.25">
      <c r="A651" t="s">
        <v>621</v>
      </c>
      <c r="B651" t="s">
        <v>243</v>
      </c>
      <c r="C651">
        <v>1772</v>
      </c>
      <c r="D651">
        <v>2016</v>
      </c>
      <c r="E651" s="1">
        <v>0.7</v>
      </c>
      <c r="F651" t="s">
        <v>622</v>
      </c>
      <c r="G651">
        <v>2.75</v>
      </c>
      <c r="H651" t="s">
        <v>12</v>
      </c>
      <c r="I651" t="s">
        <v>28</v>
      </c>
    </row>
    <row r="652" spans="1:9" x14ac:dyDescent="0.25">
      <c r="A652" t="s">
        <v>621</v>
      </c>
      <c r="B652" t="s">
        <v>623</v>
      </c>
      <c r="C652">
        <v>1776</v>
      </c>
      <c r="D652">
        <v>2016</v>
      </c>
      <c r="E652" s="1">
        <v>0.75</v>
      </c>
      <c r="F652" t="s">
        <v>622</v>
      </c>
      <c r="G652">
        <v>3.5</v>
      </c>
      <c r="H652" t="s">
        <v>12</v>
      </c>
      <c r="I652" t="s">
        <v>31</v>
      </c>
    </row>
    <row r="653" spans="1:9" x14ac:dyDescent="0.25">
      <c r="A653" t="s">
        <v>621</v>
      </c>
      <c r="B653" t="s">
        <v>624</v>
      </c>
      <c r="C653">
        <v>1776</v>
      </c>
      <c r="D653">
        <v>2016</v>
      </c>
      <c r="E653" s="1">
        <v>0.67</v>
      </c>
      <c r="F653" t="s">
        <v>622</v>
      </c>
      <c r="G653">
        <v>3.75</v>
      </c>
      <c r="H653" t="s">
        <v>38</v>
      </c>
      <c r="I653" t="s">
        <v>78</v>
      </c>
    </row>
    <row r="654" spans="1:9" x14ac:dyDescent="0.25">
      <c r="A654" t="s">
        <v>625</v>
      </c>
      <c r="B654" t="s">
        <v>427</v>
      </c>
      <c r="C654">
        <v>1355</v>
      </c>
      <c r="D654">
        <v>2014</v>
      </c>
      <c r="E654" s="1">
        <v>0.7</v>
      </c>
      <c r="F654" t="s">
        <v>22</v>
      </c>
      <c r="G654">
        <v>3.5</v>
      </c>
      <c r="H654" t="s">
        <v>12</v>
      </c>
      <c r="I654" t="s">
        <v>22</v>
      </c>
    </row>
    <row r="655" spans="1:9" x14ac:dyDescent="0.25">
      <c r="A655" t="s">
        <v>625</v>
      </c>
      <c r="B655" t="s">
        <v>94</v>
      </c>
      <c r="C655">
        <v>1355</v>
      </c>
      <c r="D655">
        <v>2014</v>
      </c>
      <c r="E655" s="1">
        <v>0.7</v>
      </c>
      <c r="F655" t="s">
        <v>22</v>
      </c>
      <c r="G655">
        <v>3.75</v>
      </c>
      <c r="H655" t="s">
        <v>12</v>
      </c>
      <c r="I655" t="s">
        <v>22</v>
      </c>
    </row>
    <row r="656" spans="1:9" x14ac:dyDescent="0.25">
      <c r="A656" t="s">
        <v>625</v>
      </c>
      <c r="B656" t="s">
        <v>626</v>
      </c>
      <c r="C656">
        <v>911</v>
      </c>
      <c r="D656">
        <v>2012</v>
      </c>
      <c r="E656" s="1">
        <v>0.7</v>
      </c>
      <c r="F656" t="s">
        <v>22</v>
      </c>
      <c r="G656">
        <v>3.75</v>
      </c>
      <c r="H656" t="s">
        <v>12</v>
      </c>
      <c r="I656" t="s">
        <v>22</v>
      </c>
    </row>
    <row r="657" spans="1:9" x14ac:dyDescent="0.25">
      <c r="A657" t="s">
        <v>625</v>
      </c>
      <c r="B657" t="s">
        <v>24</v>
      </c>
      <c r="C657">
        <v>915</v>
      </c>
      <c r="D657">
        <v>2012</v>
      </c>
      <c r="E657" s="1">
        <v>0.6</v>
      </c>
      <c r="F657" t="s">
        <v>22</v>
      </c>
      <c r="G657">
        <v>3.5</v>
      </c>
      <c r="H657" t="s">
        <v>12</v>
      </c>
      <c r="I657" t="s">
        <v>22</v>
      </c>
    </row>
    <row r="658" spans="1:9" x14ac:dyDescent="0.25">
      <c r="A658" t="s">
        <v>627</v>
      </c>
      <c r="B658" t="s">
        <v>138</v>
      </c>
      <c r="C658">
        <v>1538</v>
      </c>
      <c r="D658">
        <v>2015</v>
      </c>
      <c r="E658" s="1">
        <v>0.7</v>
      </c>
      <c r="F658" t="s">
        <v>196</v>
      </c>
      <c r="G658">
        <v>3.5</v>
      </c>
      <c r="H658" t="s">
        <v>12</v>
      </c>
      <c r="I658" t="s">
        <v>138</v>
      </c>
    </row>
    <row r="659" spans="1:9" x14ac:dyDescent="0.25">
      <c r="A659" t="s">
        <v>627</v>
      </c>
      <c r="B659" t="s">
        <v>628</v>
      </c>
      <c r="C659">
        <v>1538</v>
      </c>
      <c r="D659">
        <v>2015</v>
      </c>
      <c r="E659" s="1">
        <v>0.75</v>
      </c>
      <c r="F659" t="s">
        <v>196</v>
      </c>
      <c r="G659">
        <v>3.5</v>
      </c>
      <c r="H659" t="s">
        <v>12</v>
      </c>
      <c r="I659" t="s">
        <v>19</v>
      </c>
    </row>
    <row r="660" spans="1:9" x14ac:dyDescent="0.25">
      <c r="A660" t="s">
        <v>627</v>
      </c>
      <c r="B660" t="s">
        <v>67</v>
      </c>
      <c r="C660">
        <v>1542</v>
      </c>
      <c r="D660">
        <v>2015</v>
      </c>
      <c r="E660" s="1">
        <v>0.8</v>
      </c>
      <c r="F660" t="s">
        <v>196</v>
      </c>
      <c r="G660">
        <v>3</v>
      </c>
      <c r="H660" t="s">
        <v>38</v>
      </c>
      <c r="I660" t="s">
        <v>67</v>
      </c>
    </row>
    <row r="661" spans="1:9" x14ac:dyDescent="0.25">
      <c r="A661" t="s">
        <v>627</v>
      </c>
      <c r="B661" t="s">
        <v>96</v>
      </c>
      <c r="C661">
        <v>1351</v>
      </c>
      <c r="D661">
        <v>2014</v>
      </c>
      <c r="E661" s="1">
        <v>0.6</v>
      </c>
      <c r="F661" t="s">
        <v>196</v>
      </c>
      <c r="G661">
        <v>3.5</v>
      </c>
      <c r="H661" t="s">
        <v>63</v>
      </c>
      <c r="I661" t="s">
        <v>96</v>
      </c>
    </row>
    <row r="662" spans="1:9" x14ac:dyDescent="0.25">
      <c r="A662" t="s">
        <v>627</v>
      </c>
      <c r="B662" t="s">
        <v>28</v>
      </c>
      <c r="C662">
        <v>1351</v>
      </c>
      <c r="D662">
        <v>2014</v>
      </c>
      <c r="E662" s="1">
        <v>0.65</v>
      </c>
      <c r="F662" t="s">
        <v>196</v>
      </c>
      <c r="G662">
        <v>3.5</v>
      </c>
      <c r="H662" t="s">
        <v>38</v>
      </c>
      <c r="I662" t="s">
        <v>28</v>
      </c>
    </row>
    <row r="663" spans="1:9" x14ac:dyDescent="0.25">
      <c r="A663" t="s">
        <v>629</v>
      </c>
      <c r="B663" t="s">
        <v>630</v>
      </c>
      <c r="C663">
        <v>1940</v>
      </c>
      <c r="D663">
        <v>2017</v>
      </c>
      <c r="E663" s="1">
        <v>0.7</v>
      </c>
      <c r="F663" t="s">
        <v>44</v>
      </c>
      <c r="G663">
        <v>3.5</v>
      </c>
      <c r="H663" t="s">
        <v>12</v>
      </c>
      <c r="I663" t="s">
        <v>19</v>
      </c>
    </row>
    <row r="664" spans="1:9" x14ac:dyDescent="0.25">
      <c r="A664" t="s">
        <v>629</v>
      </c>
      <c r="B664" t="s">
        <v>133</v>
      </c>
      <c r="C664">
        <v>1634</v>
      </c>
      <c r="D664">
        <v>2015</v>
      </c>
      <c r="E664" s="1">
        <v>0.73</v>
      </c>
      <c r="F664" t="s">
        <v>44</v>
      </c>
      <c r="G664">
        <v>3.5</v>
      </c>
      <c r="H664" t="s">
        <v>12</v>
      </c>
      <c r="I664" t="s">
        <v>133</v>
      </c>
    </row>
    <row r="665" spans="1:9" x14ac:dyDescent="0.25">
      <c r="A665" t="s">
        <v>629</v>
      </c>
      <c r="B665" t="s">
        <v>631</v>
      </c>
      <c r="C665">
        <v>1209</v>
      </c>
      <c r="D665">
        <v>2014</v>
      </c>
      <c r="E665" s="1">
        <v>0.8</v>
      </c>
      <c r="F665" t="s">
        <v>44</v>
      </c>
      <c r="G665">
        <v>3</v>
      </c>
      <c r="H665" t="s">
        <v>12</v>
      </c>
      <c r="I665" t="s">
        <v>138</v>
      </c>
    </row>
    <row r="666" spans="1:9" x14ac:dyDescent="0.25">
      <c r="A666" t="s">
        <v>629</v>
      </c>
      <c r="B666" t="s">
        <v>632</v>
      </c>
      <c r="C666">
        <v>1295</v>
      </c>
      <c r="D666">
        <v>2014</v>
      </c>
      <c r="E666" s="1">
        <v>0.68</v>
      </c>
      <c r="F666" t="s">
        <v>44</v>
      </c>
      <c r="G666">
        <v>3.25</v>
      </c>
      <c r="H666" t="s">
        <v>12</v>
      </c>
      <c r="I666" t="s">
        <v>75</v>
      </c>
    </row>
    <row r="667" spans="1:9" x14ac:dyDescent="0.25">
      <c r="A667" t="s">
        <v>629</v>
      </c>
      <c r="B667" t="s">
        <v>633</v>
      </c>
      <c r="C667">
        <v>1042</v>
      </c>
      <c r="D667">
        <v>2013</v>
      </c>
      <c r="E667" s="1">
        <v>0.66</v>
      </c>
      <c r="F667" t="s">
        <v>44</v>
      </c>
      <c r="G667">
        <v>3.5</v>
      </c>
      <c r="H667" t="s">
        <v>12</v>
      </c>
      <c r="I667" t="s">
        <v>19</v>
      </c>
    </row>
    <row r="668" spans="1:9" x14ac:dyDescent="0.25">
      <c r="A668" t="s">
        <v>629</v>
      </c>
      <c r="B668" t="s">
        <v>634</v>
      </c>
      <c r="C668">
        <v>883</v>
      </c>
      <c r="D668">
        <v>2012</v>
      </c>
      <c r="E668" s="1">
        <v>0.7</v>
      </c>
      <c r="F668" t="s">
        <v>44</v>
      </c>
      <c r="G668">
        <v>2.5</v>
      </c>
      <c r="H668" t="s">
        <v>21</v>
      </c>
      <c r="I668" t="s">
        <v>19</v>
      </c>
    </row>
    <row r="669" spans="1:9" x14ac:dyDescent="0.25">
      <c r="A669" t="s">
        <v>629</v>
      </c>
      <c r="B669" t="s">
        <v>633</v>
      </c>
      <c r="C669">
        <v>883</v>
      </c>
      <c r="D669">
        <v>2012</v>
      </c>
      <c r="E669" s="1">
        <v>0.61</v>
      </c>
      <c r="F669" t="s">
        <v>44</v>
      </c>
      <c r="G669">
        <v>3.5</v>
      </c>
      <c r="H669" t="s">
        <v>12</v>
      </c>
      <c r="I669" t="s">
        <v>19</v>
      </c>
    </row>
    <row r="670" spans="1:9" x14ac:dyDescent="0.25">
      <c r="A670" t="s">
        <v>629</v>
      </c>
      <c r="B670" t="s">
        <v>635</v>
      </c>
      <c r="C670">
        <v>887</v>
      </c>
      <c r="D670">
        <v>2012</v>
      </c>
      <c r="E670" s="1">
        <v>0.81</v>
      </c>
      <c r="F670" t="s">
        <v>44</v>
      </c>
      <c r="G670">
        <v>2</v>
      </c>
      <c r="H670" t="s">
        <v>12</v>
      </c>
      <c r="I670" t="s">
        <v>19</v>
      </c>
    </row>
    <row r="671" spans="1:9" x14ac:dyDescent="0.25">
      <c r="A671" t="s">
        <v>629</v>
      </c>
      <c r="B671" t="s">
        <v>425</v>
      </c>
      <c r="C671">
        <v>781</v>
      </c>
      <c r="D671">
        <v>2011</v>
      </c>
      <c r="E671" s="1">
        <v>0.7</v>
      </c>
      <c r="F671" t="s">
        <v>44</v>
      </c>
      <c r="G671">
        <v>3.5</v>
      </c>
      <c r="H671" t="s">
        <v>72</v>
      </c>
      <c r="I671" t="s">
        <v>19</v>
      </c>
    </row>
    <row r="672" spans="1:9" x14ac:dyDescent="0.25">
      <c r="A672" t="s">
        <v>629</v>
      </c>
      <c r="B672" t="s">
        <v>234</v>
      </c>
      <c r="C672">
        <v>785</v>
      </c>
      <c r="D672">
        <v>2011</v>
      </c>
      <c r="E672" s="1">
        <v>0.65</v>
      </c>
      <c r="F672" t="s">
        <v>44</v>
      </c>
      <c r="G672">
        <v>3.5</v>
      </c>
      <c r="H672" t="s">
        <v>12</v>
      </c>
      <c r="I672" t="s">
        <v>86</v>
      </c>
    </row>
    <row r="673" spans="1:9" x14ac:dyDescent="0.25">
      <c r="A673" t="s">
        <v>636</v>
      </c>
      <c r="B673" t="s">
        <v>637</v>
      </c>
      <c r="C673">
        <v>1383</v>
      </c>
      <c r="D673">
        <v>2014</v>
      </c>
      <c r="E673" s="1">
        <v>0.7</v>
      </c>
      <c r="F673" t="s">
        <v>44</v>
      </c>
      <c r="G673">
        <v>3</v>
      </c>
      <c r="H673" t="s">
        <v>72</v>
      </c>
      <c r="I673" t="s">
        <v>19</v>
      </c>
    </row>
    <row r="674" spans="1:9" x14ac:dyDescent="0.25">
      <c r="A674" t="s">
        <v>636</v>
      </c>
      <c r="B674" t="s">
        <v>638</v>
      </c>
      <c r="C674">
        <v>1383</v>
      </c>
      <c r="D674">
        <v>2014</v>
      </c>
      <c r="E674" s="1">
        <v>0.7</v>
      </c>
      <c r="F674" t="s">
        <v>44</v>
      </c>
      <c r="G674">
        <v>3.5</v>
      </c>
      <c r="H674" t="s">
        <v>72</v>
      </c>
      <c r="I674" t="s">
        <v>19</v>
      </c>
    </row>
    <row r="675" spans="1:9" x14ac:dyDescent="0.25">
      <c r="A675" t="s">
        <v>636</v>
      </c>
      <c r="B675" t="s">
        <v>639</v>
      </c>
      <c r="C675">
        <v>1383</v>
      </c>
      <c r="D675">
        <v>2014</v>
      </c>
      <c r="E675" s="1">
        <v>0.7</v>
      </c>
      <c r="F675" t="s">
        <v>44</v>
      </c>
      <c r="G675">
        <v>3.5</v>
      </c>
      <c r="H675" t="s">
        <v>72</v>
      </c>
      <c r="I675" t="s">
        <v>19</v>
      </c>
    </row>
    <row r="676" spans="1:9" x14ac:dyDescent="0.25">
      <c r="A676" t="s">
        <v>636</v>
      </c>
      <c r="B676" t="s">
        <v>640</v>
      </c>
      <c r="C676">
        <v>1387</v>
      </c>
      <c r="D676">
        <v>2014</v>
      </c>
      <c r="E676" s="1">
        <v>0.7</v>
      </c>
      <c r="F676" t="s">
        <v>44</v>
      </c>
      <c r="G676">
        <v>3.5</v>
      </c>
      <c r="H676" t="s">
        <v>72</v>
      </c>
      <c r="I676" t="s">
        <v>19</v>
      </c>
    </row>
    <row r="677" spans="1:9" x14ac:dyDescent="0.25">
      <c r="A677" t="s">
        <v>636</v>
      </c>
      <c r="B677" t="s">
        <v>641</v>
      </c>
      <c r="C677">
        <v>1030</v>
      </c>
      <c r="D677">
        <v>2013</v>
      </c>
      <c r="E677" s="1">
        <v>0.72</v>
      </c>
      <c r="F677" t="s">
        <v>44</v>
      </c>
      <c r="G677">
        <v>3.25</v>
      </c>
      <c r="H677" t="s">
        <v>12</v>
      </c>
      <c r="I677" t="s">
        <v>86</v>
      </c>
    </row>
    <row r="678" spans="1:9" x14ac:dyDescent="0.25">
      <c r="A678" t="s">
        <v>636</v>
      </c>
      <c r="B678" t="s">
        <v>642</v>
      </c>
      <c r="C678">
        <v>1081</v>
      </c>
      <c r="D678">
        <v>2013</v>
      </c>
      <c r="E678" s="1">
        <v>0.72</v>
      </c>
      <c r="F678" t="s">
        <v>44</v>
      </c>
      <c r="G678">
        <v>3.75</v>
      </c>
      <c r="H678" t="s">
        <v>12</v>
      </c>
      <c r="I678" t="s">
        <v>86</v>
      </c>
    </row>
    <row r="679" spans="1:9" x14ac:dyDescent="0.25">
      <c r="A679" t="s">
        <v>636</v>
      </c>
      <c r="B679" t="s">
        <v>643</v>
      </c>
      <c r="C679">
        <v>1117</v>
      </c>
      <c r="D679">
        <v>2013</v>
      </c>
      <c r="E679" s="1">
        <v>0.7</v>
      </c>
      <c r="F679" t="s">
        <v>44</v>
      </c>
      <c r="G679">
        <v>3.75</v>
      </c>
      <c r="H679" t="s">
        <v>12</v>
      </c>
      <c r="I679" t="s">
        <v>19</v>
      </c>
    </row>
    <row r="680" spans="1:9" x14ac:dyDescent="0.25">
      <c r="A680" t="s">
        <v>636</v>
      </c>
      <c r="B680" t="s">
        <v>644</v>
      </c>
      <c r="C680">
        <v>1149</v>
      </c>
      <c r="D680">
        <v>2013</v>
      </c>
      <c r="E680" s="1">
        <v>0.7</v>
      </c>
      <c r="F680" t="s">
        <v>44</v>
      </c>
      <c r="G680">
        <v>4</v>
      </c>
      <c r="H680" t="s">
        <v>38</v>
      </c>
      <c r="I680" t="s">
        <v>19</v>
      </c>
    </row>
    <row r="681" spans="1:9" x14ac:dyDescent="0.25">
      <c r="A681" t="s">
        <v>636</v>
      </c>
      <c r="B681" t="s">
        <v>645</v>
      </c>
      <c r="C681">
        <v>899</v>
      </c>
      <c r="D681">
        <v>2012</v>
      </c>
      <c r="E681" s="1">
        <v>0.69</v>
      </c>
      <c r="F681" t="s">
        <v>44</v>
      </c>
      <c r="G681">
        <v>3.5</v>
      </c>
      <c r="H681" t="s">
        <v>12</v>
      </c>
      <c r="I681" t="s">
        <v>36</v>
      </c>
    </row>
    <row r="682" spans="1:9" x14ac:dyDescent="0.25">
      <c r="A682" t="s">
        <v>636</v>
      </c>
      <c r="B682" t="s">
        <v>646</v>
      </c>
      <c r="C682">
        <v>899</v>
      </c>
      <c r="D682">
        <v>2012</v>
      </c>
      <c r="E682" s="1">
        <v>0.69</v>
      </c>
      <c r="F682" t="s">
        <v>44</v>
      </c>
      <c r="G682">
        <v>3.5</v>
      </c>
      <c r="H682" t="s">
        <v>12</v>
      </c>
      <c r="I682" t="s">
        <v>36</v>
      </c>
    </row>
    <row r="683" spans="1:9" x14ac:dyDescent="0.25">
      <c r="A683" t="s">
        <v>636</v>
      </c>
      <c r="B683" t="s">
        <v>647</v>
      </c>
      <c r="C683">
        <v>915</v>
      </c>
      <c r="D683">
        <v>2012</v>
      </c>
      <c r="E683" s="1">
        <v>0.74</v>
      </c>
      <c r="F683" t="s">
        <v>44</v>
      </c>
      <c r="G683">
        <v>4</v>
      </c>
      <c r="H683" t="s">
        <v>38</v>
      </c>
      <c r="I683" t="s">
        <v>28</v>
      </c>
    </row>
    <row r="684" spans="1:9" x14ac:dyDescent="0.25">
      <c r="A684" t="s">
        <v>636</v>
      </c>
      <c r="B684" t="s">
        <v>648</v>
      </c>
      <c r="C684">
        <v>927</v>
      </c>
      <c r="D684">
        <v>2012</v>
      </c>
      <c r="E684" s="1">
        <v>0.69</v>
      </c>
      <c r="F684" t="s">
        <v>44</v>
      </c>
      <c r="G684">
        <v>4</v>
      </c>
      <c r="H684" t="s">
        <v>38</v>
      </c>
      <c r="I684" t="s">
        <v>36</v>
      </c>
    </row>
    <row r="685" spans="1:9" x14ac:dyDescent="0.25">
      <c r="A685" t="s">
        <v>636</v>
      </c>
      <c r="B685" t="s">
        <v>649</v>
      </c>
      <c r="C685">
        <v>931</v>
      </c>
      <c r="D685">
        <v>2012</v>
      </c>
      <c r="E685" s="1">
        <v>0.69</v>
      </c>
      <c r="F685" t="s">
        <v>44</v>
      </c>
      <c r="G685">
        <v>3</v>
      </c>
      <c r="H685" t="s">
        <v>38</v>
      </c>
      <c r="I685" t="s">
        <v>36</v>
      </c>
    </row>
    <row r="686" spans="1:9" x14ac:dyDescent="0.25">
      <c r="A686" t="s">
        <v>636</v>
      </c>
      <c r="B686" t="s">
        <v>650</v>
      </c>
      <c r="C686">
        <v>636</v>
      </c>
      <c r="D686">
        <v>2011</v>
      </c>
      <c r="E686" s="1">
        <v>0.74</v>
      </c>
      <c r="F686" t="s">
        <v>44</v>
      </c>
      <c r="G686">
        <v>2.75</v>
      </c>
      <c r="H686" t="s">
        <v>63</v>
      </c>
      <c r="I686" t="s">
        <v>96</v>
      </c>
    </row>
    <row r="687" spans="1:9" x14ac:dyDescent="0.25">
      <c r="A687" t="s">
        <v>636</v>
      </c>
      <c r="B687" t="s">
        <v>651</v>
      </c>
      <c r="C687">
        <v>642</v>
      </c>
      <c r="D687">
        <v>2011</v>
      </c>
      <c r="E687" s="1">
        <v>0.7</v>
      </c>
      <c r="F687" t="s">
        <v>44</v>
      </c>
      <c r="G687">
        <v>3.25</v>
      </c>
      <c r="H687" t="s">
        <v>38</v>
      </c>
      <c r="I687" t="s">
        <v>111</v>
      </c>
    </row>
    <row r="688" spans="1:9" x14ac:dyDescent="0.25">
      <c r="A688" t="s">
        <v>636</v>
      </c>
      <c r="B688" t="s">
        <v>652</v>
      </c>
      <c r="C688">
        <v>642</v>
      </c>
      <c r="D688">
        <v>2011</v>
      </c>
      <c r="E688" s="1">
        <v>0.72</v>
      </c>
      <c r="F688" t="s">
        <v>44</v>
      </c>
      <c r="G688">
        <v>3.5</v>
      </c>
      <c r="H688" t="s">
        <v>12</v>
      </c>
      <c r="I688" t="s">
        <v>86</v>
      </c>
    </row>
    <row r="689" spans="1:9" x14ac:dyDescent="0.25">
      <c r="A689" t="s">
        <v>636</v>
      </c>
      <c r="B689" t="s">
        <v>653</v>
      </c>
      <c r="C689">
        <v>642</v>
      </c>
      <c r="D689">
        <v>2011</v>
      </c>
      <c r="E689" s="1">
        <v>0.7</v>
      </c>
      <c r="F689" t="s">
        <v>44</v>
      </c>
      <c r="G689">
        <v>3.5</v>
      </c>
      <c r="H689" t="s">
        <v>38</v>
      </c>
      <c r="I689" t="s">
        <v>111</v>
      </c>
    </row>
    <row r="690" spans="1:9" x14ac:dyDescent="0.25">
      <c r="A690" t="s">
        <v>636</v>
      </c>
      <c r="B690" t="s">
        <v>654</v>
      </c>
      <c r="C690">
        <v>682</v>
      </c>
      <c r="D690">
        <v>2011</v>
      </c>
      <c r="E690" s="1">
        <v>0.74</v>
      </c>
      <c r="F690" t="s">
        <v>44</v>
      </c>
      <c r="G690">
        <v>2.75</v>
      </c>
      <c r="H690" t="s">
        <v>38</v>
      </c>
      <c r="I690" t="s">
        <v>28</v>
      </c>
    </row>
    <row r="691" spans="1:9" x14ac:dyDescent="0.25">
      <c r="A691" t="s">
        <v>636</v>
      </c>
      <c r="B691" t="s">
        <v>655</v>
      </c>
      <c r="C691">
        <v>682</v>
      </c>
      <c r="D691">
        <v>2011</v>
      </c>
      <c r="E691" s="1">
        <v>0.72</v>
      </c>
      <c r="F691" t="s">
        <v>44</v>
      </c>
      <c r="G691">
        <v>3.25</v>
      </c>
      <c r="H691" t="s">
        <v>12</v>
      </c>
      <c r="I691" t="s">
        <v>86</v>
      </c>
    </row>
    <row r="692" spans="1:9" x14ac:dyDescent="0.25">
      <c r="A692" t="s">
        <v>636</v>
      </c>
      <c r="B692" t="s">
        <v>656</v>
      </c>
      <c r="C692">
        <v>688</v>
      </c>
      <c r="D692">
        <v>2011</v>
      </c>
      <c r="E692" s="1">
        <v>0.74</v>
      </c>
      <c r="F692" t="s">
        <v>44</v>
      </c>
      <c r="G692">
        <v>3</v>
      </c>
      <c r="H692" t="s">
        <v>38</v>
      </c>
      <c r="I692" t="s">
        <v>28</v>
      </c>
    </row>
    <row r="693" spans="1:9" x14ac:dyDescent="0.25">
      <c r="A693" t="s">
        <v>636</v>
      </c>
      <c r="B693" t="s">
        <v>657</v>
      </c>
      <c r="C693">
        <v>745</v>
      </c>
      <c r="D693">
        <v>2011</v>
      </c>
      <c r="E693" s="1">
        <v>0.76</v>
      </c>
      <c r="F693" t="s">
        <v>44</v>
      </c>
      <c r="G693">
        <v>3.25</v>
      </c>
      <c r="H693" t="s">
        <v>38</v>
      </c>
      <c r="I693" t="s">
        <v>22</v>
      </c>
    </row>
    <row r="694" spans="1:9" x14ac:dyDescent="0.25">
      <c r="A694" t="s">
        <v>636</v>
      </c>
      <c r="B694" t="s">
        <v>658</v>
      </c>
      <c r="C694">
        <v>745</v>
      </c>
      <c r="D694">
        <v>2011</v>
      </c>
      <c r="E694" s="1">
        <v>0.7</v>
      </c>
      <c r="F694" t="s">
        <v>44</v>
      </c>
      <c r="G694">
        <v>4</v>
      </c>
      <c r="H694" t="s">
        <v>38</v>
      </c>
      <c r="I694" t="s">
        <v>22</v>
      </c>
    </row>
    <row r="695" spans="1:9" x14ac:dyDescent="0.25">
      <c r="A695" t="s">
        <v>636</v>
      </c>
      <c r="B695" t="s">
        <v>659</v>
      </c>
      <c r="C695">
        <v>370</v>
      </c>
      <c r="D695">
        <v>2009</v>
      </c>
      <c r="E695" s="1">
        <v>0.8</v>
      </c>
      <c r="F695" t="s">
        <v>44</v>
      </c>
      <c r="G695">
        <v>2.75</v>
      </c>
      <c r="H695" t="s">
        <v>38</v>
      </c>
      <c r="I695" t="s">
        <v>111</v>
      </c>
    </row>
    <row r="696" spans="1:9" x14ac:dyDescent="0.25">
      <c r="A696" t="s">
        <v>636</v>
      </c>
      <c r="B696" t="s">
        <v>660</v>
      </c>
      <c r="C696">
        <v>370</v>
      </c>
      <c r="D696">
        <v>2009</v>
      </c>
      <c r="E696" s="1">
        <v>0.7</v>
      </c>
      <c r="F696" t="s">
        <v>44</v>
      </c>
      <c r="G696">
        <v>3</v>
      </c>
      <c r="H696" t="s">
        <v>38</v>
      </c>
      <c r="I696" t="s">
        <v>111</v>
      </c>
    </row>
    <row r="697" spans="1:9" x14ac:dyDescent="0.25">
      <c r="A697" t="s">
        <v>636</v>
      </c>
      <c r="B697" t="s">
        <v>661</v>
      </c>
      <c r="C697">
        <v>370</v>
      </c>
      <c r="D697">
        <v>2009</v>
      </c>
      <c r="E697" s="1">
        <v>0.7</v>
      </c>
      <c r="F697" t="s">
        <v>44</v>
      </c>
      <c r="G697">
        <v>3.25</v>
      </c>
      <c r="H697" t="s">
        <v>38</v>
      </c>
      <c r="I697" t="s">
        <v>111</v>
      </c>
    </row>
    <row r="698" spans="1:9" x14ac:dyDescent="0.25">
      <c r="A698" t="s">
        <v>636</v>
      </c>
      <c r="B698" t="s">
        <v>662</v>
      </c>
      <c r="C698">
        <v>370</v>
      </c>
      <c r="D698">
        <v>2009</v>
      </c>
      <c r="E698" s="1">
        <v>0.65</v>
      </c>
      <c r="F698" t="s">
        <v>44</v>
      </c>
      <c r="G698">
        <v>3.5</v>
      </c>
      <c r="H698" t="s">
        <v>21</v>
      </c>
      <c r="I698" t="s">
        <v>22</v>
      </c>
    </row>
    <row r="699" spans="1:9" x14ac:dyDescent="0.25">
      <c r="A699" t="s">
        <v>663</v>
      </c>
      <c r="B699" t="s">
        <v>664</v>
      </c>
      <c r="C699">
        <v>1912</v>
      </c>
      <c r="D699">
        <v>2016</v>
      </c>
      <c r="E699" s="1">
        <v>0.7</v>
      </c>
      <c r="F699" t="s">
        <v>665</v>
      </c>
      <c r="G699">
        <v>3.5</v>
      </c>
      <c r="H699" t="s">
        <v>12</v>
      </c>
      <c r="I699" t="s">
        <v>75</v>
      </c>
    </row>
    <row r="700" spans="1:9" x14ac:dyDescent="0.25">
      <c r="A700" t="s">
        <v>666</v>
      </c>
      <c r="B700" t="s">
        <v>667</v>
      </c>
      <c r="C700">
        <v>1680</v>
      </c>
      <c r="D700">
        <v>2015</v>
      </c>
      <c r="E700" s="1">
        <v>0.6</v>
      </c>
      <c r="F700" t="s">
        <v>665</v>
      </c>
      <c r="G700">
        <v>3</v>
      </c>
      <c r="H700" t="s">
        <v>12</v>
      </c>
      <c r="I700" t="s">
        <v>75</v>
      </c>
    </row>
    <row r="701" spans="1:9" x14ac:dyDescent="0.25">
      <c r="A701" t="s">
        <v>666</v>
      </c>
      <c r="B701" t="s">
        <v>667</v>
      </c>
      <c r="C701">
        <v>1680</v>
      </c>
      <c r="D701">
        <v>2015</v>
      </c>
      <c r="E701" s="1">
        <v>0.85</v>
      </c>
      <c r="F701" t="s">
        <v>665</v>
      </c>
      <c r="G701">
        <v>3.25</v>
      </c>
      <c r="H701" t="s">
        <v>12</v>
      </c>
      <c r="I701" t="s">
        <v>75</v>
      </c>
    </row>
    <row r="702" spans="1:9" x14ac:dyDescent="0.25">
      <c r="A702" t="s">
        <v>666</v>
      </c>
      <c r="B702" t="s">
        <v>667</v>
      </c>
      <c r="C702">
        <v>1259</v>
      </c>
      <c r="D702">
        <v>2014</v>
      </c>
      <c r="E702" s="1">
        <v>0.7</v>
      </c>
      <c r="F702" t="s">
        <v>665</v>
      </c>
      <c r="G702">
        <v>3.5</v>
      </c>
      <c r="H702" t="s">
        <v>12</v>
      </c>
      <c r="I702" t="s">
        <v>75</v>
      </c>
    </row>
    <row r="703" spans="1:9" x14ac:dyDescent="0.25">
      <c r="A703" t="s">
        <v>666</v>
      </c>
      <c r="B703" t="s">
        <v>668</v>
      </c>
      <c r="C703">
        <v>1034</v>
      </c>
      <c r="D703">
        <v>2013</v>
      </c>
      <c r="E703" s="1">
        <v>0.7</v>
      </c>
      <c r="F703" t="s">
        <v>665</v>
      </c>
      <c r="G703">
        <v>3.25</v>
      </c>
      <c r="H703" t="s">
        <v>12</v>
      </c>
      <c r="I703" t="s">
        <v>75</v>
      </c>
    </row>
    <row r="704" spans="1:9" x14ac:dyDescent="0.25">
      <c r="A704" t="s">
        <v>666</v>
      </c>
      <c r="B704" t="s">
        <v>669</v>
      </c>
      <c r="C704">
        <v>1034</v>
      </c>
      <c r="D704">
        <v>2013</v>
      </c>
      <c r="E704" s="1">
        <v>0.7</v>
      </c>
      <c r="F704" t="s">
        <v>665</v>
      </c>
      <c r="G704">
        <v>3.5</v>
      </c>
      <c r="H704" t="s">
        <v>12</v>
      </c>
      <c r="I704" t="s">
        <v>75</v>
      </c>
    </row>
    <row r="705" spans="1:9" x14ac:dyDescent="0.25">
      <c r="A705" t="s">
        <v>666</v>
      </c>
      <c r="B705" t="s">
        <v>670</v>
      </c>
      <c r="C705">
        <v>895</v>
      </c>
      <c r="D705">
        <v>2012</v>
      </c>
      <c r="E705" s="1">
        <v>0.7</v>
      </c>
      <c r="F705" t="s">
        <v>665</v>
      </c>
      <c r="G705">
        <v>3.25</v>
      </c>
      <c r="H705" t="s">
        <v>74</v>
      </c>
      <c r="I705" t="s">
        <v>75</v>
      </c>
    </row>
    <row r="706" spans="1:9" x14ac:dyDescent="0.25">
      <c r="A706" t="s">
        <v>666</v>
      </c>
      <c r="B706" t="s">
        <v>671</v>
      </c>
      <c r="C706">
        <v>899</v>
      </c>
      <c r="D706">
        <v>2012</v>
      </c>
      <c r="E706" s="1">
        <v>0.7</v>
      </c>
      <c r="F706" t="s">
        <v>665</v>
      </c>
      <c r="G706">
        <v>3.25</v>
      </c>
      <c r="H706" t="s">
        <v>74</v>
      </c>
      <c r="I706" t="s">
        <v>136</v>
      </c>
    </row>
    <row r="707" spans="1:9" x14ac:dyDescent="0.25">
      <c r="A707" t="s">
        <v>666</v>
      </c>
      <c r="B707" t="s">
        <v>672</v>
      </c>
      <c r="C707">
        <v>899</v>
      </c>
      <c r="D707">
        <v>2012</v>
      </c>
      <c r="E707" s="1">
        <v>0.7</v>
      </c>
      <c r="F707" t="s">
        <v>665</v>
      </c>
      <c r="G707">
        <v>3.25</v>
      </c>
      <c r="H707" t="s">
        <v>74</v>
      </c>
      <c r="I707" t="s">
        <v>75</v>
      </c>
    </row>
    <row r="708" spans="1:9" x14ac:dyDescent="0.25">
      <c r="A708" t="s">
        <v>666</v>
      </c>
      <c r="B708" t="s">
        <v>673</v>
      </c>
      <c r="C708">
        <v>923</v>
      </c>
      <c r="D708">
        <v>2012</v>
      </c>
      <c r="E708" s="1">
        <v>0.7</v>
      </c>
      <c r="F708" t="s">
        <v>665</v>
      </c>
      <c r="G708">
        <v>3.75</v>
      </c>
      <c r="H708" t="s">
        <v>12</v>
      </c>
      <c r="I708" t="s">
        <v>75</v>
      </c>
    </row>
    <row r="709" spans="1:9" x14ac:dyDescent="0.25">
      <c r="A709" t="s">
        <v>666</v>
      </c>
      <c r="B709" t="s">
        <v>674</v>
      </c>
      <c r="C709">
        <v>623</v>
      </c>
      <c r="D709">
        <v>2011</v>
      </c>
      <c r="E709" s="1">
        <v>0.7</v>
      </c>
      <c r="F709" t="s">
        <v>665</v>
      </c>
      <c r="G709">
        <v>3.25</v>
      </c>
      <c r="H709" t="s">
        <v>74</v>
      </c>
      <c r="I709" t="s">
        <v>75</v>
      </c>
    </row>
    <row r="710" spans="1:9" x14ac:dyDescent="0.25">
      <c r="A710" t="s">
        <v>666</v>
      </c>
      <c r="B710" t="s">
        <v>555</v>
      </c>
      <c r="C710">
        <v>623</v>
      </c>
      <c r="D710">
        <v>2011</v>
      </c>
      <c r="E710" s="1">
        <v>0.7</v>
      </c>
      <c r="F710" t="s">
        <v>665</v>
      </c>
      <c r="G710">
        <v>3.5</v>
      </c>
      <c r="H710" t="s">
        <v>74</v>
      </c>
      <c r="I710" t="s">
        <v>75</v>
      </c>
    </row>
    <row r="711" spans="1:9" x14ac:dyDescent="0.25">
      <c r="A711" t="s">
        <v>666</v>
      </c>
      <c r="B711" t="s">
        <v>559</v>
      </c>
      <c r="C711">
        <v>623</v>
      </c>
      <c r="D711">
        <v>2011</v>
      </c>
      <c r="E711" s="1">
        <v>0.7</v>
      </c>
      <c r="F711" t="s">
        <v>665</v>
      </c>
      <c r="G711">
        <v>3.5</v>
      </c>
      <c r="H711" t="s">
        <v>74</v>
      </c>
      <c r="I711" t="s">
        <v>75</v>
      </c>
    </row>
    <row r="712" spans="1:9" x14ac:dyDescent="0.25">
      <c r="A712" t="s">
        <v>675</v>
      </c>
      <c r="B712" t="s">
        <v>676</v>
      </c>
      <c r="C712">
        <v>1780</v>
      </c>
      <c r="D712">
        <v>2016</v>
      </c>
      <c r="E712" s="1">
        <v>0.74</v>
      </c>
      <c r="F712" t="s">
        <v>44</v>
      </c>
      <c r="G712">
        <v>3.75</v>
      </c>
      <c r="H712" t="s">
        <v>677</v>
      </c>
      <c r="I712" t="s">
        <v>41</v>
      </c>
    </row>
    <row r="713" spans="1:9" x14ac:dyDescent="0.25">
      <c r="A713" t="s">
        <v>675</v>
      </c>
      <c r="B713" t="s">
        <v>678</v>
      </c>
      <c r="C713">
        <v>1780</v>
      </c>
      <c r="D713">
        <v>2016</v>
      </c>
      <c r="E713" s="1">
        <v>0.74</v>
      </c>
      <c r="F713" t="s">
        <v>44</v>
      </c>
      <c r="G713">
        <v>4</v>
      </c>
      <c r="H713" t="s">
        <v>679</v>
      </c>
      <c r="I713" t="s">
        <v>138</v>
      </c>
    </row>
    <row r="714" spans="1:9" x14ac:dyDescent="0.25">
      <c r="A714" t="s">
        <v>675</v>
      </c>
      <c r="B714" t="s">
        <v>289</v>
      </c>
      <c r="C714">
        <v>1347</v>
      </c>
      <c r="D714">
        <v>2014</v>
      </c>
      <c r="E714" s="1">
        <v>0.7</v>
      </c>
      <c r="F714" t="s">
        <v>44</v>
      </c>
      <c r="G714">
        <v>3.75</v>
      </c>
      <c r="H714" t="s">
        <v>38</v>
      </c>
      <c r="I714" t="s">
        <v>66</v>
      </c>
    </row>
    <row r="715" spans="1:9" x14ac:dyDescent="0.25">
      <c r="A715" t="s">
        <v>675</v>
      </c>
      <c r="B715" t="s">
        <v>404</v>
      </c>
      <c r="C715">
        <v>1359</v>
      </c>
      <c r="D715">
        <v>2014</v>
      </c>
      <c r="E715" s="1">
        <v>0.76</v>
      </c>
      <c r="F715" t="s">
        <v>44</v>
      </c>
      <c r="G715">
        <v>3</v>
      </c>
      <c r="H715" t="s">
        <v>72</v>
      </c>
      <c r="I715" t="s">
        <v>19</v>
      </c>
    </row>
    <row r="716" spans="1:9" x14ac:dyDescent="0.25">
      <c r="A716" t="s">
        <v>675</v>
      </c>
      <c r="B716" t="s">
        <v>234</v>
      </c>
      <c r="C716">
        <v>1046</v>
      </c>
      <c r="D716">
        <v>2013</v>
      </c>
      <c r="E716" s="1">
        <v>0.7</v>
      </c>
      <c r="F716" t="s">
        <v>44</v>
      </c>
      <c r="G716">
        <v>3.75</v>
      </c>
      <c r="H716" t="s">
        <v>12</v>
      </c>
      <c r="I716" t="s">
        <v>86</v>
      </c>
    </row>
    <row r="717" spans="1:9" x14ac:dyDescent="0.25">
      <c r="A717" t="s">
        <v>675</v>
      </c>
      <c r="B717" t="s">
        <v>149</v>
      </c>
      <c r="C717">
        <v>1185</v>
      </c>
      <c r="D717">
        <v>2013</v>
      </c>
      <c r="E717" s="1">
        <v>0.75</v>
      </c>
      <c r="F717" t="s">
        <v>44</v>
      </c>
      <c r="G717">
        <v>3</v>
      </c>
      <c r="H717" t="s">
        <v>12</v>
      </c>
      <c r="I717" t="s">
        <v>31</v>
      </c>
    </row>
    <row r="718" spans="1:9" x14ac:dyDescent="0.25">
      <c r="A718" t="s">
        <v>675</v>
      </c>
      <c r="B718" t="s">
        <v>19</v>
      </c>
      <c r="C718">
        <v>863</v>
      </c>
      <c r="D718">
        <v>2012</v>
      </c>
      <c r="E718" s="1">
        <v>0.7</v>
      </c>
      <c r="F718" t="s">
        <v>44</v>
      </c>
      <c r="G718">
        <v>2.5</v>
      </c>
      <c r="H718" t="s">
        <v>12</v>
      </c>
      <c r="I718" t="s">
        <v>19</v>
      </c>
    </row>
    <row r="719" spans="1:9" x14ac:dyDescent="0.25">
      <c r="A719" t="s">
        <v>675</v>
      </c>
      <c r="B719" t="s">
        <v>680</v>
      </c>
      <c r="C719">
        <v>753</v>
      </c>
      <c r="D719">
        <v>2011</v>
      </c>
      <c r="E719" s="1">
        <v>0.66</v>
      </c>
      <c r="F719" t="s">
        <v>44</v>
      </c>
      <c r="G719">
        <v>3.25</v>
      </c>
      <c r="H719" t="s">
        <v>38</v>
      </c>
      <c r="I719" t="s">
        <v>138</v>
      </c>
    </row>
    <row r="720" spans="1:9" x14ac:dyDescent="0.25">
      <c r="A720" t="s">
        <v>675</v>
      </c>
      <c r="B720" t="s">
        <v>138</v>
      </c>
      <c r="C720">
        <v>781</v>
      </c>
      <c r="D720">
        <v>2011</v>
      </c>
      <c r="E720" s="1">
        <v>0.7</v>
      </c>
      <c r="F720" t="s">
        <v>44</v>
      </c>
      <c r="G720">
        <v>3</v>
      </c>
      <c r="H720" t="s">
        <v>12</v>
      </c>
      <c r="I720" t="s">
        <v>138</v>
      </c>
    </row>
    <row r="721" spans="1:9" x14ac:dyDescent="0.25">
      <c r="A721" t="s">
        <v>681</v>
      </c>
      <c r="B721" t="s">
        <v>682</v>
      </c>
      <c r="C721">
        <v>1367</v>
      </c>
      <c r="D721">
        <v>2014</v>
      </c>
      <c r="E721" s="1">
        <v>0.85</v>
      </c>
      <c r="F721" t="s">
        <v>44</v>
      </c>
      <c r="G721">
        <v>2.5</v>
      </c>
      <c r="H721" t="s">
        <v>110</v>
      </c>
      <c r="I721" t="s">
        <v>525</v>
      </c>
    </row>
    <row r="722" spans="1:9" x14ac:dyDescent="0.25">
      <c r="A722" t="s">
        <v>683</v>
      </c>
      <c r="B722" t="s">
        <v>684</v>
      </c>
      <c r="C722">
        <v>1642</v>
      </c>
      <c r="D722">
        <v>2015</v>
      </c>
      <c r="E722" s="1">
        <v>0.65</v>
      </c>
      <c r="F722" t="s">
        <v>203</v>
      </c>
      <c r="G722">
        <v>3.25</v>
      </c>
      <c r="H722" t="s">
        <v>38</v>
      </c>
      <c r="I722" t="s">
        <v>28</v>
      </c>
    </row>
    <row r="723" spans="1:9" x14ac:dyDescent="0.25">
      <c r="A723" t="s">
        <v>683</v>
      </c>
      <c r="B723" t="s">
        <v>685</v>
      </c>
      <c r="C723">
        <v>1642</v>
      </c>
      <c r="D723">
        <v>2015</v>
      </c>
      <c r="E723" s="1">
        <v>0.7</v>
      </c>
      <c r="F723" t="s">
        <v>203</v>
      </c>
      <c r="G723">
        <v>4</v>
      </c>
      <c r="H723" t="s">
        <v>63</v>
      </c>
      <c r="I723" t="s">
        <v>96</v>
      </c>
    </row>
    <row r="724" spans="1:9" x14ac:dyDescent="0.25">
      <c r="A724" t="s">
        <v>683</v>
      </c>
      <c r="B724" t="s">
        <v>686</v>
      </c>
      <c r="C724">
        <v>1646</v>
      </c>
      <c r="D724">
        <v>2015</v>
      </c>
      <c r="E724" s="1">
        <v>0.7</v>
      </c>
      <c r="F724" t="s">
        <v>203</v>
      </c>
      <c r="G724">
        <v>3.5</v>
      </c>
      <c r="H724" t="s">
        <v>38</v>
      </c>
      <c r="I724" t="s">
        <v>146</v>
      </c>
    </row>
    <row r="725" spans="1:9" x14ac:dyDescent="0.25">
      <c r="A725" t="s">
        <v>683</v>
      </c>
      <c r="B725" t="s">
        <v>686</v>
      </c>
      <c r="C725">
        <v>1646</v>
      </c>
      <c r="D725">
        <v>2015</v>
      </c>
      <c r="E725" s="1">
        <v>0.8</v>
      </c>
      <c r="F725" t="s">
        <v>203</v>
      </c>
      <c r="G725">
        <v>3.5</v>
      </c>
      <c r="H725" t="s">
        <v>38</v>
      </c>
      <c r="I725" t="s">
        <v>146</v>
      </c>
    </row>
    <row r="726" spans="1:9" x14ac:dyDescent="0.25">
      <c r="A726" t="s">
        <v>683</v>
      </c>
      <c r="B726" t="s">
        <v>684</v>
      </c>
      <c r="C726">
        <v>1646</v>
      </c>
      <c r="D726">
        <v>2015</v>
      </c>
      <c r="E726" s="1">
        <v>0.75</v>
      </c>
      <c r="F726" t="s">
        <v>203</v>
      </c>
      <c r="G726">
        <v>3.5</v>
      </c>
      <c r="H726" t="s">
        <v>38</v>
      </c>
      <c r="I726" t="s">
        <v>28</v>
      </c>
    </row>
    <row r="727" spans="1:9" x14ac:dyDescent="0.25">
      <c r="A727" t="s">
        <v>687</v>
      </c>
      <c r="B727" t="s">
        <v>688</v>
      </c>
      <c r="C727">
        <v>1848</v>
      </c>
      <c r="D727">
        <v>2016</v>
      </c>
      <c r="E727" s="1">
        <v>0.7</v>
      </c>
      <c r="F727" t="s">
        <v>44</v>
      </c>
      <c r="G727">
        <v>3.5</v>
      </c>
      <c r="H727" t="s">
        <v>12</v>
      </c>
      <c r="I727" t="s">
        <v>102</v>
      </c>
    </row>
    <row r="728" spans="1:9" x14ac:dyDescent="0.25">
      <c r="A728" t="s">
        <v>687</v>
      </c>
      <c r="B728" t="s">
        <v>175</v>
      </c>
      <c r="C728">
        <v>1672</v>
      </c>
      <c r="D728">
        <v>2015</v>
      </c>
      <c r="E728" s="1">
        <v>0.66</v>
      </c>
      <c r="F728" t="s">
        <v>44</v>
      </c>
      <c r="G728">
        <v>3</v>
      </c>
      <c r="H728" t="s">
        <v>689</v>
      </c>
      <c r="I728" t="s">
        <v>29</v>
      </c>
    </row>
    <row r="729" spans="1:9" x14ac:dyDescent="0.25">
      <c r="A729" t="s">
        <v>690</v>
      </c>
      <c r="B729" t="s">
        <v>691</v>
      </c>
      <c r="C729">
        <v>1924</v>
      </c>
      <c r="D729">
        <v>2016</v>
      </c>
      <c r="E729" s="1">
        <v>0.77</v>
      </c>
      <c r="F729" t="s">
        <v>44</v>
      </c>
      <c r="G729">
        <v>2.75</v>
      </c>
      <c r="H729" t="s">
        <v>12</v>
      </c>
      <c r="I729" t="s">
        <v>56</v>
      </c>
    </row>
    <row r="730" spans="1:9" x14ac:dyDescent="0.25">
      <c r="A730" t="s">
        <v>690</v>
      </c>
      <c r="B730" t="s">
        <v>692</v>
      </c>
      <c r="C730">
        <v>1924</v>
      </c>
      <c r="D730">
        <v>2016</v>
      </c>
      <c r="E730" s="1">
        <v>0.77</v>
      </c>
      <c r="F730" t="s">
        <v>44</v>
      </c>
      <c r="G730">
        <v>3.25</v>
      </c>
      <c r="H730" t="s">
        <v>12</v>
      </c>
      <c r="I730" t="s">
        <v>75</v>
      </c>
    </row>
    <row r="731" spans="1:9" x14ac:dyDescent="0.25">
      <c r="A731" t="s">
        <v>690</v>
      </c>
      <c r="B731" t="s">
        <v>693</v>
      </c>
      <c r="C731">
        <v>1924</v>
      </c>
      <c r="D731">
        <v>2016</v>
      </c>
      <c r="E731" s="1">
        <v>0.77</v>
      </c>
      <c r="F731" t="s">
        <v>44</v>
      </c>
      <c r="G731">
        <v>3.25</v>
      </c>
      <c r="H731" t="s">
        <v>12</v>
      </c>
      <c r="I731" t="s">
        <v>133</v>
      </c>
    </row>
    <row r="732" spans="1:9" x14ac:dyDescent="0.25">
      <c r="A732" t="s">
        <v>694</v>
      </c>
      <c r="B732" t="s">
        <v>695</v>
      </c>
      <c r="C732">
        <v>741</v>
      </c>
      <c r="D732">
        <v>2011</v>
      </c>
      <c r="E732" s="1">
        <v>0.72</v>
      </c>
      <c r="F732" t="s">
        <v>67</v>
      </c>
      <c r="G732">
        <v>3</v>
      </c>
      <c r="H732" t="s">
        <v>38</v>
      </c>
      <c r="I732" t="s">
        <v>67</v>
      </c>
    </row>
    <row r="733" spans="1:9" x14ac:dyDescent="0.25">
      <c r="A733" t="s">
        <v>696</v>
      </c>
      <c r="B733" t="s">
        <v>697</v>
      </c>
      <c r="C733">
        <v>15</v>
      </c>
      <c r="D733">
        <v>2006</v>
      </c>
      <c r="E733" s="1">
        <v>0.7</v>
      </c>
      <c r="F733" t="s">
        <v>152</v>
      </c>
      <c r="G733">
        <v>2.5</v>
      </c>
      <c r="H733" t="s">
        <v>12</v>
      </c>
      <c r="I733" t="s">
        <v>12</v>
      </c>
    </row>
    <row r="734" spans="1:9" x14ac:dyDescent="0.25">
      <c r="A734" t="s">
        <v>698</v>
      </c>
      <c r="B734" t="s">
        <v>28</v>
      </c>
      <c r="C734">
        <v>1896</v>
      </c>
      <c r="D734">
        <v>2016</v>
      </c>
      <c r="E734" s="1">
        <v>0.7</v>
      </c>
      <c r="F734" t="s">
        <v>332</v>
      </c>
      <c r="G734">
        <v>3.5</v>
      </c>
      <c r="H734" t="s">
        <v>12</v>
      </c>
      <c r="I734" t="s">
        <v>28</v>
      </c>
    </row>
    <row r="735" spans="1:9" x14ac:dyDescent="0.25">
      <c r="A735" t="s">
        <v>699</v>
      </c>
      <c r="B735" t="s">
        <v>112</v>
      </c>
      <c r="C735">
        <v>494</v>
      </c>
      <c r="D735">
        <v>2010</v>
      </c>
      <c r="E735" s="1">
        <v>0.82</v>
      </c>
      <c r="F735" t="s">
        <v>112</v>
      </c>
      <c r="G735">
        <v>3.25</v>
      </c>
      <c r="H735" t="s">
        <v>38</v>
      </c>
      <c r="I735" t="s">
        <v>112</v>
      </c>
    </row>
    <row r="736" spans="1:9" x14ac:dyDescent="0.25">
      <c r="A736" t="s">
        <v>699</v>
      </c>
      <c r="B736" t="s">
        <v>112</v>
      </c>
      <c r="C736">
        <v>363</v>
      </c>
      <c r="D736">
        <v>2009</v>
      </c>
      <c r="E736" s="1">
        <v>0.6</v>
      </c>
      <c r="F736" t="s">
        <v>112</v>
      </c>
      <c r="G736">
        <v>2.75</v>
      </c>
      <c r="H736" t="s">
        <v>38</v>
      </c>
      <c r="I736" t="s">
        <v>112</v>
      </c>
    </row>
    <row r="737" spans="1:9" x14ac:dyDescent="0.25">
      <c r="A737" t="s">
        <v>699</v>
      </c>
      <c r="B737" t="s">
        <v>112</v>
      </c>
      <c r="C737">
        <v>241</v>
      </c>
      <c r="D737">
        <v>2008</v>
      </c>
      <c r="E737" s="1">
        <v>0.71</v>
      </c>
      <c r="F737" t="s">
        <v>112</v>
      </c>
      <c r="G737">
        <v>2.5</v>
      </c>
      <c r="H737" t="s">
        <v>38</v>
      </c>
      <c r="I737" t="s">
        <v>112</v>
      </c>
    </row>
    <row r="738" spans="1:9" x14ac:dyDescent="0.25">
      <c r="A738" t="s">
        <v>700</v>
      </c>
      <c r="B738" t="s">
        <v>377</v>
      </c>
      <c r="C738">
        <v>355</v>
      </c>
      <c r="D738">
        <v>2009</v>
      </c>
      <c r="E738" s="1">
        <v>0.64</v>
      </c>
      <c r="F738" t="s">
        <v>106</v>
      </c>
      <c r="G738">
        <v>3</v>
      </c>
      <c r="H738" t="s">
        <v>701</v>
      </c>
      <c r="I738" t="s">
        <v>31</v>
      </c>
    </row>
    <row r="739" spans="1:9" x14ac:dyDescent="0.25">
      <c r="A739" t="s">
        <v>700</v>
      </c>
      <c r="B739" t="s">
        <v>96</v>
      </c>
      <c r="C739">
        <v>355</v>
      </c>
      <c r="D739">
        <v>2009</v>
      </c>
      <c r="E739" s="1">
        <v>0.64</v>
      </c>
      <c r="F739" t="s">
        <v>106</v>
      </c>
      <c r="G739">
        <v>3</v>
      </c>
      <c r="H739" t="s">
        <v>63</v>
      </c>
      <c r="I739" t="s">
        <v>96</v>
      </c>
    </row>
    <row r="740" spans="1:9" x14ac:dyDescent="0.25">
      <c r="A740" t="s">
        <v>700</v>
      </c>
      <c r="B740" t="s">
        <v>702</v>
      </c>
      <c r="C740">
        <v>355</v>
      </c>
      <c r="D740">
        <v>2009</v>
      </c>
      <c r="E740" s="1">
        <v>0.64</v>
      </c>
      <c r="F740" t="s">
        <v>106</v>
      </c>
      <c r="G740">
        <v>3</v>
      </c>
      <c r="H740" t="s">
        <v>12</v>
      </c>
      <c r="I740" t="s">
        <v>703</v>
      </c>
    </row>
    <row r="741" spans="1:9" x14ac:dyDescent="0.25">
      <c r="A741" t="s">
        <v>700</v>
      </c>
      <c r="B741" t="s">
        <v>704</v>
      </c>
      <c r="C741">
        <v>355</v>
      </c>
      <c r="D741">
        <v>2009</v>
      </c>
      <c r="E741" s="1">
        <v>0.76</v>
      </c>
      <c r="F741" t="s">
        <v>106</v>
      </c>
      <c r="G741">
        <v>3</v>
      </c>
      <c r="H741" t="s">
        <v>12</v>
      </c>
      <c r="I741" t="s">
        <v>22</v>
      </c>
    </row>
    <row r="742" spans="1:9" x14ac:dyDescent="0.25">
      <c r="A742" t="s">
        <v>700</v>
      </c>
      <c r="B742" t="s">
        <v>110</v>
      </c>
      <c r="C742">
        <v>355</v>
      </c>
      <c r="D742">
        <v>2009</v>
      </c>
      <c r="E742" s="1">
        <v>0.64</v>
      </c>
      <c r="F742" t="s">
        <v>106</v>
      </c>
      <c r="G742">
        <v>3.25</v>
      </c>
      <c r="H742" t="s">
        <v>12</v>
      </c>
      <c r="I742" t="s">
        <v>705</v>
      </c>
    </row>
    <row r="743" spans="1:9" x14ac:dyDescent="0.25">
      <c r="A743" t="s">
        <v>706</v>
      </c>
      <c r="B743" t="s">
        <v>707</v>
      </c>
      <c r="C743">
        <v>1602</v>
      </c>
      <c r="D743">
        <v>2015</v>
      </c>
      <c r="E743" s="1">
        <v>0.7</v>
      </c>
      <c r="F743" t="s">
        <v>44</v>
      </c>
      <c r="G743">
        <v>3.75</v>
      </c>
      <c r="H743" t="s">
        <v>12</v>
      </c>
      <c r="I743" t="s">
        <v>12</v>
      </c>
    </row>
    <row r="744" spans="1:9" x14ac:dyDescent="0.25">
      <c r="A744" t="s">
        <v>706</v>
      </c>
      <c r="B744" t="s">
        <v>154</v>
      </c>
      <c r="C744">
        <v>1053</v>
      </c>
      <c r="D744">
        <v>2013</v>
      </c>
      <c r="E744" s="1">
        <v>0.65</v>
      </c>
      <c r="F744" t="s">
        <v>44</v>
      </c>
      <c r="G744">
        <v>2.75</v>
      </c>
      <c r="H744" t="s">
        <v>12</v>
      </c>
      <c r="I744" t="s">
        <v>154</v>
      </c>
    </row>
    <row r="745" spans="1:9" x14ac:dyDescent="0.25">
      <c r="A745" t="s">
        <v>706</v>
      </c>
      <c r="B745" t="s">
        <v>75</v>
      </c>
      <c r="C745">
        <v>1053</v>
      </c>
      <c r="D745">
        <v>2013</v>
      </c>
      <c r="E745" s="1">
        <v>0.65</v>
      </c>
      <c r="F745" t="s">
        <v>44</v>
      </c>
      <c r="G745">
        <v>2.75</v>
      </c>
      <c r="H745" t="s">
        <v>12</v>
      </c>
      <c r="I745" t="s">
        <v>75</v>
      </c>
    </row>
    <row r="746" spans="1:9" x14ac:dyDescent="0.25">
      <c r="A746" t="s">
        <v>706</v>
      </c>
      <c r="B746" t="s">
        <v>111</v>
      </c>
      <c r="C746">
        <v>1053</v>
      </c>
      <c r="D746">
        <v>2013</v>
      </c>
      <c r="E746" s="1">
        <v>0.65</v>
      </c>
      <c r="F746" t="s">
        <v>44</v>
      </c>
      <c r="G746">
        <v>3.25</v>
      </c>
      <c r="H746" t="s">
        <v>38</v>
      </c>
      <c r="I746" t="s">
        <v>111</v>
      </c>
    </row>
    <row r="747" spans="1:9" x14ac:dyDescent="0.25">
      <c r="A747" t="s">
        <v>706</v>
      </c>
      <c r="B747" t="s">
        <v>31</v>
      </c>
      <c r="C747">
        <v>1053</v>
      </c>
      <c r="D747">
        <v>2013</v>
      </c>
      <c r="E747" s="1">
        <v>0.65</v>
      </c>
      <c r="F747" t="s">
        <v>44</v>
      </c>
      <c r="G747">
        <v>3.5</v>
      </c>
      <c r="H747" t="s">
        <v>12</v>
      </c>
      <c r="I747" t="s">
        <v>31</v>
      </c>
    </row>
    <row r="748" spans="1:9" x14ac:dyDescent="0.25">
      <c r="A748" t="s">
        <v>706</v>
      </c>
      <c r="B748" t="s">
        <v>708</v>
      </c>
      <c r="C748">
        <v>654</v>
      </c>
      <c r="D748">
        <v>2011</v>
      </c>
      <c r="E748" s="1">
        <v>0.72</v>
      </c>
      <c r="F748" t="s">
        <v>44</v>
      </c>
      <c r="G748">
        <v>2.75</v>
      </c>
      <c r="H748" t="s">
        <v>12</v>
      </c>
      <c r="I748" t="s">
        <v>12</v>
      </c>
    </row>
    <row r="749" spans="1:9" x14ac:dyDescent="0.25">
      <c r="A749" t="s">
        <v>706</v>
      </c>
      <c r="B749" t="s">
        <v>709</v>
      </c>
      <c r="C749">
        <v>654</v>
      </c>
      <c r="D749">
        <v>2011</v>
      </c>
      <c r="E749" s="1">
        <v>0.61</v>
      </c>
      <c r="F749" t="s">
        <v>44</v>
      </c>
      <c r="G749">
        <v>3.25</v>
      </c>
      <c r="H749" t="s">
        <v>12</v>
      </c>
      <c r="I749" t="s">
        <v>12</v>
      </c>
    </row>
    <row r="750" spans="1:9" x14ac:dyDescent="0.25">
      <c r="A750" t="s">
        <v>706</v>
      </c>
      <c r="B750" t="s">
        <v>710</v>
      </c>
      <c r="C750">
        <v>654</v>
      </c>
      <c r="D750">
        <v>2011</v>
      </c>
      <c r="E750" s="1">
        <v>0.72</v>
      </c>
      <c r="F750" t="s">
        <v>44</v>
      </c>
      <c r="G750">
        <v>3.25</v>
      </c>
      <c r="H750" t="s">
        <v>12</v>
      </c>
      <c r="I750" t="s">
        <v>12</v>
      </c>
    </row>
    <row r="751" spans="1:9" x14ac:dyDescent="0.25">
      <c r="A751" t="s">
        <v>706</v>
      </c>
      <c r="B751" t="s">
        <v>66</v>
      </c>
      <c r="C751">
        <v>552</v>
      </c>
      <c r="D751">
        <v>2010</v>
      </c>
      <c r="E751" s="1">
        <v>0.65</v>
      </c>
      <c r="F751" t="s">
        <v>44</v>
      </c>
      <c r="G751">
        <v>3</v>
      </c>
      <c r="H751" t="s">
        <v>38</v>
      </c>
      <c r="I751" t="s">
        <v>66</v>
      </c>
    </row>
    <row r="752" spans="1:9" x14ac:dyDescent="0.25">
      <c r="A752" t="s">
        <v>706</v>
      </c>
      <c r="B752" t="s">
        <v>711</v>
      </c>
      <c r="C752">
        <v>316</v>
      </c>
      <c r="D752">
        <v>2009</v>
      </c>
      <c r="E752" s="1">
        <v>0.55000000000000004</v>
      </c>
      <c r="F752" t="s">
        <v>44</v>
      </c>
      <c r="G752">
        <v>3</v>
      </c>
      <c r="H752" t="s">
        <v>12</v>
      </c>
      <c r="I752" t="s">
        <v>525</v>
      </c>
    </row>
    <row r="753" spans="1:9" x14ac:dyDescent="0.25">
      <c r="A753" t="s">
        <v>706</v>
      </c>
      <c r="B753" t="s">
        <v>712</v>
      </c>
      <c r="C753">
        <v>387</v>
      </c>
      <c r="D753">
        <v>2009</v>
      </c>
      <c r="E753" s="1">
        <v>0.91</v>
      </c>
      <c r="F753" t="s">
        <v>44</v>
      </c>
      <c r="G753">
        <v>3</v>
      </c>
      <c r="H753" t="s">
        <v>12</v>
      </c>
      <c r="I753" t="s">
        <v>12</v>
      </c>
    </row>
    <row r="754" spans="1:9" x14ac:dyDescent="0.25">
      <c r="A754" t="s">
        <v>706</v>
      </c>
      <c r="B754" t="s">
        <v>713</v>
      </c>
      <c r="C754">
        <v>387</v>
      </c>
      <c r="D754">
        <v>2009</v>
      </c>
      <c r="E754" s="1">
        <v>0.7</v>
      </c>
      <c r="F754" t="s">
        <v>44</v>
      </c>
      <c r="G754">
        <v>3.5</v>
      </c>
      <c r="H754" t="s">
        <v>110</v>
      </c>
      <c r="I754" t="s">
        <v>12</v>
      </c>
    </row>
    <row r="755" spans="1:9" x14ac:dyDescent="0.25">
      <c r="A755" t="s">
        <v>706</v>
      </c>
      <c r="B755" t="s">
        <v>714</v>
      </c>
      <c r="C755">
        <v>259</v>
      </c>
      <c r="D755">
        <v>2008</v>
      </c>
      <c r="E755" s="1">
        <v>0.65</v>
      </c>
      <c r="F755" t="s">
        <v>44</v>
      </c>
      <c r="G755">
        <v>3</v>
      </c>
      <c r="H755" t="s">
        <v>12</v>
      </c>
      <c r="I755" t="s">
        <v>19</v>
      </c>
    </row>
    <row r="756" spans="1:9" x14ac:dyDescent="0.25">
      <c r="A756" t="s">
        <v>706</v>
      </c>
      <c r="B756" t="s">
        <v>715</v>
      </c>
      <c r="C756">
        <v>276</v>
      </c>
      <c r="D756">
        <v>2008</v>
      </c>
      <c r="E756" s="1">
        <v>0.64</v>
      </c>
      <c r="F756" t="s">
        <v>44</v>
      </c>
      <c r="G756">
        <v>3</v>
      </c>
      <c r="H756" t="s">
        <v>12</v>
      </c>
      <c r="I756" t="s">
        <v>12</v>
      </c>
    </row>
    <row r="757" spans="1:9" x14ac:dyDescent="0.25">
      <c r="A757" t="s">
        <v>706</v>
      </c>
      <c r="B757" t="s">
        <v>94</v>
      </c>
      <c r="C757">
        <v>276</v>
      </c>
      <c r="D757">
        <v>2008</v>
      </c>
      <c r="E757" s="1">
        <v>0.65</v>
      </c>
      <c r="F757" t="s">
        <v>44</v>
      </c>
      <c r="G757">
        <v>3.5</v>
      </c>
      <c r="H757" t="s">
        <v>12</v>
      </c>
      <c r="I757" t="s">
        <v>22</v>
      </c>
    </row>
    <row r="758" spans="1:9" x14ac:dyDescent="0.25">
      <c r="A758" t="s">
        <v>706</v>
      </c>
      <c r="B758" t="s">
        <v>716</v>
      </c>
      <c r="C758">
        <v>147</v>
      </c>
      <c r="D758">
        <v>2007</v>
      </c>
      <c r="E758" s="1">
        <v>0.72</v>
      </c>
      <c r="F758" t="s">
        <v>44</v>
      </c>
      <c r="G758">
        <v>3.5</v>
      </c>
      <c r="H758" t="s">
        <v>110</v>
      </c>
      <c r="I758" t="s">
        <v>12</v>
      </c>
    </row>
    <row r="759" spans="1:9" x14ac:dyDescent="0.25">
      <c r="A759" t="s">
        <v>706</v>
      </c>
      <c r="B759" t="s">
        <v>717</v>
      </c>
      <c r="C759">
        <v>15</v>
      </c>
      <c r="D759">
        <v>2006</v>
      </c>
      <c r="E759" s="1">
        <v>0.65</v>
      </c>
      <c r="F759" t="s">
        <v>44</v>
      </c>
      <c r="G759">
        <v>3</v>
      </c>
      <c r="H759" t="s">
        <v>38</v>
      </c>
      <c r="I759" t="s">
        <v>33</v>
      </c>
    </row>
    <row r="760" spans="1:9" x14ac:dyDescent="0.25">
      <c r="A760" t="s">
        <v>706</v>
      </c>
      <c r="B760" t="s">
        <v>24</v>
      </c>
      <c r="C760">
        <v>87</v>
      </c>
      <c r="D760">
        <v>2006</v>
      </c>
      <c r="E760" s="1">
        <v>0.65</v>
      </c>
      <c r="F760" t="s">
        <v>44</v>
      </c>
      <c r="G760">
        <v>2.5</v>
      </c>
      <c r="H760" t="s">
        <v>305</v>
      </c>
      <c r="I760" t="s">
        <v>22</v>
      </c>
    </row>
    <row r="761" spans="1:9" x14ac:dyDescent="0.25">
      <c r="A761" t="s">
        <v>706</v>
      </c>
      <c r="B761" t="s">
        <v>718</v>
      </c>
      <c r="C761">
        <v>87</v>
      </c>
      <c r="D761">
        <v>2006</v>
      </c>
      <c r="E761" s="1">
        <v>0.65</v>
      </c>
      <c r="F761" t="s">
        <v>44</v>
      </c>
      <c r="G761">
        <v>3.5</v>
      </c>
      <c r="H761" t="s">
        <v>719</v>
      </c>
      <c r="I761" t="s">
        <v>28</v>
      </c>
    </row>
    <row r="762" spans="1:9" x14ac:dyDescent="0.25">
      <c r="A762" t="s">
        <v>706</v>
      </c>
      <c r="B762" t="s">
        <v>720</v>
      </c>
      <c r="C762">
        <v>93</v>
      </c>
      <c r="D762">
        <v>2006</v>
      </c>
      <c r="E762" s="1">
        <v>0.65</v>
      </c>
      <c r="F762" t="s">
        <v>44</v>
      </c>
      <c r="G762">
        <v>3.5</v>
      </c>
      <c r="H762" t="s">
        <v>53</v>
      </c>
      <c r="I762" t="s">
        <v>31</v>
      </c>
    </row>
    <row r="763" spans="1:9" x14ac:dyDescent="0.25">
      <c r="A763" t="s">
        <v>706</v>
      </c>
      <c r="B763" t="s">
        <v>721</v>
      </c>
      <c r="C763">
        <v>93</v>
      </c>
      <c r="D763">
        <v>2006</v>
      </c>
      <c r="E763" s="1">
        <v>0.61</v>
      </c>
      <c r="F763" t="s">
        <v>44</v>
      </c>
      <c r="G763">
        <v>3.5</v>
      </c>
      <c r="H763" t="s">
        <v>110</v>
      </c>
      <c r="I763" t="s">
        <v>12</v>
      </c>
    </row>
    <row r="764" spans="1:9" x14ac:dyDescent="0.25">
      <c r="A764" t="s">
        <v>706</v>
      </c>
      <c r="B764" t="s">
        <v>722</v>
      </c>
      <c r="C764">
        <v>99</v>
      </c>
      <c r="D764">
        <v>2006</v>
      </c>
      <c r="E764" s="1">
        <v>0.61</v>
      </c>
      <c r="F764" t="s">
        <v>44</v>
      </c>
      <c r="G764">
        <v>3</v>
      </c>
      <c r="H764" t="s">
        <v>110</v>
      </c>
      <c r="I764" t="s">
        <v>12</v>
      </c>
    </row>
    <row r="765" spans="1:9" x14ac:dyDescent="0.25">
      <c r="A765" t="s">
        <v>723</v>
      </c>
      <c r="B765" t="s">
        <v>36</v>
      </c>
      <c r="C765">
        <v>1197</v>
      </c>
      <c r="D765">
        <v>2014</v>
      </c>
      <c r="E765" s="1">
        <v>0.8</v>
      </c>
      <c r="F765" t="s">
        <v>103</v>
      </c>
      <c r="G765">
        <v>2.75</v>
      </c>
      <c r="H765" t="s">
        <v>12</v>
      </c>
      <c r="I765" t="s">
        <v>36</v>
      </c>
    </row>
    <row r="766" spans="1:9" x14ac:dyDescent="0.25">
      <c r="A766" t="s">
        <v>723</v>
      </c>
      <c r="B766" t="s">
        <v>724</v>
      </c>
      <c r="C766">
        <v>1197</v>
      </c>
      <c r="D766">
        <v>2014</v>
      </c>
      <c r="E766" s="1">
        <v>0.74</v>
      </c>
      <c r="F766" t="s">
        <v>103</v>
      </c>
      <c r="G766">
        <v>2.75</v>
      </c>
      <c r="H766" t="s">
        <v>12</v>
      </c>
      <c r="I766" t="s">
        <v>12</v>
      </c>
    </row>
    <row r="767" spans="1:9" x14ac:dyDescent="0.25">
      <c r="A767" t="s">
        <v>723</v>
      </c>
      <c r="B767" t="s">
        <v>86</v>
      </c>
      <c r="C767">
        <v>1197</v>
      </c>
      <c r="D767">
        <v>2014</v>
      </c>
      <c r="E767" s="1">
        <v>0.75</v>
      </c>
      <c r="F767" t="s">
        <v>103</v>
      </c>
      <c r="G767">
        <v>3.25</v>
      </c>
      <c r="H767" t="s">
        <v>12</v>
      </c>
      <c r="I767" t="s">
        <v>86</v>
      </c>
    </row>
    <row r="768" spans="1:9" x14ac:dyDescent="0.25">
      <c r="A768" t="s">
        <v>723</v>
      </c>
      <c r="B768" t="s">
        <v>38</v>
      </c>
      <c r="C768">
        <v>1197</v>
      </c>
      <c r="D768">
        <v>2014</v>
      </c>
      <c r="E768" s="1">
        <v>0.7</v>
      </c>
      <c r="F768" t="s">
        <v>103</v>
      </c>
      <c r="G768">
        <v>3.5</v>
      </c>
      <c r="H768" t="s">
        <v>38</v>
      </c>
      <c r="I768" t="s">
        <v>12</v>
      </c>
    </row>
    <row r="769" spans="1:9" x14ac:dyDescent="0.25">
      <c r="A769" t="s">
        <v>723</v>
      </c>
      <c r="B769" t="s">
        <v>725</v>
      </c>
      <c r="C769">
        <v>1201</v>
      </c>
      <c r="D769">
        <v>2014</v>
      </c>
      <c r="E769" s="1">
        <v>0.65</v>
      </c>
      <c r="F769" t="s">
        <v>103</v>
      </c>
      <c r="G769">
        <v>2.75</v>
      </c>
      <c r="H769" t="s">
        <v>12</v>
      </c>
      <c r="I769" t="s">
        <v>12</v>
      </c>
    </row>
    <row r="770" spans="1:9" x14ac:dyDescent="0.25">
      <c r="A770" t="s">
        <v>723</v>
      </c>
      <c r="B770" t="s">
        <v>726</v>
      </c>
      <c r="C770">
        <v>1201</v>
      </c>
      <c r="D770">
        <v>2014</v>
      </c>
      <c r="E770" s="1">
        <v>0.7</v>
      </c>
      <c r="F770" t="s">
        <v>103</v>
      </c>
      <c r="G770">
        <v>3</v>
      </c>
      <c r="H770" t="s">
        <v>12</v>
      </c>
      <c r="I770" t="s">
        <v>12</v>
      </c>
    </row>
    <row r="771" spans="1:9" x14ac:dyDescent="0.25">
      <c r="A771" t="s">
        <v>723</v>
      </c>
      <c r="B771" t="s">
        <v>727</v>
      </c>
      <c r="C771">
        <v>1201</v>
      </c>
      <c r="D771">
        <v>2014</v>
      </c>
      <c r="E771" s="1">
        <v>0.8</v>
      </c>
      <c r="F771" t="s">
        <v>103</v>
      </c>
      <c r="G771">
        <v>3</v>
      </c>
      <c r="H771" t="s">
        <v>12</v>
      </c>
      <c r="I771" t="s">
        <v>12</v>
      </c>
    </row>
    <row r="772" spans="1:9" x14ac:dyDescent="0.25">
      <c r="A772" t="s">
        <v>723</v>
      </c>
      <c r="B772" t="s">
        <v>728</v>
      </c>
      <c r="C772">
        <v>1201</v>
      </c>
      <c r="D772">
        <v>2014</v>
      </c>
      <c r="E772" s="1">
        <v>0.66</v>
      </c>
      <c r="F772" t="s">
        <v>103</v>
      </c>
      <c r="G772">
        <v>3.25</v>
      </c>
      <c r="H772" t="s">
        <v>12</v>
      </c>
      <c r="I772" t="s">
        <v>525</v>
      </c>
    </row>
    <row r="773" spans="1:9" x14ac:dyDescent="0.25">
      <c r="A773" t="s">
        <v>723</v>
      </c>
      <c r="B773" t="s">
        <v>729</v>
      </c>
      <c r="C773">
        <v>1205</v>
      </c>
      <c r="D773">
        <v>2014</v>
      </c>
      <c r="E773" s="1">
        <v>1</v>
      </c>
      <c r="F773" t="s">
        <v>103</v>
      </c>
      <c r="G773">
        <v>2</v>
      </c>
      <c r="H773" t="s">
        <v>12</v>
      </c>
      <c r="I773" t="s">
        <v>12</v>
      </c>
    </row>
    <row r="774" spans="1:9" x14ac:dyDescent="0.25">
      <c r="A774" t="s">
        <v>730</v>
      </c>
      <c r="B774" t="s">
        <v>377</v>
      </c>
      <c r="C774">
        <v>166</v>
      </c>
      <c r="D774">
        <v>2007</v>
      </c>
      <c r="E774" s="1">
        <v>0.77</v>
      </c>
      <c r="F774" t="s">
        <v>203</v>
      </c>
      <c r="G774">
        <v>2.5</v>
      </c>
      <c r="H774" t="s">
        <v>53</v>
      </c>
      <c r="I774" t="s">
        <v>31</v>
      </c>
    </row>
    <row r="775" spans="1:9" x14ac:dyDescent="0.25">
      <c r="A775" t="s">
        <v>731</v>
      </c>
      <c r="B775" t="s">
        <v>732</v>
      </c>
      <c r="C775">
        <v>1327</v>
      </c>
      <c r="D775">
        <v>2014</v>
      </c>
      <c r="E775" s="1">
        <v>0.55000000000000004</v>
      </c>
      <c r="F775" t="s">
        <v>31</v>
      </c>
      <c r="G775">
        <v>2.75</v>
      </c>
      <c r="H775" t="s">
        <v>38</v>
      </c>
      <c r="I775" t="s">
        <v>31</v>
      </c>
    </row>
    <row r="776" spans="1:9" x14ac:dyDescent="0.25">
      <c r="A776" t="s">
        <v>731</v>
      </c>
      <c r="B776" t="s">
        <v>732</v>
      </c>
      <c r="C776">
        <v>1327</v>
      </c>
      <c r="D776">
        <v>2014</v>
      </c>
      <c r="E776" s="1">
        <v>0.7</v>
      </c>
      <c r="F776" t="s">
        <v>31</v>
      </c>
      <c r="G776">
        <v>3</v>
      </c>
      <c r="H776" t="s">
        <v>38</v>
      </c>
      <c r="I776" t="s">
        <v>31</v>
      </c>
    </row>
    <row r="777" spans="1:9" x14ac:dyDescent="0.25">
      <c r="A777" t="s">
        <v>733</v>
      </c>
      <c r="B777" t="s">
        <v>734</v>
      </c>
      <c r="C777">
        <v>701</v>
      </c>
      <c r="D777">
        <v>2011</v>
      </c>
      <c r="E777" s="1">
        <v>0.7</v>
      </c>
      <c r="F777" t="s">
        <v>173</v>
      </c>
      <c r="G777">
        <v>3</v>
      </c>
      <c r="H777" t="s">
        <v>12</v>
      </c>
      <c r="I777" t="s">
        <v>735</v>
      </c>
    </row>
    <row r="778" spans="1:9" x14ac:dyDescent="0.25">
      <c r="A778" t="s">
        <v>736</v>
      </c>
      <c r="B778" t="s">
        <v>737</v>
      </c>
      <c r="C778">
        <v>1808</v>
      </c>
      <c r="D778">
        <v>2016</v>
      </c>
      <c r="E778" s="1">
        <v>0.85</v>
      </c>
      <c r="F778" t="s">
        <v>44</v>
      </c>
      <c r="G778">
        <v>3.25</v>
      </c>
      <c r="H778" t="s">
        <v>12</v>
      </c>
      <c r="I778" t="s">
        <v>29</v>
      </c>
    </row>
    <row r="779" spans="1:9" x14ac:dyDescent="0.25">
      <c r="A779" t="s">
        <v>736</v>
      </c>
      <c r="B779" t="s">
        <v>738</v>
      </c>
      <c r="C779">
        <v>1696</v>
      </c>
      <c r="D779">
        <v>2015</v>
      </c>
      <c r="E779" s="1">
        <v>0.67</v>
      </c>
      <c r="F779" t="s">
        <v>44</v>
      </c>
      <c r="G779">
        <v>3</v>
      </c>
      <c r="H779" t="s">
        <v>12</v>
      </c>
      <c r="I779" t="s">
        <v>29</v>
      </c>
    </row>
    <row r="780" spans="1:9" x14ac:dyDescent="0.25">
      <c r="A780" t="s">
        <v>736</v>
      </c>
      <c r="B780" t="s">
        <v>739</v>
      </c>
      <c r="C780">
        <v>1700</v>
      </c>
      <c r="D780">
        <v>2015</v>
      </c>
      <c r="E780" s="1">
        <v>0.77</v>
      </c>
      <c r="F780" t="s">
        <v>44</v>
      </c>
      <c r="G780">
        <v>3.5</v>
      </c>
      <c r="H780" t="s">
        <v>12</v>
      </c>
      <c r="I780" t="s">
        <v>29</v>
      </c>
    </row>
    <row r="781" spans="1:9" x14ac:dyDescent="0.25">
      <c r="A781" t="s">
        <v>736</v>
      </c>
      <c r="B781" t="s">
        <v>740</v>
      </c>
      <c r="C781">
        <v>1700</v>
      </c>
      <c r="D781">
        <v>2015</v>
      </c>
      <c r="E781" s="1">
        <v>0.74</v>
      </c>
      <c r="F781" t="s">
        <v>44</v>
      </c>
      <c r="G781">
        <v>3.5</v>
      </c>
      <c r="H781" t="s">
        <v>12</v>
      </c>
      <c r="I781" t="s">
        <v>29</v>
      </c>
    </row>
    <row r="782" spans="1:9" x14ac:dyDescent="0.25">
      <c r="A782" t="s">
        <v>741</v>
      </c>
      <c r="B782" t="s">
        <v>19</v>
      </c>
      <c r="C782">
        <v>1876</v>
      </c>
      <c r="D782">
        <v>2016</v>
      </c>
      <c r="E782" s="1">
        <v>0.64</v>
      </c>
      <c r="F782" t="s">
        <v>203</v>
      </c>
      <c r="G782">
        <v>2.75</v>
      </c>
      <c r="H782" t="s">
        <v>12</v>
      </c>
      <c r="I782" t="s">
        <v>19</v>
      </c>
    </row>
    <row r="783" spans="1:9" x14ac:dyDescent="0.25">
      <c r="A783" t="s">
        <v>742</v>
      </c>
      <c r="B783" t="s">
        <v>743</v>
      </c>
      <c r="C783">
        <v>1748</v>
      </c>
      <c r="D783">
        <v>2016</v>
      </c>
      <c r="E783" s="1">
        <v>0.7</v>
      </c>
      <c r="F783" t="s">
        <v>44</v>
      </c>
      <c r="G783">
        <v>3.25</v>
      </c>
      <c r="H783" t="s">
        <v>744</v>
      </c>
      <c r="I783" t="s">
        <v>102</v>
      </c>
    </row>
    <row r="784" spans="1:9" x14ac:dyDescent="0.25">
      <c r="A784" t="s">
        <v>745</v>
      </c>
      <c r="B784" t="s">
        <v>746</v>
      </c>
      <c r="C784">
        <v>1748</v>
      </c>
      <c r="D784">
        <v>2016</v>
      </c>
      <c r="E784" s="1">
        <v>0.74</v>
      </c>
      <c r="F784" t="s">
        <v>44</v>
      </c>
      <c r="G784">
        <v>3.5</v>
      </c>
      <c r="H784" t="s">
        <v>679</v>
      </c>
      <c r="I784" t="s">
        <v>138</v>
      </c>
    </row>
    <row r="785" spans="1:9" x14ac:dyDescent="0.25">
      <c r="A785" t="s">
        <v>747</v>
      </c>
      <c r="B785" t="s">
        <v>748</v>
      </c>
      <c r="C785">
        <v>1239</v>
      </c>
      <c r="D785">
        <v>2014</v>
      </c>
      <c r="E785" s="1">
        <v>0.67</v>
      </c>
      <c r="F785" t="s">
        <v>44</v>
      </c>
      <c r="G785">
        <v>3.5</v>
      </c>
      <c r="H785" t="s">
        <v>749</v>
      </c>
      <c r="I785" t="s">
        <v>41</v>
      </c>
    </row>
    <row r="786" spans="1:9" x14ac:dyDescent="0.25">
      <c r="A786" t="s">
        <v>747</v>
      </c>
      <c r="B786" t="s">
        <v>750</v>
      </c>
      <c r="C786">
        <v>1243</v>
      </c>
      <c r="D786">
        <v>2014</v>
      </c>
      <c r="E786" s="1">
        <v>0.67</v>
      </c>
      <c r="F786" t="s">
        <v>44</v>
      </c>
      <c r="G786">
        <v>3</v>
      </c>
      <c r="H786" t="s">
        <v>677</v>
      </c>
      <c r="I786" t="s">
        <v>41</v>
      </c>
    </row>
    <row r="787" spans="1:9" x14ac:dyDescent="0.25">
      <c r="A787" t="s">
        <v>747</v>
      </c>
      <c r="B787" t="s">
        <v>751</v>
      </c>
      <c r="C787">
        <v>1243</v>
      </c>
      <c r="D787">
        <v>2014</v>
      </c>
      <c r="E787" s="1">
        <v>0.67</v>
      </c>
      <c r="F787" t="s">
        <v>44</v>
      </c>
      <c r="G787">
        <v>3.75</v>
      </c>
      <c r="H787" t="s">
        <v>752</v>
      </c>
      <c r="I787" t="s">
        <v>31</v>
      </c>
    </row>
    <row r="788" spans="1:9" x14ac:dyDescent="0.25">
      <c r="A788" t="s">
        <v>747</v>
      </c>
      <c r="B788" t="s">
        <v>753</v>
      </c>
      <c r="C788">
        <v>1243</v>
      </c>
      <c r="D788">
        <v>2014</v>
      </c>
      <c r="E788" s="1">
        <v>0.67</v>
      </c>
      <c r="F788" t="s">
        <v>44</v>
      </c>
      <c r="G788">
        <v>3.75</v>
      </c>
      <c r="H788" t="s">
        <v>12</v>
      </c>
      <c r="I788" t="s">
        <v>525</v>
      </c>
    </row>
    <row r="789" spans="1:9" x14ac:dyDescent="0.25">
      <c r="A789" t="s">
        <v>754</v>
      </c>
      <c r="B789" t="s">
        <v>755</v>
      </c>
      <c r="C789">
        <v>1744</v>
      </c>
      <c r="D789">
        <v>2016</v>
      </c>
      <c r="E789" s="1">
        <v>0.72</v>
      </c>
      <c r="F789" t="s">
        <v>44</v>
      </c>
      <c r="G789">
        <v>3.5</v>
      </c>
      <c r="H789" t="s">
        <v>12</v>
      </c>
      <c r="I789" t="s">
        <v>525</v>
      </c>
    </row>
    <row r="790" spans="1:9" x14ac:dyDescent="0.25">
      <c r="A790" t="s">
        <v>756</v>
      </c>
      <c r="B790" t="s">
        <v>757</v>
      </c>
      <c r="C790">
        <v>1744</v>
      </c>
      <c r="D790">
        <v>2016</v>
      </c>
      <c r="E790" s="1">
        <v>0.7</v>
      </c>
      <c r="F790" t="s">
        <v>44</v>
      </c>
      <c r="G790">
        <v>3.5</v>
      </c>
      <c r="H790" t="s">
        <v>752</v>
      </c>
      <c r="I790" t="s">
        <v>31</v>
      </c>
    </row>
    <row r="791" spans="1:9" x14ac:dyDescent="0.25">
      <c r="A791" t="s">
        <v>758</v>
      </c>
      <c r="B791" t="s">
        <v>759</v>
      </c>
      <c r="C791">
        <v>1748</v>
      </c>
      <c r="D791">
        <v>2016</v>
      </c>
      <c r="E791" s="1">
        <v>0.77</v>
      </c>
      <c r="F791" t="s">
        <v>44</v>
      </c>
      <c r="G791">
        <v>3.5</v>
      </c>
      <c r="H791" t="s">
        <v>752</v>
      </c>
      <c r="I791" t="s">
        <v>31</v>
      </c>
    </row>
    <row r="792" spans="1:9" x14ac:dyDescent="0.25">
      <c r="A792" t="s">
        <v>760</v>
      </c>
      <c r="B792" t="s">
        <v>761</v>
      </c>
      <c r="C792">
        <v>1744</v>
      </c>
      <c r="D792">
        <v>2016</v>
      </c>
      <c r="E792" s="1">
        <v>0.68</v>
      </c>
      <c r="F792" t="s">
        <v>44</v>
      </c>
      <c r="G792">
        <v>3.75</v>
      </c>
      <c r="H792" t="s">
        <v>749</v>
      </c>
      <c r="I792" t="s">
        <v>41</v>
      </c>
    </row>
    <row r="793" spans="1:9" x14ac:dyDescent="0.25">
      <c r="A793" t="s">
        <v>760</v>
      </c>
      <c r="B793" t="s">
        <v>762</v>
      </c>
      <c r="C793">
        <v>1744</v>
      </c>
      <c r="D793">
        <v>2016</v>
      </c>
      <c r="E793" s="1">
        <v>0.72</v>
      </c>
      <c r="F793" t="s">
        <v>44</v>
      </c>
      <c r="G793">
        <v>4</v>
      </c>
      <c r="H793" t="s">
        <v>677</v>
      </c>
      <c r="I793" t="s">
        <v>41</v>
      </c>
    </row>
    <row r="794" spans="1:9" x14ac:dyDescent="0.25">
      <c r="A794" t="s">
        <v>763</v>
      </c>
      <c r="B794" t="s">
        <v>373</v>
      </c>
      <c r="C794">
        <v>1458</v>
      </c>
      <c r="D794">
        <v>2015</v>
      </c>
      <c r="E794" s="1">
        <v>0.56999999999999995</v>
      </c>
      <c r="F794" t="s">
        <v>44</v>
      </c>
      <c r="G794">
        <v>2.75</v>
      </c>
      <c r="H794" t="s">
        <v>63</v>
      </c>
      <c r="I794" t="s">
        <v>373</v>
      </c>
    </row>
    <row r="795" spans="1:9" x14ac:dyDescent="0.25">
      <c r="A795" t="s">
        <v>763</v>
      </c>
      <c r="B795" t="s">
        <v>22</v>
      </c>
      <c r="C795">
        <v>1462</v>
      </c>
      <c r="D795">
        <v>2015</v>
      </c>
      <c r="E795" s="1">
        <v>0.74</v>
      </c>
      <c r="F795" t="s">
        <v>44</v>
      </c>
      <c r="G795">
        <v>3.5</v>
      </c>
      <c r="H795" t="s">
        <v>21</v>
      </c>
      <c r="I795" t="s">
        <v>22</v>
      </c>
    </row>
    <row r="796" spans="1:9" x14ac:dyDescent="0.25">
      <c r="A796" t="s">
        <v>764</v>
      </c>
      <c r="B796" t="s">
        <v>78</v>
      </c>
      <c r="C796">
        <v>1546</v>
      </c>
      <c r="D796">
        <v>2015</v>
      </c>
      <c r="E796" s="1">
        <v>0.7</v>
      </c>
      <c r="F796" t="s">
        <v>44</v>
      </c>
      <c r="G796">
        <v>2.75</v>
      </c>
      <c r="H796" t="s">
        <v>12</v>
      </c>
      <c r="I796" t="s">
        <v>78</v>
      </c>
    </row>
    <row r="797" spans="1:9" x14ac:dyDescent="0.25">
      <c r="A797" t="s">
        <v>764</v>
      </c>
      <c r="B797" t="s">
        <v>28</v>
      </c>
      <c r="C797">
        <v>1546</v>
      </c>
      <c r="D797">
        <v>2015</v>
      </c>
      <c r="E797" s="1">
        <v>0.74</v>
      </c>
      <c r="F797" t="s">
        <v>44</v>
      </c>
      <c r="G797">
        <v>3</v>
      </c>
      <c r="H797" t="s">
        <v>38</v>
      </c>
      <c r="I797" t="s">
        <v>28</v>
      </c>
    </row>
    <row r="798" spans="1:9" x14ac:dyDescent="0.25">
      <c r="A798" t="s">
        <v>764</v>
      </c>
      <c r="B798" t="s">
        <v>22</v>
      </c>
      <c r="C798">
        <v>1546</v>
      </c>
      <c r="D798">
        <v>2015</v>
      </c>
      <c r="E798" s="1">
        <v>0.7</v>
      </c>
      <c r="F798" t="s">
        <v>44</v>
      </c>
      <c r="G798">
        <v>3</v>
      </c>
      <c r="H798" t="s">
        <v>12</v>
      </c>
      <c r="I798" t="s">
        <v>22</v>
      </c>
    </row>
    <row r="799" spans="1:9" x14ac:dyDescent="0.25">
      <c r="A799" t="s">
        <v>764</v>
      </c>
      <c r="B799" t="s">
        <v>31</v>
      </c>
      <c r="C799">
        <v>1550</v>
      </c>
      <c r="D799">
        <v>2015</v>
      </c>
      <c r="E799" s="1">
        <v>0.73</v>
      </c>
      <c r="F799" t="s">
        <v>44</v>
      </c>
      <c r="G799">
        <v>3.25</v>
      </c>
      <c r="H799" t="s">
        <v>12</v>
      </c>
      <c r="I799" t="s">
        <v>31</v>
      </c>
    </row>
    <row r="800" spans="1:9" x14ac:dyDescent="0.25">
      <c r="A800" t="s">
        <v>764</v>
      </c>
      <c r="B800" t="s">
        <v>19</v>
      </c>
      <c r="C800">
        <v>1550</v>
      </c>
      <c r="D800">
        <v>2015</v>
      </c>
      <c r="E800" s="1">
        <v>0.7</v>
      </c>
      <c r="F800" t="s">
        <v>44</v>
      </c>
      <c r="G800">
        <v>3.25</v>
      </c>
      <c r="H800" t="s">
        <v>12</v>
      </c>
      <c r="I800" t="s">
        <v>19</v>
      </c>
    </row>
    <row r="801" spans="1:9" x14ac:dyDescent="0.25">
      <c r="A801" t="s">
        <v>765</v>
      </c>
      <c r="B801" t="s">
        <v>766</v>
      </c>
      <c r="C801">
        <v>1712</v>
      </c>
      <c r="D801">
        <v>2016</v>
      </c>
      <c r="E801" s="1">
        <v>0.7</v>
      </c>
      <c r="F801" t="s">
        <v>351</v>
      </c>
      <c r="G801">
        <v>2.75</v>
      </c>
      <c r="H801" t="s">
        <v>38</v>
      </c>
      <c r="I801" t="s">
        <v>28</v>
      </c>
    </row>
    <row r="802" spans="1:9" x14ac:dyDescent="0.25">
      <c r="A802" t="s">
        <v>765</v>
      </c>
      <c r="B802" t="s">
        <v>235</v>
      </c>
      <c r="C802">
        <v>1712</v>
      </c>
      <c r="D802">
        <v>2016</v>
      </c>
      <c r="E802" s="1">
        <v>0.72</v>
      </c>
      <c r="F802" t="s">
        <v>351</v>
      </c>
      <c r="G802">
        <v>2.75</v>
      </c>
      <c r="H802" t="s">
        <v>38</v>
      </c>
      <c r="I802" t="s">
        <v>22</v>
      </c>
    </row>
    <row r="803" spans="1:9" x14ac:dyDescent="0.25">
      <c r="A803" t="s">
        <v>765</v>
      </c>
      <c r="B803" t="s">
        <v>85</v>
      </c>
      <c r="C803">
        <v>1712</v>
      </c>
      <c r="D803">
        <v>2016</v>
      </c>
      <c r="E803" s="1">
        <v>0.75</v>
      </c>
      <c r="F803" t="s">
        <v>351</v>
      </c>
      <c r="G803">
        <v>3.25</v>
      </c>
      <c r="H803" t="s">
        <v>38</v>
      </c>
      <c r="I803" t="s">
        <v>146</v>
      </c>
    </row>
    <row r="804" spans="1:9" x14ac:dyDescent="0.25">
      <c r="A804" t="s">
        <v>765</v>
      </c>
      <c r="B804" t="s">
        <v>767</v>
      </c>
      <c r="C804">
        <v>1712</v>
      </c>
      <c r="D804">
        <v>2016</v>
      </c>
      <c r="E804" s="1">
        <v>0.66</v>
      </c>
      <c r="F804" t="s">
        <v>351</v>
      </c>
      <c r="G804">
        <v>3.5</v>
      </c>
      <c r="H804" t="s">
        <v>21</v>
      </c>
      <c r="I804" t="s">
        <v>19</v>
      </c>
    </row>
    <row r="805" spans="1:9" x14ac:dyDescent="0.25">
      <c r="A805" t="s">
        <v>768</v>
      </c>
      <c r="B805" t="s">
        <v>377</v>
      </c>
      <c r="C805">
        <v>414</v>
      </c>
      <c r="D805">
        <v>2009</v>
      </c>
      <c r="E805" s="1">
        <v>0.8</v>
      </c>
      <c r="F805" t="s">
        <v>31</v>
      </c>
      <c r="G805">
        <v>2</v>
      </c>
      <c r="H805" t="s">
        <v>701</v>
      </c>
      <c r="I805" t="s">
        <v>31</v>
      </c>
    </row>
    <row r="806" spans="1:9" x14ac:dyDescent="0.25">
      <c r="A806" t="s">
        <v>768</v>
      </c>
      <c r="B806" t="s">
        <v>347</v>
      </c>
      <c r="C806">
        <v>414</v>
      </c>
      <c r="D806">
        <v>2009</v>
      </c>
      <c r="E806" s="1">
        <v>0.8</v>
      </c>
      <c r="F806" t="s">
        <v>31</v>
      </c>
      <c r="G806">
        <v>2.5</v>
      </c>
      <c r="H806" t="s">
        <v>701</v>
      </c>
      <c r="I806" t="s">
        <v>31</v>
      </c>
    </row>
    <row r="807" spans="1:9" x14ac:dyDescent="0.25">
      <c r="A807" t="s">
        <v>768</v>
      </c>
      <c r="B807" t="s">
        <v>377</v>
      </c>
      <c r="C807">
        <v>414</v>
      </c>
      <c r="D807">
        <v>2009</v>
      </c>
      <c r="E807" s="1">
        <v>0.72</v>
      </c>
      <c r="F807" t="s">
        <v>31</v>
      </c>
      <c r="G807">
        <v>3</v>
      </c>
      <c r="H807" t="s">
        <v>701</v>
      </c>
      <c r="I807" t="s">
        <v>31</v>
      </c>
    </row>
    <row r="808" spans="1:9" x14ac:dyDescent="0.25">
      <c r="A808" t="s">
        <v>768</v>
      </c>
      <c r="B808" t="s">
        <v>377</v>
      </c>
      <c r="C808">
        <v>414</v>
      </c>
      <c r="D808">
        <v>2009</v>
      </c>
      <c r="E808" s="1">
        <v>0.57999999999999996</v>
      </c>
      <c r="F808" t="s">
        <v>31</v>
      </c>
      <c r="G808">
        <v>3.25</v>
      </c>
      <c r="H808" t="s">
        <v>701</v>
      </c>
      <c r="I808" t="s">
        <v>31</v>
      </c>
    </row>
    <row r="809" spans="1:9" x14ac:dyDescent="0.25">
      <c r="A809" t="s">
        <v>768</v>
      </c>
      <c r="B809" t="s">
        <v>347</v>
      </c>
      <c r="C809">
        <v>414</v>
      </c>
      <c r="D809">
        <v>2009</v>
      </c>
      <c r="E809" s="1">
        <v>0.57999999999999996</v>
      </c>
      <c r="F809" t="s">
        <v>31</v>
      </c>
      <c r="G809">
        <v>3.5</v>
      </c>
      <c r="H809" t="s">
        <v>701</v>
      </c>
      <c r="I809" t="s">
        <v>31</v>
      </c>
    </row>
    <row r="810" spans="1:9" x14ac:dyDescent="0.25">
      <c r="A810" t="s">
        <v>769</v>
      </c>
      <c r="B810" t="s">
        <v>404</v>
      </c>
      <c r="C810">
        <v>1872</v>
      </c>
      <c r="D810">
        <v>2016</v>
      </c>
      <c r="E810" s="1">
        <v>0.7</v>
      </c>
      <c r="F810" t="s">
        <v>770</v>
      </c>
      <c r="G810">
        <v>2.75</v>
      </c>
      <c r="H810" t="s">
        <v>12</v>
      </c>
      <c r="I810" t="s">
        <v>19</v>
      </c>
    </row>
    <row r="811" spans="1:9" x14ac:dyDescent="0.25">
      <c r="A811" t="s">
        <v>769</v>
      </c>
      <c r="B811" t="s">
        <v>623</v>
      </c>
      <c r="C811">
        <v>1466</v>
      </c>
      <c r="D811">
        <v>2015</v>
      </c>
      <c r="E811" s="1">
        <v>0.7</v>
      </c>
      <c r="F811" t="s">
        <v>770</v>
      </c>
      <c r="G811">
        <v>3.5</v>
      </c>
      <c r="H811" t="s">
        <v>12</v>
      </c>
      <c r="I811" t="s">
        <v>31</v>
      </c>
    </row>
    <row r="812" spans="1:9" x14ac:dyDescent="0.25">
      <c r="A812" t="s">
        <v>769</v>
      </c>
      <c r="B812" t="s">
        <v>174</v>
      </c>
      <c r="C812">
        <v>1466</v>
      </c>
      <c r="D812">
        <v>2015</v>
      </c>
      <c r="E812" s="1">
        <v>0.7</v>
      </c>
      <c r="F812" t="s">
        <v>770</v>
      </c>
      <c r="G812">
        <v>3.5</v>
      </c>
      <c r="H812" t="s">
        <v>38</v>
      </c>
      <c r="I812" t="s">
        <v>28</v>
      </c>
    </row>
    <row r="813" spans="1:9" x14ac:dyDescent="0.25">
      <c r="A813" t="s">
        <v>769</v>
      </c>
      <c r="B813" t="s">
        <v>289</v>
      </c>
      <c r="C813">
        <v>1466</v>
      </c>
      <c r="D813">
        <v>2015</v>
      </c>
      <c r="E813" s="1">
        <v>0.7</v>
      </c>
      <c r="F813" t="s">
        <v>770</v>
      </c>
      <c r="G813">
        <v>3.5</v>
      </c>
      <c r="H813" t="s">
        <v>38</v>
      </c>
      <c r="I813" t="s">
        <v>66</v>
      </c>
    </row>
    <row r="814" spans="1:9" x14ac:dyDescent="0.25">
      <c r="A814" t="s">
        <v>769</v>
      </c>
      <c r="B814" t="s">
        <v>771</v>
      </c>
      <c r="C814">
        <v>1466</v>
      </c>
      <c r="D814">
        <v>2015</v>
      </c>
      <c r="E814" s="1">
        <v>0.7</v>
      </c>
      <c r="F814" t="s">
        <v>770</v>
      </c>
      <c r="G814">
        <v>3.5</v>
      </c>
      <c r="H814" t="s">
        <v>12</v>
      </c>
      <c r="I814" t="s">
        <v>22</v>
      </c>
    </row>
    <row r="815" spans="1:9" x14ac:dyDescent="0.25">
      <c r="A815" t="s">
        <v>769</v>
      </c>
      <c r="B815" t="s">
        <v>259</v>
      </c>
      <c r="C815">
        <v>431</v>
      </c>
      <c r="D815">
        <v>2009</v>
      </c>
      <c r="E815" s="1">
        <v>0.7</v>
      </c>
      <c r="F815" t="s">
        <v>770</v>
      </c>
      <c r="G815">
        <v>2.5</v>
      </c>
      <c r="H815" t="s">
        <v>12</v>
      </c>
      <c r="I815" t="s">
        <v>259</v>
      </c>
    </row>
    <row r="816" spans="1:9" x14ac:dyDescent="0.25">
      <c r="A816" t="s">
        <v>769</v>
      </c>
      <c r="B816" t="s">
        <v>772</v>
      </c>
      <c r="C816">
        <v>431</v>
      </c>
      <c r="D816">
        <v>2009</v>
      </c>
      <c r="E816" s="1">
        <v>0.7</v>
      </c>
      <c r="F816" t="s">
        <v>770</v>
      </c>
      <c r="G816">
        <v>2.75</v>
      </c>
      <c r="H816" t="s">
        <v>12</v>
      </c>
      <c r="I816" t="s">
        <v>86</v>
      </c>
    </row>
    <row r="817" spans="1:9" x14ac:dyDescent="0.25">
      <c r="A817" t="s">
        <v>769</v>
      </c>
      <c r="B817" t="s">
        <v>367</v>
      </c>
      <c r="C817">
        <v>431</v>
      </c>
      <c r="D817">
        <v>2009</v>
      </c>
      <c r="E817" s="1">
        <v>0.7</v>
      </c>
      <c r="F817" t="s">
        <v>770</v>
      </c>
      <c r="G817">
        <v>3.5</v>
      </c>
      <c r="H817" t="s">
        <v>12</v>
      </c>
      <c r="I817" t="s">
        <v>19</v>
      </c>
    </row>
    <row r="818" spans="1:9" x14ac:dyDescent="0.25">
      <c r="A818" t="s">
        <v>769</v>
      </c>
      <c r="B818" t="s">
        <v>773</v>
      </c>
      <c r="C818">
        <v>431</v>
      </c>
      <c r="D818">
        <v>2009</v>
      </c>
      <c r="E818" s="1">
        <v>0.75</v>
      </c>
      <c r="F818" t="s">
        <v>770</v>
      </c>
      <c r="G818">
        <v>3.75</v>
      </c>
      <c r="H818" t="s">
        <v>12</v>
      </c>
      <c r="I818" t="s">
        <v>86</v>
      </c>
    </row>
    <row r="819" spans="1:9" x14ac:dyDescent="0.25">
      <c r="A819" t="s">
        <v>774</v>
      </c>
      <c r="B819" t="s">
        <v>775</v>
      </c>
      <c r="C819">
        <v>1327</v>
      </c>
      <c r="D819">
        <v>2014</v>
      </c>
      <c r="E819" s="1">
        <v>0.72</v>
      </c>
      <c r="F819" t="s">
        <v>506</v>
      </c>
      <c r="G819">
        <v>2.5</v>
      </c>
      <c r="H819" t="s">
        <v>12</v>
      </c>
      <c r="I819" t="s">
        <v>31</v>
      </c>
    </row>
    <row r="820" spans="1:9" x14ac:dyDescent="0.25">
      <c r="A820" t="s">
        <v>776</v>
      </c>
      <c r="B820" t="s">
        <v>777</v>
      </c>
      <c r="C820">
        <v>1654</v>
      </c>
      <c r="D820">
        <v>2015</v>
      </c>
      <c r="E820" s="1">
        <v>0.7</v>
      </c>
      <c r="F820" t="s">
        <v>152</v>
      </c>
      <c r="G820">
        <v>2.75</v>
      </c>
      <c r="H820" t="s">
        <v>12</v>
      </c>
      <c r="I820" t="s">
        <v>588</v>
      </c>
    </row>
    <row r="821" spans="1:9" x14ac:dyDescent="0.25">
      <c r="A821" t="s">
        <v>776</v>
      </c>
      <c r="B821" t="s">
        <v>778</v>
      </c>
      <c r="C821">
        <v>1030</v>
      </c>
      <c r="D821">
        <v>2013</v>
      </c>
      <c r="E821" s="1">
        <v>0.7</v>
      </c>
      <c r="F821" t="s">
        <v>152</v>
      </c>
      <c r="G821">
        <v>4</v>
      </c>
      <c r="H821" t="s">
        <v>38</v>
      </c>
      <c r="I821" t="s">
        <v>588</v>
      </c>
    </row>
    <row r="822" spans="1:9" x14ac:dyDescent="0.25">
      <c r="A822" t="s">
        <v>776</v>
      </c>
      <c r="B822" t="s">
        <v>779</v>
      </c>
      <c r="C822">
        <v>1113</v>
      </c>
      <c r="D822">
        <v>2013</v>
      </c>
      <c r="E822" s="1">
        <v>1</v>
      </c>
      <c r="F822" t="s">
        <v>152</v>
      </c>
      <c r="G822">
        <v>1.75</v>
      </c>
      <c r="H822" t="s">
        <v>38</v>
      </c>
      <c r="I822" t="s">
        <v>588</v>
      </c>
    </row>
    <row r="823" spans="1:9" x14ac:dyDescent="0.25">
      <c r="A823" t="s">
        <v>780</v>
      </c>
      <c r="B823" t="s">
        <v>66</v>
      </c>
      <c r="C823">
        <v>1038</v>
      </c>
      <c r="D823">
        <v>2013</v>
      </c>
      <c r="E823" s="1">
        <v>0.75</v>
      </c>
      <c r="F823" t="s">
        <v>152</v>
      </c>
      <c r="G823">
        <v>3</v>
      </c>
      <c r="H823" t="s">
        <v>38</v>
      </c>
      <c r="I823" t="s">
        <v>66</v>
      </c>
    </row>
    <row r="824" spans="1:9" x14ac:dyDescent="0.25">
      <c r="A824" t="s">
        <v>780</v>
      </c>
      <c r="B824" t="s">
        <v>781</v>
      </c>
      <c r="C824">
        <v>1038</v>
      </c>
      <c r="D824">
        <v>2013</v>
      </c>
      <c r="E824" s="1">
        <v>0.8</v>
      </c>
      <c r="F824" t="s">
        <v>152</v>
      </c>
      <c r="G824">
        <v>3.5</v>
      </c>
      <c r="H824" t="s">
        <v>38</v>
      </c>
      <c r="I824" t="s">
        <v>67</v>
      </c>
    </row>
    <row r="825" spans="1:9" x14ac:dyDescent="0.25">
      <c r="A825" t="s">
        <v>780</v>
      </c>
      <c r="B825" t="s">
        <v>449</v>
      </c>
      <c r="C825">
        <v>1065</v>
      </c>
      <c r="D825">
        <v>2013</v>
      </c>
      <c r="E825" s="1">
        <v>0.9</v>
      </c>
      <c r="F825" t="s">
        <v>152</v>
      </c>
      <c r="G825">
        <v>3</v>
      </c>
      <c r="H825" t="s">
        <v>72</v>
      </c>
      <c r="I825" t="s">
        <v>31</v>
      </c>
    </row>
    <row r="826" spans="1:9" x14ac:dyDescent="0.25">
      <c r="A826" t="s">
        <v>780</v>
      </c>
      <c r="B826" t="s">
        <v>782</v>
      </c>
      <c r="C826">
        <v>1065</v>
      </c>
      <c r="D826">
        <v>2013</v>
      </c>
      <c r="E826" s="1">
        <v>0.72</v>
      </c>
      <c r="F826" t="s">
        <v>152</v>
      </c>
      <c r="G826">
        <v>3</v>
      </c>
      <c r="H826" t="s">
        <v>38</v>
      </c>
      <c r="I826" t="s">
        <v>28</v>
      </c>
    </row>
    <row r="827" spans="1:9" x14ac:dyDescent="0.25">
      <c r="A827" t="s">
        <v>780</v>
      </c>
      <c r="B827" t="s">
        <v>783</v>
      </c>
      <c r="C827">
        <v>1065</v>
      </c>
      <c r="D827">
        <v>2013</v>
      </c>
      <c r="E827" s="1">
        <v>0.82</v>
      </c>
      <c r="F827" t="s">
        <v>152</v>
      </c>
      <c r="G827">
        <v>3.5</v>
      </c>
      <c r="H827" t="s">
        <v>72</v>
      </c>
      <c r="I827" t="s">
        <v>31</v>
      </c>
    </row>
    <row r="828" spans="1:9" x14ac:dyDescent="0.25">
      <c r="A828" t="s">
        <v>780</v>
      </c>
      <c r="B828" t="s">
        <v>784</v>
      </c>
      <c r="C828">
        <v>1109</v>
      </c>
      <c r="D828">
        <v>2013</v>
      </c>
      <c r="E828" s="1">
        <v>1</v>
      </c>
      <c r="F828" t="s">
        <v>152</v>
      </c>
      <c r="G828">
        <v>2.75</v>
      </c>
      <c r="H828" t="s">
        <v>12</v>
      </c>
      <c r="I828" t="s">
        <v>19</v>
      </c>
    </row>
    <row r="829" spans="1:9" x14ac:dyDescent="0.25">
      <c r="A829" t="s">
        <v>780</v>
      </c>
      <c r="B829" t="s">
        <v>785</v>
      </c>
      <c r="C829">
        <v>1113</v>
      </c>
      <c r="D829">
        <v>2013</v>
      </c>
      <c r="E829" s="1">
        <v>1</v>
      </c>
      <c r="F829" t="s">
        <v>152</v>
      </c>
      <c r="G829">
        <v>2.5</v>
      </c>
      <c r="H829" t="s">
        <v>72</v>
      </c>
      <c r="I829" t="s">
        <v>31</v>
      </c>
    </row>
    <row r="830" spans="1:9" x14ac:dyDescent="0.25">
      <c r="A830" t="s">
        <v>780</v>
      </c>
      <c r="B830" t="s">
        <v>786</v>
      </c>
      <c r="C830">
        <v>1113</v>
      </c>
      <c r="D830">
        <v>2013</v>
      </c>
      <c r="E830" s="1">
        <v>1</v>
      </c>
      <c r="F830" t="s">
        <v>152</v>
      </c>
      <c r="G830">
        <v>2.75</v>
      </c>
      <c r="H830" t="s">
        <v>12</v>
      </c>
      <c r="I830" t="s">
        <v>86</v>
      </c>
    </row>
    <row r="831" spans="1:9" x14ac:dyDescent="0.25">
      <c r="A831" t="s">
        <v>780</v>
      </c>
      <c r="B831" t="s">
        <v>174</v>
      </c>
      <c r="C831">
        <v>809</v>
      </c>
      <c r="D831">
        <v>2012</v>
      </c>
      <c r="E831" s="1">
        <v>0.66</v>
      </c>
      <c r="F831" t="s">
        <v>152</v>
      </c>
      <c r="G831">
        <v>3.5</v>
      </c>
      <c r="H831" t="s">
        <v>305</v>
      </c>
      <c r="I831" t="s">
        <v>28</v>
      </c>
    </row>
    <row r="832" spans="1:9" x14ac:dyDescent="0.25">
      <c r="A832" t="s">
        <v>780</v>
      </c>
      <c r="B832" t="s">
        <v>787</v>
      </c>
      <c r="C832">
        <v>623</v>
      </c>
      <c r="D832">
        <v>2011</v>
      </c>
      <c r="E832" s="1">
        <v>0.8</v>
      </c>
      <c r="F832" t="s">
        <v>152</v>
      </c>
      <c r="G832">
        <v>3</v>
      </c>
      <c r="H832" t="s">
        <v>72</v>
      </c>
      <c r="I832" t="s">
        <v>31</v>
      </c>
    </row>
    <row r="833" spans="1:9" x14ac:dyDescent="0.25">
      <c r="A833" t="s">
        <v>780</v>
      </c>
      <c r="B833" t="s">
        <v>788</v>
      </c>
      <c r="C833">
        <v>623</v>
      </c>
      <c r="D833">
        <v>2011</v>
      </c>
      <c r="E833" s="1">
        <v>0.65</v>
      </c>
      <c r="F833" t="s">
        <v>152</v>
      </c>
      <c r="G833">
        <v>3</v>
      </c>
      <c r="H833" t="s">
        <v>38</v>
      </c>
      <c r="I833" t="s">
        <v>588</v>
      </c>
    </row>
    <row r="834" spans="1:9" x14ac:dyDescent="0.25">
      <c r="A834" t="s">
        <v>780</v>
      </c>
      <c r="B834" t="s">
        <v>789</v>
      </c>
      <c r="C834">
        <v>623</v>
      </c>
      <c r="D834">
        <v>2011</v>
      </c>
      <c r="E834" s="1">
        <v>0.65</v>
      </c>
      <c r="F834" t="s">
        <v>152</v>
      </c>
      <c r="G834">
        <v>3.25</v>
      </c>
      <c r="H834" t="s">
        <v>38</v>
      </c>
      <c r="I834" t="s">
        <v>588</v>
      </c>
    </row>
    <row r="835" spans="1:9" x14ac:dyDescent="0.25">
      <c r="A835" t="s">
        <v>780</v>
      </c>
      <c r="B835" t="s">
        <v>31</v>
      </c>
      <c r="C835">
        <v>552</v>
      </c>
      <c r="D835">
        <v>2010</v>
      </c>
      <c r="E835" s="1">
        <v>0.7</v>
      </c>
      <c r="F835" t="s">
        <v>152</v>
      </c>
      <c r="G835">
        <v>2.75</v>
      </c>
      <c r="H835" t="s">
        <v>12</v>
      </c>
      <c r="I835" t="s">
        <v>31</v>
      </c>
    </row>
    <row r="836" spans="1:9" x14ac:dyDescent="0.25">
      <c r="A836" t="s">
        <v>780</v>
      </c>
      <c r="B836" t="s">
        <v>306</v>
      </c>
      <c r="C836">
        <v>552</v>
      </c>
      <c r="D836">
        <v>2010</v>
      </c>
      <c r="E836" s="1">
        <v>0.7</v>
      </c>
      <c r="F836" t="s">
        <v>152</v>
      </c>
      <c r="G836">
        <v>3</v>
      </c>
      <c r="H836" t="s">
        <v>12</v>
      </c>
      <c r="I836" t="s">
        <v>86</v>
      </c>
    </row>
    <row r="837" spans="1:9" x14ac:dyDescent="0.25">
      <c r="A837" t="s">
        <v>780</v>
      </c>
      <c r="B837" t="s">
        <v>37</v>
      </c>
      <c r="C837">
        <v>600</v>
      </c>
      <c r="D837">
        <v>2010</v>
      </c>
      <c r="E837" s="1">
        <v>0.7</v>
      </c>
      <c r="F837" t="s">
        <v>152</v>
      </c>
      <c r="G837">
        <v>2.75</v>
      </c>
      <c r="H837" t="s">
        <v>38</v>
      </c>
      <c r="I837" t="s">
        <v>22</v>
      </c>
    </row>
    <row r="838" spans="1:9" x14ac:dyDescent="0.25">
      <c r="A838" t="s">
        <v>780</v>
      </c>
      <c r="B838" t="s">
        <v>588</v>
      </c>
      <c r="C838">
        <v>245</v>
      </c>
      <c r="D838">
        <v>2008</v>
      </c>
      <c r="E838" s="1">
        <v>0.72</v>
      </c>
      <c r="F838" t="s">
        <v>152</v>
      </c>
      <c r="G838">
        <v>3</v>
      </c>
      <c r="H838" t="s">
        <v>12</v>
      </c>
      <c r="I838" t="s">
        <v>588</v>
      </c>
    </row>
    <row r="839" spans="1:9" x14ac:dyDescent="0.25">
      <c r="A839" t="s">
        <v>780</v>
      </c>
      <c r="B839" t="s">
        <v>373</v>
      </c>
      <c r="C839">
        <v>296</v>
      </c>
      <c r="D839">
        <v>2008</v>
      </c>
      <c r="E839" s="1">
        <v>0.8</v>
      </c>
      <c r="F839" t="s">
        <v>152</v>
      </c>
      <c r="G839">
        <v>2.5</v>
      </c>
      <c r="H839" t="s">
        <v>63</v>
      </c>
      <c r="I839" t="s">
        <v>373</v>
      </c>
    </row>
    <row r="840" spans="1:9" x14ac:dyDescent="0.25">
      <c r="A840" t="s">
        <v>780</v>
      </c>
      <c r="B840" t="s">
        <v>78</v>
      </c>
      <c r="C840">
        <v>296</v>
      </c>
      <c r="D840">
        <v>2008</v>
      </c>
      <c r="E840" s="1">
        <v>0.75</v>
      </c>
      <c r="F840" t="s">
        <v>152</v>
      </c>
      <c r="G840">
        <v>2.75</v>
      </c>
      <c r="H840" t="s">
        <v>12</v>
      </c>
      <c r="I840" t="s">
        <v>78</v>
      </c>
    </row>
    <row r="841" spans="1:9" x14ac:dyDescent="0.25">
      <c r="A841" t="s">
        <v>780</v>
      </c>
      <c r="B841" t="s">
        <v>448</v>
      </c>
      <c r="C841">
        <v>300</v>
      </c>
      <c r="D841">
        <v>2008</v>
      </c>
      <c r="E841" s="1">
        <v>0.72</v>
      </c>
      <c r="F841" t="s">
        <v>152</v>
      </c>
      <c r="G841">
        <v>3</v>
      </c>
      <c r="H841" t="s">
        <v>63</v>
      </c>
      <c r="I841" t="s">
        <v>13</v>
      </c>
    </row>
    <row r="842" spans="1:9" x14ac:dyDescent="0.25">
      <c r="A842" t="s">
        <v>790</v>
      </c>
      <c r="B842" t="s">
        <v>141</v>
      </c>
      <c r="C842">
        <v>1542</v>
      </c>
      <c r="D842">
        <v>2015</v>
      </c>
      <c r="E842" s="1">
        <v>0.7</v>
      </c>
      <c r="F842" t="s">
        <v>103</v>
      </c>
      <c r="G842">
        <v>3.5</v>
      </c>
      <c r="H842" t="s">
        <v>38</v>
      </c>
      <c r="I842" t="s">
        <v>67</v>
      </c>
    </row>
    <row r="843" spans="1:9" x14ac:dyDescent="0.25">
      <c r="A843" t="s">
        <v>790</v>
      </c>
      <c r="B843" t="s">
        <v>41</v>
      </c>
      <c r="C843">
        <v>1307</v>
      </c>
      <c r="D843">
        <v>2014</v>
      </c>
      <c r="E843" s="1">
        <v>0.7</v>
      </c>
      <c r="F843" t="s">
        <v>103</v>
      </c>
      <c r="G843">
        <v>3</v>
      </c>
      <c r="H843" t="s">
        <v>74</v>
      </c>
      <c r="I843" t="s">
        <v>41</v>
      </c>
    </row>
    <row r="844" spans="1:9" x14ac:dyDescent="0.25">
      <c r="A844" t="s">
        <v>790</v>
      </c>
      <c r="B844" t="s">
        <v>791</v>
      </c>
      <c r="C844">
        <v>1311</v>
      </c>
      <c r="D844">
        <v>2014</v>
      </c>
      <c r="E844" s="1">
        <v>0.7</v>
      </c>
      <c r="F844" t="s">
        <v>103</v>
      </c>
      <c r="G844">
        <v>3</v>
      </c>
      <c r="H844" t="s">
        <v>74</v>
      </c>
      <c r="I844" t="s">
        <v>41</v>
      </c>
    </row>
    <row r="845" spans="1:9" x14ac:dyDescent="0.25">
      <c r="A845" t="s">
        <v>790</v>
      </c>
      <c r="B845" t="s">
        <v>80</v>
      </c>
      <c r="C845">
        <v>1311</v>
      </c>
      <c r="D845">
        <v>2014</v>
      </c>
      <c r="E845" s="1">
        <v>0.7</v>
      </c>
      <c r="F845" t="s">
        <v>103</v>
      </c>
      <c r="G845">
        <v>3</v>
      </c>
      <c r="H845" t="s">
        <v>38</v>
      </c>
      <c r="I845" t="s">
        <v>75</v>
      </c>
    </row>
    <row r="846" spans="1:9" x14ac:dyDescent="0.25">
      <c r="A846" t="s">
        <v>790</v>
      </c>
      <c r="B846" t="s">
        <v>772</v>
      </c>
      <c r="C846">
        <v>1311</v>
      </c>
      <c r="D846">
        <v>2014</v>
      </c>
      <c r="E846" s="1">
        <v>0.7</v>
      </c>
      <c r="F846" t="s">
        <v>103</v>
      </c>
      <c r="G846">
        <v>3.75</v>
      </c>
      <c r="H846" t="s">
        <v>38</v>
      </c>
      <c r="I846" t="s">
        <v>86</v>
      </c>
    </row>
    <row r="847" spans="1:9" x14ac:dyDescent="0.25">
      <c r="A847" t="s">
        <v>790</v>
      </c>
      <c r="B847" t="s">
        <v>792</v>
      </c>
      <c r="C847">
        <v>1387</v>
      </c>
      <c r="D847">
        <v>2014</v>
      </c>
      <c r="E847" s="1">
        <v>0.7</v>
      </c>
      <c r="F847" t="s">
        <v>103</v>
      </c>
      <c r="G847">
        <v>3.5</v>
      </c>
      <c r="H847" t="s">
        <v>12</v>
      </c>
      <c r="I847" t="s">
        <v>86</v>
      </c>
    </row>
    <row r="848" spans="1:9" x14ac:dyDescent="0.25">
      <c r="A848" t="s">
        <v>790</v>
      </c>
      <c r="B848" t="s">
        <v>793</v>
      </c>
      <c r="C848">
        <v>1097</v>
      </c>
      <c r="D848">
        <v>2013</v>
      </c>
      <c r="E848" s="1">
        <v>0.7</v>
      </c>
      <c r="F848" t="s">
        <v>103</v>
      </c>
      <c r="G848">
        <v>3.25</v>
      </c>
      <c r="H848" t="s">
        <v>305</v>
      </c>
      <c r="I848" t="s">
        <v>22</v>
      </c>
    </row>
    <row r="849" spans="1:9" x14ac:dyDescent="0.25">
      <c r="A849" t="s">
        <v>790</v>
      </c>
      <c r="B849" t="s">
        <v>727</v>
      </c>
      <c r="C849">
        <v>1097</v>
      </c>
      <c r="D849">
        <v>2013</v>
      </c>
      <c r="E849" s="1">
        <v>0.7</v>
      </c>
      <c r="F849" t="s">
        <v>103</v>
      </c>
      <c r="G849">
        <v>3.75</v>
      </c>
      <c r="H849" t="s">
        <v>63</v>
      </c>
      <c r="I849" t="s">
        <v>22</v>
      </c>
    </row>
    <row r="850" spans="1:9" x14ac:dyDescent="0.25">
      <c r="A850" t="s">
        <v>794</v>
      </c>
      <c r="B850" t="s">
        <v>795</v>
      </c>
      <c r="C850">
        <v>1085</v>
      </c>
      <c r="D850">
        <v>2013</v>
      </c>
      <c r="E850" s="1">
        <v>0.72</v>
      </c>
      <c r="F850" t="s">
        <v>59</v>
      </c>
      <c r="G850">
        <v>3.75</v>
      </c>
      <c r="H850" t="s">
        <v>38</v>
      </c>
      <c r="I850" t="s">
        <v>22</v>
      </c>
    </row>
    <row r="851" spans="1:9" x14ac:dyDescent="0.25">
      <c r="A851" t="s">
        <v>794</v>
      </c>
      <c r="B851" t="s">
        <v>796</v>
      </c>
      <c r="C851">
        <v>725</v>
      </c>
      <c r="D851">
        <v>2011</v>
      </c>
      <c r="E851" s="1">
        <v>0.72</v>
      </c>
      <c r="F851" t="s">
        <v>59</v>
      </c>
      <c r="G851">
        <v>3.75</v>
      </c>
      <c r="H851" t="s">
        <v>21</v>
      </c>
      <c r="I851" t="s">
        <v>22</v>
      </c>
    </row>
    <row r="852" spans="1:9" x14ac:dyDescent="0.25">
      <c r="A852" t="s">
        <v>794</v>
      </c>
      <c r="B852" t="s">
        <v>797</v>
      </c>
      <c r="C852">
        <v>725</v>
      </c>
      <c r="D852">
        <v>2011</v>
      </c>
      <c r="E852" s="1">
        <v>0.72</v>
      </c>
      <c r="F852" t="s">
        <v>59</v>
      </c>
      <c r="G852">
        <v>3.75</v>
      </c>
      <c r="H852" t="s">
        <v>12</v>
      </c>
      <c r="I852" t="s">
        <v>22</v>
      </c>
    </row>
    <row r="853" spans="1:9" x14ac:dyDescent="0.25">
      <c r="A853" t="s">
        <v>794</v>
      </c>
      <c r="B853" t="s">
        <v>798</v>
      </c>
      <c r="C853">
        <v>729</v>
      </c>
      <c r="D853">
        <v>2011</v>
      </c>
      <c r="E853" s="1">
        <v>0.72</v>
      </c>
      <c r="F853" t="s">
        <v>59</v>
      </c>
      <c r="G853">
        <v>3.25</v>
      </c>
      <c r="H853" t="s">
        <v>21</v>
      </c>
      <c r="I853" t="s">
        <v>22</v>
      </c>
    </row>
    <row r="854" spans="1:9" x14ac:dyDescent="0.25">
      <c r="A854" t="s">
        <v>794</v>
      </c>
      <c r="B854" t="s">
        <v>799</v>
      </c>
      <c r="C854">
        <v>733</v>
      </c>
      <c r="D854">
        <v>2011</v>
      </c>
      <c r="E854" s="1">
        <v>0.72</v>
      </c>
      <c r="F854" t="s">
        <v>59</v>
      </c>
      <c r="G854">
        <v>3.75</v>
      </c>
      <c r="H854" t="s">
        <v>21</v>
      </c>
      <c r="I854" t="s">
        <v>22</v>
      </c>
    </row>
    <row r="855" spans="1:9" x14ac:dyDescent="0.25">
      <c r="A855" t="s">
        <v>794</v>
      </c>
      <c r="B855" t="s">
        <v>800</v>
      </c>
      <c r="C855">
        <v>733</v>
      </c>
      <c r="D855">
        <v>2011</v>
      </c>
      <c r="E855" s="1">
        <v>0.74</v>
      </c>
      <c r="F855" t="s">
        <v>59</v>
      </c>
      <c r="G855">
        <v>4</v>
      </c>
      <c r="H855" t="s">
        <v>21</v>
      </c>
      <c r="I855" t="s">
        <v>22</v>
      </c>
    </row>
    <row r="856" spans="1:9" x14ac:dyDescent="0.25">
      <c r="A856" t="s">
        <v>794</v>
      </c>
      <c r="B856" t="s">
        <v>801</v>
      </c>
      <c r="C856">
        <v>737</v>
      </c>
      <c r="D856">
        <v>2011</v>
      </c>
      <c r="E856" s="1">
        <v>0.72</v>
      </c>
      <c r="F856" t="s">
        <v>59</v>
      </c>
      <c r="G856">
        <v>3.5</v>
      </c>
      <c r="H856" t="s">
        <v>21</v>
      </c>
      <c r="I856" t="s">
        <v>22</v>
      </c>
    </row>
    <row r="857" spans="1:9" x14ac:dyDescent="0.25">
      <c r="A857" t="s">
        <v>794</v>
      </c>
      <c r="B857" t="s">
        <v>802</v>
      </c>
      <c r="C857">
        <v>737</v>
      </c>
      <c r="D857">
        <v>2011</v>
      </c>
      <c r="E857" s="1">
        <v>0.7</v>
      </c>
      <c r="F857" t="s">
        <v>59</v>
      </c>
      <c r="G857">
        <v>4</v>
      </c>
      <c r="H857" t="s">
        <v>38</v>
      </c>
      <c r="I857" t="s">
        <v>22</v>
      </c>
    </row>
    <row r="858" spans="1:9" x14ac:dyDescent="0.25">
      <c r="A858" t="s">
        <v>794</v>
      </c>
      <c r="B858" t="s">
        <v>803</v>
      </c>
      <c r="C858">
        <v>737</v>
      </c>
      <c r="D858">
        <v>2011</v>
      </c>
      <c r="E858" s="1">
        <v>0.72</v>
      </c>
      <c r="F858" t="s">
        <v>59</v>
      </c>
      <c r="G858">
        <v>4</v>
      </c>
      <c r="H858" t="s">
        <v>21</v>
      </c>
      <c r="I858" t="s">
        <v>22</v>
      </c>
    </row>
    <row r="859" spans="1:9" x14ac:dyDescent="0.25">
      <c r="A859" t="s">
        <v>794</v>
      </c>
      <c r="B859" t="s">
        <v>804</v>
      </c>
      <c r="C859">
        <v>737</v>
      </c>
      <c r="D859">
        <v>2011</v>
      </c>
      <c r="E859" s="1">
        <v>0.72</v>
      </c>
      <c r="F859" t="s">
        <v>59</v>
      </c>
      <c r="G859">
        <v>4</v>
      </c>
      <c r="H859" t="s">
        <v>12</v>
      </c>
      <c r="I859" t="s">
        <v>22</v>
      </c>
    </row>
    <row r="860" spans="1:9" x14ac:dyDescent="0.25">
      <c r="A860" t="s">
        <v>805</v>
      </c>
      <c r="B860" t="s">
        <v>806</v>
      </c>
      <c r="C860">
        <v>1788</v>
      </c>
      <c r="D860">
        <v>2016</v>
      </c>
      <c r="E860" s="1">
        <v>0.61</v>
      </c>
      <c r="F860" t="s">
        <v>807</v>
      </c>
      <c r="G860">
        <v>2.5</v>
      </c>
      <c r="H860" t="s">
        <v>12</v>
      </c>
      <c r="I860" t="s">
        <v>807</v>
      </c>
    </row>
    <row r="861" spans="1:9" x14ac:dyDescent="0.25">
      <c r="A861" t="s">
        <v>808</v>
      </c>
      <c r="B861" t="s">
        <v>234</v>
      </c>
      <c r="C861">
        <v>821</v>
      </c>
      <c r="D861">
        <v>2012</v>
      </c>
      <c r="E861" s="1">
        <v>0.7</v>
      </c>
      <c r="F861" t="s">
        <v>44</v>
      </c>
      <c r="G861">
        <v>3.25</v>
      </c>
      <c r="H861" t="s">
        <v>12</v>
      </c>
      <c r="I861" t="s">
        <v>86</v>
      </c>
    </row>
    <row r="862" spans="1:9" x14ac:dyDescent="0.25">
      <c r="A862" t="s">
        <v>808</v>
      </c>
      <c r="B862" t="s">
        <v>809</v>
      </c>
      <c r="C862">
        <v>907</v>
      </c>
      <c r="D862">
        <v>2012</v>
      </c>
      <c r="E862" s="1">
        <v>0.7</v>
      </c>
      <c r="F862" t="s">
        <v>44</v>
      </c>
      <c r="G862">
        <v>2.75</v>
      </c>
      <c r="H862" t="s">
        <v>12</v>
      </c>
      <c r="I862" t="s">
        <v>86</v>
      </c>
    </row>
    <row r="863" spans="1:9" x14ac:dyDescent="0.25">
      <c r="A863" t="s">
        <v>810</v>
      </c>
      <c r="B863" t="s">
        <v>136</v>
      </c>
      <c r="C863">
        <v>1255</v>
      </c>
      <c r="D863">
        <v>2014</v>
      </c>
      <c r="E863" s="1">
        <v>0.77</v>
      </c>
      <c r="F863" t="s">
        <v>44</v>
      </c>
      <c r="G863">
        <v>3</v>
      </c>
      <c r="H863" t="s">
        <v>12</v>
      </c>
      <c r="I863" t="s">
        <v>136</v>
      </c>
    </row>
    <row r="864" spans="1:9" x14ac:dyDescent="0.25">
      <c r="A864" t="s">
        <v>811</v>
      </c>
      <c r="B864" t="s">
        <v>812</v>
      </c>
      <c r="C864">
        <v>943</v>
      </c>
      <c r="D864">
        <v>2012</v>
      </c>
      <c r="E864" s="1">
        <v>0.72</v>
      </c>
      <c r="F864" t="s">
        <v>405</v>
      </c>
      <c r="G864">
        <v>2.75</v>
      </c>
      <c r="H864" t="s">
        <v>21</v>
      </c>
      <c r="I864" t="s">
        <v>19</v>
      </c>
    </row>
    <row r="865" spans="1:9" x14ac:dyDescent="0.25">
      <c r="A865" t="s">
        <v>811</v>
      </c>
      <c r="B865" t="s">
        <v>813</v>
      </c>
      <c r="C865">
        <v>943</v>
      </c>
      <c r="D865">
        <v>2012</v>
      </c>
      <c r="E865" s="1">
        <v>0.72</v>
      </c>
      <c r="F865" t="s">
        <v>405</v>
      </c>
      <c r="G865">
        <v>3</v>
      </c>
      <c r="H865" t="s">
        <v>12</v>
      </c>
      <c r="I865" t="s">
        <v>19</v>
      </c>
    </row>
    <row r="866" spans="1:9" x14ac:dyDescent="0.25">
      <c r="A866" t="s">
        <v>814</v>
      </c>
      <c r="B866" t="s">
        <v>28</v>
      </c>
      <c r="C866">
        <v>1275</v>
      </c>
      <c r="D866">
        <v>2014</v>
      </c>
      <c r="E866" s="1">
        <v>0.72</v>
      </c>
      <c r="F866" t="s">
        <v>44</v>
      </c>
      <c r="G866">
        <v>3.5</v>
      </c>
      <c r="H866" t="s">
        <v>38</v>
      </c>
      <c r="I866" t="s">
        <v>28</v>
      </c>
    </row>
    <row r="867" spans="1:9" x14ac:dyDescent="0.25">
      <c r="A867" t="s">
        <v>814</v>
      </c>
      <c r="B867" t="s">
        <v>19</v>
      </c>
      <c r="C867">
        <v>1279</v>
      </c>
      <c r="D867">
        <v>2014</v>
      </c>
      <c r="E867" s="1">
        <v>0.72</v>
      </c>
      <c r="F867" t="s">
        <v>44</v>
      </c>
      <c r="G867">
        <v>2.25</v>
      </c>
      <c r="H867" t="s">
        <v>12</v>
      </c>
      <c r="I867" t="s">
        <v>19</v>
      </c>
    </row>
    <row r="868" spans="1:9" x14ac:dyDescent="0.25">
      <c r="A868" t="s">
        <v>814</v>
      </c>
      <c r="B868" t="s">
        <v>102</v>
      </c>
      <c r="C868">
        <v>1279</v>
      </c>
      <c r="D868">
        <v>2014</v>
      </c>
      <c r="E868" s="1">
        <v>0.72</v>
      </c>
      <c r="F868" t="s">
        <v>44</v>
      </c>
      <c r="G868">
        <v>3.25</v>
      </c>
      <c r="H868" t="s">
        <v>38</v>
      </c>
      <c r="I868" t="s">
        <v>102</v>
      </c>
    </row>
    <row r="869" spans="1:9" x14ac:dyDescent="0.25">
      <c r="A869" t="s">
        <v>814</v>
      </c>
      <c r="B869" t="s">
        <v>86</v>
      </c>
      <c r="C869">
        <v>1279</v>
      </c>
      <c r="D869">
        <v>2014</v>
      </c>
      <c r="E869" s="1">
        <v>0.72</v>
      </c>
      <c r="F869" t="s">
        <v>44</v>
      </c>
      <c r="G869">
        <v>3.25</v>
      </c>
      <c r="H869" t="s">
        <v>12</v>
      </c>
      <c r="I869" t="s">
        <v>86</v>
      </c>
    </row>
    <row r="870" spans="1:9" x14ac:dyDescent="0.25">
      <c r="A870" t="s">
        <v>815</v>
      </c>
      <c r="B870" t="s">
        <v>816</v>
      </c>
      <c r="C870">
        <v>1542</v>
      </c>
      <c r="D870">
        <v>2015</v>
      </c>
      <c r="E870" s="1">
        <v>0.7</v>
      </c>
      <c r="F870" t="s">
        <v>44</v>
      </c>
      <c r="G870">
        <v>3.5</v>
      </c>
      <c r="H870" t="s">
        <v>38</v>
      </c>
      <c r="I870" t="s">
        <v>102</v>
      </c>
    </row>
    <row r="871" spans="1:9" x14ac:dyDescent="0.25">
      <c r="A871" t="s">
        <v>815</v>
      </c>
      <c r="B871" t="s">
        <v>817</v>
      </c>
      <c r="C871">
        <v>1546</v>
      </c>
      <c r="D871">
        <v>2015</v>
      </c>
      <c r="E871" s="1">
        <v>0.7</v>
      </c>
      <c r="F871" t="s">
        <v>44</v>
      </c>
      <c r="G871">
        <v>2.75</v>
      </c>
      <c r="H871" t="s">
        <v>12</v>
      </c>
      <c r="I871" t="s">
        <v>86</v>
      </c>
    </row>
    <row r="872" spans="1:9" x14ac:dyDescent="0.25">
      <c r="A872" t="s">
        <v>818</v>
      </c>
      <c r="B872" t="s">
        <v>819</v>
      </c>
      <c r="C872">
        <v>5</v>
      </c>
      <c r="D872">
        <v>2006</v>
      </c>
      <c r="E872" s="1">
        <v>0.71</v>
      </c>
      <c r="F872" t="s">
        <v>44</v>
      </c>
      <c r="G872">
        <v>2</v>
      </c>
      <c r="H872" t="s">
        <v>38</v>
      </c>
      <c r="I872" t="s">
        <v>96</v>
      </c>
    </row>
    <row r="873" spans="1:9" x14ac:dyDescent="0.25">
      <c r="A873" t="s">
        <v>820</v>
      </c>
      <c r="B873" t="s">
        <v>28</v>
      </c>
      <c r="C873">
        <v>1534</v>
      </c>
      <c r="D873">
        <v>2015</v>
      </c>
      <c r="E873" s="1">
        <v>0.63</v>
      </c>
      <c r="F873" t="s">
        <v>821</v>
      </c>
      <c r="G873">
        <v>2.75</v>
      </c>
      <c r="H873" t="s">
        <v>38</v>
      </c>
      <c r="I873" t="s">
        <v>28</v>
      </c>
    </row>
    <row r="874" spans="1:9" x14ac:dyDescent="0.25">
      <c r="A874" t="s">
        <v>822</v>
      </c>
      <c r="B874" t="s">
        <v>102</v>
      </c>
      <c r="C874">
        <v>1375</v>
      </c>
      <c r="D874">
        <v>2014</v>
      </c>
      <c r="E874" s="1">
        <v>0.7</v>
      </c>
      <c r="F874" t="s">
        <v>44</v>
      </c>
      <c r="G874">
        <v>3.5</v>
      </c>
      <c r="H874" t="s">
        <v>38</v>
      </c>
      <c r="I874" t="s">
        <v>102</v>
      </c>
    </row>
    <row r="875" spans="1:9" x14ac:dyDescent="0.25">
      <c r="A875" t="s">
        <v>822</v>
      </c>
      <c r="B875" t="s">
        <v>28</v>
      </c>
      <c r="C875">
        <v>1375</v>
      </c>
      <c r="D875">
        <v>2014</v>
      </c>
      <c r="E875" s="1">
        <v>0.7</v>
      </c>
      <c r="F875" t="s">
        <v>44</v>
      </c>
      <c r="G875">
        <v>3.5</v>
      </c>
      <c r="H875" t="s">
        <v>38</v>
      </c>
      <c r="I875" t="s">
        <v>28</v>
      </c>
    </row>
    <row r="876" spans="1:9" x14ac:dyDescent="0.25">
      <c r="A876" t="s">
        <v>822</v>
      </c>
      <c r="B876" t="s">
        <v>19</v>
      </c>
      <c r="C876">
        <v>1375</v>
      </c>
      <c r="D876">
        <v>2014</v>
      </c>
      <c r="E876" s="1">
        <v>0.7</v>
      </c>
      <c r="F876" t="s">
        <v>44</v>
      </c>
      <c r="G876">
        <v>4</v>
      </c>
      <c r="H876" t="s">
        <v>12</v>
      </c>
      <c r="I876" t="s">
        <v>19</v>
      </c>
    </row>
    <row r="877" spans="1:9" x14ac:dyDescent="0.25">
      <c r="A877" t="s">
        <v>823</v>
      </c>
      <c r="B877" t="s">
        <v>824</v>
      </c>
      <c r="C877">
        <v>1061</v>
      </c>
      <c r="D877">
        <v>2013</v>
      </c>
      <c r="E877" s="1">
        <v>0.7</v>
      </c>
      <c r="F877" t="s">
        <v>146</v>
      </c>
      <c r="G877">
        <v>3.5</v>
      </c>
      <c r="H877" t="s">
        <v>12</v>
      </c>
      <c r="I877" t="s">
        <v>86</v>
      </c>
    </row>
    <row r="878" spans="1:9" x14ac:dyDescent="0.25">
      <c r="A878" t="s">
        <v>823</v>
      </c>
      <c r="B878" t="s">
        <v>825</v>
      </c>
      <c r="C878">
        <v>1069</v>
      </c>
      <c r="D878">
        <v>2013</v>
      </c>
      <c r="E878" s="1">
        <v>0.82</v>
      </c>
      <c r="F878" t="s">
        <v>146</v>
      </c>
      <c r="G878">
        <v>3</v>
      </c>
      <c r="H878" t="s">
        <v>12</v>
      </c>
      <c r="I878" t="s">
        <v>86</v>
      </c>
    </row>
    <row r="879" spans="1:9" x14ac:dyDescent="0.25">
      <c r="A879" t="s">
        <v>823</v>
      </c>
      <c r="B879" t="s">
        <v>825</v>
      </c>
      <c r="C879">
        <v>1069</v>
      </c>
      <c r="D879">
        <v>2013</v>
      </c>
      <c r="E879" s="1">
        <v>0.55000000000000004</v>
      </c>
      <c r="F879" t="s">
        <v>146</v>
      </c>
      <c r="G879">
        <v>3.25</v>
      </c>
      <c r="H879" t="s">
        <v>12</v>
      </c>
      <c r="I879" t="s">
        <v>86</v>
      </c>
    </row>
    <row r="880" spans="1:9" x14ac:dyDescent="0.25">
      <c r="A880" t="s">
        <v>823</v>
      </c>
      <c r="B880" t="s">
        <v>825</v>
      </c>
      <c r="C880">
        <v>1073</v>
      </c>
      <c r="D880">
        <v>2013</v>
      </c>
      <c r="E880" s="1">
        <v>0.62</v>
      </c>
      <c r="F880" t="s">
        <v>146</v>
      </c>
      <c r="G880">
        <v>3.25</v>
      </c>
      <c r="H880" t="s">
        <v>12</v>
      </c>
      <c r="I880" t="s">
        <v>86</v>
      </c>
    </row>
    <row r="881" spans="1:9" x14ac:dyDescent="0.25">
      <c r="A881" t="s">
        <v>826</v>
      </c>
      <c r="B881" t="s">
        <v>19</v>
      </c>
      <c r="C881">
        <v>837</v>
      </c>
      <c r="D881">
        <v>2012</v>
      </c>
      <c r="E881" s="1">
        <v>0.64</v>
      </c>
      <c r="F881" t="s">
        <v>203</v>
      </c>
      <c r="G881">
        <v>2.5</v>
      </c>
      <c r="H881" t="s">
        <v>12</v>
      </c>
      <c r="I881" t="s">
        <v>19</v>
      </c>
    </row>
    <row r="882" spans="1:9" x14ac:dyDescent="0.25">
      <c r="A882" t="s">
        <v>826</v>
      </c>
      <c r="B882" t="s">
        <v>461</v>
      </c>
      <c r="C882">
        <v>387</v>
      </c>
      <c r="D882">
        <v>2009</v>
      </c>
      <c r="E882" s="1">
        <v>0.65</v>
      </c>
      <c r="F882" t="s">
        <v>203</v>
      </c>
      <c r="G882">
        <v>3.75</v>
      </c>
      <c r="H882" t="s">
        <v>38</v>
      </c>
      <c r="I882" t="s">
        <v>461</v>
      </c>
    </row>
    <row r="883" spans="1:9" x14ac:dyDescent="0.25">
      <c r="A883" t="s">
        <v>827</v>
      </c>
      <c r="B883" t="s">
        <v>828</v>
      </c>
      <c r="C883">
        <v>241</v>
      </c>
      <c r="D883">
        <v>2008</v>
      </c>
      <c r="E883" s="1">
        <v>0.7</v>
      </c>
      <c r="F883" t="s">
        <v>31</v>
      </c>
      <c r="G883">
        <v>3</v>
      </c>
      <c r="H883" t="s">
        <v>12</v>
      </c>
      <c r="I883" t="s">
        <v>31</v>
      </c>
    </row>
    <row r="884" spans="1:9" x14ac:dyDescent="0.25">
      <c r="A884" t="s">
        <v>827</v>
      </c>
      <c r="B884" t="s">
        <v>829</v>
      </c>
      <c r="C884">
        <v>241</v>
      </c>
      <c r="D884">
        <v>2008</v>
      </c>
      <c r="E884" s="1">
        <v>0.7</v>
      </c>
      <c r="F884" t="s">
        <v>31</v>
      </c>
      <c r="G884">
        <v>3.5</v>
      </c>
      <c r="H884" t="s">
        <v>12</v>
      </c>
      <c r="I884" t="s">
        <v>31</v>
      </c>
    </row>
    <row r="885" spans="1:9" x14ac:dyDescent="0.25">
      <c r="A885" t="s">
        <v>827</v>
      </c>
      <c r="B885" t="s">
        <v>830</v>
      </c>
      <c r="C885">
        <v>245</v>
      </c>
      <c r="D885">
        <v>2008</v>
      </c>
      <c r="E885" s="1">
        <v>0.75</v>
      </c>
      <c r="F885" t="s">
        <v>31</v>
      </c>
      <c r="G885">
        <v>2.75</v>
      </c>
      <c r="H885" t="s">
        <v>12</v>
      </c>
      <c r="I885" t="s">
        <v>31</v>
      </c>
    </row>
    <row r="886" spans="1:9" x14ac:dyDescent="0.25">
      <c r="A886" t="s">
        <v>827</v>
      </c>
      <c r="B886" t="s">
        <v>831</v>
      </c>
      <c r="C886">
        <v>248</v>
      </c>
      <c r="D886">
        <v>2008</v>
      </c>
      <c r="E886" s="1">
        <v>0.85</v>
      </c>
      <c r="F886" t="s">
        <v>31</v>
      </c>
      <c r="G886">
        <v>2.5</v>
      </c>
      <c r="H886" t="s">
        <v>12</v>
      </c>
      <c r="I886" t="s">
        <v>31</v>
      </c>
    </row>
    <row r="887" spans="1:9" x14ac:dyDescent="0.25">
      <c r="A887" t="s">
        <v>827</v>
      </c>
      <c r="B887" t="s">
        <v>832</v>
      </c>
      <c r="C887">
        <v>248</v>
      </c>
      <c r="D887">
        <v>2008</v>
      </c>
      <c r="E887" s="1">
        <v>0.85</v>
      </c>
      <c r="F887" t="s">
        <v>31</v>
      </c>
      <c r="G887">
        <v>2.75</v>
      </c>
      <c r="H887" t="s">
        <v>12</v>
      </c>
      <c r="I887" t="s">
        <v>31</v>
      </c>
    </row>
    <row r="888" spans="1:9" x14ac:dyDescent="0.25">
      <c r="A888" t="s">
        <v>827</v>
      </c>
      <c r="B888" t="s">
        <v>833</v>
      </c>
      <c r="C888">
        <v>248</v>
      </c>
      <c r="D888">
        <v>2008</v>
      </c>
      <c r="E888" s="1">
        <v>0.85</v>
      </c>
      <c r="F888" t="s">
        <v>31</v>
      </c>
      <c r="G888">
        <v>3</v>
      </c>
      <c r="H888" t="s">
        <v>12</v>
      </c>
      <c r="I888" t="s">
        <v>31</v>
      </c>
    </row>
    <row r="889" spans="1:9" x14ac:dyDescent="0.25">
      <c r="A889" t="s">
        <v>827</v>
      </c>
      <c r="B889" t="s">
        <v>834</v>
      </c>
      <c r="C889">
        <v>263</v>
      </c>
      <c r="D889">
        <v>2008</v>
      </c>
      <c r="E889" s="1">
        <v>0.75</v>
      </c>
      <c r="F889" t="s">
        <v>31</v>
      </c>
      <c r="G889">
        <v>2.5</v>
      </c>
      <c r="H889" t="s">
        <v>12</v>
      </c>
      <c r="I889" t="s">
        <v>31</v>
      </c>
    </row>
    <row r="890" spans="1:9" x14ac:dyDescent="0.25">
      <c r="A890" t="s">
        <v>827</v>
      </c>
      <c r="B890" t="s">
        <v>834</v>
      </c>
      <c r="C890">
        <v>269</v>
      </c>
      <c r="D890">
        <v>2008</v>
      </c>
      <c r="E890" s="1">
        <v>0.85</v>
      </c>
      <c r="F890" t="s">
        <v>31</v>
      </c>
      <c r="G890">
        <v>3</v>
      </c>
      <c r="H890" t="s">
        <v>12</v>
      </c>
      <c r="I890" t="s">
        <v>31</v>
      </c>
    </row>
    <row r="891" spans="1:9" x14ac:dyDescent="0.25">
      <c r="A891" t="s">
        <v>835</v>
      </c>
      <c r="B891" t="s">
        <v>528</v>
      </c>
      <c r="C891">
        <v>404</v>
      </c>
      <c r="D891">
        <v>2009</v>
      </c>
      <c r="E891" s="1">
        <v>0.7</v>
      </c>
      <c r="F891" t="s">
        <v>11</v>
      </c>
      <c r="G891">
        <v>2.75</v>
      </c>
      <c r="H891" t="s">
        <v>12</v>
      </c>
      <c r="I891" t="s">
        <v>12</v>
      </c>
    </row>
    <row r="892" spans="1:9" x14ac:dyDescent="0.25">
      <c r="A892" t="s">
        <v>835</v>
      </c>
      <c r="B892" t="s">
        <v>31</v>
      </c>
      <c r="C892">
        <v>423</v>
      </c>
      <c r="D892">
        <v>2009</v>
      </c>
      <c r="E892" s="1">
        <v>0.8</v>
      </c>
      <c r="F892" t="s">
        <v>11</v>
      </c>
      <c r="G892">
        <v>2.75</v>
      </c>
      <c r="H892" t="s">
        <v>12</v>
      </c>
      <c r="I892" t="s">
        <v>31</v>
      </c>
    </row>
    <row r="893" spans="1:9" x14ac:dyDescent="0.25">
      <c r="A893" t="s">
        <v>836</v>
      </c>
      <c r="B893" t="s">
        <v>837</v>
      </c>
      <c r="C893">
        <v>1133</v>
      </c>
      <c r="D893">
        <v>2013</v>
      </c>
      <c r="E893" s="1">
        <v>0.7</v>
      </c>
      <c r="F893" t="s">
        <v>44</v>
      </c>
      <c r="G893">
        <v>3.75</v>
      </c>
      <c r="H893" t="s">
        <v>12</v>
      </c>
      <c r="I893" t="s">
        <v>86</v>
      </c>
    </row>
    <row r="894" spans="1:9" x14ac:dyDescent="0.25">
      <c r="A894" t="s">
        <v>838</v>
      </c>
      <c r="B894" t="s">
        <v>697</v>
      </c>
      <c r="C894">
        <v>431</v>
      </c>
      <c r="D894">
        <v>2009</v>
      </c>
      <c r="E894" s="1">
        <v>0.72</v>
      </c>
      <c r="F894" t="s">
        <v>56</v>
      </c>
      <c r="G894">
        <v>2</v>
      </c>
      <c r="H894" t="s">
        <v>12</v>
      </c>
      <c r="I894" t="s">
        <v>56</v>
      </c>
    </row>
    <row r="895" spans="1:9" x14ac:dyDescent="0.25">
      <c r="A895" t="s">
        <v>839</v>
      </c>
      <c r="B895" t="s">
        <v>840</v>
      </c>
      <c r="C895">
        <v>1251</v>
      </c>
      <c r="D895">
        <v>2014</v>
      </c>
      <c r="E895" s="1">
        <v>0.6</v>
      </c>
      <c r="F895" t="s">
        <v>44</v>
      </c>
      <c r="G895">
        <v>3</v>
      </c>
      <c r="H895" t="s">
        <v>38</v>
      </c>
      <c r="I895" t="s">
        <v>86</v>
      </c>
    </row>
    <row r="896" spans="1:9" x14ac:dyDescent="0.25">
      <c r="A896" t="s">
        <v>841</v>
      </c>
      <c r="B896" t="s">
        <v>367</v>
      </c>
      <c r="C896">
        <v>1422</v>
      </c>
      <c r="D896">
        <v>2014</v>
      </c>
      <c r="E896" s="1">
        <v>0.72</v>
      </c>
      <c r="F896" t="s">
        <v>44</v>
      </c>
      <c r="G896">
        <v>2.5</v>
      </c>
      <c r="H896" t="s">
        <v>12</v>
      </c>
      <c r="I896" t="s">
        <v>19</v>
      </c>
    </row>
    <row r="897" spans="1:9" x14ac:dyDescent="0.25">
      <c r="A897" t="s">
        <v>841</v>
      </c>
      <c r="B897" t="s">
        <v>94</v>
      </c>
      <c r="C897">
        <v>1422</v>
      </c>
      <c r="D897">
        <v>2014</v>
      </c>
      <c r="E897" s="1">
        <v>0.72</v>
      </c>
      <c r="F897" t="s">
        <v>44</v>
      </c>
      <c r="G897">
        <v>2.75</v>
      </c>
      <c r="H897" t="s">
        <v>12</v>
      </c>
      <c r="I897" t="s">
        <v>22</v>
      </c>
    </row>
    <row r="898" spans="1:9" x14ac:dyDescent="0.25">
      <c r="A898" t="s">
        <v>841</v>
      </c>
      <c r="B898" t="s">
        <v>102</v>
      </c>
      <c r="C898">
        <v>1422</v>
      </c>
      <c r="D898">
        <v>2014</v>
      </c>
      <c r="E898" s="1">
        <v>0.72</v>
      </c>
      <c r="F898" t="s">
        <v>44</v>
      </c>
      <c r="G898">
        <v>3</v>
      </c>
      <c r="H898" t="s">
        <v>38</v>
      </c>
      <c r="I898" t="s">
        <v>102</v>
      </c>
    </row>
    <row r="899" spans="1:9" x14ac:dyDescent="0.25">
      <c r="A899" t="s">
        <v>841</v>
      </c>
      <c r="B899" t="s">
        <v>842</v>
      </c>
      <c r="C899">
        <v>1422</v>
      </c>
      <c r="D899">
        <v>2014</v>
      </c>
      <c r="E899" s="1">
        <v>0.72</v>
      </c>
      <c r="F899" t="s">
        <v>44</v>
      </c>
      <c r="G899">
        <v>3.25</v>
      </c>
      <c r="H899" t="s">
        <v>38</v>
      </c>
      <c r="I899" t="s">
        <v>28</v>
      </c>
    </row>
    <row r="900" spans="1:9" x14ac:dyDescent="0.25">
      <c r="A900" t="s">
        <v>841</v>
      </c>
      <c r="B900" t="s">
        <v>102</v>
      </c>
      <c r="C900">
        <v>1426</v>
      </c>
      <c r="D900">
        <v>2014</v>
      </c>
      <c r="E900" s="1">
        <v>0.9</v>
      </c>
      <c r="F900" t="s">
        <v>44</v>
      </c>
      <c r="G900">
        <v>3.25</v>
      </c>
      <c r="H900" t="s">
        <v>38</v>
      </c>
      <c r="I900" t="s">
        <v>102</v>
      </c>
    </row>
    <row r="901" spans="1:9" x14ac:dyDescent="0.25">
      <c r="A901" t="s">
        <v>841</v>
      </c>
      <c r="B901" t="s">
        <v>121</v>
      </c>
      <c r="C901">
        <v>1426</v>
      </c>
      <c r="D901">
        <v>2014</v>
      </c>
      <c r="E901" s="1">
        <v>0.72</v>
      </c>
      <c r="F901" t="s">
        <v>44</v>
      </c>
      <c r="G901">
        <v>3.25</v>
      </c>
      <c r="H901" t="s">
        <v>12</v>
      </c>
      <c r="I901" t="s">
        <v>86</v>
      </c>
    </row>
    <row r="902" spans="1:9" x14ac:dyDescent="0.25">
      <c r="A902" t="s">
        <v>841</v>
      </c>
      <c r="B902" t="s">
        <v>843</v>
      </c>
      <c r="C902">
        <v>1426</v>
      </c>
      <c r="D902">
        <v>2014</v>
      </c>
      <c r="E902" s="1">
        <v>0.72</v>
      </c>
      <c r="F902" t="s">
        <v>44</v>
      </c>
      <c r="G902">
        <v>3.25</v>
      </c>
      <c r="H902" t="s">
        <v>12</v>
      </c>
      <c r="I902" t="s">
        <v>86</v>
      </c>
    </row>
    <row r="903" spans="1:9" x14ac:dyDescent="0.25">
      <c r="A903" t="s">
        <v>844</v>
      </c>
      <c r="B903" t="s">
        <v>845</v>
      </c>
      <c r="C903">
        <v>1840</v>
      </c>
      <c r="D903">
        <v>2016</v>
      </c>
      <c r="E903" s="1">
        <v>0.7</v>
      </c>
      <c r="F903" t="s">
        <v>44</v>
      </c>
      <c r="G903">
        <v>3.25</v>
      </c>
      <c r="H903" t="s">
        <v>12</v>
      </c>
      <c r="I903" t="s">
        <v>154</v>
      </c>
    </row>
    <row r="904" spans="1:9" x14ac:dyDescent="0.25">
      <c r="A904" t="s">
        <v>844</v>
      </c>
      <c r="B904" t="s">
        <v>846</v>
      </c>
      <c r="C904">
        <v>1852</v>
      </c>
      <c r="D904">
        <v>2016</v>
      </c>
      <c r="E904" s="1">
        <v>0.7</v>
      </c>
      <c r="F904" t="s">
        <v>44</v>
      </c>
      <c r="G904">
        <v>2.75</v>
      </c>
      <c r="H904" t="s">
        <v>72</v>
      </c>
      <c r="I904" t="s">
        <v>19</v>
      </c>
    </row>
    <row r="905" spans="1:9" x14ac:dyDescent="0.25">
      <c r="A905" t="s">
        <v>844</v>
      </c>
      <c r="B905" t="s">
        <v>847</v>
      </c>
      <c r="C905">
        <v>1852</v>
      </c>
      <c r="D905">
        <v>2016</v>
      </c>
      <c r="E905" s="1">
        <v>0.7</v>
      </c>
      <c r="F905" t="s">
        <v>44</v>
      </c>
      <c r="G905">
        <v>3.75</v>
      </c>
      <c r="H905" t="s">
        <v>12</v>
      </c>
      <c r="I905" t="s">
        <v>31</v>
      </c>
    </row>
    <row r="906" spans="1:9" x14ac:dyDescent="0.25">
      <c r="A906" t="s">
        <v>844</v>
      </c>
      <c r="B906" t="s">
        <v>848</v>
      </c>
      <c r="C906">
        <v>1852</v>
      </c>
      <c r="D906">
        <v>2016</v>
      </c>
      <c r="E906" s="1">
        <v>0.7</v>
      </c>
      <c r="F906" t="s">
        <v>44</v>
      </c>
      <c r="G906">
        <v>3.75</v>
      </c>
      <c r="H906" t="s">
        <v>63</v>
      </c>
      <c r="I906" t="s">
        <v>29</v>
      </c>
    </row>
    <row r="907" spans="1:9" x14ac:dyDescent="0.25">
      <c r="A907" t="s">
        <v>849</v>
      </c>
      <c r="B907" t="s">
        <v>373</v>
      </c>
      <c r="C907">
        <v>1359</v>
      </c>
      <c r="D907">
        <v>2014</v>
      </c>
      <c r="E907" t="s">
        <v>850</v>
      </c>
      <c r="F907" t="s">
        <v>44</v>
      </c>
      <c r="G907">
        <v>2.5</v>
      </c>
      <c r="H907" t="s">
        <v>63</v>
      </c>
      <c r="I907" t="s">
        <v>373</v>
      </c>
    </row>
    <row r="908" spans="1:9" x14ac:dyDescent="0.25">
      <c r="A908" t="s">
        <v>849</v>
      </c>
      <c r="B908" t="s">
        <v>772</v>
      </c>
      <c r="C908">
        <v>1359</v>
      </c>
      <c r="D908">
        <v>2014</v>
      </c>
      <c r="E908" t="s">
        <v>850</v>
      </c>
      <c r="F908" t="s">
        <v>44</v>
      </c>
      <c r="G908">
        <v>3</v>
      </c>
      <c r="H908" t="s">
        <v>12</v>
      </c>
      <c r="I908" t="s">
        <v>86</v>
      </c>
    </row>
    <row r="909" spans="1:9" x14ac:dyDescent="0.25">
      <c r="A909" t="s">
        <v>849</v>
      </c>
      <c r="B909" t="s">
        <v>31</v>
      </c>
      <c r="C909">
        <v>1363</v>
      </c>
      <c r="D909">
        <v>2014</v>
      </c>
      <c r="E909" t="s">
        <v>850</v>
      </c>
      <c r="F909" t="s">
        <v>44</v>
      </c>
      <c r="G909">
        <v>2.5</v>
      </c>
      <c r="H909" t="s">
        <v>12</v>
      </c>
      <c r="I909" t="s">
        <v>31</v>
      </c>
    </row>
    <row r="910" spans="1:9" x14ac:dyDescent="0.25">
      <c r="A910" t="s">
        <v>849</v>
      </c>
      <c r="B910" t="s">
        <v>28</v>
      </c>
      <c r="C910">
        <v>1363</v>
      </c>
      <c r="D910">
        <v>2014</v>
      </c>
      <c r="E910" t="s">
        <v>850</v>
      </c>
      <c r="F910" t="s">
        <v>44</v>
      </c>
      <c r="G910">
        <v>3</v>
      </c>
      <c r="H910" t="s">
        <v>38</v>
      </c>
      <c r="I910" t="s">
        <v>28</v>
      </c>
    </row>
    <row r="911" spans="1:9" x14ac:dyDescent="0.25">
      <c r="A911" t="s">
        <v>851</v>
      </c>
      <c r="B911" t="s">
        <v>19</v>
      </c>
      <c r="C911">
        <v>891</v>
      </c>
      <c r="D911">
        <v>2012</v>
      </c>
      <c r="E911" s="1">
        <v>0.74</v>
      </c>
      <c r="F911" t="s">
        <v>44</v>
      </c>
      <c r="G911">
        <v>3.25</v>
      </c>
      <c r="H911" t="s">
        <v>12</v>
      </c>
      <c r="I911" t="s">
        <v>19</v>
      </c>
    </row>
    <row r="912" spans="1:9" x14ac:dyDescent="0.25">
      <c r="A912" t="s">
        <v>851</v>
      </c>
      <c r="B912" t="s">
        <v>29</v>
      </c>
      <c r="C912">
        <v>891</v>
      </c>
      <c r="D912">
        <v>2012</v>
      </c>
      <c r="E912" s="1">
        <v>0.7</v>
      </c>
      <c r="F912" t="s">
        <v>44</v>
      </c>
      <c r="G912">
        <v>4</v>
      </c>
      <c r="H912" t="s">
        <v>12</v>
      </c>
      <c r="I912" t="s">
        <v>29</v>
      </c>
    </row>
    <row r="913" spans="1:9" x14ac:dyDescent="0.25">
      <c r="A913" t="s">
        <v>851</v>
      </c>
      <c r="B913" t="s">
        <v>37</v>
      </c>
      <c r="C913">
        <v>927</v>
      </c>
      <c r="D913">
        <v>2012</v>
      </c>
      <c r="E913" s="1">
        <v>0.68</v>
      </c>
      <c r="F913" t="s">
        <v>44</v>
      </c>
      <c r="G913">
        <v>3.75</v>
      </c>
      <c r="H913" t="s">
        <v>38</v>
      </c>
      <c r="I913" t="s">
        <v>22</v>
      </c>
    </row>
    <row r="914" spans="1:9" x14ac:dyDescent="0.25">
      <c r="A914" t="s">
        <v>851</v>
      </c>
      <c r="B914" t="s">
        <v>852</v>
      </c>
      <c r="C914">
        <v>682</v>
      </c>
      <c r="D914">
        <v>2011</v>
      </c>
      <c r="E914" s="1">
        <v>0.74</v>
      </c>
      <c r="F914" t="s">
        <v>44</v>
      </c>
      <c r="G914">
        <v>3.75</v>
      </c>
      <c r="H914" t="s">
        <v>12</v>
      </c>
      <c r="I914" t="s">
        <v>31</v>
      </c>
    </row>
    <row r="915" spans="1:9" x14ac:dyDescent="0.25">
      <c r="A915" t="s">
        <v>851</v>
      </c>
      <c r="B915" t="s">
        <v>112</v>
      </c>
      <c r="C915">
        <v>576</v>
      </c>
      <c r="D915">
        <v>2010</v>
      </c>
      <c r="E915" s="1">
        <v>0.75</v>
      </c>
      <c r="F915" t="s">
        <v>44</v>
      </c>
      <c r="G915">
        <v>3.25</v>
      </c>
      <c r="H915" t="s">
        <v>38</v>
      </c>
      <c r="I915" t="s">
        <v>112</v>
      </c>
    </row>
    <row r="916" spans="1:9" x14ac:dyDescent="0.25">
      <c r="A916" t="s">
        <v>851</v>
      </c>
      <c r="B916" t="s">
        <v>86</v>
      </c>
      <c r="C916">
        <v>576</v>
      </c>
      <c r="D916">
        <v>2010</v>
      </c>
      <c r="E916" s="1">
        <v>0.74</v>
      </c>
      <c r="F916" t="s">
        <v>44</v>
      </c>
      <c r="G916">
        <v>3.75</v>
      </c>
      <c r="H916" t="s">
        <v>12</v>
      </c>
      <c r="I916" t="s">
        <v>86</v>
      </c>
    </row>
    <row r="917" spans="1:9" x14ac:dyDescent="0.25">
      <c r="A917" t="s">
        <v>851</v>
      </c>
      <c r="B917" t="s">
        <v>853</v>
      </c>
      <c r="C917">
        <v>597</v>
      </c>
      <c r="D917">
        <v>2010</v>
      </c>
      <c r="E917" s="1">
        <v>0.71</v>
      </c>
      <c r="F917" t="s">
        <v>44</v>
      </c>
      <c r="G917">
        <v>3</v>
      </c>
      <c r="H917" t="s">
        <v>12</v>
      </c>
      <c r="I917" t="s">
        <v>22</v>
      </c>
    </row>
    <row r="918" spans="1:9" x14ac:dyDescent="0.25">
      <c r="A918" t="s">
        <v>851</v>
      </c>
      <c r="B918" t="s">
        <v>28</v>
      </c>
      <c r="C918">
        <v>431</v>
      </c>
      <c r="D918">
        <v>2009</v>
      </c>
      <c r="E918" s="1">
        <v>0.64</v>
      </c>
      <c r="F918" t="s">
        <v>44</v>
      </c>
      <c r="G918">
        <v>3.5</v>
      </c>
      <c r="H918" t="s">
        <v>38</v>
      </c>
      <c r="I918" t="s">
        <v>28</v>
      </c>
    </row>
    <row r="919" spans="1:9" x14ac:dyDescent="0.25">
      <c r="A919" t="s">
        <v>851</v>
      </c>
      <c r="B919" t="s">
        <v>513</v>
      </c>
      <c r="C919">
        <v>451</v>
      </c>
      <c r="D919">
        <v>2009</v>
      </c>
      <c r="E919" s="1">
        <v>0.68</v>
      </c>
      <c r="F919" t="s">
        <v>44</v>
      </c>
      <c r="G919">
        <v>3</v>
      </c>
      <c r="H919" t="s">
        <v>12</v>
      </c>
      <c r="I919" t="s">
        <v>41</v>
      </c>
    </row>
    <row r="920" spans="1:9" x14ac:dyDescent="0.25">
      <c r="A920" t="s">
        <v>854</v>
      </c>
      <c r="B920" t="s">
        <v>855</v>
      </c>
      <c r="C920">
        <v>1892</v>
      </c>
      <c r="D920">
        <v>2016</v>
      </c>
      <c r="E920" s="1">
        <v>0.7</v>
      </c>
      <c r="F920" t="s">
        <v>332</v>
      </c>
      <c r="G920">
        <v>2.25</v>
      </c>
      <c r="H920" t="s">
        <v>305</v>
      </c>
      <c r="I920" t="s">
        <v>19</v>
      </c>
    </row>
    <row r="921" spans="1:9" x14ac:dyDescent="0.25">
      <c r="A921" t="s">
        <v>854</v>
      </c>
      <c r="B921" t="s">
        <v>856</v>
      </c>
      <c r="C921">
        <v>1892</v>
      </c>
      <c r="D921">
        <v>2016</v>
      </c>
      <c r="E921" s="1">
        <v>0.7</v>
      </c>
      <c r="F921" t="s">
        <v>332</v>
      </c>
      <c r="G921">
        <v>2.5</v>
      </c>
      <c r="H921" t="s">
        <v>305</v>
      </c>
      <c r="I921" t="s">
        <v>19</v>
      </c>
    </row>
    <row r="922" spans="1:9" x14ac:dyDescent="0.25">
      <c r="A922" t="s">
        <v>854</v>
      </c>
      <c r="B922" t="s">
        <v>857</v>
      </c>
      <c r="C922">
        <v>1892</v>
      </c>
      <c r="D922">
        <v>2016</v>
      </c>
      <c r="E922" s="1">
        <v>0.7</v>
      </c>
      <c r="F922" t="s">
        <v>332</v>
      </c>
      <c r="G922">
        <v>3</v>
      </c>
      <c r="H922" t="s">
        <v>21</v>
      </c>
      <c r="I922" t="s">
        <v>19</v>
      </c>
    </row>
    <row r="923" spans="1:9" x14ac:dyDescent="0.25">
      <c r="A923" t="s">
        <v>854</v>
      </c>
      <c r="B923" t="s">
        <v>858</v>
      </c>
      <c r="C923">
        <v>1892</v>
      </c>
      <c r="D923">
        <v>2016</v>
      </c>
      <c r="E923" s="1">
        <v>0.7</v>
      </c>
      <c r="F923" t="s">
        <v>332</v>
      </c>
      <c r="G923">
        <v>3</v>
      </c>
      <c r="H923" t="s">
        <v>305</v>
      </c>
      <c r="I923" t="s">
        <v>102</v>
      </c>
    </row>
    <row r="924" spans="1:9" x14ac:dyDescent="0.25">
      <c r="A924" t="s">
        <v>859</v>
      </c>
      <c r="B924" t="s">
        <v>860</v>
      </c>
      <c r="C924">
        <v>1121</v>
      </c>
      <c r="D924">
        <v>2013</v>
      </c>
      <c r="E924" s="1">
        <v>0.74</v>
      </c>
      <c r="F924" t="s">
        <v>11</v>
      </c>
      <c r="G924">
        <v>2.75</v>
      </c>
      <c r="H924" t="s">
        <v>12</v>
      </c>
      <c r="I924" t="s">
        <v>861</v>
      </c>
    </row>
    <row r="925" spans="1:9" x14ac:dyDescent="0.25">
      <c r="A925" t="s">
        <v>859</v>
      </c>
      <c r="B925" t="s">
        <v>862</v>
      </c>
      <c r="C925">
        <v>1145</v>
      </c>
      <c r="D925">
        <v>2013</v>
      </c>
      <c r="E925" s="1">
        <v>0.6</v>
      </c>
      <c r="F925" t="s">
        <v>11</v>
      </c>
      <c r="G925">
        <v>3.25</v>
      </c>
      <c r="H925" t="s">
        <v>12</v>
      </c>
      <c r="I925" t="s">
        <v>862</v>
      </c>
    </row>
    <row r="926" spans="1:9" x14ac:dyDescent="0.25">
      <c r="A926" t="s">
        <v>859</v>
      </c>
      <c r="B926" t="s">
        <v>863</v>
      </c>
      <c r="C926">
        <v>1189</v>
      </c>
      <c r="D926">
        <v>2013</v>
      </c>
      <c r="E926" s="1">
        <v>0.56000000000000005</v>
      </c>
      <c r="F926" t="s">
        <v>11</v>
      </c>
      <c r="G926">
        <v>3.25</v>
      </c>
      <c r="H926" t="s">
        <v>12</v>
      </c>
      <c r="I926" t="s">
        <v>31</v>
      </c>
    </row>
    <row r="927" spans="1:9" x14ac:dyDescent="0.25">
      <c r="A927" t="s">
        <v>859</v>
      </c>
      <c r="B927" t="s">
        <v>864</v>
      </c>
      <c r="C927">
        <v>891</v>
      </c>
      <c r="D927">
        <v>2012</v>
      </c>
      <c r="E927" s="1">
        <v>0.66</v>
      </c>
      <c r="F927" t="s">
        <v>11</v>
      </c>
      <c r="G927">
        <v>3.5</v>
      </c>
      <c r="H927" t="s">
        <v>12</v>
      </c>
      <c r="I927" t="s">
        <v>86</v>
      </c>
    </row>
    <row r="928" spans="1:9" x14ac:dyDescent="0.25">
      <c r="A928" t="s">
        <v>859</v>
      </c>
      <c r="B928" t="s">
        <v>112</v>
      </c>
      <c r="C928">
        <v>741</v>
      </c>
      <c r="D928">
        <v>2011</v>
      </c>
      <c r="E928" s="1">
        <v>0.68</v>
      </c>
      <c r="F928" t="s">
        <v>11</v>
      </c>
      <c r="G928">
        <v>3.5</v>
      </c>
      <c r="H928" t="s">
        <v>38</v>
      </c>
      <c r="I928" t="s">
        <v>112</v>
      </c>
    </row>
    <row r="929" spans="1:9" x14ac:dyDescent="0.25">
      <c r="A929" t="s">
        <v>859</v>
      </c>
      <c r="B929" t="s">
        <v>865</v>
      </c>
      <c r="C929">
        <v>346</v>
      </c>
      <c r="D929">
        <v>2009</v>
      </c>
      <c r="E929" s="1">
        <v>0.68</v>
      </c>
      <c r="F929" t="s">
        <v>11</v>
      </c>
      <c r="G929">
        <v>3.25</v>
      </c>
      <c r="H929" t="s">
        <v>63</v>
      </c>
      <c r="I929" t="s">
        <v>96</v>
      </c>
    </row>
    <row r="930" spans="1:9" x14ac:dyDescent="0.25">
      <c r="A930" t="s">
        <v>859</v>
      </c>
      <c r="B930" t="s">
        <v>866</v>
      </c>
      <c r="C930">
        <v>346</v>
      </c>
      <c r="D930">
        <v>2009</v>
      </c>
      <c r="E930" s="1">
        <v>0.69</v>
      </c>
      <c r="F930" t="s">
        <v>11</v>
      </c>
      <c r="G930">
        <v>3.5</v>
      </c>
      <c r="H930" t="s">
        <v>108</v>
      </c>
      <c r="I930" t="s">
        <v>22</v>
      </c>
    </row>
    <row r="931" spans="1:9" x14ac:dyDescent="0.25">
      <c r="A931" t="s">
        <v>859</v>
      </c>
      <c r="B931" t="s">
        <v>867</v>
      </c>
      <c r="C931">
        <v>439</v>
      </c>
      <c r="D931">
        <v>2009</v>
      </c>
      <c r="E931" s="1">
        <v>0.6</v>
      </c>
      <c r="F931" t="s">
        <v>11</v>
      </c>
      <c r="G931">
        <v>3</v>
      </c>
      <c r="H931" t="s">
        <v>12</v>
      </c>
      <c r="I931" t="s">
        <v>12</v>
      </c>
    </row>
    <row r="932" spans="1:9" x14ac:dyDescent="0.25">
      <c r="A932" t="s">
        <v>859</v>
      </c>
      <c r="B932" t="s">
        <v>868</v>
      </c>
      <c r="C932">
        <v>445</v>
      </c>
      <c r="D932">
        <v>2009</v>
      </c>
      <c r="E932" s="1">
        <v>0.6</v>
      </c>
      <c r="F932" t="s">
        <v>11</v>
      </c>
      <c r="G932">
        <v>3.75</v>
      </c>
      <c r="H932" t="s">
        <v>12</v>
      </c>
      <c r="I932" t="s">
        <v>12</v>
      </c>
    </row>
    <row r="933" spans="1:9" x14ac:dyDescent="0.25">
      <c r="A933" t="s">
        <v>859</v>
      </c>
      <c r="B933" t="s">
        <v>869</v>
      </c>
      <c r="C933">
        <v>230</v>
      </c>
      <c r="D933">
        <v>2008</v>
      </c>
      <c r="E933" s="1">
        <v>0.74</v>
      </c>
      <c r="F933" t="s">
        <v>11</v>
      </c>
      <c r="G933">
        <v>3.5</v>
      </c>
      <c r="H933" t="s">
        <v>110</v>
      </c>
      <c r="I933" t="s">
        <v>870</v>
      </c>
    </row>
    <row r="934" spans="1:9" x14ac:dyDescent="0.25">
      <c r="A934" t="s">
        <v>871</v>
      </c>
      <c r="B934" t="s">
        <v>872</v>
      </c>
      <c r="C934">
        <v>721</v>
      </c>
      <c r="D934">
        <v>2011</v>
      </c>
      <c r="E934" s="1">
        <v>0.72</v>
      </c>
      <c r="F934" t="s">
        <v>19</v>
      </c>
      <c r="G934">
        <v>2.5</v>
      </c>
      <c r="H934" t="s">
        <v>12</v>
      </c>
      <c r="I934" t="s">
        <v>19</v>
      </c>
    </row>
    <row r="935" spans="1:9" x14ac:dyDescent="0.25">
      <c r="A935" t="s">
        <v>873</v>
      </c>
      <c r="B935" t="s">
        <v>874</v>
      </c>
      <c r="C935">
        <v>713</v>
      </c>
      <c r="D935">
        <v>2011</v>
      </c>
      <c r="E935" s="1">
        <v>0.6</v>
      </c>
      <c r="F935" t="s">
        <v>31</v>
      </c>
      <c r="G935">
        <v>3.25</v>
      </c>
      <c r="H935" t="s">
        <v>12</v>
      </c>
      <c r="I935" t="s">
        <v>31</v>
      </c>
    </row>
    <row r="936" spans="1:9" x14ac:dyDescent="0.25">
      <c r="A936" t="s">
        <v>875</v>
      </c>
      <c r="B936" t="s">
        <v>876</v>
      </c>
      <c r="C936">
        <v>1590</v>
      </c>
      <c r="D936">
        <v>2015</v>
      </c>
      <c r="E936" s="1">
        <v>0.75</v>
      </c>
      <c r="F936" t="s">
        <v>11</v>
      </c>
      <c r="G936">
        <v>2.75</v>
      </c>
      <c r="H936" t="s">
        <v>38</v>
      </c>
      <c r="I936" t="s">
        <v>28</v>
      </c>
    </row>
    <row r="937" spans="1:9" x14ac:dyDescent="0.25">
      <c r="A937" t="s">
        <v>875</v>
      </c>
      <c r="B937" t="s">
        <v>877</v>
      </c>
      <c r="C937">
        <v>1590</v>
      </c>
      <c r="D937">
        <v>2015</v>
      </c>
      <c r="E937" s="1">
        <v>0.75</v>
      </c>
      <c r="F937" t="s">
        <v>11</v>
      </c>
      <c r="G937">
        <v>2.75</v>
      </c>
      <c r="H937" t="s">
        <v>38</v>
      </c>
      <c r="I937" t="s">
        <v>67</v>
      </c>
    </row>
    <row r="938" spans="1:9" x14ac:dyDescent="0.25">
      <c r="A938" t="s">
        <v>875</v>
      </c>
      <c r="B938" t="s">
        <v>878</v>
      </c>
      <c r="C938">
        <v>1590</v>
      </c>
      <c r="D938">
        <v>2015</v>
      </c>
      <c r="E938" s="1">
        <v>0.75</v>
      </c>
      <c r="F938" t="s">
        <v>11</v>
      </c>
      <c r="G938">
        <v>3</v>
      </c>
      <c r="H938" t="s">
        <v>12</v>
      </c>
      <c r="I938" t="s">
        <v>23</v>
      </c>
    </row>
    <row r="939" spans="1:9" x14ac:dyDescent="0.25">
      <c r="A939" t="s">
        <v>875</v>
      </c>
      <c r="B939" t="s">
        <v>879</v>
      </c>
      <c r="C939">
        <v>1590</v>
      </c>
      <c r="D939">
        <v>2015</v>
      </c>
      <c r="E939" s="1">
        <v>0.75</v>
      </c>
      <c r="F939" t="s">
        <v>11</v>
      </c>
      <c r="G939">
        <v>3.25</v>
      </c>
      <c r="H939" t="s">
        <v>12</v>
      </c>
      <c r="I939" t="s">
        <v>19</v>
      </c>
    </row>
    <row r="940" spans="1:9" x14ac:dyDescent="0.25">
      <c r="A940" t="s">
        <v>875</v>
      </c>
      <c r="B940" t="s">
        <v>880</v>
      </c>
      <c r="C940">
        <v>1594</v>
      </c>
      <c r="D940">
        <v>2015</v>
      </c>
      <c r="E940" s="1">
        <v>0.75</v>
      </c>
      <c r="F940" t="s">
        <v>11</v>
      </c>
      <c r="G940">
        <v>3</v>
      </c>
      <c r="H940" t="s">
        <v>12</v>
      </c>
      <c r="I940" t="s">
        <v>259</v>
      </c>
    </row>
    <row r="941" spans="1:9" x14ac:dyDescent="0.25">
      <c r="A941" t="s">
        <v>875</v>
      </c>
      <c r="B941" t="s">
        <v>881</v>
      </c>
      <c r="C941">
        <v>1638</v>
      </c>
      <c r="D941">
        <v>2015</v>
      </c>
      <c r="E941" s="1">
        <v>0.75</v>
      </c>
      <c r="F941" t="s">
        <v>11</v>
      </c>
      <c r="G941">
        <v>3.5</v>
      </c>
      <c r="H941" t="s">
        <v>63</v>
      </c>
      <c r="I941" t="s">
        <v>13</v>
      </c>
    </row>
    <row r="942" spans="1:9" x14ac:dyDescent="0.25">
      <c r="A942" t="s">
        <v>875</v>
      </c>
      <c r="B942" t="s">
        <v>882</v>
      </c>
      <c r="C942">
        <v>1642</v>
      </c>
      <c r="D942">
        <v>2015</v>
      </c>
      <c r="E942" s="1">
        <v>0.75</v>
      </c>
      <c r="F942" t="s">
        <v>11</v>
      </c>
      <c r="G942">
        <v>3.25</v>
      </c>
      <c r="H942" t="s">
        <v>12</v>
      </c>
      <c r="I942" t="s">
        <v>29</v>
      </c>
    </row>
    <row r="943" spans="1:9" x14ac:dyDescent="0.25">
      <c r="A943" t="s">
        <v>875</v>
      </c>
      <c r="B943" t="s">
        <v>883</v>
      </c>
      <c r="C943">
        <v>1642</v>
      </c>
      <c r="D943">
        <v>2015</v>
      </c>
      <c r="E943" s="1">
        <v>0.75</v>
      </c>
      <c r="F943" t="s">
        <v>11</v>
      </c>
      <c r="G943">
        <v>3.75</v>
      </c>
      <c r="H943" t="s">
        <v>38</v>
      </c>
      <c r="I943" t="s">
        <v>67</v>
      </c>
    </row>
    <row r="944" spans="1:9" x14ac:dyDescent="0.25">
      <c r="A944" t="s">
        <v>875</v>
      </c>
      <c r="B944" t="s">
        <v>23</v>
      </c>
      <c r="C944">
        <v>1434</v>
      </c>
      <c r="D944">
        <v>2014</v>
      </c>
      <c r="E944" s="1">
        <v>0.7</v>
      </c>
      <c r="F944" t="s">
        <v>11</v>
      </c>
      <c r="G944">
        <v>2.75</v>
      </c>
      <c r="H944" t="s">
        <v>12</v>
      </c>
      <c r="I944" t="s">
        <v>23</v>
      </c>
    </row>
    <row r="945" spans="1:9" x14ac:dyDescent="0.25">
      <c r="A945" t="s">
        <v>875</v>
      </c>
      <c r="B945" t="s">
        <v>884</v>
      </c>
      <c r="C945">
        <v>1438</v>
      </c>
      <c r="D945">
        <v>2014</v>
      </c>
      <c r="E945" s="1">
        <v>0.68</v>
      </c>
      <c r="F945" t="s">
        <v>11</v>
      </c>
      <c r="G945">
        <v>2.75</v>
      </c>
      <c r="H945" t="s">
        <v>12</v>
      </c>
      <c r="I945" t="s">
        <v>884</v>
      </c>
    </row>
    <row r="946" spans="1:9" x14ac:dyDescent="0.25">
      <c r="A946" t="s">
        <v>885</v>
      </c>
      <c r="B946" t="s">
        <v>116</v>
      </c>
      <c r="C946">
        <v>927</v>
      </c>
      <c r="D946">
        <v>2012</v>
      </c>
      <c r="E946" s="1">
        <v>0.7</v>
      </c>
      <c r="F946" t="s">
        <v>29</v>
      </c>
      <c r="G946">
        <v>3.5</v>
      </c>
      <c r="H946" t="s">
        <v>117</v>
      </c>
      <c r="I946" t="s">
        <v>29</v>
      </c>
    </row>
    <row r="947" spans="1:9" x14ac:dyDescent="0.25">
      <c r="A947" t="s">
        <v>886</v>
      </c>
      <c r="B947" t="s">
        <v>78</v>
      </c>
      <c r="C947">
        <v>327</v>
      </c>
      <c r="D947">
        <v>2009</v>
      </c>
      <c r="E947" s="1">
        <v>0.75</v>
      </c>
      <c r="F947" t="s">
        <v>44</v>
      </c>
      <c r="G947">
        <v>2.5</v>
      </c>
      <c r="H947" t="s">
        <v>12</v>
      </c>
      <c r="I947" t="s">
        <v>78</v>
      </c>
    </row>
    <row r="948" spans="1:9" x14ac:dyDescent="0.25">
      <c r="A948" t="s">
        <v>887</v>
      </c>
      <c r="B948" t="s">
        <v>134</v>
      </c>
      <c r="C948">
        <v>1784</v>
      </c>
      <c r="D948">
        <v>2016</v>
      </c>
      <c r="E948" s="1">
        <v>0.8</v>
      </c>
      <c r="F948" t="s">
        <v>44</v>
      </c>
      <c r="G948">
        <v>3.5</v>
      </c>
      <c r="H948" t="s">
        <v>38</v>
      </c>
      <c r="I948" t="s">
        <v>75</v>
      </c>
    </row>
    <row r="949" spans="1:9" x14ac:dyDescent="0.25">
      <c r="A949" t="s">
        <v>887</v>
      </c>
      <c r="B949" t="s">
        <v>235</v>
      </c>
      <c r="C949">
        <v>833</v>
      </c>
      <c r="D949">
        <v>2012</v>
      </c>
      <c r="E949" s="1">
        <v>0.75</v>
      </c>
      <c r="F949" t="s">
        <v>44</v>
      </c>
      <c r="G949">
        <v>3</v>
      </c>
      <c r="H949" t="s">
        <v>38</v>
      </c>
      <c r="I949" t="s">
        <v>22</v>
      </c>
    </row>
    <row r="950" spans="1:9" x14ac:dyDescent="0.25">
      <c r="A950" t="s">
        <v>887</v>
      </c>
      <c r="B950" t="s">
        <v>308</v>
      </c>
      <c r="C950">
        <v>833</v>
      </c>
      <c r="D950">
        <v>2012</v>
      </c>
      <c r="E950" s="1">
        <v>0.75</v>
      </c>
      <c r="F950" t="s">
        <v>44</v>
      </c>
      <c r="G950">
        <v>3</v>
      </c>
      <c r="H950" t="s">
        <v>38</v>
      </c>
      <c r="I950" t="s">
        <v>22</v>
      </c>
    </row>
    <row r="951" spans="1:9" x14ac:dyDescent="0.25">
      <c r="A951" t="s">
        <v>887</v>
      </c>
      <c r="B951" t="s">
        <v>110</v>
      </c>
      <c r="C951">
        <v>853</v>
      </c>
      <c r="D951">
        <v>2012</v>
      </c>
      <c r="E951" s="1">
        <v>0.72</v>
      </c>
      <c r="F951" t="s">
        <v>44</v>
      </c>
      <c r="G951">
        <v>3</v>
      </c>
      <c r="H951" t="s">
        <v>21</v>
      </c>
      <c r="I951" t="s">
        <v>888</v>
      </c>
    </row>
    <row r="952" spans="1:9" x14ac:dyDescent="0.25">
      <c r="A952" t="s">
        <v>889</v>
      </c>
      <c r="B952" t="s">
        <v>890</v>
      </c>
      <c r="C952">
        <v>1952</v>
      </c>
      <c r="D952">
        <v>2017</v>
      </c>
      <c r="E952" s="1">
        <v>0.7</v>
      </c>
      <c r="F952" t="s">
        <v>44</v>
      </c>
      <c r="G952">
        <v>3.5</v>
      </c>
      <c r="H952" t="s">
        <v>12</v>
      </c>
      <c r="I952" t="s">
        <v>136</v>
      </c>
    </row>
    <row r="953" spans="1:9" x14ac:dyDescent="0.25">
      <c r="A953" t="s">
        <v>889</v>
      </c>
      <c r="B953" t="s">
        <v>891</v>
      </c>
      <c r="C953">
        <v>1952</v>
      </c>
      <c r="D953">
        <v>2017</v>
      </c>
      <c r="E953" s="1">
        <v>0.7</v>
      </c>
      <c r="F953" t="s">
        <v>44</v>
      </c>
      <c r="G953">
        <v>3.25</v>
      </c>
      <c r="H953" t="s">
        <v>12</v>
      </c>
      <c r="I953" t="s">
        <v>102</v>
      </c>
    </row>
    <row r="954" spans="1:9" x14ac:dyDescent="0.25">
      <c r="A954" t="s">
        <v>889</v>
      </c>
      <c r="B954" t="s">
        <v>482</v>
      </c>
      <c r="C954">
        <v>1728</v>
      </c>
      <c r="D954">
        <v>2016</v>
      </c>
      <c r="E954" s="1">
        <v>0.7</v>
      </c>
      <c r="F954" t="s">
        <v>44</v>
      </c>
      <c r="G954">
        <v>3.25</v>
      </c>
      <c r="H954" t="s">
        <v>12</v>
      </c>
      <c r="I954" t="s">
        <v>482</v>
      </c>
    </row>
    <row r="955" spans="1:9" x14ac:dyDescent="0.25">
      <c r="A955" t="s">
        <v>889</v>
      </c>
      <c r="B955" t="s">
        <v>892</v>
      </c>
      <c r="C955">
        <v>1562</v>
      </c>
      <c r="D955">
        <v>2015</v>
      </c>
      <c r="E955" s="1">
        <v>0.7</v>
      </c>
      <c r="F955" t="s">
        <v>44</v>
      </c>
      <c r="G955">
        <v>3.25</v>
      </c>
      <c r="H955" t="s">
        <v>12</v>
      </c>
      <c r="I955" t="s">
        <v>41</v>
      </c>
    </row>
    <row r="956" spans="1:9" x14ac:dyDescent="0.25">
      <c r="A956" t="s">
        <v>889</v>
      </c>
      <c r="B956" t="s">
        <v>893</v>
      </c>
      <c r="C956">
        <v>1562</v>
      </c>
      <c r="D956">
        <v>2015</v>
      </c>
      <c r="E956" s="1">
        <v>0.7</v>
      </c>
      <c r="F956" t="s">
        <v>44</v>
      </c>
      <c r="G956">
        <v>3.5</v>
      </c>
      <c r="H956" t="s">
        <v>38</v>
      </c>
      <c r="I956" t="s">
        <v>66</v>
      </c>
    </row>
    <row r="957" spans="1:9" x14ac:dyDescent="0.25">
      <c r="A957" t="s">
        <v>889</v>
      </c>
      <c r="B957" t="s">
        <v>631</v>
      </c>
      <c r="C957">
        <v>1566</v>
      </c>
      <c r="D957">
        <v>2015</v>
      </c>
      <c r="E957" s="1">
        <v>0.7</v>
      </c>
      <c r="F957" t="s">
        <v>44</v>
      </c>
      <c r="G957">
        <v>3</v>
      </c>
      <c r="H957" t="s">
        <v>12</v>
      </c>
      <c r="I957" t="s">
        <v>138</v>
      </c>
    </row>
    <row r="958" spans="1:9" x14ac:dyDescent="0.25">
      <c r="A958" t="s">
        <v>889</v>
      </c>
      <c r="B958" t="s">
        <v>894</v>
      </c>
      <c r="C958">
        <v>1566</v>
      </c>
      <c r="D958">
        <v>2015</v>
      </c>
      <c r="E958" s="1">
        <v>0.7</v>
      </c>
      <c r="F958" t="s">
        <v>44</v>
      </c>
      <c r="G958">
        <v>3.25</v>
      </c>
      <c r="H958" t="s">
        <v>12</v>
      </c>
      <c r="I958" t="s">
        <v>146</v>
      </c>
    </row>
    <row r="959" spans="1:9" x14ac:dyDescent="0.25">
      <c r="A959" t="s">
        <v>889</v>
      </c>
      <c r="B959" t="s">
        <v>129</v>
      </c>
      <c r="C959">
        <v>1566</v>
      </c>
      <c r="D959">
        <v>2015</v>
      </c>
      <c r="E959" s="1">
        <v>0.7</v>
      </c>
      <c r="F959" t="s">
        <v>44</v>
      </c>
      <c r="G959">
        <v>3.5</v>
      </c>
      <c r="H959" t="s">
        <v>12</v>
      </c>
      <c r="I959" t="s">
        <v>78</v>
      </c>
    </row>
    <row r="960" spans="1:9" x14ac:dyDescent="0.25">
      <c r="A960" t="s">
        <v>889</v>
      </c>
      <c r="B960" t="s">
        <v>895</v>
      </c>
      <c r="C960">
        <v>1371</v>
      </c>
      <c r="D960">
        <v>2014</v>
      </c>
      <c r="E960" s="1">
        <v>0.7</v>
      </c>
      <c r="F960" t="s">
        <v>44</v>
      </c>
      <c r="G960">
        <v>3.5</v>
      </c>
      <c r="H960" t="s">
        <v>72</v>
      </c>
      <c r="I960" t="s">
        <v>19</v>
      </c>
    </row>
    <row r="961" spans="1:9" x14ac:dyDescent="0.25">
      <c r="A961" t="s">
        <v>896</v>
      </c>
      <c r="B961" t="s">
        <v>174</v>
      </c>
      <c r="C961">
        <v>1231</v>
      </c>
      <c r="D961">
        <v>2014</v>
      </c>
      <c r="E961" s="1">
        <v>0.71</v>
      </c>
      <c r="F961" t="s">
        <v>897</v>
      </c>
      <c r="G961">
        <v>3.5</v>
      </c>
      <c r="H961" t="s">
        <v>21</v>
      </c>
      <c r="I961" t="s">
        <v>28</v>
      </c>
    </row>
    <row r="962" spans="1:9" x14ac:dyDescent="0.25">
      <c r="A962" t="s">
        <v>898</v>
      </c>
      <c r="B962" t="s">
        <v>28</v>
      </c>
      <c r="C962">
        <v>1856</v>
      </c>
      <c r="D962">
        <v>2016</v>
      </c>
      <c r="E962" s="1">
        <v>0.7</v>
      </c>
      <c r="F962" t="s">
        <v>897</v>
      </c>
      <c r="G962">
        <v>3</v>
      </c>
      <c r="H962" t="s">
        <v>38</v>
      </c>
      <c r="I962" t="s">
        <v>28</v>
      </c>
    </row>
    <row r="963" spans="1:9" x14ac:dyDescent="0.25">
      <c r="A963" t="s">
        <v>899</v>
      </c>
      <c r="B963" t="s">
        <v>900</v>
      </c>
      <c r="C963">
        <v>855</v>
      </c>
      <c r="D963">
        <v>2012</v>
      </c>
      <c r="E963" s="1">
        <v>0.65</v>
      </c>
      <c r="F963" t="s">
        <v>44</v>
      </c>
      <c r="G963">
        <v>3.5</v>
      </c>
      <c r="H963" t="s">
        <v>21</v>
      </c>
      <c r="I963" t="s">
        <v>19</v>
      </c>
    </row>
    <row r="964" spans="1:9" x14ac:dyDescent="0.25">
      <c r="A964" t="s">
        <v>899</v>
      </c>
      <c r="B964" t="s">
        <v>901</v>
      </c>
      <c r="C964">
        <v>903</v>
      </c>
      <c r="D964">
        <v>2012</v>
      </c>
      <c r="E964" s="1">
        <v>0.68</v>
      </c>
      <c r="F964" t="s">
        <v>44</v>
      </c>
      <c r="G964">
        <v>3.5</v>
      </c>
      <c r="H964" t="s">
        <v>21</v>
      </c>
      <c r="I964" t="s">
        <v>41</v>
      </c>
    </row>
    <row r="965" spans="1:9" x14ac:dyDescent="0.25">
      <c r="A965" t="s">
        <v>899</v>
      </c>
      <c r="B965" t="s">
        <v>902</v>
      </c>
      <c r="C965">
        <v>903</v>
      </c>
      <c r="D965">
        <v>2012</v>
      </c>
      <c r="E965" s="1">
        <v>0.68</v>
      </c>
      <c r="F965" t="s">
        <v>44</v>
      </c>
      <c r="G965">
        <v>3.75</v>
      </c>
      <c r="H965" t="s">
        <v>12</v>
      </c>
      <c r="I965" t="s">
        <v>19</v>
      </c>
    </row>
    <row r="966" spans="1:9" x14ac:dyDescent="0.25">
      <c r="A966" t="s">
        <v>899</v>
      </c>
      <c r="B966" t="s">
        <v>903</v>
      </c>
      <c r="C966">
        <v>947</v>
      </c>
      <c r="D966">
        <v>2012</v>
      </c>
      <c r="E966" s="1">
        <v>0.75</v>
      </c>
      <c r="F966" t="s">
        <v>44</v>
      </c>
      <c r="G966">
        <v>2.75</v>
      </c>
      <c r="H966" t="s">
        <v>12</v>
      </c>
      <c r="I966" t="s">
        <v>904</v>
      </c>
    </row>
    <row r="967" spans="1:9" x14ac:dyDescent="0.25">
      <c r="A967" t="s">
        <v>899</v>
      </c>
      <c r="B967" t="s">
        <v>905</v>
      </c>
      <c r="C967">
        <v>947</v>
      </c>
      <c r="D967">
        <v>2012</v>
      </c>
      <c r="E967" s="1">
        <v>0.74</v>
      </c>
      <c r="F967" t="s">
        <v>44</v>
      </c>
      <c r="G967">
        <v>3</v>
      </c>
      <c r="H967" t="s">
        <v>12</v>
      </c>
      <c r="I967" t="s">
        <v>86</v>
      </c>
    </row>
    <row r="968" spans="1:9" x14ac:dyDescent="0.25">
      <c r="A968" t="s">
        <v>899</v>
      </c>
      <c r="B968" t="s">
        <v>906</v>
      </c>
      <c r="C968">
        <v>947</v>
      </c>
      <c r="D968">
        <v>2012</v>
      </c>
      <c r="E968" s="1">
        <v>0.68</v>
      </c>
      <c r="F968" t="s">
        <v>44</v>
      </c>
      <c r="G968">
        <v>3.5</v>
      </c>
      <c r="H968" t="s">
        <v>21</v>
      </c>
      <c r="I968" t="s">
        <v>41</v>
      </c>
    </row>
    <row r="969" spans="1:9" x14ac:dyDescent="0.25">
      <c r="A969" t="s">
        <v>907</v>
      </c>
      <c r="B969" t="s">
        <v>908</v>
      </c>
      <c r="C969">
        <v>157</v>
      </c>
      <c r="D969">
        <v>2007</v>
      </c>
      <c r="E969" s="1">
        <v>0.85</v>
      </c>
      <c r="F969" t="s">
        <v>59</v>
      </c>
      <c r="G969">
        <v>3</v>
      </c>
      <c r="H969" t="s">
        <v>12</v>
      </c>
      <c r="I969" t="s">
        <v>12</v>
      </c>
    </row>
    <row r="970" spans="1:9" x14ac:dyDescent="0.25">
      <c r="A970" t="s">
        <v>909</v>
      </c>
      <c r="B970" t="s">
        <v>297</v>
      </c>
      <c r="C970">
        <v>1049</v>
      </c>
      <c r="D970">
        <v>2013</v>
      </c>
      <c r="E970" s="1">
        <v>0.65</v>
      </c>
      <c r="F970" t="s">
        <v>297</v>
      </c>
      <c r="G970">
        <v>2.5</v>
      </c>
      <c r="H970" t="s">
        <v>12</v>
      </c>
      <c r="I970" t="s">
        <v>297</v>
      </c>
    </row>
    <row r="971" spans="1:9" x14ac:dyDescent="0.25">
      <c r="A971" t="s">
        <v>910</v>
      </c>
      <c r="B971" t="s">
        <v>911</v>
      </c>
      <c r="C971">
        <v>1395</v>
      </c>
      <c r="D971">
        <v>2014</v>
      </c>
      <c r="E971" s="1">
        <v>0.65</v>
      </c>
      <c r="F971" t="s">
        <v>44</v>
      </c>
      <c r="G971">
        <v>3.25</v>
      </c>
      <c r="H971" t="s">
        <v>12</v>
      </c>
      <c r="I971" t="s">
        <v>525</v>
      </c>
    </row>
    <row r="972" spans="1:9" x14ac:dyDescent="0.25">
      <c r="A972" t="s">
        <v>910</v>
      </c>
      <c r="B972" t="s">
        <v>911</v>
      </c>
      <c r="C972">
        <v>1395</v>
      </c>
      <c r="D972">
        <v>2014</v>
      </c>
      <c r="E972" s="1">
        <v>0.75</v>
      </c>
      <c r="F972" t="s">
        <v>44</v>
      </c>
      <c r="G972">
        <v>3.75</v>
      </c>
      <c r="H972" t="s">
        <v>12</v>
      </c>
      <c r="I972" t="s">
        <v>525</v>
      </c>
    </row>
    <row r="973" spans="1:9" x14ac:dyDescent="0.25">
      <c r="A973" t="s">
        <v>910</v>
      </c>
      <c r="B973" t="s">
        <v>912</v>
      </c>
      <c r="C973">
        <v>1093</v>
      </c>
      <c r="D973">
        <v>2013</v>
      </c>
      <c r="E973" s="1">
        <v>0.71</v>
      </c>
      <c r="F973" t="s">
        <v>44</v>
      </c>
      <c r="G973">
        <v>3</v>
      </c>
      <c r="H973" t="s">
        <v>12</v>
      </c>
      <c r="I973" t="s">
        <v>525</v>
      </c>
    </row>
    <row r="974" spans="1:9" x14ac:dyDescent="0.25">
      <c r="A974" t="s">
        <v>910</v>
      </c>
      <c r="B974" t="s">
        <v>913</v>
      </c>
      <c r="C974">
        <v>1097</v>
      </c>
      <c r="D974">
        <v>2013</v>
      </c>
      <c r="E974" s="1">
        <v>0.72</v>
      </c>
      <c r="F974" t="s">
        <v>44</v>
      </c>
      <c r="G974">
        <v>3</v>
      </c>
      <c r="H974" t="s">
        <v>12</v>
      </c>
      <c r="I974" t="s">
        <v>525</v>
      </c>
    </row>
    <row r="975" spans="1:9" x14ac:dyDescent="0.25">
      <c r="A975" t="s">
        <v>910</v>
      </c>
      <c r="B975" t="s">
        <v>914</v>
      </c>
      <c r="C975">
        <v>1097</v>
      </c>
      <c r="D975">
        <v>2013</v>
      </c>
      <c r="E975" s="1">
        <v>0.7</v>
      </c>
      <c r="F975" t="s">
        <v>44</v>
      </c>
      <c r="G975">
        <v>3.5</v>
      </c>
      <c r="H975" t="s">
        <v>12</v>
      </c>
      <c r="I975" t="s">
        <v>525</v>
      </c>
    </row>
    <row r="976" spans="1:9" x14ac:dyDescent="0.25">
      <c r="A976" t="s">
        <v>915</v>
      </c>
      <c r="B976" t="s">
        <v>75</v>
      </c>
      <c r="C976">
        <v>1502</v>
      </c>
      <c r="D976">
        <v>2015</v>
      </c>
      <c r="E976" s="1">
        <v>0.75</v>
      </c>
      <c r="F976" t="s">
        <v>44</v>
      </c>
      <c r="G976">
        <v>2</v>
      </c>
      <c r="H976" t="s">
        <v>12</v>
      </c>
      <c r="I976" t="s">
        <v>75</v>
      </c>
    </row>
    <row r="977" spans="1:9" x14ac:dyDescent="0.25">
      <c r="A977" t="s">
        <v>916</v>
      </c>
      <c r="B977" t="s">
        <v>917</v>
      </c>
      <c r="C977">
        <v>552</v>
      </c>
      <c r="D977">
        <v>2010</v>
      </c>
      <c r="E977" s="1">
        <v>0.46</v>
      </c>
      <c r="F977" t="s">
        <v>33</v>
      </c>
      <c r="G977">
        <v>2.75</v>
      </c>
      <c r="H977" t="s">
        <v>12</v>
      </c>
      <c r="I977" t="s">
        <v>918</v>
      </c>
    </row>
    <row r="978" spans="1:9" x14ac:dyDescent="0.25">
      <c r="A978" t="s">
        <v>916</v>
      </c>
      <c r="B978" t="s">
        <v>313</v>
      </c>
      <c r="C978">
        <v>552</v>
      </c>
      <c r="D978">
        <v>2010</v>
      </c>
      <c r="E978" s="1">
        <v>0.6</v>
      </c>
      <c r="F978" t="s">
        <v>33</v>
      </c>
      <c r="G978">
        <v>3</v>
      </c>
      <c r="H978" t="s">
        <v>12</v>
      </c>
      <c r="I978" t="s">
        <v>918</v>
      </c>
    </row>
    <row r="979" spans="1:9" x14ac:dyDescent="0.25">
      <c r="A979" t="s">
        <v>916</v>
      </c>
      <c r="B979" t="s">
        <v>919</v>
      </c>
      <c r="C979">
        <v>552</v>
      </c>
      <c r="D979">
        <v>2010</v>
      </c>
      <c r="E979" s="1">
        <v>0.57999999999999996</v>
      </c>
      <c r="F979" t="s">
        <v>33</v>
      </c>
      <c r="G979">
        <v>3</v>
      </c>
      <c r="H979" t="s">
        <v>12</v>
      </c>
      <c r="I979" t="s">
        <v>918</v>
      </c>
    </row>
    <row r="980" spans="1:9" x14ac:dyDescent="0.25">
      <c r="A980" t="s">
        <v>916</v>
      </c>
      <c r="B980" t="s">
        <v>920</v>
      </c>
      <c r="C980">
        <v>552</v>
      </c>
      <c r="D980">
        <v>2010</v>
      </c>
      <c r="E980" s="1">
        <v>0.65</v>
      </c>
      <c r="F980" t="s">
        <v>33</v>
      </c>
      <c r="G980">
        <v>3.5</v>
      </c>
      <c r="H980" t="s">
        <v>12</v>
      </c>
      <c r="I980" t="s">
        <v>33</v>
      </c>
    </row>
    <row r="981" spans="1:9" x14ac:dyDescent="0.25">
      <c r="A981" t="s">
        <v>921</v>
      </c>
      <c r="B981" t="s">
        <v>19</v>
      </c>
      <c r="C981">
        <v>721</v>
      </c>
      <c r="D981">
        <v>2011</v>
      </c>
      <c r="E981" s="1">
        <v>0.7</v>
      </c>
      <c r="F981" t="s">
        <v>19</v>
      </c>
      <c r="G981">
        <v>1.5</v>
      </c>
      <c r="H981" t="s">
        <v>12</v>
      </c>
      <c r="I981" t="s">
        <v>19</v>
      </c>
    </row>
    <row r="982" spans="1:9" x14ac:dyDescent="0.25">
      <c r="A982" t="s">
        <v>921</v>
      </c>
      <c r="B982" t="s">
        <v>19</v>
      </c>
      <c r="C982">
        <v>552</v>
      </c>
      <c r="D982">
        <v>2010</v>
      </c>
      <c r="E982" s="1">
        <v>0.55000000000000004</v>
      </c>
      <c r="F982" t="s">
        <v>19</v>
      </c>
      <c r="G982">
        <v>2.25</v>
      </c>
      <c r="H982" t="s">
        <v>12</v>
      </c>
      <c r="I982" t="s">
        <v>19</v>
      </c>
    </row>
    <row r="983" spans="1:9" x14ac:dyDescent="0.25">
      <c r="A983" t="s">
        <v>922</v>
      </c>
      <c r="B983" t="s">
        <v>28</v>
      </c>
      <c r="C983">
        <v>284</v>
      </c>
      <c r="D983">
        <v>2008</v>
      </c>
      <c r="E983" s="1">
        <v>0.67</v>
      </c>
      <c r="F983" t="s">
        <v>28</v>
      </c>
      <c r="G983">
        <v>3.5</v>
      </c>
      <c r="H983" t="s">
        <v>38</v>
      </c>
      <c r="I983" t="s">
        <v>28</v>
      </c>
    </row>
    <row r="984" spans="1:9" x14ac:dyDescent="0.25">
      <c r="A984" t="s">
        <v>922</v>
      </c>
      <c r="B984" t="s">
        <v>28</v>
      </c>
      <c r="C984">
        <v>284</v>
      </c>
      <c r="D984">
        <v>2008</v>
      </c>
      <c r="E984" s="1">
        <v>0.7</v>
      </c>
      <c r="F984" t="s">
        <v>28</v>
      </c>
      <c r="G984">
        <v>3.75</v>
      </c>
      <c r="H984" t="s">
        <v>38</v>
      </c>
      <c r="I984" t="s">
        <v>28</v>
      </c>
    </row>
    <row r="985" spans="1:9" x14ac:dyDescent="0.25">
      <c r="A985" t="s">
        <v>922</v>
      </c>
      <c r="B985" t="s">
        <v>28</v>
      </c>
      <c r="C985">
        <v>284</v>
      </c>
      <c r="D985">
        <v>2008</v>
      </c>
      <c r="E985" s="1">
        <v>0.63</v>
      </c>
      <c r="F985" t="s">
        <v>28</v>
      </c>
      <c r="G985">
        <v>4</v>
      </c>
      <c r="H985" t="s">
        <v>38</v>
      </c>
      <c r="I985" t="s">
        <v>28</v>
      </c>
    </row>
    <row r="986" spans="1:9" x14ac:dyDescent="0.25">
      <c r="A986" t="s">
        <v>922</v>
      </c>
      <c r="B986" t="s">
        <v>28</v>
      </c>
      <c r="C986">
        <v>288</v>
      </c>
      <c r="D986">
        <v>2008</v>
      </c>
      <c r="E986" s="1">
        <v>0.75</v>
      </c>
      <c r="F986" t="s">
        <v>28</v>
      </c>
      <c r="G986">
        <v>3.5</v>
      </c>
      <c r="H986" t="s">
        <v>38</v>
      </c>
      <c r="I986" t="s">
        <v>28</v>
      </c>
    </row>
    <row r="987" spans="1:9" x14ac:dyDescent="0.25">
      <c r="A987" t="s">
        <v>923</v>
      </c>
      <c r="B987" t="s">
        <v>924</v>
      </c>
      <c r="C987">
        <v>1940</v>
      </c>
      <c r="D987">
        <v>2017</v>
      </c>
      <c r="E987" s="1">
        <v>0.73</v>
      </c>
      <c r="F987" t="s">
        <v>44</v>
      </c>
      <c r="G987">
        <v>3.5</v>
      </c>
      <c r="H987" t="s">
        <v>12</v>
      </c>
      <c r="I987" t="s">
        <v>925</v>
      </c>
    </row>
    <row r="988" spans="1:9" x14ac:dyDescent="0.25">
      <c r="A988" t="s">
        <v>923</v>
      </c>
      <c r="B988" t="s">
        <v>297</v>
      </c>
      <c r="C988">
        <v>1085</v>
      </c>
      <c r="D988">
        <v>2013</v>
      </c>
      <c r="E988" s="1">
        <v>0.7</v>
      </c>
      <c r="F988" t="s">
        <v>44</v>
      </c>
      <c r="G988">
        <v>2.75</v>
      </c>
      <c r="H988" t="s">
        <v>12</v>
      </c>
      <c r="I988" t="s">
        <v>297</v>
      </c>
    </row>
    <row r="989" spans="1:9" x14ac:dyDescent="0.25">
      <c r="A989" t="s">
        <v>923</v>
      </c>
      <c r="B989" t="s">
        <v>29</v>
      </c>
      <c r="C989">
        <v>1085</v>
      </c>
      <c r="D989">
        <v>2013</v>
      </c>
      <c r="E989" s="1">
        <v>0.7</v>
      </c>
      <c r="F989" t="s">
        <v>44</v>
      </c>
      <c r="G989">
        <v>3.5</v>
      </c>
      <c r="H989" t="s">
        <v>12</v>
      </c>
      <c r="I989" t="s">
        <v>29</v>
      </c>
    </row>
    <row r="990" spans="1:9" x14ac:dyDescent="0.25">
      <c r="A990" t="s">
        <v>923</v>
      </c>
      <c r="B990" t="s">
        <v>926</v>
      </c>
      <c r="C990">
        <v>1089</v>
      </c>
      <c r="D990">
        <v>2013</v>
      </c>
      <c r="E990" s="1">
        <v>0.7</v>
      </c>
      <c r="F990" t="s">
        <v>44</v>
      </c>
      <c r="G990">
        <v>2.75</v>
      </c>
      <c r="H990" t="s">
        <v>12</v>
      </c>
      <c r="I990" t="s">
        <v>525</v>
      </c>
    </row>
    <row r="991" spans="1:9" x14ac:dyDescent="0.25">
      <c r="A991" t="s">
        <v>923</v>
      </c>
      <c r="B991" t="s">
        <v>927</v>
      </c>
      <c r="C991">
        <v>1089</v>
      </c>
      <c r="D991">
        <v>2013</v>
      </c>
      <c r="E991" s="1">
        <v>0.7</v>
      </c>
      <c r="F991" t="s">
        <v>44</v>
      </c>
      <c r="G991">
        <v>2.75</v>
      </c>
      <c r="H991" t="s">
        <v>12</v>
      </c>
      <c r="I991" t="s"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Проценты по странам</vt:lpstr>
      <vt:lpstr>Средний рейтинг</vt:lpstr>
      <vt:lpstr>ДЭШБОРД</vt:lpstr>
      <vt:lpstr>график-карта</vt:lpstr>
      <vt:lpstr>flavors_of_cacao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2023-01-13T18:23:52Z</dcterms:created>
  <dcterms:modified xsi:type="dcterms:W3CDTF">2023-01-19T10:38:01Z</dcterms:modified>
</cp:coreProperties>
</file>