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B7099BD-0FD2-4F00-A4FA-1D945C598756}" xr6:coauthVersionLast="47" xr6:coauthVersionMax="47" xr10:uidLastSave="{00000000-0000-0000-0000-000000000000}"/>
  <bookViews>
    <workbookView xWindow="-4620" yWindow="-16320" windowWidth="29040" windowHeight="15720" activeTab="1" xr2:uid="{BA7AEB43-C90A-4003-AF85-C8900794310A}"/>
    <workbookView xWindow="-4620" yWindow="-16320" windowWidth="29040" windowHeight="15720" xr2:uid="{6CF1E2E5-83CC-492D-973B-FD7E1EAC2E1B}"/>
  </bookViews>
  <sheets>
    <sheet name="Fortado" sheetId="2" r:id="rId1"/>
    <sheet name="Planilha1" sheetId="1" r:id="rId2"/>
  </sheets>
  <externalReferences>
    <externalReference r:id="rId3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30" i="2"/>
  <c r="A28" i="2"/>
  <c r="A29" i="2"/>
  <c r="A25" i="2"/>
  <c r="A26" i="2"/>
  <c r="A27" i="2"/>
  <c r="A23" i="2"/>
  <c r="A24" i="2"/>
  <c r="A22" i="2"/>
  <c r="A20" i="2"/>
  <c r="A21" i="2"/>
  <c r="A19" i="2"/>
  <c r="A17" i="2"/>
  <c r="A1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<sst xmlns="http://schemas.openxmlformats.org/spreadsheetml/2006/main" count="500" uniqueCount="98">
  <si>
    <t>Formação de BVI</t>
  </si>
  <si>
    <t xml:space="preserve">Formação de Brigada </t>
  </si>
  <si>
    <t xml:space="preserve">Formação de Brigadista </t>
  </si>
  <si>
    <t>Nível Intermediário</t>
  </si>
  <si>
    <t>Nível Avançado</t>
  </si>
  <si>
    <t>Avançado</t>
  </si>
  <si>
    <t>AM</t>
  </si>
  <si>
    <t>SP</t>
  </si>
  <si>
    <t>RJ</t>
  </si>
  <si>
    <t>BA</t>
  </si>
  <si>
    <t>CE</t>
  </si>
  <si>
    <t>AC</t>
  </si>
  <si>
    <t>AL</t>
  </si>
  <si>
    <t>AP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</si>
  <si>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</si>
  <si>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</si>
  <si>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</si>
  <si>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</si>
  <si>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</si>
  <si>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</si>
  <si>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</si>
  <si>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</si>
  <si>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</si>
  <si>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</si>
  <si>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</si>
  <si>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</si>
  <si>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</si>
  <si>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</si>
  <si>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</si>
  <si>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</si>
  <si>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</si>
  <si>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</si>
  <si>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TO</t>
  </si>
  <si>
    <t>24h</t>
  </si>
  <si>
    <t>16h</t>
  </si>
  <si>
    <t>80h</t>
  </si>
  <si>
    <t>20h</t>
  </si>
  <si>
    <t>53h</t>
  </si>
  <si>
    <t>52h</t>
  </si>
  <si>
    <t>40h</t>
  </si>
  <si>
    <t>30h</t>
  </si>
  <si>
    <t>Nível Básico</t>
  </si>
  <si>
    <t>4h</t>
  </si>
  <si>
    <t>8h</t>
  </si>
  <si>
    <t xml:space="preserve"> X</t>
  </si>
  <si>
    <t>X</t>
  </si>
  <si>
    <t xml:space="preserve">Brigadista Nível I - Básico </t>
  </si>
  <si>
    <t xml:space="preserve">Brigadista Nível I - Intermediário </t>
  </si>
  <si>
    <t xml:space="preserve">Brigadista Nível I - Avançado </t>
  </si>
  <si>
    <t>Brigadista Nível I - Reciclagem</t>
  </si>
  <si>
    <t>x</t>
  </si>
  <si>
    <t xml:space="preserve">Brigadista Nível II - Formação </t>
  </si>
  <si>
    <t>Brigadista Nível II - Reciclagem</t>
  </si>
  <si>
    <t>10h</t>
  </si>
  <si>
    <t>Formação de Brigada</t>
  </si>
  <si>
    <t>Básico</t>
  </si>
  <si>
    <t>5h</t>
  </si>
  <si>
    <t>Básico 1</t>
  </si>
  <si>
    <t>Básico 2</t>
  </si>
  <si>
    <t>Intermediário</t>
  </si>
  <si>
    <t>Brigada Básica Nível I</t>
  </si>
  <si>
    <t>Brigada Tipo I (Nível Básico e Intermediário)</t>
  </si>
  <si>
    <t>Brigada Tipo II (Nível Avançado)</t>
  </si>
  <si>
    <t>65h</t>
  </si>
  <si>
    <t>12h</t>
  </si>
  <si>
    <t>Brigada Voluntária</t>
  </si>
  <si>
    <t>CH</t>
  </si>
  <si>
    <t>CURSO</t>
  </si>
  <si>
    <t>ESTADO</t>
  </si>
  <si>
    <t>NORMA</t>
  </si>
  <si>
    <t>Norma Técnica _12/2022</t>
  </si>
  <si>
    <t>Instrução Técnica 17/2019</t>
  </si>
  <si>
    <t>Instrução Normativa_028/2014</t>
  </si>
  <si>
    <t>Norma Técnica _17/2021</t>
  </si>
  <si>
    <t>Resolução Técnica _15/2022 - Parte 1</t>
  </si>
  <si>
    <t>Norma Técnica _17/2021 - Parte 1</t>
  </si>
  <si>
    <t>Instrução Técnica 17/2023</t>
  </si>
  <si>
    <t>Norma de Procedimento Técnico_17/2020</t>
  </si>
  <si>
    <t>Norma Técnica _17/2023</t>
  </si>
  <si>
    <t>Instrução Técnica 17/2022 - Parte 1</t>
  </si>
  <si>
    <t>Instrução Técnica 08/2020 - Parte 1</t>
  </si>
  <si>
    <t>Instrução Técnica_17/2019</t>
  </si>
  <si>
    <t>Norma Técnica_34/2020</t>
  </si>
  <si>
    <t>Instrução Técnica_12 / 2019</t>
  </si>
  <si>
    <t>Norma Técnica_006/14</t>
  </si>
  <si>
    <t>Norama Técnica_07/2023 - Parte 2</t>
  </si>
  <si>
    <t xml:space="preserve">Norma Técnica_007/2011 </t>
  </si>
  <si>
    <t>Norma Técnica_012/2008</t>
  </si>
  <si>
    <t>Norma Técnica_03/2021</t>
  </si>
  <si>
    <t>Instrução Técnica_17/2021</t>
  </si>
  <si>
    <t>Norma Técnica_17/2022</t>
  </si>
  <si>
    <t>Norma Técnica_001/2008</t>
  </si>
  <si>
    <t>Instrução Técnica_17/2016</t>
  </si>
  <si>
    <t>Nota Técnica_02/11</t>
  </si>
  <si>
    <t xml:space="preserve">Vademecum legislações </t>
  </si>
  <si>
    <t>Brigada Básica Nível II</t>
  </si>
  <si>
    <t>Coluna1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</si>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</sst>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horas&quot;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Work Sans"/>
    </font>
    <font>
      <b/>
      <sz val="10"/>
      <color theme="1"/>
      <name val="Work Sans"/>
    </font>
    <font>
      <sz val="12"/>
      <color theme="1"/>
      <name val="Work Sans"/>
    </font>
    <font>
      <sz val="14"/>
      <color theme="1"/>
      <name val="Work Sans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4696"/>
      </top>
      <bottom style="hair">
        <color rgb="FF004696"/>
      </bottom>
      <diagonal/>
    </border>
    <border>
      <left/>
      <right style="hair">
        <color rgb="FF004696"/>
      </right>
      <top style="hair">
        <color rgb="FF004696"/>
      </top>
      <bottom style="hair">
        <color rgb="FF004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4" fontId="2" fillId="0" borderId="2" xfId="0" applyNumberFormat="1" applyFont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Alignment="1" applyProtection="1">
      <alignment horizontal="left" vertical="center"/>
      <protection locked="0"/>
    </xf>
    <xf numFmtId="164" fontId="2" fillId="0" borderId="2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4"/>
        <color theme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numFmt numFmtId="164" formatCode="#\ &quot;horas&quot;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Work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rgb="FFFFEA8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rgb="FFFFEA8F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rgb="FFFFEA8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A8F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A8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Conecta\Projetos\certificados\src\database\Estados.xlsx" TargetMode="External"/><Relationship Id="rId1" Type="http://schemas.openxmlformats.org/officeDocument/2006/relationships/externalLinkPath" Target="Conecta/Projetos/certificados/src/database/Est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ado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515EA-8141-45CB-9C5D-24EF913F0010}" name="Tabela1" displayName="Tabela1" ref="A1:F70" totalsRowShown="0" headerRowDxfId="1" dataDxfId="0">
  <autoFilter ref="A1:F70" xr:uid="{87B515EA-8141-45CB-9C5D-24EF913F0010}"/>
  <tableColumns count="6">
    <tableColumn id="5" xr3:uid="{08FA978D-FD5F-4E01-82F0-783763DD65A4}" name="LOCAL" dataDxfId="7">
      <calculatedColumnFormula>VLOOKUP(Tabela1[[#This Row],[ESTADO]],[1]!Tabela5[#All],2,FALSE)</calculatedColumnFormula>
    </tableColumn>
    <tableColumn id="1" xr3:uid="{3F02E6F5-1BBD-4D00-AAE7-458A17E82521}" name="ESTADO" dataDxfId="6"/>
    <tableColumn id="6" xr3:uid="{CA06996B-CCD5-4A12-903F-D14CE48171DF}" name="Coluna1" dataDxfId="5">
      <calculatedColumnFormula>VLOOKUP(Tabela1[[#This Row],[ESTADO]],[1]!Tabela5[#All],3,FALSE)</calculatedColumnFormula>
    </tableColumn>
    <tableColumn id="2" xr3:uid="{BED3BD23-8064-43C5-8785-8B7CC31D11D5}" name="CURSO" dataDxfId="4"/>
    <tableColumn id="3" xr3:uid="{9B348FF4-E729-461F-8CF6-8E7394CA32CE}" name="CH" dataDxfId="3"/>
    <tableColumn id="4" xr3:uid="{C58B9480-77E0-4974-BAE5-72F70F783A7E}" name="NORMA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AF96-752D-4D67-83B4-2B06789AF969}">
  <dimension ref="A1:G85"/>
  <sheetViews>
    <sheetView topLeftCell="A2" workbookViewId="0">
      <selection activeCell="B37" sqref="B37"/>
    </sheetView>
    <sheetView tabSelected="1" topLeftCell="A28" workbookViewId="1">
      <selection activeCell="E4" sqref="E4"/>
    </sheetView>
  </sheetViews>
  <sheetFormatPr defaultRowHeight="24.95" customHeight="1" x14ac:dyDescent="0.3"/>
  <cols>
    <col min="1" max="1" width="29" style="28" bestFit="1" customWidth="1"/>
    <col min="2" max="2" width="11.140625" style="28" hidden="1" customWidth="1"/>
    <col min="3" max="3" width="16.28515625" style="28" hidden="1" customWidth="1"/>
    <col min="4" max="4" width="47.5703125" style="34" customWidth="1"/>
    <col min="5" max="5" width="10.7109375" style="32" customWidth="1"/>
    <col min="6" max="6" width="49.28515625" style="28" bestFit="1" customWidth="1"/>
    <col min="7" max="7" width="47.7109375" style="27" customWidth="1"/>
    <col min="8" max="16384" width="9.140625" style="26"/>
  </cols>
  <sheetData>
    <row r="1" spans="1:7" ht="24.95" customHeight="1" x14ac:dyDescent="0.25">
      <c r="A1" s="28" t="s">
        <v>97</v>
      </c>
      <c r="B1" s="28" t="s">
        <v>68</v>
      </c>
      <c r="C1" s="28" t="s">
        <v>96</v>
      </c>
      <c r="D1" s="28" t="s">
        <v>67</v>
      </c>
      <c r="E1" s="28" t="s">
        <v>66</v>
      </c>
      <c r="F1" s="28" t="s">
        <v>69</v>
      </c>
      <c r="G1" s="26"/>
    </row>
    <row r="2" spans="1:7" ht="24.95" customHeight="1" x14ac:dyDescent="0.25">
      <c r="A2" s="28" t="str">
        <f>VLOOKUP(Tabela1[[#This Row],[ESTADO]],[1]!Tabela5[#All],2,FALSE)</f>
        <v>São Paulo</v>
      </c>
      <c r="B2" s="28" t="s">
        <v>7</v>
      </c>
      <c r="C2" s="28" t="str">
        <f>VLOOKUP(Tabela1[[#This Row],[ESTADO]],[1]!Tabela5[#All],3,FALSE)</f>
        <v>Sudeste</v>
      </c>
      <c r="D2" s="30" t="s">
        <v>41</v>
      </c>
      <c r="E2" s="28">
        <v>4</v>
      </c>
      <c r="F2" s="31" t="s">
        <v>81</v>
      </c>
      <c r="G2" s="26"/>
    </row>
    <row r="3" spans="1:7" ht="24.95" customHeight="1" x14ac:dyDescent="0.25">
      <c r="A3" s="28" t="str">
        <f>VLOOKUP(Tabela1[[#This Row],[ESTADO]],[1]!Tabela5[#All],2,FALSE)</f>
        <v>São Paulo</v>
      </c>
      <c r="B3" s="28" t="s">
        <v>7</v>
      </c>
      <c r="C3" s="28" t="str">
        <f>VLOOKUP(Tabela1[[#This Row],[ESTADO]],[1]!Tabela5[#All],3,FALSE)</f>
        <v>Sudeste</v>
      </c>
      <c r="D3" s="30" t="s">
        <v>3</v>
      </c>
      <c r="E3" s="28">
        <v>8</v>
      </c>
      <c r="F3" s="31" t="s">
        <v>81</v>
      </c>
      <c r="G3" s="26"/>
    </row>
    <row r="4" spans="1:7" ht="24.95" customHeight="1" x14ac:dyDescent="0.25">
      <c r="A4" s="28" t="str">
        <f>VLOOKUP(Tabela1[[#This Row],[ESTADO]],[1]!Tabela5[#All],2,FALSE)</f>
        <v>São Paulo</v>
      </c>
      <c r="B4" s="28" t="s">
        <v>7</v>
      </c>
      <c r="C4" s="28" t="str">
        <f>VLOOKUP(Tabela1[[#This Row],[ESTADO]],[1]!Tabela5[#All],3,FALSE)</f>
        <v>Sudeste</v>
      </c>
      <c r="D4" s="30" t="s">
        <v>4</v>
      </c>
      <c r="E4" s="28">
        <v>24</v>
      </c>
      <c r="F4" s="31" t="s">
        <v>81</v>
      </c>
      <c r="G4" s="26"/>
    </row>
    <row r="5" spans="1:7" ht="24.95" customHeight="1" x14ac:dyDescent="0.25">
      <c r="A5" s="28" t="str">
        <f>VLOOKUP(Tabela1[[#This Row],[ESTADO]],[1]!Tabela5[#All],2,FALSE)</f>
        <v>Rio de Janeiro</v>
      </c>
      <c r="B5" s="28" t="s">
        <v>8</v>
      </c>
      <c r="C5" s="28" t="str">
        <f>VLOOKUP(Tabela1[[#This Row],[ESTADO]],[1]!Tabela5[#All],3,FALSE)</f>
        <v>Sudeste</v>
      </c>
      <c r="D5" s="30" t="s">
        <v>0</v>
      </c>
      <c r="E5" s="28">
        <v>16</v>
      </c>
      <c r="F5" s="31" t="s">
        <v>93</v>
      </c>
      <c r="G5" s="26"/>
    </row>
    <row r="6" spans="1:7" ht="24.95" customHeight="1" x14ac:dyDescent="0.25">
      <c r="A6" s="28" t="str">
        <f>VLOOKUP(Tabela1[[#This Row],[ESTADO]],[1]!Tabela5[#All],2,FALSE)</f>
        <v>Bahia</v>
      </c>
      <c r="B6" s="28" t="s">
        <v>9</v>
      </c>
      <c r="C6" s="28" t="str">
        <f>VLOOKUP(Tabela1[[#This Row],[ESTADO]],[1]!Tabela5[#All],3,FALSE)</f>
        <v>Nordeste</v>
      </c>
      <c r="D6" s="30" t="s">
        <v>46</v>
      </c>
      <c r="E6" s="28">
        <v>4</v>
      </c>
      <c r="F6" s="31" t="s">
        <v>92</v>
      </c>
      <c r="G6" s="26"/>
    </row>
    <row r="7" spans="1:7" ht="24.95" customHeight="1" x14ac:dyDescent="0.25">
      <c r="A7" s="28" t="str">
        <f>VLOOKUP(Tabela1[[#This Row],[ESTADO]],[1]!Tabela5[#All],2,FALSE)</f>
        <v>Bahia</v>
      </c>
      <c r="B7" s="28" t="s">
        <v>9</v>
      </c>
      <c r="C7" s="28" t="str">
        <f>VLOOKUP(Tabela1[[#This Row],[ESTADO]],[1]!Tabela5[#All],3,FALSE)</f>
        <v>Nordeste</v>
      </c>
      <c r="D7" s="30" t="s">
        <v>47</v>
      </c>
      <c r="E7" s="28">
        <v>8</v>
      </c>
      <c r="F7" s="31" t="s">
        <v>92</v>
      </c>
      <c r="G7" s="26"/>
    </row>
    <row r="8" spans="1:7" ht="24.95" customHeight="1" x14ac:dyDescent="0.25">
      <c r="A8" s="28" t="str">
        <f>VLOOKUP(Tabela1[[#This Row],[ESTADO]],[1]!Tabela5[#All],2,FALSE)</f>
        <v>Bahia</v>
      </c>
      <c r="B8" s="28" t="s">
        <v>9</v>
      </c>
      <c r="C8" s="28" t="str">
        <f>VLOOKUP(Tabela1[[#This Row],[ESTADO]],[1]!Tabela5[#All],3,FALSE)</f>
        <v>Nordeste</v>
      </c>
      <c r="D8" s="30" t="s">
        <v>48</v>
      </c>
      <c r="E8" s="28">
        <v>20</v>
      </c>
      <c r="F8" s="31" t="s">
        <v>92</v>
      </c>
      <c r="G8" s="26"/>
    </row>
    <row r="9" spans="1:7" ht="24.95" customHeight="1" x14ac:dyDescent="0.25">
      <c r="A9" s="28" t="str">
        <f>VLOOKUP(Tabela1[[#This Row],[ESTADO]],[1]!Tabela5[#All],2,FALSE)</f>
        <v>Bahia</v>
      </c>
      <c r="B9" s="28" t="s">
        <v>9</v>
      </c>
      <c r="C9" s="28" t="str">
        <f>VLOOKUP(Tabela1[[#This Row],[ESTADO]],[1]!Tabela5[#All],3,FALSE)</f>
        <v>Nordeste</v>
      </c>
      <c r="D9" s="30" t="s">
        <v>49</v>
      </c>
      <c r="E9" s="28">
        <v>8</v>
      </c>
      <c r="F9" s="31" t="s">
        <v>92</v>
      </c>
      <c r="G9" s="26"/>
    </row>
    <row r="10" spans="1:7" ht="24.95" customHeight="1" x14ac:dyDescent="0.25">
      <c r="A10" s="28" t="str">
        <f>VLOOKUP(Tabela1[[#This Row],[ESTADO]],[1]!Tabela5[#All],2,FALSE)</f>
        <v>Bahia</v>
      </c>
      <c r="B10" s="28" t="s">
        <v>9</v>
      </c>
      <c r="C10" s="28" t="str">
        <f>VLOOKUP(Tabela1[[#This Row],[ESTADO]],[1]!Tabela5[#All],3,FALSE)</f>
        <v>Nordeste</v>
      </c>
      <c r="D10" s="30" t="s">
        <v>51</v>
      </c>
      <c r="E10" s="28">
        <v>40</v>
      </c>
      <c r="F10" s="31" t="s">
        <v>92</v>
      </c>
      <c r="G10" s="26"/>
    </row>
    <row r="11" spans="1:7" ht="24.95" customHeight="1" x14ac:dyDescent="0.25">
      <c r="A11" s="28" t="str">
        <f>VLOOKUP(Tabela1[[#This Row],[ESTADO]],[1]!Tabela5[#All],2,FALSE)</f>
        <v>Bahia</v>
      </c>
      <c r="B11" s="28" t="s">
        <v>9</v>
      </c>
      <c r="C11" s="28" t="str">
        <f>VLOOKUP(Tabela1[[#This Row],[ESTADO]],[1]!Tabela5[#All],3,FALSE)</f>
        <v>Nordeste</v>
      </c>
      <c r="D11" s="30" t="s">
        <v>52</v>
      </c>
      <c r="E11" s="28">
        <v>10</v>
      </c>
      <c r="F11" s="31" t="s">
        <v>92</v>
      </c>
      <c r="G11" s="26"/>
    </row>
    <row r="12" spans="1:7" ht="24.95" customHeight="1" x14ac:dyDescent="0.25">
      <c r="A12" s="28" t="str">
        <f>VLOOKUP(Tabela1[[#This Row],[ESTADO]],[1]!Tabela5[#All],2,FALSE)</f>
        <v>Ceará</v>
      </c>
      <c r="B12" s="28" t="s">
        <v>10</v>
      </c>
      <c r="C12" s="28" t="str">
        <f>VLOOKUP(Tabela1[[#This Row],[ESTADO]],[1]!Tabela5[#All],3,FALSE)</f>
        <v>Nordeste</v>
      </c>
      <c r="D12" s="30" t="s">
        <v>54</v>
      </c>
      <c r="E12" s="28">
        <v>20</v>
      </c>
      <c r="F12" s="31" t="s">
        <v>91</v>
      </c>
      <c r="G12" s="26"/>
    </row>
    <row r="13" spans="1:7" ht="24.95" customHeight="1" x14ac:dyDescent="0.25">
      <c r="A13" s="28" t="str">
        <f>VLOOKUP(Tabela1[[#This Row],[ESTADO]],[1]!Tabela5[#All],2,FALSE)</f>
        <v>Acre</v>
      </c>
      <c r="B13" s="28" t="s">
        <v>11</v>
      </c>
      <c r="C13" s="28" t="str">
        <f>VLOOKUP(Tabela1[[#This Row],[ESTADO]],[1]!Tabela5[#All],3,FALSE)</f>
        <v>Norte</v>
      </c>
      <c r="D13" s="30" t="s">
        <v>41</v>
      </c>
      <c r="E13" s="28">
        <v>4</v>
      </c>
      <c r="F13" s="31" t="s">
        <v>90</v>
      </c>
      <c r="G13" s="26"/>
    </row>
    <row r="14" spans="1:7" ht="24.95" customHeight="1" x14ac:dyDescent="0.25">
      <c r="A14" s="28" t="str">
        <f>VLOOKUP(Tabela1[[#This Row],[ESTADO]],[1]!Tabela5[#All],2,FALSE)</f>
        <v>Acre</v>
      </c>
      <c r="B14" s="28" t="s">
        <v>11</v>
      </c>
      <c r="C14" s="28" t="str">
        <f>VLOOKUP(Tabela1[[#This Row],[ESTADO]],[1]!Tabela5[#All],3,FALSE)</f>
        <v>Norte</v>
      </c>
      <c r="D14" s="30" t="s">
        <v>3</v>
      </c>
      <c r="E14" s="28">
        <v>8</v>
      </c>
      <c r="F14" s="31" t="s">
        <v>90</v>
      </c>
      <c r="G14" s="26"/>
    </row>
    <row r="15" spans="1:7" ht="24.95" customHeight="1" x14ac:dyDescent="0.25">
      <c r="A15" s="28" t="str">
        <f>VLOOKUP(Tabela1[[#This Row],[ESTADO]],[1]!Tabela5[#All],2,FALSE)</f>
        <v>Acre</v>
      </c>
      <c r="B15" s="28" t="s">
        <v>11</v>
      </c>
      <c r="C15" s="28" t="str">
        <f>VLOOKUP(Tabela1[[#This Row],[ESTADO]],[1]!Tabela5[#All],3,FALSE)</f>
        <v>Norte</v>
      </c>
      <c r="D15" s="30" t="s">
        <v>4</v>
      </c>
      <c r="E15" s="28">
        <v>24</v>
      </c>
      <c r="F15" s="31" t="s">
        <v>90</v>
      </c>
      <c r="G15" s="26"/>
    </row>
    <row r="16" spans="1:7" ht="24.95" customHeight="1" x14ac:dyDescent="0.25">
      <c r="A16" s="28" t="str">
        <f>VLOOKUP(Tabela1[[#This Row],[ESTADO]],[1]!Tabela5[#All],2,FALSE)</f>
        <v>Alagoas</v>
      </c>
      <c r="B16" s="28" t="s">
        <v>12</v>
      </c>
      <c r="C16" s="28" t="str">
        <f>VLOOKUP(Tabela1[[#This Row],[ESTADO]],[1]!Tabela5[#All],3,FALSE)</f>
        <v>Nordeste</v>
      </c>
      <c r="D16" s="30" t="s">
        <v>41</v>
      </c>
      <c r="E16" s="28">
        <v>4</v>
      </c>
      <c r="F16" s="31" t="s">
        <v>90</v>
      </c>
      <c r="G16" s="26"/>
    </row>
    <row r="17" spans="1:7" ht="24.95" customHeight="1" x14ac:dyDescent="0.25">
      <c r="A17" s="28" t="str">
        <f>VLOOKUP(Tabela1[[#This Row],[ESTADO]],[1]!Tabela5[#All],2,FALSE)</f>
        <v>Alagoas</v>
      </c>
      <c r="B17" s="28" t="s">
        <v>12</v>
      </c>
      <c r="C17" s="28" t="str">
        <f>VLOOKUP(Tabela1[[#This Row],[ESTADO]],[1]!Tabela5[#All],3,FALSE)</f>
        <v>Nordeste</v>
      </c>
      <c r="D17" s="30" t="s">
        <v>3</v>
      </c>
      <c r="E17" s="28">
        <v>8</v>
      </c>
      <c r="F17" s="31" t="s">
        <v>90</v>
      </c>
      <c r="G17" s="26"/>
    </row>
    <row r="18" spans="1:7" ht="24.95" customHeight="1" x14ac:dyDescent="0.25">
      <c r="A18" s="28" t="str">
        <f>VLOOKUP(Tabela1[[#This Row],[ESTADO]],[1]!Tabela5[#All],2,FALSE)</f>
        <v>Alagoas</v>
      </c>
      <c r="B18" s="28" t="s">
        <v>12</v>
      </c>
      <c r="C18" s="28" t="str">
        <f>VLOOKUP(Tabela1[[#This Row],[ESTADO]],[1]!Tabela5[#All],3,FALSE)</f>
        <v>Nordeste</v>
      </c>
      <c r="D18" s="30" t="s">
        <v>4</v>
      </c>
      <c r="E18" s="28">
        <v>24</v>
      </c>
      <c r="F18" s="31" t="s">
        <v>90</v>
      </c>
      <c r="G18" s="26"/>
    </row>
    <row r="19" spans="1:7" ht="24.95" customHeight="1" x14ac:dyDescent="0.25">
      <c r="A19" s="28" t="str">
        <f>VLOOKUP(Tabela1[[#This Row],[ESTADO]],[1]!Tabela5[#All],2,FALSE)</f>
        <v>Amazonas</v>
      </c>
      <c r="B19" s="28" t="s">
        <v>6</v>
      </c>
      <c r="C19" s="28" t="str">
        <f>VLOOKUP(Tabela1[[#This Row],[ESTADO]],[1]!Tabela5[#All],3,FALSE)</f>
        <v>Norte</v>
      </c>
      <c r="D19" s="30" t="s">
        <v>41</v>
      </c>
      <c r="E19" s="28">
        <v>4</v>
      </c>
      <c r="F19" s="31" t="s">
        <v>90</v>
      </c>
      <c r="G19" s="26"/>
    </row>
    <row r="20" spans="1:7" ht="24.95" customHeight="1" x14ac:dyDescent="0.25">
      <c r="A20" s="28" t="str">
        <f>VLOOKUP(Tabela1[[#This Row],[ESTADO]],[1]!Tabela5[#All],2,FALSE)</f>
        <v>Amazonas</v>
      </c>
      <c r="B20" s="28" t="s">
        <v>6</v>
      </c>
      <c r="C20" s="28" t="str">
        <f>VLOOKUP(Tabela1[[#This Row],[ESTADO]],[1]!Tabela5[#All],3,FALSE)</f>
        <v>Norte</v>
      </c>
      <c r="D20" s="30" t="s">
        <v>3</v>
      </c>
      <c r="E20" s="28">
        <v>8</v>
      </c>
      <c r="F20" s="31" t="s">
        <v>90</v>
      </c>
      <c r="G20" s="26"/>
    </row>
    <row r="21" spans="1:7" ht="24.95" customHeight="1" x14ac:dyDescent="0.25">
      <c r="A21" s="28" t="str">
        <f>VLOOKUP(Tabela1[[#This Row],[ESTADO]],[1]!Tabela5[#All],2,FALSE)</f>
        <v>Amazonas</v>
      </c>
      <c r="B21" s="28" t="s">
        <v>6</v>
      </c>
      <c r="C21" s="28" t="str">
        <f>VLOOKUP(Tabela1[[#This Row],[ESTADO]],[1]!Tabela5[#All],3,FALSE)</f>
        <v>Norte</v>
      </c>
      <c r="D21" s="30" t="s">
        <v>4</v>
      </c>
      <c r="E21" s="28">
        <v>24</v>
      </c>
      <c r="F21" s="31" t="s">
        <v>90</v>
      </c>
      <c r="G21" s="26"/>
    </row>
    <row r="22" spans="1:7" ht="24.95" customHeight="1" x14ac:dyDescent="0.25">
      <c r="A22" s="28" t="str">
        <f>VLOOKUP(Tabela1[[#This Row],[ESTADO]],[1]!Tabela5[#All],2,FALSE)</f>
        <v>Amapá</v>
      </c>
      <c r="B22" s="28" t="s">
        <v>13</v>
      </c>
      <c r="C22" s="28" t="str">
        <f>VLOOKUP(Tabela1[[#This Row],[ESTADO]],[1]!Tabela5[#All],3,FALSE)</f>
        <v>Norte</v>
      </c>
      <c r="D22" s="30" t="s">
        <v>55</v>
      </c>
      <c r="E22" s="28">
        <v>4</v>
      </c>
      <c r="F22" s="31" t="s">
        <v>87</v>
      </c>
      <c r="G22" s="26"/>
    </row>
    <row r="23" spans="1:7" ht="24.95" customHeight="1" x14ac:dyDescent="0.25">
      <c r="A23" s="28" t="str">
        <f>VLOOKUP(Tabela1[[#This Row],[ESTADO]],[1]!Tabela5[#All],2,FALSE)</f>
        <v>Amapá</v>
      </c>
      <c r="B23" s="28" t="s">
        <v>13</v>
      </c>
      <c r="C23" s="28" t="str">
        <f>VLOOKUP(Tabela1[[#This Row],[ESTADO]],[1]!Tabela5[#All],3,FALSE)</f>
        <v>Norte</v>
      </c>
      <c r="D23" s="30" t="s">
        <v>59</v>
      </c>
      <c r="E23" s="28">
        <v>12</v>
      </c>
      <c r="F23" s="31" t="s">
        <v>87</v>
      </c>
      <c r="G23" s="26"/>
    </row>
    <row r="24" spans="1:7" ht="24.95" customHeight="1" x14ac:dyDescent="0.25">
      <c r="A24" s="28" t="str">
        <f>VLOOKUP(Tabela1[[#This Row],[ESTADO]],[1]!Tabela5[#All],2,FALSE)</f>
        <v>Amapá</v>
      </c>
      <c r="B24" s="28" t="s">
        <v>13</v>
      </c>
      <c r="C24" s="28" t="str">
        <f>VLOOKUP(Tabela1[[#This Row],[ESTADO]],[1]!Tabela5[#All],3,FALSE)</f>
        <v>Norte</v>
      </c>
      <c r="D24" s="30" t="s">
        <v>5</v>
      </c>
      <c r="E24" s="28">
        <v>16</v>
      </c>
      <c r="F24" s="31" t="s">
        <v>87</v>
      </c>
      <c r="G24" s="26"/>
    </row>
    <row r="25" spans="1:7" ht="24.95" customHeight="1" x14ac:dyDescent="0.25">
      <c r="A25" s="28" t="str">
        <f>VLOOKUP(Tabela1[[#This Row],[ESTADO]],[1]!Tabela5[#All],2,FALSE)</f>
        <v>Distrito Federal</v>
      </c>
      <c r="B25" s="28" t="s">
        <v>14</v>
      </c>
      <c r="C25" s="28" t="str">
        <f>VLOOKUP(Tabela1[[#This Row],[ESTADO]],[1]!Tabela5[#All],3,FALSE)</f>
        <v>Capital</v>
      </c>
      <c r="D25" s="30" t="s">
        <v>65</v>
      </c>
      <c r="E25" s="28">
        <v>4</v>
      </c>
      <c r="F25" s="31" t="s">
        <v>86</v>
      </c>
      <c r="G25" s="26"/>
    </row>
    <row r="26" spans="1:7" ht="24.95" customHeight="1" x14ac:dyDescent="0.25">
      <c r="A26" s="28" t="str">
        <f>VLOOKUP(Tabela1[[#This Row],[ESTADO]],[1]!Tabela5[#All],2,FALSE)</f>
        <v>Espírito Santo</v>
      </c>
      <c r="B26" s="28" t="s">
        <v>15</v>
      </c>
      <c r="C26" s="28" t="str">
        <f>VLOOKUP(Tabela1[[#This Row],[ESTADO]],[1]!Tabela5[#All],3,FALSE)</f>
        <v>Sudeste</v>
      </c>
      <c r="D26" s="30" t="s">
        <v>2</v>
      </c>
      <c r="E26" s="28">
        <v>20</v>
      </c>
      <c r="F26" s="31" t="s">
        <v>85</v>
      </c>
      <c r="G26" s="26"/>
    </row>
    <row r="27" spans="1:7" ht="24.95" customHeight="1" x14ac:dyDescent="0.25">
      <c r="A27" s="28" t="str">
        <f>VLOOKUP(Tabela1[[#This Row],[ESTADO]],[1]!Tabela5[#All],2,FALSE)</f>
        <v>Goiás</v>
      </c>
      <c r="B27" s="28" t="s">
        <v>16</v>
      </c>
      <c r="C27" s="28" t="str">
        <f>VLOOKUP(Tabela1[[#This Row],[ESTADO]],[1]!Tabela5[#All],3,FALSE)</f>
        <v>Centro Oeste</v>
      </c>
      <c r="D27" s="30" t="s">
        <v>41</v>
      </c>
      <c r="E27" s="28">
        <v>4</v>
      </c>
      <c r="F27" s="31" t="s">
        <v>90</v>
      </c>
      <c r="G27" s="26"/>
    </row>
    <row r="28" spans="1:7" ht="24.95" customHeight="1" x14ac:dyDescent="0.25">
      <c r="A28" s="28" t="str">
        <f>VLOOKUP(Tabela1[[#This Row],[ESTADO]],[1]!Tabela5[#All],2,FALSE)</f>
        <v>Goiás</v>
      </c>
      <c r="B28" s="28" t="s">
        <v>16</v>
      </c>
      <c r="C28" s="28" t="str">
        <f>VLOOKUP(Tabela1[[#This Row],[ESTADO]],[1]!Tabela5[#All],3,FALSE)</f>
        <v>Centro Oeste</v>
      </c>
      <c r="D28" s="30" t="s">
        <v>3</v>
      </c>
      <c r="E28" s="28">
        <v>8</v>
      </c>
      <c r="F28" s="31" t="s">
        <v>90</v>
      </c>
      <c r="G28" s="26"/>
    </row>
    <row r="29" spans="1:7" ht="24.95" customHeight="1" x14ac:dyDescent="0.25">
      <c r="A29" s="28" t="str">
        <f>VLOOKUP(Tabela1[[#This Row],[ESTADO]],[1]!Tabela5[#All],2,FALSE)</f>
        <v>Goiás</v>
      </c>
      <c r="B29" s="28" t="s">
        <v>16</v>
      </c>
      <c r="C29" s="28" t="str">
        <f>VLOOKUP(Tabela1[[#This Row],[ESTADO]],[1]!Tabela5[#All],3,FALSE)</f>
        <v>Centro Oeste</v>
      </c>
      <c r="D29" s="30" t="s">
        <v>4</v>
      </c>
      <c r="E29" s="28">
        <v>24</v>
      </c>
      <c r="F29" s="31" t="s">
        <v>90</v>
      </c>
      <c r="G29" s="26"/>
    </row>
    <row r="30" spans="1:7" ht="24.95" customHeight="1" x14ac:dyDescent="0.25">
      <c r="A30" s="28" t="str">
        <f>VLOOKUP(Tabela1[[#This Row],[ESTADO]],[1]!Tabela5[#All],2,FALSE)</f>
        <v>Maranhão</v>
      </c>
      <c r="B30" s="28" t="s">
        <v>17</v>
      </c>
      <c r="C30" s="28" t="str">
        <f>VLOOKUP(Tabela1[[#This Row],[ESTADO]],[1]!Tabela5[#All],3,FALSE)</f>
        <v>Nordeste</v>
      </c>
      <c r="D30" s="30" t="s">
        <v>1</v>
      </c>
      <c r="E30" s="28">
        <v>16</v>
      </c>
      <c r="F30" s="31" t="s">
        <v>84</v>
      </c>
      <c r="G30" s="26"/>
    </row>
    <row r="31" spans="1:7" ht="24.95" customHeight="1" x14ac:dyDescent="0.25">
      <c r="A31" s="28" t="str">
        <f>VLOOKUP(Tabela1[[#This Row],[ESTADO]],[1]!Tabela5[#All],2,FALSE)</f>
        <v>Minas Gerais</v>
      </c>
      <c r="B31" s="28" t="s">
        <v>18</v>
      </c>
      <c r="C31" s="28" t="str">
        <f>VLOOKUP(Tabela1[[#This Row],[ESTADO]],[1]!Tabela5[#All],3,FALSE)</f>
        <v>Sudeste</v>
      </c>
      <c r="D31" s="30" t="s">
        <v>55</v>
      </c>
      <c r="E31" s="28">
        <v>8</v>
      </c>
      <c r="F31" s="31" t="s">
        <v>83</v>
      </c>
      <c r="G31" s="26"/>
    </row>
    <row r="32" spans="1:7" ht="24.95" customHeight="1" x14ac:dyDescent="0.25">
      <c r="A32" s="28" t="str">
        <f>VLOOKUP(Tabela1[[#This Row],[ESTADO]],[1]!Tabela5[#All],2,FALSE)</f>
        <v>Minas Gerais</v>
      </c>
      <c r="B32" s="28" t="s">
        <v>18</v>
      </c>
      <c r="C32" s="28" t="str">
        <f>VLOOKUP(Tabela1[[#This Row],[ESTADO]],[1]!Tabela5[#All],3,FALSE)</f>
        <v>Sudeste</v>
      </c>
      <c r="D32" s="30" t="s">
        <v>59</v>
      </c>
      <c r="E32" s="28">
        <v>53</v>
      </c>
      <c r="F32" s="31" t="s">
        <v>83</v>
      </c>
      <c r="G32" s="26"/>
    </row>
    <row r="33" spans="1:7" ht="24.95" customHeight="1" x14ac:dyDescent="0.25">
      <c r="A33" s="28" t="str">
        <f>VLOOKUP(Tabela1[[#This Row],[ESTADO]],[1]!Tabela5[#All],2,FALSE)</f>
        <v>Minas Gerais</v>
      </c>
      <c r="B33" s="28" t="s">
        <v>18</v>
      </c>
      <c r="C33" s="28" t="str">
        <f>VLOOKUP(Tabela1[[#This Row],[ESTADO]],[1]!Tabela5[#All],3,FALSE)</f>
        <v>Sudeste</v>
      </c>
      <c r="D33" s="30" t="s">
        <v>5</v>
      </c>
      <c r="E33" s="28">
        <v>65</v>
      </c>
      <c r="F33" s="31" t="s">
        <v>83</v>
      </c>
      <c r="G33" s="26"/>
    </row>
    <row r="34" spans="1:7" ht="24.95" customHeight="1" x14ac:dyDescent="0.25">
      <c r="A34" s="28" t="str">
        <f>VLOOKUP(Tabela1[[#This Row],[ESTADO]],[1]!Tabela5[#All],2,FALSE)</f>
        <v>Mato Grosso do Sul</v>
      </c>
      <c r="B34" s="28" t="s">
        <v>19</v>
      </c>
      <c r="C34" s="28" t="str">
        <f>VLOOKUP(Tabela1[[#This Row],[ESTADO]],[1]!Tabela5[#All],3,FALSE)</f>
        <v>Centro Oeste</v>
      </c>
      <c r="D34" s="30" t="s">
        <v>41</v>
      </c>
      <c r="E34" s="28">
        <v>4</v>
      </c>
      <c r="F34" s="31" t="s">
        <v>75</v>
      </c>
      <c r="G34" s="26"/>
    </row>
    <row r="35" spans="1:7" ht="24.95" customHeight="1" x14ac:dyDescent="0.25">
      <c r="A35" s="28" t="str">
        <f>VLOOKUP(Tabela1[[#This Row],[ESTADO]],[1]!Tabela5[#All],2,FALSE)</f>
        <v>Mato Grosso do Sul</v>
      </c>
      <c r="B35" s="28" t="s">
        <v>19</v>
      </c>
      <c r="C35" s="28" t="str">
        <f>VLOOKUP(Tabela1[[#This Row],[ESTADO]],[1]!Tabela5[#All],3,FALSE)</f>
        <v>Centro Oeste</v>
      </c>
      <c r="D35" s="30" t="s">
        <v>3</v>
      </c>
      <c r="E35" s="28">
        <v>8</v>
      </c>
      <c r="F35" s="31" t="s">
        <v>75</v>
      </c>
      <c r="G35" s="26"/>
    </row>
    <row r="36" spans="1:7" ht="24.95" customHeight="1" x14ac:dyDescent="0.25">
      <c r="A36" s="28" t="str">
        <f>VLOOKUP(Tabela1[[#This Row],[ESTADO]],[1]!Tabela5[#All],2,FALSE)</f>
        <v>Mato Grosso do Sul</v>
      </c>
      <c r="B36" s="28" t="s">
        <v>19</v>
      </c>
      <c r="C36" s="28" t="str">
        <f>VLOOKUP(Tabela1[[#This Row],[ESTADO]],[1]!Tabela5[#All],3,FALSE)</f>
        <v>Centro Oeste</v>
      </c>
      <c r="D36" s="30" t="s">
        <v>4</v>
      </c>
      <c r="E36" s="28">
        <v>24</v>
      </c>
      <c r="F36" s="31" t="s">
        <v>75</v>
      </c>
      <c r="G36" s="26"/>
    </row>
    <row r="37" spans="1:7" ht="24.95" customHeight="1" x14ac:dyDescent="0.25">
      <c r="A37" s="28" t="str">
        <f>VLOOKUP(Tabela1[[#This Row],[ESTADO]],[1]!Tabela5[#All],2,FALSE)</f>
        <v>Mato Grosso</v>
      </c>
      <c r="B37" s="28" t="s">
        <v>20</v>
      </c>
      <c r="C37" s="28" t="str">
        <f>VLOOKUP(Tabela1[[#This Row],[ESTADO]],[1]!Tabela5[#All],3,FALSE)</f>
        <v>Centro Oeste</v>
      </c>
      <c r="D37" s="32" t="s">
        <v>61</v>
      </c>
      <c r="E37" s="28">
        <v>24</v>
      </c>
      <c r="F37" s="33" t="s">
        <v>82</v>
      </c>
      <c r="G37" s="26"/>
    </row>
    <row r="38" spans="1:7" ht="24.95" customHeight="1" x14ac:dyDescent="0.25">
      <c r="A38" s="28" t="str">
        <f>VLOOKUP(Tabela1[[#This Row],[ESTADO]],[1]!Tabela5[#All],2,FALSE)</f>
        <v>Mato Grosso</v>
      </c>
      <c r="B38" s="28" t="s">
        <v>20</v>
      </c>
      <c r="C38" s="28" t="str">
        <f>VLOOKUP(Tabela1[[#This Row],[ESTADO]],[1]!Tabela5[#All],3,FALSE)</f>
        <v>Centro Oeste</v>
      </c>
      <c r="D38" s="32" t="s">
        <v>62</v>
      </c>
      <c r="E38" s="28">
        <v>52</v>
      </c>
      <c r="F38" s="33" t="s">
        <v>82</v>
      </c>
      <c r="G38" s="26"/>
    </row>
    <row r="39" spans="1:7" ht="24.95" customHeight="1" x14ac:dyDescent="0.25">
      <c r="A39" s="28" t="str">
        <f>VLOOKUP(Tabela1[[#This Row],[ESTADO]],[1]!Tabela5[#All],2,FALSE)</f>
        <v>Pará</v>
      </c>
      <c r="B39" s="28" t="s">
        <v>21</v>
      </c>
      <c r="C39" s="28" t="str">
        <f>VLOOKUP(Tabela1[[#This Row],[ESTADO]],[1]!Tabela5[#All],3,FALSE)</f>
        <v>Norte</v>
      </c>
      <c r="D39" s="32" t="s">
        <v>60</v>
      </c>
      <c r="E39" s="28">
        <v>16</v>
      </c>
      <c r="F39" s="33" t="s">
        <v>80</v>
      </c>
      <c r="G39" s="26"/>
    </row>
    <row r="40" spans="1:7" ht="24.95" customHeight="1" x14ac:dyDescent="0.25">
      <c r="A40" s="28" t="str">
        <f>VLOOKUP(Tabela1[[#This Row],[ESTADO]],[1]!Tabela5[#All],2,FALSE)</f>
        <v>Pará</v>
      </c>
      <c r="B40" s="28" t="s">
        <v>21</v>
      </c>
      <c r="C40" s="28" t="str">
        <f>VLOOKUP(Tabela1[[#This Row],[ESTADO]],[1]!Tabela5[#All],3,FALSE)</f>
        <v>Norte</v>
      </c>
      <c r="D40" s="32" t="s">
        <v>95</v>
      </c>
      <c r="E40" s="28">
        <v>30</v>
      </c>
      <c r="F40" s="33" t="s">
        <v>80</v>
      </c>
      <c r="G40" s="26"/>
    </row>
    <row r="41" spans="1:7" ht="24.95" customHeight="1" x14ac:dyDescent="0.25">
      <c r="A41" s="28" t="str">
        <f>VLOOKUP(Tabela1[[#This Row],[ESTADO]],[1]!Tabela5[#All],2,FALSE)</f>
        <v>Paraíba</v>
      </c>
      <c r="B41" s="28" t="s">
        <v>22</v>
      </c>
      <c r="C41" s="28" t="str">
        <f>VLOOKUP(Tabela1[[#This Row],[ESTADO]],[1]!Tabela5[#All],3,FALSE)</f>
        <v>Nordeste</v>
      </c>
      <c r="D41" s="32" t="s">
        <v>41</v>
      </c>
      <c r="E41" s="28">
        <v>4</v>
      </c>
      <c r="F41" s="33" t="s">
        <v>78</v>
      </c>
      <c r="G41" s="26"/>
    </row>
    <row r="42" spans="1:7" ht="24.95" customHeight="1" x14ac:dyDescent="0.25">
      <c r="A42" s="28" t="str">
        <f>VLOOKUP(Tabela1[[#This Row],[ESTADO]],[1]!Tabela5[#All],2,FALSE)</f>
        <v>Paraíba</v>
      </c>
      <c r="B42" s="28" t="s">
        <v>22</v>
      </c>
      <c r="C42" s="28" t="str">
        <f>VLOOKUP(Tabela1[[#This Row],[ESTADO]],[1]!Tabela5[#All],3,FALSE)</f>
        <v>Nordeste</v>
      </c>
      <c r="D42" s="32" t="s">
        <v>3</v>
      </c>
      <c r="E42" s="28">
        <v>8</v>
      </c>
      <c r="F42" s="33" t="s">
        <v>78</v>
      </c>
      <c r="G42" s="26"/>
    </row>
    <row r="43" spans="1:7" ht="24.95" customHeight="1" x14ac:dyDescent="0.25">
      <c r="A43" s="28" t="str">
        <f>VLOOKUP(Tabela1[[#This Row],[ESTADO]],[1]!Tabela5[#All],2,FALSE)</f>
        <v>Paraíba</v>
      </c>
      <c r="B43" s="28" t="s">
        <v>22</v>
      </c>
      <c r="C43" s="28" t="str">
        <f>VLOOKUP(Tabela1[[#This Row],[ESTADO]],[1]!Tabela5[#All],3,FALSE)</f>
        <v>Nordeste</v>
      </c>
      <c r="D43" s="32" t="s">
        <v>4</v>
      </c>
      <c r="E43" s="28">
        <v>24</v>
      </c>
      <c r="F43" s="33" t="s">
        <v>78</v>
      </c>
      <c r="G43" s="26"/>
    </row>
    <row r="44" spans="1:7" ht="24.95" customHeight="1" x14ac:dyDescent="0.25">
      <c r="A44" s="28" t="str">
        <f>VLOOKUP(Tabela1[[#This Row],[ESTADO]],[1]!Tabela5[#All],2,FALSE)</f>
        <v>Pernambuco</v>
      </c>
      <c r="B44" s="28" t="s">
        <v>23</v>
      </c>
      <c r="C44" s="28" t="str">
        <f>VLOOKUP(Tabela1[[#This Row],[ESTADO]],[1]!Tabela5[#All],3,FALSE)</f>
        <v>Nordeste</v>
      </c>
      <c r="D44" s="32" t="s">
        <v>41</v>
      </c>
      <c r="E44" s="28">
        <v>4</v>
      </c>
      <c r="F44" s="33" t="s">
        <v>94</v>
      </c>
      <c r="G44" s="26"/>
    </row>
    <row r="45" spans="1:7" ht="24.95" customHeight="1" x14ac:dyDescent="0.25">
      <c r="A45" s="28" t="str">
        <f>VLOOKUP(Tabela1[[#This Row],[ESTADO]],[1]!Tabela5[#All],2,FALSE)</f>
        <v>Pernambuco</v>
      </c>
      <c r="B45" s="28" t="s">
        <v>23</v>
      </c>
      <c r="C45" s="28" t="str">
        <f>VLOOKUP(Tabela1[[#This Row],[ESTADO]],[1]!Tabela5[#All],3,FALSE)</f>
        <v>Nordeste</v>
      </c>
      <c r="D45" s="32" t="s">
        <v>3</v>
      </c>
      <c r="E45" s="28">
        <v>8</v>
      </c>
      <c r="F45" s="33" t="s">
        <v>94</v>
      </c>
      <c r="G45" s="26"/>
    </row>
    <row r="46" spans="1:7" ht="24.95" customHeight="1" x14ac:dyDescent="0.25">
      <c r="A46" s="28" t="str">
        <f>VLOOKUP(Tabela1[[#This Row],[ESTADO]],[1]!Tabela5[#All],2,FALSE)</f>
        <v>Pernambuco</v>
      </c>
      <c r="B46" s="28" t="s">
        <v>23</v>
      </c>
      <c r="C46" s="28" t="str">
        <f>VLOOKUP(Tabela1[[#This Row],[ESTADO]],[1]!Tabela5[#All],3,FALSE)</f>
        <v>Nordeste</v>
      </c>
      <c r="D46" s="32" t="s">
        <v>4</v>
      </c>
      <c r="E46" s="28">
        <v>24</v>
      </c>
      <c r="F46" s="33" t="s">
        <v>94</v>
      </c>
      <c r="G46" s="26"/>
    </row>
    <row r="47" spans="1:7" ht="24.95" customHeight="1" x14ac:dyDescent="0.25">
      <c r="A47" s="28" t="str">
        <f>VLOOKUP(Tabela1[[#This Row],[ESTADO]],[1]!Tabela5[#All],2,FALSE)</f>
        <v>Piauí</v>
      </c>
      <c r="B47" s="28" t="s">
        <v>24</v>
      </c>
      <c r="C47" s="28" t="str">
        <f>VLOOKUP(Tabela1[[#This Row],[ESTADO]],[1]!Tabela5[#All],3,FALSE)</f>
        <v>Nordeste</v>
      </c>
      <c r="D47" s="32" t="s">
        <v>41</v>
      </c>
      <c r="E47" s="28">
        <v>4</v>
      </c>
      <c r="F47" s="33" t="s">
        <v>78</v>
      </c>
      <c r="G47" s="26"/>
    </row>
    <row r="48" spans="1:7" ht="24.95" customHeight="1" x14ac:dyDescent="0.25">
      <c r="A48" s="28" t="str">
        <f>VLOOKUP(Tabela1[[#This Row],[ESTADO]],[1]!Tabela5[#All],2,FALSE)</f>
        <v>Piauí</v>
      </c>
      <c r="B48" s="28" t="s">
        <v>24</v>
      </c>
      <c r="C48" s="28" t="str">
        <f>VLOOKUP(Tabela1[[#This Row],[ESTADO]],[1]!Tabela5[#All],3,FALSE)</f>
        <v>Nordeste</v>
      </c>
      <c r="D48" s="32" t="s">
        <v>3</v>
      </c>
      <c r="E48" s="28">
        <v>8</v>
      </c>
      <c r="F48" s="33" t="s">
        <v>78</v>
      </c>
      <c r="G48" s="26"/>
    </row>
    <row r="49" spans="1:7" ht="24.95" customHeight="1" x14ac:dyDescent="0.25">
      <c r="A49" s="28" t="str">
        <f>VLOOKUP(Tabela1[[#This Row],[ESTADO]],[1]!Tabela5[#All],2,FALSE)</f>
        <v>Piauí</v>
      </c>
      <c r="B49" s="28" t="s">
        <v>24</v>
      </c>
      <c r="C49" s="28" t="str">
        <f>VLOOKUP(Tabela1[[#This Row],[ESTADO]],[1]!Tabela5[#All],3,FALSE)</f>
        <v>Nordeste</v>
      </c>
      <c r="D49" s="32" t="s">
        <v>4</v>
      </c>
      <c r="E49" s="28">
        <v>24</v>
      </c>
      <c r="F49" s="33" t="s">
        <v>78</v>
      </c>
      <c r="G49" s="26"/>
    </row>
    <row r="50" spans="1:7" ht="24.95" customHeight="1" x14ac:dyDescent="0.25">
      <c r="A50" s="28" t="str">
        <f>VLOOKUP(Tabela1[[#This Row],[ESTADO]],[1]!Tabela5[#All],2,FALSE)</f>
        <v>Paraná</v>
      </c>
      <c r="B50" s="28" t="s">
        <v>25</v>
      </c>
      <c r="C50" s="28" t="str">
        <f>VLOOKUP(Tabela1[[#This Row],[ESTADO]],[1]!Tabela5[#All],3,FALSE)</f>
        <v>Sul</v>
      </c>
      <c r="D50" s="32" t="s">
        <v>41</v>
      </c>
      <c r="E50" s="28">
        <v>4</v>
      </c>
      <c r="F50" s="33" t="s">
        <v>77</v>
      </c>
      <c r="G50" s="26"/>
    </row>
    <row r="51" spans="1:7" ht="24.95" customHeight="1" x14ac:dyDescent="0.25">
      <c r="A51" s="28" t="str">
        <f>VLOOKUP(Tabela1[[#This Row],[ESTADO]],[1]!Tabela5[#All],2,FALSE)</f>
        <v>Paraná</v>
      </c>
      <c r="B51" s="28" t="s">
        <v>25</v>
      </c>
      <c r="C51" s="28" t="str">
        <f>VLOOKUP(Tabela1[[#This Row],[ESTADO]],[1]!Tabela5[#All],3,FALSE)</f>
        <v>Sul</v>
      </c>
      <c r="D51" s="32" t="s">
        <v>3</v>
      </c>
      <c r="E51" s="28">
        <v>8</v>
      </c>
      <c r="F51" s="33" t="s">
        <v>77</v>
      </c>
      <c r="G51" s="26"/>
    </row>
    <row r="52" spans="1:7" ht="24.95" customHeight="1" x14ac:dyDescent="0.25">
      <c r="A52" s="28" t="str">
        <f>VLOOKUP(Tabela1[[#This Row],[ESTADO]],[1]!Tabela5[#All],2,FALSE)</f>
        <v>Paraná</v>
      </c>
      <c r="B52" s="28" t="s">
        <v>25</v>
      </c>
      <c r="C52" s="28" t="str">
        <f>VLOOKUP(Tabela1[[#This Row],[ESTADO]],[1]!Tabela5[#All],3,FALSE)</f>
        <v>Sul</v>
      </c>
      <c r="D52" s="32" t="s">
        <v>4</v>
      </c>
      <c r="E52" s="28">
        <v>24</v>
      </c>
      <c r="F52" s="33" t="s">
        <v>77</v>
      </c>
      <c r="G52" s="26"/>
    </row>
    <row r="53" spans="1:7" ht="24.95" customHeight="1" x14ac:dyDescent="0.25">
      <c r="A53" s="28" t="str">
        <f>VLOOKUP(Tabela1[[#This Row],[ESTADO]],[1]!Tabela5[#All],2,FALSE)</f>
        <v>Rio Grande do Norte</v>
      </c>
      <c r="B53" s="28" t="s">
        <v>26</v>
      </c>
      <c r="C53" s="28" t="str">
        <f>VLOOKUP(Tabela1[[#This Row],[ESTADO]],[1]!Tabela5[#All],3,FALSE)</f>
        <v>Nordeste</v>
      </c>
      <c r="D53" s="32" t="s">
        <v>41</v>
      </c>
      <c r="E53" s="28">
        <v>4</v>
      </c>
      <c r="F53" s="33" t="s">
        <v>79</v>
      </c>
      <c r="G53" s="26"/>
    </row>
    <row r="54" spans="1:7" ht="24.95" customHeight="1" x14ac:dyDescent="0.25">
      <c r="A54" s="28" t="str">
        <f>VLOOKUP(Tabela1[[#This Row],[ESTADO]],[1]!Tabela5[#All],2,FALSE)</f>
        <v>Rio Grande do Norte</v>
      </c>
      <c r="B54" s="28" t="s">
        <v>26</v>
      </c>
      <c r="C54" s="28" t="str">
        <f>VLOOKUP(Tabela1[[#This Row],[ESTADO]],[1]!Tabela5[#All],3,FALSE)</f>
        <v>Nordeste</v>
      </c>
      <c r="D54" s="32" t="s">
        <v>3</v>
      </c>
      <c r="E54" s="28">
        <v>8</v>
      </c>
      <c r="F54" s="33" t="s">
        <v>79</v>
      </c>
      <c r="G54" s="26"/>
    </row>
    <row r="55" spans="1:7" ht="24.95" customHeight="1" x14ac:dyDescent="0.25">
      <c r="A55" s="28" t="str">
        <f>VLOOKUP(Tabela1[[#This Row],[ESTADO]],[1]!Tabela5[#All],2,FALSE)</f>
        <v>Rio Grande do Norte</v>
      </c>
      <c r="B55" s="28" t="s">
        <v>26</v>
      </c>
      <c r="C55" s="28" t="str">
        <f>VLOOKUP(Tabela1[[#This Row],[ESTADO]],[1]!Tabela5[#All],3,FALSE)</f>
        <v>Nordeste</v>
      </c>
      <c r="D55" s="32" t="s">
        <v>4</v>
      </c>
      <c r="E55" s="28">
        <v>24</v>
      </c>
      <c r="F55" s="33" t="s">
        <v>79</v>
      </c>
      <c r="G55" s="26"/>
    </row>
    <row r="56" spans="1:7" ht="24.95" customHeight="1" x14ac:dyDescent="0.25">
      <c r="A56" s="28" t="str">
        <f>VLOOKUP(Tabela1[[#This Row],[ESTADO]],[1]!Tabela5[#All],2,FALSE)</f>
        <v>Rondônia</v>
      </c>
      <c r="B56" s="28" t="s">
        <v>27</v>
      </c>
      <c r="C56" s="28" t="str">
        <f>VLOOKUP(Tabela1[[#This Row],[ESTADO]],[1]!Tabela5[#All],3,FALSE)</f>
        <v>Norte</v>
      </c>
      <c r="D56" s="32" t="s">
        <v>41</v>
      </c>
      <c r="E56" s="28">
        <v>4</v>
      </c>
      <c r="F56" s="33" t="s">
        <v>76</v>
      </c>
      <c r="G56" s="26"/>
    </row>
    <row r="57" spans="1:7" ht="24.95" customHeight="1" x14ac:dyDescent="0.25">
      <c r="A57" s="28" t="str">
        <f>VLOOKUP(Tabela1[[#This Row],[ESTADO]],[1]!Tabela5[#All],2,FALSE)</f>
        <v>Rondônia</v>
      </c>
      <c r="B57" s="28" t="s">
        <v>27</v>
      </c>
      <c r="C57" s="28" t="str">
        <f>VLOOKUP(Tabela1[[#This Row],[ESTADO]],[1]!Tabela5[#All],3,FALSE)</f>
        <v>Norte</v>
      </c>
      <c r="D57" s="32" t="s">
        <v>3</v>
      </c>
      <c r="E57" s="28">
        <v>8</v>
      </c>
      <c r="F57" s="33" t="s">
        <v>76</v>
      </c>
      <c r="G57" s="26"/>
    </row>
    <row r="58" spans="1:7" ht="24.95" customHeight="1" x14ac:dyDescent="0.25">
      <c r="A58" s="28" t="str">
        <f>VLOOKUP(Tabela1[[#This Row],[ESTADO]],[1]!Tabela5[#All],2,FALSE)</f>
        <v>Rondônia</v>
      </c>
      <c r="B58" s="28" t="s">
        <v>27</v>
      </c>
      <c r="C58" s="28" t="str">
        <f>VLOOKUP(Tabela1[[#This Row],[ESTADO]],[1]!Tabela5[#All],3,FALSE)</f>
        <v>Norte</v>
      </c>
      <c r="D58" s="32" t="s">
        <v>4</v>
      </c>
      <c r="E58" s="28">
        <v>24</v>
      </c>
      <c r="F58" s="33" t="s">
        <v>76</v>
      </c>
      <c r="G58" s="26"/>
    </row>
    <row r="59" spans="1:7" ht="24.95" customHeight="1" x14ac:dyDescent="0.25">
      <c r="A59" s="28" t="str">
        <f>VLOOKUP(Tabela1[[#This Row],[ESTADO]],[1]!Tabela5[#All],2,FALSE)</f>
        <v>Roraima</v>
      </c>
      <c r="B59" s="28" t="s">
        <v>28</v>
      </c>
      <c r="C59" s="28" t="str">
        <f>VLOOKUP(Tabela1[[#This Row],[ESTADO]],[1]!Tabela5[#All],3,FALSE)</f>
        <v>Norte</v>
      </c>
      <c r="D59" s="32" t="s">
        <v>41</v>
      </c>
      <c r="E59" s="28">
        <v>4</v>
      </c>
      <c r="F59" s="33" t="s">
        <v>75</v>
      </c>
      <c r="G59" s="26"/>
    </row>
    <row r="60" spans="1:7" ht="24.95" customHeight="1" x14ac:dyDescent="0.25">
      <c r="A60" s="28" t="str">
        <f>VLOOKUP(Tabela1[[#This Row],[ESTADO]],[1]!Tabela5[#All],2,FALSE)</f>
        <v>Roraima</v>
      </c>
      <c r="B60" s="28" t="s">
        <v>28</v>
      </c>
      <c r="C60" s="28" t="str">
        <f>VLOOKUP(Tabela1[[#This Row],[ESTADO]],[1]!Tabela5[#All],3,FALSE)</f>
        <v>Norte</v>
      </c>
      <c r="D60" s="32" t="s">
        <v>3</v>
      </c>
      <c r="E60" s="28">
        <v>8</v>
      </c>
      <c r="F60" s="33" t="s">
        <v>75</v>
      </c>
      <c r="G60" s="26"/>
    </row>
    <row r="61" spans="1:7" ht="24.95" customHeight="1" x14ac:dyDescent="0.25">
      <c r="A61" s="28" t="str">
        <f>VLOOKUP(Tabela1[[#This Row],[ESTADO]],[1]!Tabela5[#All],2,FALSE)</f>
        <v>Roraima</v>
      </c>
      <c r="B61" s="28" t="s">
        <v>28</v>
      </c>
      <c r="C61" s="28" t="str">
        <f>VLOOKUP(Tabela1[[#This Row],[ESTADO]],[1]!Tabela5[#All],3,FALSE)</f>
        <v>Norte</v>
      </c>
      <c r="D61" s="32" t="s">
        <v>4</v>
      </c>
      <c r="E61" s="28">
        <v>24</v>
      </c>
      <c r="F61" s="33" t="s">
        <v>75</v>
      </c>
      <c r="G61" s="26"/>
    </row>
    <row r="62" spans="1:7" ht="24.95" customHeight="1" x14ac:dyDescent="0.25">
      <c r="A62" s="28" t="str">
        <f>VLOOKUP(Tabela1[[#This Row],[ESTADO]],[1]!Tabela5[#All],2,FALSE)</f>
        <v>Rio Grande do Sul</v>
      </c>
      <c r="B62" s="28" t="s">
        <v>29</v>
      </c>
      <c r="C62" s="28" t="str">
        <f>VLOOKUP(Tabela1[[#This Row],[ESTADO]],[1]!Tabela5[#All],3,FALSE)</f>
        <v>Sul</v>
      </c>
      <c r="D62" s="32" t="s">
        <v>57</v>
      </c>
      <c r="E62" s="28">
        <v>5</v>
      </c>
      <c r="F62" s="32" t="s">
        <v>74</v>
      </c>
      <c r="G62" s="26"/>
    </row>
    <row r="63" spans="1:7" ht="24.95" customHeight="1" x14ac:dyDescent="0.25">
      <c r="A63" s="28" t="str">
        <f>VLOOKUP(Tabela1[[#This Row],[ESTADO]],[1]!Tabela5[#All],2,FALSE)</f>
        <v>Rio Grande do Sul</v>
      </c>
      <c r="B63" s="28" t="s">
        <v>29</v>
      </c>
      <c r="C63" s="28" t="str">
        <f>VLOOKUP(Tabela1[[#This Row],[ESTADO]],[1]!Tabela5[#All],3,FALSE)</f>
        <v>Sul</v>
      </c>
      <c r="D63" s="32" t="s">
        <v>58</v>
      </c>
      <c r="E63" s="28">
        <v>8</v>
      </c>
      <c r="F63" s="32" t="s">
        <v>74</v>
      </c>
      <c r="G63" s="26"/>
    </row>
    <row r="64" spans="1:7" ht="24.95" customHeight="1" x14ac:dyDescent="0.25">
      <c r="A64" s="28" t="str">
        <f>VLOOKUP(Tabela1[[#This Row],[ESTADO]],[1]!Tabela5[#All],2,FALSE)</f>
        <v>Rio Grande do Sul</v>
      </c>
      <c r="B64" s="28" t="s">
        <v>29</v>
      </c>
      <c r="C64" s="28" t="str">
        <f>VLOOKUP(Tabela1[[#This Row],[ESTADO]],[1]!Tabela5[#All],3,FALSE)</f>
        <v>Sul</v>
      </c>
      <c r="D64" s="32" t="s">
        <v>59</v>
      </c>
      <c r="E64" s="28">
        <v>20</v>
      </c>
      <c r="F64" s="32" t="s">
        <v>74</v>
      </c>
      <c r="G64" s="26"/>
    </row>
    <row r="65" spans="1:7" ht="24.95" customHeight="1" x14ac:dyDescent="0.25">
      <c r="A65" s="28" t="str">
        <f>VLOOKUP(Tabela1[[#This Row],[ESTADO]],[1]!Tabela5[#All],2,FALSE)</f>
        <v>Rio Grande do Sul</v>
      </c>
      <c r="B65" s="28" t="s">
        <v>29</v>
      </c>
      <c r="C65" s="28" t="str">
        <f>VLOOKUP(Tabela1[[#This Row],[ESTADO]],[1]!Tabela5[#All],3,FALSE)</f>
        <v>Sul</v>
      </c>
      <c r="D65" s="32" t="s">
        <v>5</v>
      </c>
      <c r="E65" s="28">
        <v>30</v>
      </c>
      <c r="F65" s="32" t="s">
        <v>74</v>
      </c>
      <c r="G65" s="26"/>
    </row>
    <row r="66" spans="1:7" ht="24.95" customHeight="1" x14ac:dyDescent="0.25">
      <c r="A66" s="28" t="str">
        <f>VLOOKUP(Tabela1[[#This Row],[ESTADO]],[1]!Tabela5[#All],2,FALSE)</f>
        <v>Santa Catarina</v>
      </c>
      <c r="B66" s="28" t="s">
        <v>30</v>
      </c>
      <c r="C66" s="28" t="str">
        <f>VLOOKUP(Tabela1[[#This Row],[ESTADO]],[1]!Tabela5[#All],3,FALSE)</f>
        <v>Sul</v>
      </c>
      <c r="D66" s="32" t="s">
        <v>54</v>
      </c>
      <c r="E66" s="28">
        <v>40</v>
      </c>
      <c r="F66" s="33" t="s">
        <v>72</v>
      </c>
      <c r="G66" s="26"/>
    </row>
    <row r="67" spans="1:7" ht="24.95" customHeight="1" x14ac:dyDescent="0.25">
      <c r="A67" s="28" t="str">
        <f>VLOOKUP(Tabela1[[#This Row],[ESTADO]],[1]!Tabela5[#All],2,FALSE)</f>
        <v>Sergipe</v>
      </c>
      <c r="B67" s="28" t="s">
        <v>31</v>
      </c>
      <c r="C67" s="28" t="str">
        <f>VLOOKUP(Tabela1[[#This Row],[ESTADO]],[1]!Tabela5[#All],3,FALSE)</f>
        <v>Nordeste</v>
      </c>
      <c r="D67" s="32" t="s">
        <v>41</v>
      </c>
      <c r="E67" s="28">
        <v>4</v>
      </c>
      <c r="F67" s="33" t="s">
        <v>71</v>
      </c>
      <c r="G67" s="26"/>
    </row>
    <row r="68" spans="1:7" ht="24.95" customHeight="1" x14ac:dyDescent="0.25">
      <c r="A68" s="28" t="str">
        <f>VLOOKUP(Tabela1[[#This Row],[ESTADO]],[1]!Tabela5[#All],2,FALSE)</f>
        <v>Sergipe</v>
      </c>
      <c r="B68" s="28" t="s">
        <v>31</v>
      </c>
      <c r="C68" s="28" t="str">
        <f>VLOOKUP(Tabela1[[#This Row],[ESTADO]],[1]!Tabela5[#All],3,FALSE)</f>
        <v>Nordeste</v>
      </c>
      <c r="D68" s="32" t="s">
        <v>3</v>
      </c>
      <c r="E68" s="28">
        <v>8</v>
      </c>
      <c r="F68" s="33" t="s">
        <v>71</v>
      </c>
      <c r="G68" s="26"/>
    </row>
    <row r="69" spans="1:7" ht="24.95" customHeight="1" x14ac:dyDescent="0.25">
      <c r="A69" s="28" t="str">
        <f>VLOOKUP(Tabela1[[#This Row],[ESTADO]],[1]!Tabela5[#All],2,FALSE)</f>
        <v>Sergipe</v>
      </c>
      <c r="B69" s="28" t="s">
        <v>31</v>
      </c>
      <c r="C69" s="28" t="str">
        <f>VLOOKUP(Tabela1[[#This Row],[ESTADO]],[1]!Tabela5[#All],3,FALSE)</f>
        <v>Nordeste</v>
      </c>
      <c r="D69" s="32" t="s">
        <v>4</v>
      </c>
      <c r="E69" s="28">
        <v>24</v>
      </c>
      <c r="F69" s="33" t="s">
        <v>71</v>
      </c>
      <c r="G69" s="26"/>
    </row>
    <row r="70" spans="1:7" ht="24.95" customHeight="1" x14ac:dyDescent="0.25">
      <c r="A70" s="28" t="str">
        <f>VLOOKUP(Tabela1[[#This Row],[ESTADO]],[1]!Tabela5[#All],2,FALSE)</f>
        <v>Tocantins</v>
      </c>
      <c r="B70" s="28" t="s">
        <v>32</v>
      </c>
      <c r="C70" s="28" t="str">
        <f>VLOOKUP(Tabela1[[#This Row],[ESTADO]],[1]!Tabela5[#All],3,FALSE)</f>
        <v>Norte</v>
      </c>
      <c r="D70" s="32" t="s">
        <v>54</v>
      </c>
      <c r="E70" s="28">
        <v>16</v>
      </c>
      <c r="F70" s="33" t="s">
        <v>70</v>
      </c>
      <c r="G70" s="26"/>
    </row>
    <row r="71" spans="1:7" ht="24.95" customHeight="1" x14ac:dyDescent="0.25">
      <c r="D71" s="29"/>
    </row>
    <row r="72" spans="1:7" ht="24.95" customHeight="1" x14ac:dyDescent="0.25">
      <c r="D72" s="29"/>
    </row>
    <row r="73" spans="1:7" ht="24.95" customHeight="1" x14ac:dyDescent="0.25">
      <c r="D73" s="29"/>
    </row>
    <row r="74" spans="1:7" ht="24.95" customHeight="1" x14ac:dyDescent="0.25">
      <c r="D74" s="29"/>
    </row>
    <row r="75" spans="1:7" ht="24.95" customHeight="1" x14ac:dyDescent="0.25">
      <c r="D75" s="29"/>
    </row>
    <row r="76" spans="1:7" ht="24.95" customHeight="1" x14ac:dyDescent="0.25">
      <c r="D76" s="29"/>
    </row>
    <row r="77" spans="1:7" ht="24.95" customHeight="1" x14ac:dyDescent="0.25">
      <c r="D77" s="29"/>
    </row>
    <row r="78" spans="1:7" ht="24.95" customHeight="1" x14ac:dyDescent="0.25">
      <c r="D78" s="29"/>
    </row>
    <row r="79" spans="1:7" ht="24.95" customHeight="1" x14ac:dyDescent="0.25">
      <c r="D79" s="29"/>
    </row>
    <row r="80" spans="1:7" ht="24.95" customHeight="1" x14ac:dyDescent="0.25">
      <c r="D80" s="29"/>
    </row>
    <row r="81" spans="4:4" ht="24.95" customHeight="1" x14ac:dyDescent="0.25">
      <c r="D81" s="29"/>
    </row>
    <row r="82" spans="4:4" ht="24.95" customHeight="1" x14ac:dyDescent="0.25">
      <c r="D82" s="29"/>
    </row>
    <row r="83" spans="4:4" ht="24.95" customHeight="1" x14ac:dyDescent="0.25">
      <c r="D83" s="29"/>
    </row>
    <row r="84" spans="4:4" ht="24.95" customHeight="1" x14ac:dyDescent="0.25">
      <c r="D84" s="29"/>
    </row>
    <row r="85" spans="4:4" ht="24.95" customHeight="1" x14ac:dyDescent="0.25">
      <c r="D85" s="29"/>
    </row>
  </sheetData>
  <conditionalFormatting sqref="A1:F70">
    <cfRule type="expression" dxfId="13" priority="6">
      <formula>$C1 = "Sudeste"</formula>
    </cfRule>
    <cfRule type="expression" dxfId="12" priority="5">
      <formula>$C1 = "Nordeste"</formula>
    </cfRule>
    <cfRule type="expression" dxfId="11" priority="4">
      <formula>$C1="Norte"</formula>
    </cfRule>
    <cfRule type="expression" dxfId="10" priority="3">
      <formula>$C1 = "Centro Oeste"</formula>
    </cfRule>
    <cfRule type="expression" dxfId="9" priority="2">
      <formula>$C1 = "Sul"</formula>
    </cfRule>
    <cfRule type="expression" dxfId="8" priority="1">
      <formula>$C1 = "Capital"</formula>
    </cfRule>
  </conditionalFormatting>
  <dataValidations count="1">
    <dataValidation operator="greaterThanOrEqual" allowBlank="1" showInputMessage="1" showErrorMessage="1" promptTitle="NR-23 (Brigadista)" prompt="Informe o nome utilizado para o nível do curso nesta UF (exemplo: Básico, Intermediário, Avançado, Nivel II, Nivel CO)" sqref="D5 F2:F21 D30 D25:D26 F25:F61 F66:F70" xr:uid="{50FDDA40-4A27-4D52-ABEF-9D2ACBCFD1D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4F3C-1B56-46C0-97DE-0608BA6D83ED}">
  <dimension ref="A2:O30"/>
  <sheetViews>
    <sheetView tabSelected="1" topLeftCell="A8" zoomScaleNormal="100" workbookViewId="0">
      <selection activeCell="K30" sqref="K30"/>
    </sheetView>
    <sheetView topLeftCell="D9" workbookViewId="1">
      <selection activeCell="I23" sqref="I23"/>
    </sheetView>
  </sheetViews>
  <sheetFormatPr defaultRowHeight="20.100000000000001" customHeight="1" x14ac:dyDescent="0.25"/>
  <cols>
    <col min="1" max="1" width="9.140625" style="1"/>
    <col min="2" max="2" width="9" style="25" bestFit="1" customWidth="1"/>
    <col min="3" max="3" width="27" style="25" bestFit="1" customWidth="1"/>
    <col min="4" max="4" width="3.85546875" style="25" bestFit="1" customWidth="1"/>
    <col min="5" max="5" width="33.7109375" style="25" bestFit="1" customWidth="1"/>
    <col min="6" max="6" width="3.85546875" style="25" bestFit="1" customWidth="1"/>
    <col min="7" max="7" width="44" style="25" bestFit="1" customWidth="1"/>
    <col min="8" max="8" width="4.85546875" style="25" bestFit="1" customWidth="1"/>
    <col min="9" max="9" width="32.28515625" style="25" bestFit="1" customWidth="1"/>
    <col min="10" max="10" width="4.85546875" style="25" bestFit="1" customWidth="1"/>
    <col min="11" max="11" width="42" style="1" bestFit="1" customWidth="1"/>
    <col min="12" max="12" width="8.85546875" style="2"/>
    <col min="13" max="16384" width="9.140625" style="1"/>
  </cols>
  <sheetData>
    <row r="2" spans="1:15" ht="20.100000000000001" customHeight="1" x14ac:dyDescent="0.25">
      <c r="B2" s="3" t="s">
        <v>68</v>
      </c>
      <c r="C2" s="3" t="s">
        <v>67</v>
      </c>
      <c r="D2" s="3" t="s">
        <v>66</v>
      </c>
      <c r="E2" s="3" t="s">
        <v>67</v>
      </c>
      <c r="F2" s="3" t="s">
        <v>66</v>
      </c>
      <c r="G2" s="3" t="s">
        <v>67</v>
      </c>
      <c r="H2" s="3" t="s">
        <v>66</v>
      </c>
      <c r="I2" s="3" t="s">
        <v>67</v>
      </c>
      <c r="J2" s="3" t="s">
        <v>66</v>
      </c>
      <c r="K2" s="4" t="s">
        <v>69</v>
      </c>
    </row>
    <row r="3" spans="1:15" ht="20.100000000000001" customHeight="1" x14ac:dyDescent="0.25">
      <c r="B3" s="5" t="s">
        <v>7</v>
      </c>
      <c r="C3" s="6" t="s">
        <v>45</v>
      </c>
      <c r="D3" s="6" t="s">
        <v>45</v>
      </c>
      <c r="E3" s="6" t="s">
        <v>41</v>
      </c>
      <c r="F3" s="6" t="s">
        <v>42</v>
      </c>
      <c r="G3" s="6" t="s">
        <v>3</v>
      </c>
      <c r="H3" s="6" t="s">
        <v>43</v>
      </c>
      <c r="I3" s="6" t="s">
        <v>4</v>
      </c>
      <c r="J3" s="6">
        <v>24</v>
      </c>
      <c r="K3" s="7" t="s">
        <v>81</v>
      </c>
      <c r="L3" s="8"/>
      <c r="M3" s="9"/>
      <c r="N3" s="9"/>
      <c r="O3" s="10"/>
    </row>
    <row r="4" spans="1:15" ht="20.100000000000001" customHeight="1" x14ac:dyDescent="0.25">
      <c r="B4" s="5" t="s">
        <v>8</v>
      </c>
      <c r="C4" s="6" t="s">
        <v>44</v>
      </c>
      <c r="D4" s="6" t="s">
        <v>45</v>
      </c>
      <c r="E4" s="6" t="s">
        <v>45</v>
      </c>
      <c r="F4" s="6" t="s">
        <v>45</v>
      </c>
      <c r="G4" s="6" t="s">
        <v>45</v>
      </c>
      <c r="H4" s="6" t="s">
        <v>45</v>
      </c>
      <c r="I4" s="6" t="s">
        <v>0</v>
      </c>
      <c r="J4" s="6" t="s">
        <v>34</v>
      </c>
      <c r="K4" s="7" t="s">
        <v>93</v>
      </c>
      <c r="L4" s="8"/>
      <c r="M4" s="9"/>
      <c r="N4" s="9"/>
      <c r="O4" s="10"/>
    </row>
    <row r="5" spans="1:15" ht="20.100000000000001" customHeight="1" x14ac:dyDescent="0.25">
      <c r="B5" s="5" t="s">
        <v>9</v>
      </c>
      <c r="C5" s="6" t="s">
        <v>46</v>
      </c>
      <c r="D5" s="6" t="s">
        <v>42</v>
      </c>
      <c r="E5" s="6" t="s">
        <v>47</v>
      </c>
      <c r="F5" s="6" t="s">
        <v>43</v>
      </c>
      <c r="G5" s="6" t="s">
        <v>48</v>
      </c>
      <c r="H5" s="6" t="s">
        <v>36</v>
      </c>
      <c r="I5" s="6" t="s">
        <v>49</v>
      </c>
      <c r="J5" s="6" t="s">
        <v>43</v>
      </c>
      <c r="K5" s="7" t="s">
        <v>92</v>
      </c>
      <c r="L5" s="8"/>
      <c r="M5" s="9"/>
      <c r="N5" s="9"/>
      <c r="O5" s="10"/>
    </row>
    <row r="6" spans="1:15" ht="20.100000000000001" customHeight="1" x14ac:dyDescent="0.25">
      <c r="B6" s="11" t="s">
        <v>9</v>
      </c>
      <c r="C6" s="12" t="s">
        <v>45</v>
      </c>
      <c r="D6" s="12" t="s">
        <v>45</v>
      </c>
      <c r="E6" s="12" t="s">
        <v>45</v>
      </c>
      <c r="F6" s="12" t="s">
        <v>45</v>
      </c>
      <c r="G6" s="12" t="s">
        <v>51</v>
      </c>
      <c r="H6" s="12" t="s">
        <v>35</v>
      </c>
      <c r="I6" s="12" t="s">
        <v>52</v>
      </c>
      <c r="J6" s="12" t="s">
        <v>53</v>
      </c>
      <c r="K6" s="13" t="s">
        <v>92</v>
      </c>
      <c r="L6" s="8"/>
      <c r="M6" s="9"/>
      <c r="N6" s="9"/>
      <c r="O6" s="10"/>
    </row>
    <row r="7" spans="1:15" s="21" customFormat="1" ht="20.100000000000001" customHeight="1" x14ac:dyDescent="0.25">
      <c r="A7" s="14"/>
      <c r="B7" s="15" t="s">
        <v>10</v>
      </c>
      <c r="C7" s="16" t="s">
        <v>45</v>
      </c>
      <c r="D7" s="16" t="s">
        <v>45</v>
      </c>
      <c r="E7" s="16" t="s">
        <v>45</v>
      </c>
      <c r="F7" s="16" t="s">
        <v>45</v>
      </c>
      <c r="G7" s="16" t="s">
        <v>45</v>
      </c>
      <c r="H7" s="16" t="s">
        <v>45</v>
      </c>
      <c r="I7" s="16" t="s">
        <v>54</v>
      </c>
      <c r="J7" s="16" t="s">
        <v>36</v>
      </c>
      <c r="K7" s="17" t="s">
        <v>91</v>
      </c>
      <c r="L7" s="18"/>
      <c r="M7" s="19"/>
      <c r="N7" s="19"/>
      <c r="O7" s="20"/>
    </row>
    <row r="8" spans="1:15" ht="20.100000000000001" customHeight="1" x14ac:dyDescent="0.25">
      <c r="B8" s="5" t="s">
        <v>11</v>
      </c>
      <c r="C8" s="6" t="s">
        <v>45</v>
      </c>
      <c r="D8" s="6" t="s">
        <v>45</v>
      </c>
      <c r="E8" s="6" t="s">
        <v>41</v>
      </c>
      <c r="F8" s="6" t="s">
        <v>42</v>
      </c>
      <c r="G8" s="6" t="s">
        <v>3</v>
      </c>
      <c r="H8" s="6" t="s">
        <v>43</v>
      </c>
      <c r="I8" s="6" t="s">
        <v>4</v>
      </c>
      <c r="J8" s="6" t="s">
        <v>33</v>
      </c>
      <c r="K8" s="7" t="s">
        <v>90</v>
      </c>
      <c r="L8" s="8"/>
      <c r="M8" s="9"/>
      <c r="N8" s="9"/>
      <c r="O8" s="10"/>
    </row>
    <row r="9" spans="1:15" ht="20.100000000000001" customHeight="1" x14ac:dyDescent="0.25">
      <c r="B9" s="5" t="s">
        <v>12</v>
      </c>
      <c r="C9" s="6" t="s">
        <v>45</v>
      </c>
      <c r="D9" s="6" t="s">
        <v>45</v>
      </c>
      <c r="E9" s="6" t="s">
        <v>41</v>
      </c>
      <c r="F9" s="6" t="s">
        <v>42</v>
      </c>
      <c r="G9" s="6" t="s">
        <v>3</v>
      </c>
      <c r="H9" s="6" t="s">
        <v>43</v>
      </c>
      <c r="I9" s="6" t="s">
        <v>4</v>
      </c>
      <c r="J9" s="6" t="s">
        <v>33</v>
      </c>
      <c r="K9" s="7" t="s">
        <v>89</v>
      </c>
      <c r="L9" s="8"/>
      <c r="M9" s="9"/>
      <c r="N9" s="9"/>
      <c r="O9" s="10"/>
    </row>
    <row r="10" spans="1:15" ht="20.100000000000001" customHeight="1" x14ac:dyDescent="0.25">
      <c r="B10" s="5" t="s">
        <v>6</v>
      </c>
      <c r="C10" s="6" t="s">
        <v>45</v>
      </c>
      <c r="D10" s="6" t="s">
        <v>45</v>
      </c>
      <c r="E10" s="6" t="s">
        <v>41</v>
      </c>
      <c r="F10" s="6" t="s">
        <v>42</v>
      </c>
      <c r="G10" s="6" t="s">
        <v>3</v>
      </c>
      <c r="H10" s="6" t="s">
        <v>43</v>
      </c>
      <c r="I10" s="6" t="s">
        <v>4</v>
      </c>
      <c r="J10" s="6" t="s">
        <v>33</v>
      </c>
      <c r="K10" s="7" t="s">
        <v>88</v>
      </c>
      <c r="L10" s="8"/>
      <c r="M10" s="9"/>
      <c r="N10" s="9"/>
      <c r="O10" s="10"/>
    </row>
    <row r="11" spans="1:15" ht="20.100000000000001" customHeight="1" x14ac:dyDescent="0.25">
      <c r="B11" s="5" t="s">
        <v>13</v>
      </c>
      <c r="C11" s="6" t="s">
        <v>45</v>
      </c>
      <c r="D11" s="6" t="s">
        <v>45</v>
      </c>
      <c r="E11" s="6" t="s">
        <v>55</v>
      </c>
      <c r="F11" s="6">
        <v>4</v>
      </c>
      <c r="G11" s="6" t="s">
        <v>59</v>
      </c>
      <c r="H11" s="6" t="s">
        <v>64</v>
      </c>
      <c r="I11" s="6" t="s">
        <v>5</v>
      </c>
      <c r="J11" s="6" t="s">
        <v>34</v>
      </c>
      <c r="K11" s="7" t="s">
        <v>87</v>
      </c>
      <c r="L11" s="22"/>
      <c r="M11" s="23"/>
      <c r="N11" s="23"/>
      <c r="O11" s="23"/>
    </row>
    <row r="12" spans="1:15" ht="20.100000000000001" customHeight="1" x14ac:dyDescent="0.25">
      <c r="B12" s="5" t="s">
        <v>14</v>
      </c>
      <c r="C12" s="6" t="s">
        <v>45</v>
      </c>
      <c r="D12" s="6" t="s">
        <v>45</v>
      </c>
      <c r="E12" s="6" t="s">
        <v>45</v>
      </c>
      <c r="F12" s="6" t="s">
        <v>45</v>
      </c>
      <c r="G12" s="6" t="s">
        <v>45</v>
      </c>
      <c r="H12" s="6" t="s">
        <v>50</v>
      </c>
      <c r="I12" s="6" t="s">
        <v>65</v>
      </c>
      <c r="J12" s="7" t="s">
        <v>42</v>
      </c>
      <c r="K12" s="7" t="s">
        <v>86</v>
      </c>
      <c r="L12" s="8"/>
      <c r="M12" s="9"/>
      <c r="N12" s="9"/>
      <c r="O12" s="10"/>
    </row>
    <row r="13" spans="1:15" ht="20.100000000000001" customHeight="1" x14ac:dyDescent="0.25">
      <c r="B13" s="5" t="s">
        <v>15</v>
      </c>
      <c r="C13" s="6" t="s">
        <v>45</v>
      </c>
      <c r="D13" s="6" t="s">
        <v>45</v>
      </c>
      <c r="E13" s="6" t="s">
        <v>45</v>
      </c>
      <c r="F13" s="6" t="s">
        <v>45</v>
      </c>
      <c r="G13" s="6" t="s">
        <v>45</v>
      </c>
      <c r="H13" s="6" t="s">
        <v>45</v>
      </c>
      <c r="I13" s="6" t="s">
        <v>2</v>
      </c>
      <c r="J13" s="7" t="s">
        <v>36</v>
      </c>
      <c r="K13" s="7" t="s">
        <v>85</v>
      </c>
      <c r="L13" s="8"/>
      <c r="M13" s="9"/>
      <c r="N13" s="9"/>
      <c r="O13" s="10"/>
    </row>
    <row r="14" spans="1:15" ht="20.100000000000001" customHeight="1" x14ac:dyDescent="0.25">
      <c r="B14" s="5" t="s">
        <v>16</v>
      </c>
      <c r="C14" s="6" t="s">
        <v>45</v>
      </c>
      <c r="D14" s="6" t="s">
        <v>45</v>
      </c>
      <c r="E14" s="6" t="s">
        <v>41</v>
      </c>
      <c r="F14" s="6" t="s">
        <v>42</v>
      </c>
      <c r="G14" s="6" t="s">
        <v>3</v>
      </c>
      <c r="H14" s="6" t="s">
        <v>43</v>
      </c>
      <c r="I14" s="6" t="s">
        <v>4</v>
      </c>
      <c r="J14" s="6" t="s">
        <v>33</v>
      </c>
      <c r="K14" s="7" t="s">
        <v>73</v>
      </c>
      <c r="L14" s="8"/>
      <c r="M14" s="9"/>
      <c r="N14" s="9"/>
      <c r="O14" s="10"/>
    </row>
    <row r="15" spans="1:15" ht="20.100000000000001" customHeight="1" x14ac:dyDescent="0.25">
      <c r="B15" s="5" t="s">
        <v>17</v>
      </c>
      <c r="C15" s="6" t="s">
        <v>45</v>
      </c>
      <c r="D15" s="6" t="s">
        <v>45</v>
      </c>
      <c r="E15" s="6" t="s">
        <v>45</v>
      </c>
      <c r="F15" s="6" t="s">
        <v>45</v>
      </c>
      <c r="G15" s="6" t="s">
        <v>45</v>
      </c>
      <c r="H15" s="6" t="s">
        <v>45</v>
      </c>
      <c r="I15" s="6" t="s">
        <v>1</v>
      </c>
      <c r="J15" s="6" t="s">
        <v>34</v>
      </c>
      <c r="K15" s="24" t="s">
        <v>84</v>
      </c>
      <c r="L15" s="8"/>
      <c r="M15" s="9"/>
      <c r="N15" s="9"/>
      <c r="O15" s="10"/>
    </row>
    <row r="16" spans="1:15" ht="20.100000000000001" customHeight="1" x14ac:dyDescent="0.25">
      <c r="B16" s="5" t="s">
        <v>18</v>
      </c>
      <c r="C16" s="6" t="s">
        <v>45</v>
      </c>
      <c r="D16" s="6" t="s">
        <v>45</v>
      </c>
      <c r="E16" s="6" t="s">
        <v>55</v>
      </c>
      <c r="F16" s="6" t="s">
        <v>43</v>
      </c>
      <c r="G16" s="6" t="s">
        <v>59</v>
      </c>
      <c r="H16" s="6" t="s">
        <v>37</v>
      </c>
      <c r="I16" s="6" t="s">
        <v>5</v>
      </c>
      <c r="J16" s="6" t="s">
        <v>63</v>
      </c>
      <c r="K16" s="7" t="s">
        <v>83</v>
      </c>
      <c r="L16" s="8"/>
      <c r="M16" s="9"/>
      <c r="N16" s="9"/>
      <c r="O16" s="10"/>
    </row>
    <row r="17" spans="2:15" ht="20.100000000000001" customHeight="1" x14ac:dyDescent="0.25">
      <c r="B17" s="5" t="s">
        <v>19</v>
      </c>
      <c r="C17" s="6" t="s">
        <v>45</v>
      </c>
      <c r="D17" s="6" t="s">
        <v>45</v>
      </c>
      <c r="E17" s="6" t="s">
        <v>41</v>
      </c>
      <c r="F17" s="6" t="s">
        <v>42</v>
      </c>
      <c r="G17" s="6" t="s">
        <v>3</v>
      </c>
      <c r="H17" s="6" t="s">
        <v>43</v>
      </c>
      <c r="I17" s="6" t="s">
        <v>4</v>
      </c>
      <c r="J17" s="6" t="s">
        <v>33</v>
      </c>
      <c r="K17" s="7" t="s">
        <v>75</v>
      </c>
      <c r="L17" s="8"/>
      <c r="M17" s="9"/>
      <c r="N17" s="9"/>
      <c r="O17" s="10"/>
    </row>
    <row r="18" spans="2:15" ht="20.100000000000001" customHeight="1" x14ac:dyDescent="0.25">
      <c r="B18" s="5" t="s">
        <v>20</v>
      </c>
      <c r="C18" s="6" t="s">
        <v>45</v>
      </c>
      <c r="D18" s="6" t="s">
        <v>45</v>
      </c>
      <c r="E18" s="6" t="s">
        <v>45</v>
      </c>
      <c r="F18" s="6" t="s">
        <v>45</v>
      </c>
      <c r="G18" s="6" t="s">
        <v>61</v>
      </c>
      <c r="H18" s="6" t="s">
        <v>33</v>
      </c>
      <c r="I18" s="6" t="s">
        <v>62</v>
      </c>
      <c r="J18" s="6" t="s">
        <v>38</v>
      </c>
      <c r="K18" s="7" t="s">
        <v>82</v>
      </c>
      <c r="L18" s="8"/>
      <c r="M18" s="9"/>
      <c r="N18" s="9"/>
      <c r="O18" s="10"/>
    </row>
    <row r="19" spans="2:15" ht="20.100000000000001" customHeight="1" x14ac:dyDescent="0.25">
      <c r="B19" s="5" t="s">
        <v>21</v>
      </c>
      <c r="C19" s="6" t="s">
        <v>45</v>
      </c>
      <c r="D19" s="6" t="s">
        <v>45</v>
      </c>
      <c r="E19" s="6" t="s">
        <v>45</v>
      </c>
      <c r="F19" s="6" t="s">
        <v>45</v>
      </c>
      <c r="G19" s="6" t="s">
        <v>60</v>
      </c>
      <c r="H19" s="6" t="s">
        <v>34</v>
      </c>
      <c r="I19" s="6" t="s">
        <v>95</v>
      </c>
      <c r="J19" s="6">
        <v>30</v>
      </c>
      <c r="K19" s="7" t="s">
        <v>80</v>
      </c>
      <c r="L19" s="8"/>
      <c r="M19" s="9"/>
      <c r="N19" s="9"/>
      <c r="O19" s="10"/>
    </row>
    <row r="20" spans="2:15" ht="20.100000000000001" customHeight="1" x14ac:dyDescent="0.25">
      <c r="B20" s="5" t="s">
        <v>22</v>
      </c>
      <c r="C20" s="6" t="s">
        <v>45</v>
      </c>
      <c r="D20" s="6" t="s">
        <v>45</v>
      </c>
      <c r="E20" s="6" t="s">
        <v>41</v>
      </c>
      <c r="F20" s="6" t="s">
        <v>42</v>
      </c>
      <c r="G20" s="6" t="s">
        <v>3</v>
      </c>
      <c r="H20" s="6" t="s">
        <v>43</v>
      </c>
      <c r="I20" s="6" t="s">
        <v>4</v>
      </c>
      <c r="J20" s="6" t="s">
        <v>33</v>
      </c>
      <c r="K20" s="7" t="s">
        <v>78</v>
      </c>
      <c r="L20" s="8"/>
      <c r="M20" s="9"/>
      <c r="N20" s="9"/>
      <c r="O20" s="10"/>
    </row>
    <row r="21" spans="2:15" ht="20.100000000000001" customHeight="1" x14ac:dyDescent="0.25">
      <c r="B21" s="5" t="s">
        <v>23</v>
      </c>
      <c r="C21" s="6" t="s">
        <v>45</v>
      </c>
      <c r="D21" s="6" t="s">
        <v>45</v>
      </c>
      <c r="E21" s="6" t="s">
        <v>41</v>
      </c>
      <c r="F21" s="6" t="s">
        <v>42</v>
      </c>
      <c r="G21" s="6" t="s">
        <v>3</v>
      </c>
      <c r="H21" s="6" t="s">
        <v>43</v>
      </c>
      <c r="I21" s="6" t="s">
        <v>4</v>
      </c>
      <c r="J21" s="6" t="s">
        <v>33</v>
      </c>
      <c r="K21" s="7" t="s">
        <v>94</v>
      </c>
      <c r="L21" s="8"/>
      <c r="M21" s="9"/>
      <c r="N21" s="9"/>
      <c r="O21" s="10"/>
    </row>
    <row r="22" spans="2:15" ht="20.100000000000001" customHeight="1" x14ac:dyDescent="0.25">
      <c r="B22" s="5" t="s">
        <v>24</v>
      </c>
      <c r="C22" s="6" t="s">
        <v>45</v>
      </c>
      <c r="D22" s="6" t="s">
        <v>45</v>
      </c>
      <c r="E22" s="6" t="s">
        <v>41</v>
      </c>
      <c r="F22" s="6" t="s">
        <v>42</v>
      </c>
      <c r="G22" s="6" t="s">
        <v>3</v>
      </c>
      <c r="H22" s="6" t="s">
        <v>43</v>
      </c>
      <c r="I22" s="6" t="s">
        <v>4</v>
      </c>
      <c r="J22" s="6" t="s">
        <v>33</v>
      </c>
      <c r="K22" s="7" t="s">
        <v>71</v>
      </c>
      <c r="L22" s="8"/>
      <c r="M22" s="9"/>
      <c r="N22" s="9"/>
      <c r="O22" s="10"/>
    </row>
    <row r="23" spans="2:15" ht="20.100000000000001" customHeight="1" x14ac:dyDescent="0.25">
      <c r="B23" s="5" t="s">
        <v>25</v>
      </c>
      <c r="C23" s="6" t="s">
        <v>45</v>
      </c>
      <c r="D23" s="6" t="s">
        <v>45</v>
      </c>
      <c r="E23" s="6" t="s">
        <v>41</v>
      </c>
      <c r="F23" s="6" t="s">
        <v>42</v>
      </c>
      <c r="G23" s="6" t="s">
        <v>3</v>
      </c>
      <c r="H23" s="6" t="s">
        <v>43</v>
      </c>
      <c r="I23" s="6" t="s">
        <v>4</v>
      </c>
      <c r="J23" s="6" t="s">
        <v>33</v>
      </c>
      <c r="K23" s="7" t="s">
        <v>77</v>
      </c>
      <c r="L23" s="8"/>
      <c r="M23" s="9"/>
      <c r="N23" s="9"/>
      <c r="O23" s="10"/>
    </row>
    <row r="24" spans="2:15" ht="20.100000000000001" customHeight="1" x14ac:dyDescent="0.25">
      <c r="B24" s="5" t="s">
        <v>26</v>
      </c>
      <c r="C24" s="6" t="s">
        <v>45</v>
      </c>
      <c r="D24" s="6" t="s">
        <v>45</v>
      </c>
      <c r="E24" s="6" t="s">
        <v>41</v>
      </c>
      <c r="F24" s="6" t="s">
        <v>42</v>
      </c>
      <c r="G24" s="6" t="s">
        <v>3</v>
      </c>
      <c r="H24" s="6" t="s">
        <v>43</v>
      </c>
      <c r="I24" s="6" t="s">
        <v>4</v>
      </c>
      <c r="J24" s="6" t="s">
        <v>33</v>
      </c>
      <c r="K24" s="7" t="s">
        <v>79</v>
      </c>
      <c r="L24" s="8"/>
      <c r="M24" s="9"/>
      <c r="N24" s="9"/>
      <c r="O24" s="10"/>
    </row>
    <row r="25" spans="2:15" ht="20.100000000000001" customHeight="1" x14ac:dyDescent="0.25">
      <c r="B25" s="5" t="s">
        <v>27</v>
      </c>
      <c r="C25" s="6" t="s">
        <v>45</v>
      </c>
      <c r="D25" s="6" t="s">
        <v>45</v>
      </c>
      <c r="E25" s="6" t="s">
        <v>41</v>
      </c>
      <c r="F25" s="6" t="s">
        <v>42</v>
      </c>
      <c r="G25" s="6" t="s">
        <v>3</v>
      </c>
      <c r="H25" s="6" t="s">
        <v>43</v>
      </c>
      <c r="I25" s="6" t="s">
        <v>4</v>
      </c>
      <c r="J25" s="6" t="s">
        <v>33</v>
      </c>
      <c r="K25" s="7" t="s">
        <v>76</v>
      </c>
      <c r="L25" s="8"/>
      <c r="M25" s="9"/>
      <c r="N25" s="9"/>
      <c r="O25" s="10"/>
    </row>
    <row r="26" spans="2:15" ht="20.100000000000001" customHeight="1" x14ac:dyDescent="0.25">
      <c r="B26" s="5" t="s">
        <v>28</v>
      </c>
      <c r="C26" s="6" t="s">
        <v>45</v>
      </c>
      <c r="D26" s="6" t="s">
        <v>45</v>
      </c>
      <c r="E26" s="6" t="s">
        <v>41</v>
      </c>
      <c r="F26" s="6" t="s">
        <v>42</v>
      </c>
      <c r="G26" s="6" t="s">
        <v>3</v>
      </c>
      <c r="H26" s="6" t="s">
        <v>43</v>
      </c>
      <c r="I26" s="6" t="s">
        <v>4</v>
      </c>
      <c r="J26" s="6" t="s">
        <v>33</v>
      </c>
      <c r="K26" s="7" t="s">
        <v>75</v>
      </c>
      <c r="L26" s="8"/>
      <c r="M26" s="9"/>
      <c r="N26" s="9"/>
      <c r="O26" s="10"/>
    </row>
    <row r="27" spans="2:15" ht="20.100000000000001" customHeight="1" x14ac:dyDescent="0.25">
      <c r="B27" s="5" t="s">
        <v>29</v>
      </c>
      <c r="C27" s="6" t="s">
        <v>57</v>
      </c>
      <c r="D27" s="6" t="s">
        <v>56</v>
      </c>
      <c r="E27" s="6" t="s">
        <v>58</v>
      </c>
      <c r="F27" s="6" t="s">
        <v>43</v>
      </c>
      <c r="G27" s="6" t="s">
        <v>59</v>
      </c>
      <c r="H27" s="6" t="s">
        <v>36</v>
      </c>
      <c r="I27" s="6" t="s">
        <v>5</v>
      </c>
      <c r="J27" s="6" t="s">
        <v>40</v>
      </c>
      <c r="K27" s="6" t="s">
        <v>74</v>
      </c>
      <c r="L27" s="8"/>
      <c r="M27" s="9"/>
      <c r="N27" s="9"/>
      <c r="O27" s="10"/>
    </row>
    <row r="28" spans="2:15" ht="20.100000000000001" customHeight="1" x14ac:dyDescent="0.25">
      <c r="B28" s="5" t="s">
        <v>30</v>
      </c>
      <c r="C28" s="6" t="s">
        <v>45</v>
      </c>
      <c r="D28" s="6" t="s">
        <v>45</v>
      </c>
      <c r="E28" s="6" t="s">
        <v>45</v>
      </c>
      <c r="F28" s="6" t="s">
        <v>45</v>
      </c>
      <c r="G28" s="6" t="s">
        <v>45</v>
      </c>
      <c r="H28" s="6" t="s">
        <v>45</v>
      </c>
      <c r="I28" s="6" t="s">
        <v>54</v>
      </c>
      <c r="J28" s="6" t="s">
        <v>39</v>
      </c>
      <c r="K28" s="7" t="s">
        <v>72</v>
      </c>
      <c r="L28" s="8"/>
      <c r="M28" s="9"/>
      <c r="N28" s="9"/>
      <c r="O28" s="10"/>
    </row>
    <row r="29" spans="2:15" ht="20.100000000000001" customHeight="1" x14ac:dyDescent="0.25">
      <c r="B29" s="5" t="s">
        <v>31</v>
      </c>
      <c r="C29" s="6" t="s">
        <v>45</v>
      </c>
      <c r="D29" s="6" t="s">
        <v>45</v>
      </c>
      <c r="E29" s="6" t="s">
        <v>41</v>
      </c>
      <c r="F29" s="6" t="s">
        <v>42</v>
      </c>
      <c r="G29" s="6" t="s">
        <v>3</v>
      </c>
      <c r="H29" s="6" t="s">
        <v>43</v>
      </c>
      <c r="I29" s="6" t="s">
        <v>4</v>
      </c>
      <c r="J29" s="6" t="s">
        <v>33</v>
      </c>
      <c r="K29" s="7" t="s">
        <v>71</v>
      </c>
      <c r="L29" s="8"/>
      <c r="M29" s="9"/>
      <c r="N29" s="9"/>
      <c r="O29" s="10"/>
    </row>
    <row r="30" spans="2:15" ht="20.100000000000001" customHeight="1" x14ac:dyDescent="0.25">
      <c r="B30" s="5" t="s">
        <v>32</v>
      </c>
      <c r="C30" s="6" t="s">
        <v>45</v>
      </c>
      <c r="D30" s="6" t="s">
        <v>45</v>
      </c>
      <c r="E30" s="6" t="s">
        <v>45</v>
      </c>
      <c r="F30" s="6" t="s">
        <v>45</v>
      </c>
      <c r="G30" s="6" t="s">
        <v>45</v>
      </c>
      <c r="H30" s="6" t="s">
        <v>45</v>
      </c>
      <c r="I30" s="6" t="s">
        <v>54</v>
      </c>
      <c r="J30" s="6" t="s">
        <v>34</v>
      </c>
      <c r="K30" s="7" t="s">
        <v>70</v>
      </c>
      <c r="L30" s="8"/>
      <c r="M30" s="9"/>
      <c r="N30" s="9"/>
      <c r="O30" s="10"/>
    </row>
  </sheetData>
  <dataValidations count="1">
    <dataValidation operator="greaterThanOrEqual" allowBlank="1" showInputMessage="1" showErrorMessage="1" promptTitle="NR-23 (Brigadista)" prompt="Informe o nome utilizado para o nível do curso nesta UF (exemplo: Básico, Intermediário, Avançado, Nivel II, Nivel CO)" sqref="K3:O10 I12:J13 I4 I15:J15 K30:O30 K28:K29 L12:O29 K12:K26" xr:uid="{0430A046-8809-4C1B-83D7-D0FA064B153A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VIVIANETE FREITAS</dc:creator>
  <cp:lastModifiedBy>Kevin Oliveira</cp:lastModifiedBy>
  <dcterms:created xsi:type="dcterms:W3CDTF">2024-08-13T15:27:59Z</dcterms:created>
  <dcterms:modified xsi:type="dcterms:W3CDTF">2024-08-20T14:25:02Z</dcterms:modified>
</cp:coreProperties>
</file>