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encahyo/Downloads/"/>
    </mc:Choice>
  </mc:AlternateContent>
  <xr:revisionPtr revIDLastSave="0" documentId="13_ncr:1_{63814298-B92E-1748-9448-986B0ED14508}" xr6:coauthVersionLast="47" xr6:coauthVersionMax="47" xr10:uidLastSave="{00000000-0000-0000-0000-000000000000}"/>
  <bookViews>
    <workbookView xWindow="0" yWindow="0" windowWidth="28800" windowHeight="18000" xr2:uid="{A45B16C2-08AB-6942-9FC7-1AE7A74DF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1" l="1"/>
  <c r="O24" i="1"/>
  <c r="N47" i="1"/>
  <c r="M47" i="1"/>
  <c r="L47" i="1"/>
  <c r="K47" i="1"/>
  <c r="J47" i="1"/>
  <c r="O47" i="1" s="1"/>
  <c r="N46" i="1"/>
  <c r="M46" i="1"/>
  <c r="L46" i="1"/>
  <c r="K46" i="1"/>
  <c r="J46" i="1"/>
  <c r="O46" i="1" s="1"/>
  <c r="N45" i="1"/>
  <c r="M45" i="1"/>
  <c r="L45" i="1"/>
  <c r="K45" i="1"/>
  <c r="J45" i="1"/>
  <c r="F47" i="1"/>
  <c r="E47" i="1"/>
  <c r="D47" i="1"/>
  <c r="G47" i="1" s="1"/>
  <c r="C47" i="1"/>
  <c r="B47" i="1"/>
  <c r="G46" i="1"/>
  <c r="F46" i="1"/>
  <c r="E46" i="1"/>
  <c r="D46" i="1"/>
  <c r="C46" i="1"/>
  <c r="B46" i="1"/>
  <c r="F45" i="1"/>
  <c r="E45" i="1"/>
  <c r="G45" i="1" s="1"/>
  <c r="D45" i="1"/>
  <c r="C45" i="1"/>
  <c r="B45" i="1"/>
  <c r="B17" i="1"/>
  <c r="B24" i="1" s="1"/>
  <c r="C17" i="1"/>
  <c r="C24" i="1" s="1"/>
  <c r="D17" i="1"/>
  <c r="D24" i="1" s="1"/>
  <c r="E17" i="1"/>
  <c r="M24" i="1" s="1"/>
  <c r="F17" i="1"/>
  <c r="F24" i="1" s="1"/>
  <c r="B18" i="1"/>
  <c r="J25" i="1" s="1"/>
  <c r="C18" i="1"/>
  <c r="C25" i="1" s="1"/>
  <c r="D18" i="1"/>
  <c r="D25" i="1" s="1"/>
  <c r="E18" i="1"/>
  <c r="M25" i="1" s="1"/>
  <c r="F18" i="1"/>
  <c r="N25" i="1" s="1"/>
  <c r="B19" i="1"/>
  <c r="B26" i="1" s="1"/>
  <c r="C19" i="1"/>
  <c r="C26" i="1" s="1"/>
  <c r="D19" i="1"/>
  <c r="D26" i="1" s="1"/>
  <c r="E19" i="1"/>
  <c r="E26" i="1" s="1"/>
  <c r="F19" i="1"/>
  <c r="F26" i="1" s="1"/>
  <c r="B25" i="1" l="1"/>
  <c r="E25" i="1"/>
  <c r="J26" i="1"/>
  <c r="K24" i="1"/>
  <c r="E24" i="1"/>
  <c r="F25" i="1"/>
  <c r="G25" i="1" s="1"/>
  <c r="L25" i="1"/>
  <c r="L26" i="1"/>
  <c r="M26" i="1"/>
  <c r="K25" i="1"/>
  <c r="N24" i="1"/>
  <c r="K26" i="1"/>
  <c r="L24" i="1"/>
  <c r="N26" i="1"/>
  <c r="J24" i="1"/>
  <c r="G24" i="1"/>
  <c r="G26" i="1"/>
  <c r="O25" i="1" l="1"/>
  <c r="O26" i="1"/>
</calcChain>
</file>

<file path=xl/sharedStrings.xml><?xml version="1.0" encoding="utf-8"?>
<sst xmlns="http://schemas.openxmlformats.org/spreadsheetml/2006/main" count="107" uniqueCount="23">
  <si>
    <t>Grouped Criteria</t>
  </si>
  <si>
    <t>Benefit</t>
  </si>
  <si>
    <t>Cost</t>
  </si>
  <si>
    <t>C1</t>
  </si>
  <si>
    <t>C2</t>
  </si>
  <si>
    <t>C3</t>
  </si>
  <si>
    <t>C5</t>
  </si>
  <si>
    <t>C4</t>
  </si>
  <si>
    <t>Alt</t>
  </si>
  <si>
    <t>Criteria</t>
  </si>
  <si>
    <t>Apartment 1</t>
  </si>
  <si>
    <t>Apartment 2</t>
  </si>
  <si>
    <t>Apartment 3</t>
  </si>
  <si>
    <t>Weight</t>
  </si>
  <si>
    <t>WSM</t>
  </si>
  <si>
    <t>Calculate the Weight &amp; Result (WSM)</t>
  </si>
  <si>
    <t>Ranking</t>
  </si>
  <si>
    <t>Decision Matrix</t>
  </si>
  <si>
    <t>Normalization Matrix</t>
  </si>
  <si>
    <t>Calculate the Weight &amp; Result (WPM)</t>
  </si>
  <si>
    <t>WPM</t>
  </si>
  <si>
    <t>WITH CHANGED SCORE ON CRITERIA</t>
  </si>
  <si>
    <t>RESULTS WITH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</si>
</sst>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2"/>
      <color theme="1"/>
      <name val="Aptos Narrow"/>
      <scheme val="minor"/>
    </font>
    <font>
      <b/>
      <sz val="18"/>
      <color theme="3"/>
      <name val="Aptos Display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3" fillId="3" borderId="1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3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4" borderId="1" xfId="4" applyFont="1" applyBorder="1" applyAlignment="1">
      <alignment horizontal="center" vertical="center"/>
    </xf>
    <xf numFmtId="0" fontId="3" fillId="3" borderId="2" xfId="3" applyFont="1" applyBorder="1" applyAlignment="1">
      <alignment horizontal="center" vertical="center"/>
    </xf>
    <xf numFmtId="0" fontId="3" fillId="2" borderId="6" xfId="2" applyFont="1" applyBorder="1" applyAlignment="1">
      <alignment horizontal="left"/>
    </xf>
    <xf numFmtId="0" fontId="3" fillId="2" borderId="8" xfId="2" applyFont="1" applyBorder="1" applyAlignment="1">
      <alignment horizontal="left"/>
    </xf>
    <xf numFmtId="0" fontId="3" fillId="2" borderId="6" xfId="2" applyFont="1" applyBorder="1" applyAlignment="1">
      <alignment horizontal="left" vertical="center"/>
    </xf>
    <xf numFmtId="0" fontId="3" fillId="2" borderId="7" xfId="2" applyFont="1" applyBorder="1" applyAlignment="1">
      <alignment horizontal="left" vertical="center"/>
    </xf>
    <xf numFmtId="0" fontId="3" fillId="2" borderId="8" xfId="2" applyFont="1" applyBorder="1" applyAlignment="1">
      <alignment horizontal="left" vertical="center"/>
    </xf>
    <xf numFmtId="0" fontId="3" fillId="2" borderId="1" xfId="2" applyFont="1" applyBorder="1" applyAlignment="1" applyProtection="1">
      <alignment vertical="center"/>
    </xf>
    <xf numFmtId="0" fontId="3" fillId="2" borderId="3" xfId="2" applyFont="1" applyBorder="1" applyAlignment="1">
      <alignment horizontal="left" vertical="center"/>
    </xf>
    <xf numFmtId="0" fontId="3" fillId="2" borderId="4" xfId="2" applyFont="1" applyBorder="1" applyAlignment="1">
      <alignment horizontal="left" vertical="center"/>
    </xf>
    <xf numFmtId="0" fontId="3" fillId="3" borderId="5" xfId="3" applyFont="1" applyBorder="1" applyAlignment="1">
      <alignment horizontal="center" vertical="center"/>
    </xf>
    <xf numFmtId="0" fontId="3" fillId="3" borderId="5" xfId="3" applyFont="1" applyBorder="1" applyAlignment="1">
      <alignment horizontal="center" vertical="center"/>
    </xf>
    <xf numFmtId="0" fontId="3" fillId="3" borderId="6" xfId="3" applyFont="1" applyBorder="1" applyAlignment="1">
      <alignment horizontal="center" vertical="center"/>
    </xf>
    <xf numFmtId="0" fontId="3" fillId="3" borderId="7" xfId="3" applyFont="1" applyBorder="1" applyAlignment="1">
      <alignment horizontal="center" vertical="center"/>
    </xf>
    <xf numFmtId="0" fontId="3" fillId="3" borderId="8" xfId="3" applyFont="1" applyBorder="1" applyAlignment="1">
      <alignment horizontal="center" vertical="center"/>
    </xf>
    <xf numFmtId="0" fontId="3" fillId="3" borderId="6" xfId="3" applyFont="1" applyBorder="1" applyAlignment="1">
      <alignment horizontal="center" vertical="center"/>
    </xf>
    <xf numFmtId="0" fontId="3" fillId="3" borderId="7" xfId="3" applyFont="1" applyBorder="1" applyAlignment="1">
      <alignment horizontal="center" vertical="center"/>
    </xf>
    <xf numFmtId="0" fontId="3" fillId="3" borderId="8" xfId="3" applyFont="1" applyBorder="1" applyAlignment="1">
      <alignment horizontal="center" vertical="center"/>
    </xf>
    <xf numFmtId="0" fontId="3" fillId="2" borderId="9" xfId="2" applyFont="1" applyBorder="1" applyAlignment="1">
      <alignment horizontal="left" vertical="center"/>
    </xf>
    <xf numFmtId="0" fontId="4" fillId="5" borderId="1" xfId="1" applyFont="1" applyFill="1" applyBorder="1" applyAlignment="1">
      <alignment horizontal="left"/>
    </xf>
  </cellXfs>
  <cellStyles count="5">
    <cellStyle name="20% - Accent1" xfId="2" builtinId="30"/>
    <cellStyle name="20% - Accent2" xfId="3" builtinId="34"/>
    <cellStyle name="20% - Accent3" xfId="4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63500</xdr:rowOff>
    </xdr:from>
    <xdr:to>
      <xdr:col>5</xdr:col>
      <xdr:colOff>624908</xdr:colOff>
      <xdr:row>63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160EB8-BBBA-E854-181A-70A9A6E69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42700"/>
          <a:ext cx="5425508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5557-C316-1047-B9DD-56F88E8771BF}">
  <sheetPr>
    <tabColor theme="0"/>
  </sheetPr>
  <dimension ref="A1:O55"/>
  <sheetViews>
    <sheetView tabSelected="1" topLeftCell="A29" workbookViewId="0">
      <selection activeCell="L46" sqref="L46"/>
    </sheetView>
  </sheetViews>
  <sheetFormatPr baseColWidth="10" defaultRowHeight="16" x14ac:dyDescent="0.2"/>
  <cols>
    <col min="1" max="1" width="12.83203125" customWidth="1"/>
    <col min="2" max="2" width="17.6640625" customWidth="1"/>
    <col min="10" max="10" width="18.33203125" customWidth="1"/>
  </cols>
  <sheetData>
    <row r="1" spans="1:6" x14ac:dyDescent="0.2">
      <c r="A1" s="12" t="s">
        <v>0</v>
      </c>
      <c r="B1" s="12"/>
      <c r="C1" s="12"/>
    </row>
    <row r="2" spans="1:6" x14ac:dyDescent="0.2">
      <c r="A2" s="3" t="s">
        <v>1</v>
      </c>
      <c r="B2" s="3" t="s">
        <v>2</v>
      </c>
    </row>
    <row r="3" spans="1:6" x14ac:dyDescent="0.2">
      <c r="A3" s="2" t="s">
        <v>3</v>
      </c>
      <c r="B3" s="2" t="s">
        <v>5</v>
      </c>
    </row>
    <row r="4" spans="1:6" x14ac:dyDescent="0.2">
      <c r="A4" s="2" t="s">
        <v>4</v>
      </c>
      <c r="B4" s="2" t="s">
        <v>7</v>
      </c>
    </row>
    <row r="5" spans="1:6" x14ac:dyDescent="0.2">
      <c r="A5" s="2" t="s">
        <v>6</v>
      </c>
      <c r="B5" s="2"/>
    </row>
    <row r="7" spans="1:6" x14ac:dyDescent="0.2">
      <c r="A7" s="9" t="s">
        <v>17</v>
      </c>
      <c r="B7" s="10"/>
      <c r="C7" s="11"/>
    </row>
    <row r="8" spans="1:6" x14ac:dyDescent="0.2">
      <c r="A8" s="16" t="s">
        <v>8</v>
      </c>
      <c r="B8" s="20" t="s">
        <v>9</v>
      </c>
      <c r="C8" s="21"/>
      <c r="D8" s="21"/>
      <c r="E8" s="21"/>
      <c r="F8" s="22"/>
    </row>
    <row r="9" spans="1:6" x14ac:dyDescent="0.2">
      <c r="A9" s="3"/>
      <c r="B9" s="5" t="s">
        <v>3</v>
      </c>
      <c r="C9" s="5" t="s">
        <v>4</v>
      </c>
      <c r="D9" s="5" t="s">
        <v>5</v>
      </c>
      <c r="E9" s="5" t="s">
        <v>7</v>
      </c>
      <c r="F9" s="5" t="s">
        <v>6</v>
      </c>
    </row>
    <row r="10" spans="1:6" x14ac:dyDescent="0.2">
      <c r="A10" s="4" t="s">
        <v>10</v>
      </c>
      <c r="B10" s="2">
        <v>2</v>
      </c>
      <c r="C10" s="2">
        <v>2</v>
      </c>
      <c r="D10" s="2">
        <v>2</v>
      </c>
      <c r="E10" s="2">
        <v>1</v>
      </c>
      <c r="F10" s="2">
        <v>3</v>
      </c>
    </row>
    <row r="11" spans="1:6" x14ac:dyDescent="0.2">
      <c r="A11" s="4" t="s">
        <v>11</v>
      </c>
      <c r="B11" s="2">
        <v>4</v>
      </c>
      <c r="C11" s="2">
        <v>1</v>
      </c>
      <c r="D11" s="2">
        <v>3</v>
      </c>
      <c r="E11" s="2">
        <v>3</v>
      </c>
      <c r="F11" s="2">
        <v>3</v>
      </c>
    </row>
    <row r="12" spans="1:6" x14ac:dyDescent="0.2">
      <c r="A12" s="4" t="s">
        <v>12</v>
      </c>
      <c r="B12" s="2">
        <v>3</v>
      </c>
      <c r="C12" s="2">
        <v>2</v>
      </c>
      <c r="D12" s="2">
        <v>2</v>
      </c>
      <c r="E12" s="2">
        <v>2</v>
      </c>
      <c r="F12" s="2">
        <v>4</v>
      </c>
    </row>
    <row r="14" spans="1:6" x14ac:dyDescent="0.2">
      <c r="A14" s="9" t="s">
        <v>18</v>
      </c>
      <c r="B14" s="10"/>
      <c r="C14" s="11"/>
    </row>
    <row r="15" spans="1:6" x14ac:dyDescent="0.2">
      <c r="A15" s="15" t="s">
        <v>8</v>
      </c>
      <c r="B15" s="17" t="s">
        <v>9</v>
      </c>
      <c r="C15" s="18"/>
      <c r="D15" s="18"/>
      <c r="E15" s="18"/>
      <c r="F15" s="19"/>
    </row>
    <row r="16" spans="1:6" x14ac:dyDescent="0.2">
      <c r="A16" s="6"/>
      <c r="B16" s="5" t="s">
        <v>3</v>
      </c>
      <c r="C16" s="5" t="s">
        <v>4</v>
      </c>
      <c r="D16" s="5" t="s">
        <v>5</v>
      </c>
      <c r="E16" s="5" t="s">
        <v>7</v>
      </c>
      <c r="F16" s="5" t="s">
        <v>6</v>
      </c>
    </row>
    <row r="17" spans="1:15" x14ac:dyDescent="0.2">
      <c r="A17" s="4" t="s">
        <v>10</v>
      </c>
      <c r="B17" s="2">
        <f>B10 / MAX(B10:B12)</f>
        <v>0.5</v>
      </c>
      <c r="C17" s="2">
        <f>C10 / MAX(C10:C12)</f>
        <v>1</v>
      </c>
      <c r="D17" s="2">
        <f>MIN(D10:D12) / D10</f>
        <v>1</v>
      </c>
      <c r="E17" s="2">
        <f>MIN(E10:E12) / E10</f>
        <v>1</v>
      </c>
      <c r="F17" s="2">
        <f>F10 / MAX(F10:F12)</f>
        <v>0.75</v>
      </c>
    </row>
    <row r="18" spans="1:15" x14ac:dyDescent="0.2">
      <c r="A18" s="4" t="s">
        <v>11</v>
      </c>
      <c r="B18" s="2">
        <f>B11/ MAX(B10:B12)</f>
        <v>1</v>
      </c>
      <c r="C18" s="2">
        <f>C11 / MAX(C10:C12)</f>
        <v>0.5</v>
      </c>
      <c r="D18" s="2">
        <f>MIN(D10:D12) / D11</f>
        <v>0.66666666666666663</v>
      </c>
      <c r="E18" s="2">
        <f>MIN(E10:E12) / E11</f>
        <v>0.33333333333333331</v>
      </c>
      <c r="F18" s="2">
        <f>F11 / MAX(F10:F12)</f>
        <v>0.75</v>
      </c>
    </row>
    <row r="19" spans="1:15" x14ac:dyDescent="0.2">
      <c r="A19" s="4" t="s">
        <v>12</v>
      </c>
      <c r="B19" s="2">
        <f>B12/ MAX(B10:B12)</f>
        <v>0.75</v>
      </c>
      <c r="C19" s="2">
        <f>C12/ MAX(C10:C12)</f>
        <v>1</v>
      </c>
      <c r="D19" s="2">
        <f>MIN(D10:D12) / D12</f>
        <v>1</v>
      </c>
      <c r="E19" s="2">
        <f>MIN(E10:E12) / E12</f>
        <v>0.5</v>
      </c>
      <c r="F19" s="2">
        <f>F12 / MAX(F10:F12)</f>
        <v>1</v>
      </c>
    </row>
    <row r="21" spans="1:15" x14ac:dyDescent="0.2">
      <c r="A21" s="9" t="s">
        <v>15</v>
      </c>
      <c r="B21" s="10"/>
      <c r="C21" s="11"/>
      <c r="I21" s="9" t="s">
        <v>19</v>
      </c>
      <c r="J21" s="10"/>
      <c r="K21" s="10"/>
      <c r="L21" s="11"/>
    </row>
    <row r="22" spans="1:15" x14ac:dyDescent="0.2">
      <c r="A22" s="1" t="s">
        <v>13</v>
      </c>
      <c r="B22" s="2">
        <v>0.3</v>
      </c>
      <c r="C22" s="2">
        <v>0.2</v>
      </c>
      <c r="D22" s="2">
        <v>0.2</v>
      </c>
      <c r="E22" s="2">
        <v>0.2</v>
      </c>
      <c r="F22" s="2">
        <v>0.1</v>
      </c>
      <c r="G22" s="15" t="s">
        <v>14</v>
      </c>
      <c r="I22" s="1" t="s">
        <v>13</v>
      </c>
      <c r="J22" s="2">
        <v>0.3</v>
      </c>
      <c r="K22" s="2">
        <v>0.2</v>
      </c>
      <c r="L22" s="2">
        <v>0.2</v>
      </c>
      <c r="M22" s="2">
        <v>0.2</v>
      </c>
      <c r="N22" s="2">
        <v>0.1</v>
      </c>
      <c r="O22" s="15" t="s">
        <v>20</v>
      </c>
    </row>
    <row r="23" spans="1:15" x14ac:dyDescent="0.2">
      <c r="A23" s="1" t="s">
        <v>8</v>
      </c>
      <c r="B23" s="5" t="s">
        <v>3</v>
      </c>
      <c r="C23" s="5" t="s">
        <v>4</v>
      </c>
      <c r="D23" s="5" t="s">
        <v>5</v>
      </c>
      <c r="E23" s="5" t="s">
        <v>7</v>
      </c>
      <c r="F23" s="5" t="s">
        <v>6</v>
      </c>
      <c r="G23" s="6"/>
      <c r="I23" s="1" t="s">
        <v>8</v>
      </c>
      <c r="J23" s="5" t="s">
        <v>3</v>
      </c>
      <c r="K23" s="5" t="s">
        <v>4</v>
      </c>
      <c r="L23" s="5" t="s">
        <v>5</v>
      </c>
      <c r="M23" s="5" t="s">
        <v>7</v>
      </c>
      <c r="N23" s="5" t="s">
        <v>6</v>
      </c>
      <c r="O23" s="6"/>
    </row>
    <row r="24" spans="1:15" x14ac:dyDescent="0.2">
      <c r="A24" s="4" t="s">
        <v>10</v>
      </c>
      <c r="B24" s="2">
        <f>B22 * B17</f>
        <v>0.15</v>
      </c>
      <c r="C24" s="2">
        <f>C22 * C17</f>
        <v>0.2</v>
      </c>
      <c r="D24" s="2">
        <f>D22 *D17</f>
        <v>0.2</v>
      </c>
      <c r="E24" s="2">
        <f>E22 *E17</f>
        <v>0.2</v>
      </c>
      <c r="F24" s="2">
        <f>F22 *F17</f>
        <v>7.5000000000000011E-2</v>
      </c>
      <c r="G24" s="2">
        <f>SUM(B24:F24)</f>
        <v>0.82499999999999996</v>
      </c>
      <c r="I24" s="4" t="s">
        <v>10</v>
      </c>
      <c r="J24" s="2">
        <f>J22 * B17</f>
        <v>0.15</v>
      </c>
      <c r="K24" s="2">
        <f>K22 * C17</f>
        <v>0.2</v>
      </c>
      <c r="L24" s="2">
        <f>L22 *D17</f>
        <v>0.2</v>
      </c>
      <c r="M24" s="2">
        <f>M22 *E17</f>
        <v>0.2</v>
      </c>
      <c r="N24" s="2">
        <f>N22 *F17</f>
        <v>7.5000000000000011E-2</v>
      </c>
      <c r="O24" s="2">
        <f>(J24 ^ J22) * (K24 ^ K22) * (L24 ^ L22) * (M24 ^ M22) * (N24 ^ N22)</f>
        <v>0.16632269040768863</v>
      </c>
    </row>
    <row r="25" spans="1:15" x14ac:dyDescent="0.2">
      <c r="A25" s="4" t="s">
        <v>11</v>
      </c>
      <c r="B25" s="2">
        <f>B22 *B18</f>
        <v>0.3</v>
      </c>
      <c r="C25" s="2">
        <f>C22 *C18</f>
        <v>0.1</v>
      </c>
      <c r="D25" s="2">
        <f>D22 *D18</f>
        <v>0.13333333333333333</v>
      </c>
      <c r="E25" s="2">
        <f>E22 *E18</f>
        <v>6.6666666666666666E-2</v>
      </c>
      <c r="F25" s="2">
        <f>F22 *F18</f>
        <v>7.5000000000000011E-2</v>
      </c>
      <c r="G25" s="2">
        <f>SUM(B25:F25)</f>
        <v>0.67500000000000004</v>
      </c>
      <c r="I25" s="4" t="s">
        <v>11</v>
      </c>
      <c r="J25" s="2">
        <f>J22 *B18</f>
        <v>0.3</v>
      </c>
      <c r="K25" s="2">
        <f>K22 *C18</f>
        <v>0.1</v>
      </c>
      <c r="L25" s="2">
        <f>L22 *D18</f>
        <v>0.13333333333333333</v>
      </c>
      <c r="M25" s="2">
        <f>M22 *E18</f>
        <v>6.6666666666666666E-2</v>
      </c>
      <c r="N25" s="2">
        <f>N22 *F18</f>
        <v>7.5000000000000011E-2</v>
      </c>
      <c r="O25" s="2">
        <f>(J25 ^ J22) * (K25 ^ K22) * (L25 ^ L22) * (M25 ^ M22) * (N25 ^ N22)</f>
        <v>0.13195079107728944</v>
      </c>
    </row>
    <row r="26" spans="1:15" x14ac:dyDescent="0.2">
      <c r="A26" s="4" t="s">
        <v>12</v>
      </c>
      <c r="B26" s="2">
        <f>B22 *B19</f>
        <v>0.22499999999999998</v>
      </c>
      <c r="C26" s="2">
        <f>C22 *C19</f>
        <v>0.2</v>
      </c>
      <c r="D26" s="2">
        <f>D22 *D19</f>
        <v>0.2</v>
      </c>
      <c r="E26" s="2">
        <f>E22 *E19</f>
        <v>0.1</v>
      </c>
      <c r="F26" s="2">
        <f>F22 *F19</f>
        <v>0.1</v>
      </c>
      <c r="G26" s="2">
        <f>SUM(B26:F26)</f>
        <v>0.82499999999999996</v>
      </c>
      <c r="I26" s="4" t="s">
        <v>12</v>
      </c>
      <c r="J26" s="2">
        <f>J22 *B19</f>
        <v>0.22499999999999998</v>
      </c>
      <c r="K26" s="2">
        <f>K22 *C19</f>
        <v>0.2</v>
      </c>
      <c r="L26" s="2">
        <f>L22 *D19</f>
        <v>0.2</v>
      </c>
      <c r="M26" s="2">
        <f>M22 *E19</f>
        <v>0.1</v>
      </c>
      <c r="N26" s="2">
        <f>N22 *F19</f>
        <v>0.1</v>
      </c>
      <c r="O26" s="2">
        <f>(J26 ^ J22) * (K26 ^ K22) * (L26 ^ L22) * (M26 ^ M22) * (N26 ^ N22)</f>
        <v>0.16829327181692993</v>
      </c>
    </row>
    <row r="28" spans="1:15" x14ac:dyDescent="0.2">
      <c r="A28" s="7" t="s">
        <v>16</v>
      </c>
      <c r="B28" s="8"/>
      <c r="I28" s="7" t="s">
        <v>16</v>
      </c>
      <c r="J28" s="8"/>
    </row>
    <row r="29" spans="1:15" x14ac:dyDescent="0.2">
      <c r="A29" s="2">
        <v>1</v>
      </c>
      <c r="B29" s="2" t="s">
        <v>12</v>
      </c>
      <c r="I29" s="2">
        <v>1</v>
      </c>
      <c r="J29" s="2" t="s">
        <v>12</v>
      </c>
    </row>
    <row r="30" spans="1:15" x14ac:dyDescent="0.2">
      <c r="A30" s="2">
        <v>2</v>
      </c>
      <c r="B30" s="2" t="s">
        <v>10</v>
      </c>
      <c r="I30" s="2">
        <v>2</v>
      </c>
      <c r="J30" s="2" t="s">
        <v>10</v>
      </c>
    </row>
    <row r="31" spans="1:15" x14ac:dyDescent="0.2">
      <c r="A31" s="2">
        <v>3</v>
      </c>
      <c r="B31" s="2" t="s">
        <v>11</v>
      </c>
      <c r="I31" s="2">
        <v>3</v>
      </c>
      <c r="J31" s="2" t="s">
        <v>11</v>
      </c>
    </row>
    <row r="34" spans="1:15" ht="24" x14ac:dyDescent="0.3">
      <c r="A34" s="24" t="s">
        <v>21</v>
      </c>
      <c r="B34" s="24"/>
      <c r="C34" s="24"/>
      <c r="D34" s="24"/>
      <c r="E34" s="24"/>
    </row>
    <row r="35" spans="1:15" x14ac:dyDescent="0.2">
      <c r="A35" s="13" t="s">
        <v>17</v>
      </c>
      <c r="B35" s="14"/>
      <c r="C35" s="23"/>
    </row>
    <row r="36" spans="1:15" x14ac:dyDescent="0.2">
      <c r="A36" s="15" t="s">
        <v>8</v>
      </c>
      <c r="B36" s="17" t="s">
        <v>9</v>
      </c>
      <c r="C36" s="18"/>
      <c r="D36" s="18"/>
      <c r="E36" s="18"/>
      <c r="F36" s="19"/>
    </row>
    <row r="37" spans="1:15" x14ac:dyDescent="0.2">
      <c r="A37" s="6"/>
      <c r="B37" s="5" t="s">
        <v>3</v>
      </c>
      <c r="C37" s="5" t="s">
        <v>4</v>
      </c>
      <c r="D37" s="5" t="s">
        <v>5</v>
      </c>
      <c r="E37" s="5" t="s">
        <v>7</v>
      </c>
      <c r="F37" s="5" t="s">
        <v>6</v>
      </c>
    </row>
    <row r="38" spans="1:15" x14ac:dyDescent="0.2">
      <c r="A38" s="4" t="s">
        <v>10</v>
      </c>
      <c r="B38" s="2">
        <v>2</v>
      </c>
      <c r="C38" s="2">
        <v>2</v>
      </c>
      <c r="D38" s="2">
        <v>2</v>
      </c>
      <c r="E38" s="2">
        <v>1</v>
      </c>
      <c r="F38" s="2">
        <v>3</v>
      </c>
    </row>
    <row r="39" spans="1:15" x14ac:dyDescent="0.2">
      <c r="A39" s="4" t="s">
        <v>11</v>
      </c>
      <c r="B39" s="2">
        <v>2</v>
      </c>
      <c r="C39" s="2">
        <v>1</v>
      </c>
      <c r="D39" s="2">
        <v>3</v>
      </c>
      <c r="E39" s="2">
        <v>3</v>
      </c>
      <c r="F39" s="2">
        <v>3</v>
      </c>
    </row>
    <row r="40" spans="1:15" x14ac:dyDescent="0.2">
      <c r="A40" s="4" t="s">
        <v>12</v>
      </c>
      <c r="B40" s="2">
        <v>3</v>
      </c>
      <c r="C40" s="2">
        <v>2</v>
      </c>
      <c r="D40" s="2">
        <v>2</v>
      </c>
      <c r="E40" s="2">
        <v>2</v>
      </c>
      <c r="F40" s="2">
        <v>4</v>
      </c>
    </row>
    <row r="42" spans="1:15" x14ac:dyDescent="0.2">
      <c r="A42" s="9" t="s">
        <v>15</v>
      </c>
      <c r="B42" s="10"/>
      <c r="C42" s="11"/>
      <c r="I42" s="9" t="s">
        <v>19</v>
      </c>
      <c r="J42" s="10"/>
      <c r="K42" s="10"/>
      <c r="L42" s="11"/>
    </row>
    <row r="43" spans="1:15" x14ac:dyDescent="0.2">
      <c r="A43" s="1" t="s">
        <v>13</v>
      </c>
      <c r="B43" s="2">
        <v>0.3</v>
      </c>
      <c r="C43" s="2">
        <v>0.2</v>
      </c>
      <c r="D43" s="2">
        <v>0.2</v>
      </c>
      <c r="E43" s="2">
        <v>0.2</v>
      </c>
      <c r="F43" s="2">
        <v>0.1</v>
      </c>
      <c r="G43" s="15" t="s">
        <v>14</v>
      </c>
      <c r="I43" s="1" t="s">
        <v>13</v>
      </c>
      <c r="J43" s="2">
        <v>0.3</v>
      </c>
      <c r="K43" s="2">
        <v>0.2</v>
      </c>
      <c r="L43" s="2">
        <v>0.2</v>
      </c>
      <c r="M43" s="2">
        <v>0.2</v>
      </c>
      <c r="N43" s="2">
        <v>0.1</v>
      </c>
      <c r="O43" s="15" t="s">
        <v>20</v>
      </c>
    </row>
    <row r="44" spans="1:15" x14ac:dyDescent="0.2">
      <c r="A44" s="1" t="s">
        <v>8</v>
      </c>
      <c r="B44" s="5" t="s">
        <v>3</v>
      </c>
      <c r="C44" s="5" t="s">
        <v>4</v>
      </c>
      <c r="D44" s="5" t="s">
        <v>5</v>
      </c>
      <c r="E44" s="5" t="s">
        <v>7</v>
      </c>
      <c r="F44" s="5" t="s">
        <v>6</v>
      </c>
      <c r="G44" s="6"/>
      <c r="I44" s="1" t="s">
        <v>8</v>
      </c>
      <c r="J44" s="5" t="s">
        <v>3</v>
      </c>
      <c r="K44" s="5" t="s">
        <v>4</v>
      </c>
      <c r="L44" s="5" t="s">
        <v>5</v>
      </c>
      <c r="M44" s="5" t="s">
        <v>7</v>
      </c>
      <c r="N44" s="5" t="s">
        <v>6</v>
      </c>
      <c r="O44" s="6"/>
    </row>
    <row r="45" spans="1:15" x14ac:dyDescent="0.2">
      <c r="A45" s="4" t="s">
        <v>10</v>
      </c>
      <c r="B45" s="2">
        <f>B43 * B38</f>
        <v>0.6</v>
      </c>
      <c r="C45" s="2">
        <f>C43 * C38</f>
        <v>0.4</v>
      </c>
      <c r="D45" s="2">
        <f>D43 *D38</f>
        <v>0.4</v>
      </c>
      <c r="E45" s="2">
        <f>E43 *E38</f>
        <v>0.2</v>
      </c>
      <c r="F45" s="2">
        <f>F43 *F38</f>
        <v>0.30000000000000004</v>
      </c>
      <c r="G45" s="2">
        <f>SUM(B45:F45)</f>
        <v>1.9</v>
      </c>
      <c r="I45" s="4" t="s">
        <v>10</v>
      </c>
      <c r="J45" s="2">
        <f>J43 * B38</f>
        <v>0.6</v>
      </c>
      <c r="K45" s="2">
        <f>K43 * C38</f>
        <v>0.4</v>
      </c>
      <c r="L45" s="2">
        <f>L43 *D38</f>
        <v>0.4</v>
      </c>
      <c r="M45" s="2">
        <f>M43 *E38</f>
        <v>0.2</v>
      </c>
      <c r="N45" s="2">
        <f>N43 *F38</f>
        <v>0.30000000000000004</v>
      </c>
      <c r="O45" s="2">
        <f>(J45 ^ J43) * (K45 ^ K43) * (L45 ^ L43) * (M45 ^ M43) * (N45 ^ N43)</f>
        <v>0.38210920173998603</v>
      </c>
    </row>
    <row r="46" spans="1:15" x14ac:dyDescent="0.2">
      <c r="A46" s="4" t="s">
        <v>11</v>
      </c>
      <c r="B46" s="2">
        <f>B43 *B39</f>
        <v>0.6</v>
      </c>
      <c r="C46" s="2">
        <f>C43 *C39</f>
        <v>0.2</v>
      </c>
      <c r="D46" s="2">
        <f>D43 *D39</f>
        <v>0.60000000000000009</v>
      </c>
      <c r="E46" s="2">
        <f>E43 *E39</f>
        <v>0.60000000000000009</v>
      </c>
      <c r="F46" s="2">
        <f>F43 *F39</f>
        <v>0.30000000000000004</v>
      </c>
      <c r="G46" s="2">
        <f>SUM(B46:F46)</f>
        <v>2.2999999999999998</v>
      </c>
      <c r="I46" s="4" t="s">
        <v>11</v>
      </c>
      <c r="J46" s="2">
        <f>J43 *B39</f>
        <v>0.6</v>
      </c>
      <c r="K46" s="2">
        <f>K43 *C39</f>
        <v>0.2</v>
      </c>
      <c r="L46" s="2">
        <f>L43 *D39</f>
        <v>0.60000000000000009</v>
      </c>
      <c r="M46" s="2">
        <f>M43 *E39</f>
        <v>0.60000000000000009</v>
      </c>
      <c r="N46" s="2">
        <f>N43 *F39</f>
        <v>0.30000000000000004</v>
      </c>
      <c r="O46" s="2">
        <f>(J46 ^ J43) * (K46 ^ K43) * (L46 ^ L43) * (M46 ^ M43) * (N46 ^ N43)</f>
        <v>0.44939061648004619</v>
      </c>
    </row>
    <row r="47" spans="1:15" x14ac:dyDescent="0.2">
      <c r="A47" s="4" t="s">
        <v>12</v>
      </c>
      <c r="B47" s="2">
        <f>B43 *B40</f>
        <v>0.89999999999999991</v>
      </c>
      <c r="C47" s="2">
        <f>C43 *C40</f>
        <v>0.4</v>
      </c>
      <c r="D47" s="2">
        <f>D43 *D40</f>
        <v>0.4</v>
      </c>
      <c r="E47" s="2">
        <f>E43 *E40</f>
        <v>0.4</v>
      </c>
      <c r="F47" s="2">
        <f>F43 *F40</f>
        <v>0.4</v>
      </c>
      <c r="G47" s="2">
        <f>SUM(B47:F47)</f>
        <v>2.4999999999999996</v>
      </c>
      <c r="I47" s="4" t="s">
        <v>12</v>
      </c>
      <c r="J47" s="2">
        <f>J43 *B40</f>
        <v>0.89999999999999991</v>
      </c>
      <c r="K47" s="2">
        <f>K43 *C40</f>
        <v>0.4</v>
      </c>
      <c r="L47" s="2">
        <f>L43 *D40</f>
        <v>0.4</v>
      </c>
      <c r="M47" s="2">
        <f>M43 *E40</f>
        <v>0.4</v>
      </c>
      <c r="N47" s="2">
        <f>N43 *F40</f>
        <v>0.4</v>
      </c>
      <c r="O47" s="2">
        <f>(J47 ^ J43) * (K47 ^ K43) * (L47 ^ L43) * (M47 ^ M43) * (N47 ^ N43)</f>
        <v>0.51016980025031622</v>
      </c>
    </row>
    <row r="49" spans="1:10" x14ac:dyDescent="0.2">
      <c r="A49" s="7" t="s">
        <v>16</v>
      </c>
      <c r="B49" s="8"/>
      <c r="I49" s="7" t="s">
        <v>16</v>
      </c>
      <c r="J49" s="8"/>
    </row>
    <row r="50" spans="1:10" x14ac:dyDescent="0.2">
      <c r="A50" s="2">
        <v>1</v>
      </c>
      <c r="B50" s="2" t="s">
        <v>12</v>
      </c>
      <c r="I50" s="2">
        <v>1</v>
      </c>
      <c r="J50" s="2" t="s">
        <v>12</v>
      </c>
    </row>
    <row r="51" spans="1:10" x14ac:dyDescent="0.2">
      <c r="A51" s="2">
        <v>2</v>
      </c>
      <c r="B51" s="2" t="s">
        <v>11</v>
      </c>
      <c r="I51" s="2">
        <v>2</v>
      </c>
      <c r="J51" s="2" t="s">
        <v>11</v>
      </c>
    </row>
    <row r="52" spans="1:10" x14ac:dyDescent="0.2">
      <c r="A52" s="2">
        <v>3</v>
      </c>
      <c r="B52" s="2" t="s">
        <v>10</v>
      </c>
      <c r="I52" s="2">
        <v>3</v>
      </c>
      <c r="J52" s="2" t="s">
        <v>10</v>
      </c>
    </row>
    <row r="55" spans="1:10" ht="24" x14ac:dyDescent="0.3">
      <c r="A55" s="24" t="s">
        <v>22</v>
      </c>
      <c r="B55" s="24"/>
      <c r="C55" s="24"/>
      <c r="D55" s="24"/>
      <c r="E55" s="24"/>
    </row>
  </sheetData>
  <mergeCells count="22">
    <mergeCell ref="G43:G44"/>
    <mergeCell ref="A49:B49"/>
    <mergeCell ref="I42:L42"/>
    <mergeCell ref="O43:O44"/>
    <mergeCell ref="I49:J49"/>
    <mergeCell ref="A55:E55"/>
    <mergeCell ref="A14:C14"/>
    <mergeCell ref="A34:E34"/>
    <mergeCell ref="A36:A37"/>
    <mergeCell ref="B36:F36"/>
    <mergeCell ref="A42:C42"/>
    <mergeCell ref="G22:G23"/>
    <mergeCell ref="O22:O23"/>
    <mergeCell ref="I28:J28"/>
    <mergeCell ref="A15:A16"/>
    <mergeCell ref="B15:F15"/>
    <mergeCell ref="A28:B28"/>
    <mergeCell ref="I21:L21"/>
    <mergeCell ref="A35:C35"/>
    <mergeCell ref="A21:C21"/>
    <mergeCell ref="A1:C1"/>
    <mergeCell ref="A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 Cahyo</dc:creator>
  <cp:lastModifiedBy>Khen Cahyo</cp:lastModifiedBy>
  <dcterms:created xsi:type="dcterms:W3CDTF">2025-02-23T06:50:15Z</dcterms:created>
  <dcterms:modified xsi:type="dcterms:W3CDTF">2025-02-23T11:49:35Z</dcterms:modified>
</cp:coreProperties>
</file>