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20115" windowHeight="7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5" i="1" l="1"/>
  <c r="C35" i="1"/>
  <c r="B14" i="1"/>
  <c r="B17" i="1"/>
  <c r="B10" i="1"/>
  <c r="B16" i="1"/>
  <c r="B11" i="1"/>
  <c r="B8" i="1"/>
  <c r="B15" i="1"/>
  <c r="B13" i="1"/>
  <c r="B7" i="1"/>
  <c r="B12" i="1"/>
  <c r="B9" i="1"/>
  <c r="B6" i="1"/>
  <c r="D36" i="1" l="1"/>
  <c r="B18" i="1"/>
  <c r="D18" i="1" s="1"/>
  <c r="B19" i="1"/>
  <c r="D19" i="1" s="1"/>
  <c r="D35" i="1" s="1"/>
  <c r="D38" i="1" s="1"/>
  <c r="D33" i="1" l="1"/>
  <c r="D29" i="1"/>
  <c r="D25" i="1"/>
  <c r="D30" i="1"/>
  <c r="D26" i="1"/>
  <c r="D31" i="1"/>
  <c r="D27" i="1"/>
  <c r="D32" i="1"/>
  <c r="D28" i="1"/>
  <c r="D34" i="1"/>
</calcChain>
</file>

<file path=xl/sharedStrings.xml><?xml version="1.0" encoding="utf-8"?>
<sst xmlns="http://schemas.openxmlformats.org/spreadsheetml/2006/main" count="96" uniqueCount="95">
  <si>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</si>
  <si>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</si>
  <si>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</si>
  <si>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</si>
  <si>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</si>
  <si>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</si>
  <si>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</si>
  <si>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</si>
  <si>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</si>
  <si>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</si>
  <si>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Typical Week</t>
  </si>
  <si>
    <t>Sleeping</t>
  </si>
  <si>
    <t>School</t>
  </si>
  <si>
    <t>Church</t>
  </si>
  <si>
    <t>All times include transportation time</t>
  </si>
  <si>
    <t>Notes:</t>
  </si>
  <si>
    <t>Grocery Shopping</t>
  </si>
  <si>
    <t>Eating</t>
  </si>
  <si>
    <t>Total Hours</t>
  </si>
  <si>
    <t>Cleaning &amp; Dishes</t>
  </si>
  <si>
    <t>Laundry</t>
  </si>
  <si>
    <t>Homework</t>
  </si>
  <si>
    <t>Bible Reading</t>
  </si>
  <si>
    <t>Occurences</t>
  </si>
  <si>
    <t>Duration</t>
  </si>
  <si>
    <t>Time Leftover</t>
  </si>
  <si>
    <t>Total Used</t>
  </si>
  <si>
    <t>Other</t>
  </si>
  <si>
    <t>Work Days</t>
  </si>
  <si>
    <t>Reasoning</t>
  </si>
  <si>
    <t>First four days are preparation for midterm exams. The second week I have midterm exams. The rest of the month I only have normal classes.</t>
  </si>
  <si>
    <t>The first day I am free. The second week I am preparing for final exams. The third week I have final exams. The rest of the month I  am on holidays.</t>
  </si>
  <si>
    <t>The first week I am preparing for final exams. The second week I have final exams. The third and fourth weeks I am away on holidays.</t>
  </si>
  <si>
    <t>First month of my second last semester, probably will have more free time as a result. The last five days are preparation for midterm exams.</t>
  </si>
  <si>
    <t>First month of my third last semester, probably will have more free time as a result. Last four days are preparation for midterm exams.</t>
  </si>
  <si>
    <t>The first three days are preparation for midterm exams. The next five days I have midterm exams. The rest of the month I only have normal classes.</t>
  </si>
  <si>
    <t>The first two days I am free. The second week I am preparing for final exams. The third week I have final exams. The last two weeks I have holidays, but plan to work on this project for the duration of them.</t>
  </si>
  <si>
    <t>Months</t>
  </si>
  <si>
    <t>Work Hours</t>
  </si>
  <si>
    <t>Total Days</t>
  </si>
  <si>
    <t>The first four days I am preparing for midterm exams. The second week I have midterm exams. The rest of the month I only have normal classes.</t>
  </si>
  <si>
    <t>Total (9.5)</t>
  </si>
  <si>
    <t>Percentage of days that are work days:</t>
  </si>
  <si>
    <t>Planned 30 hour work weeks:</t>
  </si>
  <si>
    <t>Course suggested 30 hour work weeks:</t>
  </si>
  <si>
    <t>Total Available</t>
  </si>
  <si>
    <t>Gym</t>
  </si>
  <si>
    <t>Milestones</t>
  </si>
  <si>
    <t>2D</t>
  </si>
  <si>
    <t>3D</t>
  </si>
  <si>
    <t>Render a single metaball on the screen with motion and animation based purely off of data (not by loading a pre-existing image)</t>
  </si>
  <si>
    <t>Render a single metaball on the screen without motion or animation based purely off of data (not by loading a pre-existing image)</t>
  </si>
  <si>
    <t>Incorporate input according to my metaball ideas.txt</t>
  </si>
  <si>
    <t>Collision</t>
  </si>
  <si>
    <t>Input</t>
  </si>
  <si>
    <t>Rendering</t>
  </si>
  <si>
    <t>Gravity</t>
  </si>
  <si>
    <t>Add collision detection between metaballs and the outside boundary that highlight metaballs a certain colour upon collison, but simply get teleported back to the center of the room upon collison, while maintaining their previous statistics prior to collision detection</t>
  </si>
  <si>
    <t>Add collision physics to metaballs that have collided with the outside boundary</t>
  </si>
  <si>
    <t>Add collision detection between metaballs that highlights the metaballs that are in contact a different colour, but doesn't actually act upon the collision</t>
  </si>
  <si>
    <t>Add collision physics to metaballs that have collided with other metaballs</t>
  </si>
  <si>
    <t>Add gravity at a constant acceleration</t>
  </si>
  <si>
    <t>Add a toggle that can be used to control whether gravity is on or off run time</t>
  </si>
  <si>
    <t>Add a slider that can be used to control the strength of gravity run time</t>
  </si>
  <si>
    <t>Potential engines to use</t>
  </si>
  <si>
    <t>Comments</t>
  </si>
  <si>
    <t>OpenGL</t>
  </si>
  <si>
    <t>I would like to use openGL as I will mostly be using DirectX in school, and it would be good to be able to use both of the industry's leading standards. Also I would like to work for Nintendo or Sony, and DirectX does not work on those consoles, thus adding to the reason to choosing openGL</t>
  </si>
  <si>
    <t>2D Boy</t>
  </si>
  <si>
    <r>
      <t xml:space="preserve">I do not know much about 2D Boy yet, but I would like to research this further as my teacher Malcolm Stead recommended it as a possible engine to use. I also like the physics in the game </t>
    </r>
    <r>
      <rPr>
        <i/>
        <sz val="11"/>
        <color theme="1"/>
        <rFont val="Calibri"/>
        <family val="2"/>
        <scheme val="minor"/>
      </rPr>
      <t>World of Goo</t>
    </r>
    <r>
      <rPr>
        <sz val="11"/>
        <color theme="1"/>
        <rFont val="Calibri"/>
        <family val="2"/>
        <scheme val="minor"/>
      </rPr>
      <t>, which was made by 2D Boy</t>
    </r>
  </si>
  <si>
    <t>Simple Game Engine by Peter Chan</t>
  </si>
  <si>
    <t>The first game engine that I have ever used that displayed graphics using C++ was this engine, so my familiarity with it would help speed the process of getting this project going</t>
  </si>
  <si>
    <t>DirectX</t>
  </si>
  <si>
    <t>This will be the engine I use the most in school, so it only makes sense that this would be the simplest option, but I am considering other engines first as I would like my primary focus to be the physics, with my secondary focus to be the graphics</t>
  </si>
  <si>
    <t>I would like to convert this project to 3D eventually, but this is more of an optional goal based on time and difficulty. As I do not know how difficult this project is yet, as I am not taking calculus till next semester, I will have to decide later on. For now however, I will keep my focus to 2D, just in case 3D is too ambitious, as it is always easier to add work rather than to cut back.</t>
  </si>
  <si>
    <t>Final Project for Portfolio 2 - Water Physics Based Off of Metaballs</t>
  </si>
  <si>
    <t>Projected Completion Date</t>
  </si>
  <si>
    <t>Overall Architecture</t>
  </si>
  <si>
    <t>Lay out the overall architecture for the project itself</t>
  </si>
  <si>
    <t>Research</t>
  </si>
  <si>
    <t>Determine what engine I would like to use</t>
  </si>
  <si>
    <t>Learn how the engine I've decided to use works, and figure out the limitations and maximum potential of the engine I've chosen</t>
  </si>
  <si>
    <t>First month of the last semester. The whole month I only have normal classes, except for the last three days, in which I am preparing for midterm exams.</t>
  </si>
  <si>
    <t>User Controllable Objects</t>
  </si>
  <si>
    <t>Add objects that can be controlled by the user, that are used to interact with the environment</t>
  </si>
  <si>
    <t>Fine Tuning</t>
  </si>
  <si>
    <t>Make the game fun</t>
  </si>
  <si>
    <t>Front End</t>
  </si>
  <si>
    <t>Implement menus</t>
  </si>
  <si>
    <t>Final Touches</t>
  </si>
  <si>
    <t>Ensuring that everything is worthy of final product material</t>
  </si>
  <si>
    <t>Additional Comments</t>
  </si>
  <si>
    <t>Also times are tentative, as I am going to be taking my first calculus course next semester, and I have done very little graphical programming before, so once I have a better understanding of the difficulty and time required in order to complete a task, I will update this schedule</t>
  </si>
  <si>
    <t>I know that I tend to overwork, trying to do more than the minimum. This is why my planned schedule is not as busy as it can be</t>
  </si>
  <si>
    <t>Daniel Schenker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</si>
</sst>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Trajan Pro"/>
      <family val="1"/>
    </font>
    <font>
      <b/>
      <sz val="16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0699C"/>
        <bgColor indexed="64"/>
      </patternFill>
    </fill>
    <fill>
      <patternFill patternType="solid">
        <fgColor rgb="FF9E413E"/>
        <bgColor indexed="64"/>
      </patternFill>
    </fill>
    <fill>
      <patternFill patternType="solid">
        <fgColor rgb="FF7F9A48"/>
        <bgColor indexed="64"/>
      </patternFill>
    </fill>
    <fill>
      <patternFill patternType="solid">
        <fgColor rgb="FF695185"/>
        <bgColor indexed="64"/>
      </patternFill>
    </fill>
    <fill>
      <patternFill patternType="solid">
        <fgColor rgb="FF3C8DA3"/>
        <bgColor indexed="64"/>
      </patternFill>
    </fill>
    <fill>
      <patternFill patternType="solid">
        <fgColor rgb="FFCC7B3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2" fillId="0" borderId="0" xfId="0" applyFont="1" applyBorder="1"/>
    <xf numFmtId="0" fontId="2" fillId="0" borderId="6" xfId="0" applyFont="1" applyBorder="1"/>
    <xf numFmtId="0" fontId="0" fillId="0" borderId="9" xfId="0" applyBorder="1"/>
    <xf numFmtId="0" fontId="2" fillId="0" borderId="9" xfId="0" applyFont="1" applyBorder="1"/>
    <xf numFmtId="0" fontId="0" fillId="0" borderId="10" xfId="0" applyBorder="1"/>
    <xf numFmtId="0" fontId="1" fillId="0" borderId="9" xfId="0" applyFont="1" applyBorder="1"/>
    <xf numFmtId="0" fontId="1" fillId="0" borderId="5" xfId="0" applyFont="1" applyBorder="1"/>
    <xf numFmtId="0" fontId="2" fillId="0" borderId="5" xfId="0" applyFont="1" applyBorder="1"/>
    <xf numFmtId="0" fontId="2" fillId="0" borderId="11" xfId="0" applyFont="1" applyBorder="1"/>
    <xf numFmtId="0" fontId="2" fillId="0" borderId="10" xfId="0" applyFont="1" applyBorder="1"/>
    <xf numFmtId="2" fontId="2" fillId="0" borderId="1" xfId="0" applyNumberFormat="1" applyFont="1" applyBorder="1"/>
    <xf numFmtId="0" fontId="0" fillId="2" borderId="10" xfId="0" applyFill="1" applyBorder="1"/>
    <xf numFmtId="0" fontId="0" fillId="2" borderId="0" xfId="0" applyFill="1"/>
    <xf numFmtId="0" fontId="0" fillId="2" borderId="1" xfId="0" applyFill="1" applyBorder="1"/>
    <xf numFmtId="0" fontId="0" fillId="3" borderId="10" xfId="0" applyFill="1" applyBorder="1"/>
    <xf numFmtId="0" fontId="0" fillId="3" borderId="0" xfId="0" applyFill="1"/>
    <xf numFmtId="0" fontId="0" fillId="3" borderId="1" xfId="0" applyFill="1" applyBorder="1"/>
    <xf numFmtId="0" fontId="0" fillId="4" borderId="10" xfId="0" applyFill="1" applyBorder="1"/>
    <xf numFmtId="0" fontId="0" fillId="4" borderId="0" xfId="0" applyFill="1"/>
    <xf numFmtId="0" fontId="0" fillId="4" borderId="1" xfId="0" applyFill="1" applyBorder="1"/>
    <xf numFmtId="0" fontId="0" fillId="5" borderId="10" xfId="0" applyFill="1" applyBorder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7" borderId="10" xfId="0" applyFill="1" applyBorder="1"/>
    <xf numFmtId="0" fontId="0" fillId="7" borderId="0" xfId="0" applyFill="1"/>
    <xf numFmtId="0" fontId="0" fillId="7" borderId="1" xfId="0" applyFill="1" applyBorder="1"/>
    <xf numFmtId="0" fontId="0" fillId="8" borderId="10" xfId="0" applyFill="1" applyBorder="1"/>
    <xf numFmtId="0" fontId="0" fillId="8" borderId="0" xfId="0" applyFill="1"/>
    <xf numFmtId="0" fontId="0" fillId="8" borderId="1" xfId="0" applyFill="1" applyBorder="1"/>
    <xf numFmtId="0" fontId="0" fillId="9" borderId="10" xfId="0" applyFill="1" applyBorder="1"/>
    <xf numFmtId="0" fontId="0" fillId="9" borderId="0" xfId="0" applyFill="1"/>
    <xf numFmtId="0" fontId="0" fillId="9" borderId="1" xfId="0" applyFill="1" applyBorder="1"/>
    <xf numFmtId="0" fontId="0" fillId="0" borderId="0" xfId="0" applyFill="1" applyBorder="1"/>
    <xf numFmtId="0" fontId="0" fillId="10" borderId="0" xfId="0" applyFill="1"/>
    <xf numFmtId="0" fontId="0" fillId="11" borderId="10" xfId="0" applyFill="1" applyBorder="1"/>
    <xf numFmtId="0" fontId="0" fillId="11" borderId="0" xfId="0" applyFill="1"/>
    <xf numFmtId="0" fontId="0" fillId="11" borderId="1" xfId="0" applyFill="1" applyBorder="1"/>
    <xf numFmtId="0" fontId="0" fillId="12" borderId="10" xfId="0" applyFill="1" applyBorder="1"/>
    <xf numFmtId="0" fontId="0" fillId="12" borderId="0" xfId="0" applyFill="1"/>
    <xf numFmtId="0" fontId="0" fillId="12" borderId="1" xfId="0" applyFill="1" applyBorder="1"/>
    <xf numFmtId="0" fontId="2" fillId="13" borderId="8" xfId="0" applyFont="1" applyFill="1" applyBorder="1"/>
    <xf numFmtId="0" fontId="0" fillId="6" borderId="1" xfId="0" applyFill="1" applyBorder="1"/>
    <xf numFmtId="0" fontId="0" fillId="10" borderId="1" xfId="0" applyFill="1" applyBorder="1"/>
    <xf numFmtId="0" fontId="3" fillId="13" borderId="2" xfId="0" applyFont="1" applyFill="1" applyBorder="1"/>
    <xf numFmtId="2" fontId="3" fillId="13" borderId="3" xfId="0" applyNumberFormat="1" applyFont="1" applyFill="1" applyBorder="1"/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/>
    <xf numFmtId="0" fontId="3" fillId="0" borderId="6" xfId="0" applyFont="1" applyBorder="1"/>
    <xf numFmtId="0" fontId="0" fillId="0" borderId="4" xfId="0" applyFill="1" applyBorder="1"/>
    <xf numFmtId="0" fontId="0" fillId="0" borderId="12" xfId="0" applyBorder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4" xfId="0" applyFont="1" applyBorder="1"/>
    <xf numFmtId="0" fontId="2" fillId="0" borderId="12" xfId="0" applyFont="1" applyFill="1" applyBorder="1"/>
    <xf numFmtId="0" fontId="0" fillId="0" borderId="6" xfId="0" applyBorder="1"/>
    <xf numFmtId="15" fontId="2" fillId="0" borderId="10" xfId="0" applyNumberFormat="1" applyFont="1" applyBorder="1"/>
    <xf numFmtId="0" fontId="1" fillId="0" borderId="10" xfId="0" applyFont="1" applyBorder="1"/>
    <xf numFmtId="15" fontId="2" fillId="0" borderId="8" xfId="0" applyNumberFormat="1" applyFont="1" applyBorder="1"/>
    <xf numFmtId="0" fontId="1" fillId="0" borderId="8" xfId="0" applyFont="1" applyBorder="1"/>
    <xf numFmtId="0" fontId="0" fillId="0" borderId="12" xfId="0" applyFill="1" applyBorder="1"/>
    <xf numFmtId="2" fontId="2" fillId="0" borderId="3" xfId="0" applyNumberFormat="1" applyFont="1" applyBorder="1"/>
    <xf numFmtId="0" fontId="0" fillId="0" borderId="4" xfId="0" applyFont="1" applyFill="1" applyBorder="1"/>
    <xf numFmtId="0" fontId="1" fillId="0" borderId="9" xfId="0" applyFont="1" applyFill="1" applyBorder="1"/>
    <xf numFmtId="0" fontId="6" fillId="0" borderId="0" xfId="0" applyFont="1"/>
    <xf numFmtId="0" fontId="6" fillId="0" borderId="0" xfId="0" applyFont="1" applyBorder="1"/>
    <xf numFmtId="0" fontId="6" fillId="0" borderId="0" xfId="0" applyFont="1" applyFill="1" applyBorder="1"/>
    <xf numFmtId="0" fontId="7" fillId="0" borderId="0" xfId="0" applyFont="1"/>
    <xf numFmtId="0" fontId="8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79646"/>
      <color rgb="FF4BACC6"/>
      <color rgb="FF8064A2"/>
      <color rgb="FF9BBB59"/>
      <color rgb="FFC0504D"/>
      <color rgb="FF4F81BD"/>
      <color rgb="FFCC7B38"/>
      <color rgb="FF3C8DA3"/>
      <color rgb="FF695185"/>
      <color rgb="FF7F9A4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Time Allocation</c:v>
          </c:tx>
          <c:cat>
            <c:strRef>
              <c:f>(Sheet1!$A$6:$A$16,Sheet1!$A$19)</c:f>
              <c:strCache>
                <c:ptCount val="12"/>
                <c:pt idx="0">
                  <c:v>Sleeping</c:v>
                </c:pt>
                <c:pt idx="1">
                  <c:v>School</c:v>
                </c:pt>
                <c:pt idx="2">
                  <c:v>Homework</c:v>
                </c:pt>
                <c:pt idx="3">
                  <c:v>Eating</c:v>
                </c:pt>
                <c:pt idx="4">
                  <c:v>Gym</c:v>
                </c:pt>
                <c:pt idx="5">
                  <c:v>Church</c:v>
                </c:pt>
                <c:pt idx="6">
                  <c:v>Grocery Shopping</c:v>
                </c:pt>
                <c:pt idx="7">
                  <c:v>Cleaning &amp; Dishes</c:v>
                </c:pt>
                <c:pt idx="8">
                  <c:v>Other</c:v>
                </c:pt>
                <c:pt idx="9">
                  <c:v>Laundry</c:v>
                </c:pt>
                <c:pt idx="10">
                  <c:v>Bible Reading</c:v>
                </c:pt>
                <c:pt idx="11">
                  <c:v>Time Leftover</c:v>
                </c:pt>
              </c:strCache>
            </c:strRef>
          </c:cat>
          <c:val>
            <c:numRef>
              <c:f>(Sheet1!$B$6:$B$16,Sheet1!$B$19)</c:f>
              <c:numCache>
                <c:formatCode>General</c:formatCode>
                <c:ptCount val="12"/>
                <c:pt idx="0">
                  <c:v>70</c:v>
                </c:pt>
                <c:pt idx="1">
                  <c:v>25</c:v>
                </c:pt>
                <c:pt idx="2">
                  <c:v>20</c:v>
                </c:pt>
                <c:pt idx="3">
                  <c:v>14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2.31</c:v>
                </c:pt>
                <c:pt idx="11">
                  <c:v>11.689999999999998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676274</xdr:colOff>
      <xdr:row>3</xdr:row>
      <xdr:rowOff>57150</xdr:rowOff>
    </xdr:from>
    <xdr:to>
      <xdr:col>11</xdr:col>
      <xdr:colOff>104775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abSelected="1" workbookViewId="0">
      <selection activeCell="M18" sqref="M18"/>
    </sheetView>
  </sheetViews>
  <sheetFormatPr defaultRowHeight="15" x14ac:dyDescent="0.25"/>
  <cols>
    <col min="1" max="1" width="25.7109375" style="3" customWidth="1"/>
    <col min="2" max="2" width="12.85546875" customWidth="1"/>
    <col min="3" max="3" width="11.28515625" customWidth="1"/>
    <col min="4" max="4" width="11.28515625" bestFit="1" customWidth="1"/>
  </cols>
  <sheetData>
    <row r="1" spans="1:13" x14ac:dyDescent="0.25">
      <c r="A1" s="57" t="s">
        <v>75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x14ac:dyDescent="0.2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3" x14ac:dyDescent="0.25">
      <c r="L3" s="74" t="s">
        <v>94</v>
      </c>
      <c r="M3" s="74"/>
    </row>
    <row r="4" spans="1:13" s="3" customFormat="1" x14ac:dyDescent="0.25">
      <c r="A4" s="52" t="s">
        <v>10</v>
      </c>
      <c r="B4" s="51" t="s">
        <v>18</v>
      </c>
      <c r="C4" s="52" t="s">
        <v>23</v>
      </c>
      <c r="D4" s="51" t="s">
        <v>24</v>
      </c>
      <c r="L4" s="74"/>
      <c r="M4" s="74"/>
    </row>
    <row r="5" spans="1:13" x14ac:dyDescent="0.25">
      <c r="A5" s="7" t="s">
        <v>15</v>
      </c>
      <c r="B5" s="2" t="s">
        <v>14</v>
      </c>
      <c r="C5" s="2"/>
      <c r="D5" s="4"/>
    </row>
    <row r="6" spans="1:13" x14ac:dyDescent="0.25">
      <c r="A6" s="16" t="s">
        <v>11</v>
      </c>
      <c r="B6" s="17">
        <f>C6*D6</f>
        <v>70</v>
      </c>
      <c r="C6" s="17">
        <v>7</v>
      </c>
      <c r="D6" s="18">
        <v>10</v>
      </c>
    </row>
    <row r="7" spans="1:13" x14ac:dyDescent="0.25">
      <c r="A7" s="19" t="s">
        <v>12</v>
      </c>
      <c r="B7" s="20">
        <f t="shared" ref="B7" si="0">C7*D7</f>
        <v>25</v>
      </c>
      <c r="C7" s="20">
        <v>5</v>
      </c>
      <c r="D7" s="21">
        <v>5</v>
      </c>
    </row>
    <row r="8" spans="1:13" x14ac:dyDescent="0.25">
      <c r="A8" s="22" t="s">
        <v>21</v>
      </c>
      <c r="B8" s="23">
        <f t="shared" ref="B8:B17" si="1">C8*D8</f>
        <v>20</v>
      </c>
      <c r="C8" s="23">
        <v>5</v>
      </c>
      <c r="D8" s="24">
        <v>4</v>
      </c>
    </row>
    <row r="9" spans="1:13" x14ac:dyDescent="0.25">
      <c r="A9" s="25" t="s">
        <v>17</v>
      </c>
      <c r="B9" s="26">
        <f t="shared" si="1"/>
        <v>14</v>
      </c>
      <c r="C9" s="26">
        <v>28</v>
      </c>
      <c r="D9" s="27">
        <v>0.5</v>
      </c>
    </row>
    <row r="10" spans="1:13" x14ac:dyDescent="0.25">
      <c r="A10" s="47" t="s">
        <v>46</v>
      </c>
      <c r="B10" s="28">
        <f t="shared" si="1"/>
        <v>6</v>
      </c>
      <c r="C10" s="28">
        <v>2</v>
      </c>
      <c r="D10" s="47">
        <v>3</v>
      </c>
    </row>
    <row r="11" spans="1:13" x14ac:dyDescent="0.25">
      <c r="A11" s="29" t="s">
        <v>13</v>
      </c>
      <c r="B11" s="30">
        <f t="shared" si="1"/>
        <v>5</v>
      </c>
      <c r="C11" s="30">
        <v>1</v>
      </c>
      <c r="D11" s="31">
        <v>5</v>
      </c>
    </row>
    <row r="12" spans="1:13" x14ac:dyDescent="0.25">
      <c r="A12" s="32" t="s">
        <v>16</v>
      </c>
      <c r="B12" s="33">
        <f t="shared" si="1"/>
        <v>4</v>
      </c>
      <c r="C12" s="33">
        <v>2</v>
      </c>
      <c r="D12" s="34">
        <v>2</v>
      </c>
    </row>
    <row r="13" spans="1:13" x14ac:dyDescent="0.25">
      <c r="A13" s="35" t="s">
        <v>19</v>
      </c>
      <c r="B13" s="36">
        <f t="shared" si="1"/>
        <v>4</v>
      </c>
      <c r="C13" s="36">
        <v>8</v>
      </c>
      <c r="D13" s="37">
        <v>0.5</v>
      </c>
    </row>
    <row r="14" spans="1:13" x14ac:dyDescent="0.25">
      <c r="A14" s="48" t="s">
        <v>27</v>
      </c>
      <c r="B14" s="39">
        <f t="shared" si="1"/>
        <v>3.5</v>
      </c>
      <c r="C14" s="39">
        <v>7</v>
      </c>
      <c r="D14" s="48">
        <v>0.5</v>
      </c>
    </row>
    <row r="15" spans="1:13" x14ac:dyDescent="0.25">
      <c r="A15" s="40" t="s">
        <v>20</v>
      </c>
      <c r="B15" s="41">
        <f t="shared" si="1"/>
        <v>2.5</v>
      </c>
      <c r="C15" s="41">
        <v>1</v>
      </c>
      <c r="D15" s="42">
        <v>2.5</v>
      </c>
    </row>
    <row r="16" spans="1:13" x14ac:dyDescent="0.25">
      <c r="A16" s="43" t="s">
        <v>22</v>
      </c>
      <c r="B16" s="44">
        <f t="shared" si="1"/>
        <v>2.31</v>
      </c>
      <c r="C16" s="44">
        <v>7</v>
      </c>
      <c r="D16" s="45">
        <v>0.33</v>
      </c>
    </row>
    <row r="17" spans="1:5" x14ac:dyDescent="0.25">
      <c r="A17" s="13" t="s">
        <v>45</v>
      </c>
      <c r="B17" s="12">
        <f t="shared" si="1"/>
        <v>168</v>
      </c>
      <c r="C17" s="12">
        <v>7</v>
      </c>
      <c r="D17" s="6">
        <v>24</v>
      </c>
    </row>
    <row r="18" spans="1:5" x14ac:dyDescent="0.25">
      <c r="A18" s="14" t="s">
        <v>26</v>
      </c>
      <c r="B18" s="5">
        <f>SUM(B6:B15)</f>
        <v>154</v>
      </c>
      <c r="C18" s="5">
        <v>7</v>
      </c>
      <c r="D18" s="15">
        <f>B18/C18</f>
        <v>22</v>
      </c>
    </row>
    <row r="19" spans="1:5" x14ac:dyDescent="0.25">
      <c r="A19" s="46" t="s">
        <v>25</v>
      </c>
      <c r="B19" s="49">
        <f>B17-SUM(B6:B16)</f>
        <v>11.689999999999998</v>
      </c>
      <c r="C19" s="49">
        <v>7</v>
      </c>
      <c r="D19" s="50">
        <f>B19/C19</f>
        <v>1.6699999999999997</v>
      </c>
    </row>
    <row r="24" spans="1:5" x14ac:dyDescent="0.25">
      <c r="A24" s="10" t="s">
        <v>37</v>
      </c>
      <c r="B24" s="11" t="s">
        <v>39</v>
      </c>
      <c r="C24" s="11" t="s">
        <v>28</v>
      </c>
      <c r="D24" s="11" t="s">
        <v>38</v>
      </c>
      <c r="E24" s="53" t="s">
        <v>29</v>
      </c>
    </row>
    <row r="25" spans="1:5" x14ac:dyDescent="0.25">
      <c r="A25" s="9" t="s">
        <v>0</v>
      </c>
      <c r="B25">
        <v>30</v>
      </c>
      <c r="C25">
        <v>0</v>
      </c>
      <c r="D25" s="1">
        <f>C25*D19</f>
        <v>0</v>
      </c>
      <c r="E25" t="s">
        <v>32</v>
      </c>
    </row>
    <row r="26" spans="1:5" x14ac:dyDescent="0.25">
      <c r="A26" s="9" t="s">
        <v>1</v>
      </c>
      <c r="B26">
        <v>31</v>
      </c>
      <c r="C26">
        <v>27</v>
      </c>
      <c r="D26" s="1">
        <f>C26*D19</f>
        <v>45.089999999999989</v>
      </c>
      <c r="E26" t="s">
        <v>34</v>
      </c>
    </row>
    <row r="27" spans="1:5" x14ac:dyDescent="0.25">
      <c r="A27" s="9" t="s">
        <v>2</v>
      </c>
      <c r="B27">
        <v>30</v>
      </c>
      <c r="C27">
        <v>21</v>
      </c>
      <c r="D27" s="1">
        <f>C27*D19</f>
        <v>35.069999999999993</v>
      </c>
      <c r="E27" t="s">
        <v>30</v>
      </c>
    </row>
    <row r="28" spans="1:5" x14ac:dyDescent="0.25">
      <c r="A28" s="9" t="s">
        <v>3</v>
      </c>
      <c r="B28">
        <v>31</v>
      </c>
      <c r="C28">
        <v>1</v>
      </c>
      <c r="D28" s="1">
        <f>C28*D19</f>
        <v>1.6699999999999997</v>
      </c>
      <c r="E28" t="s">
        <v>31</v>
      </c>
    </row>
    <row r="29" spans="1:5" x14ac:dyDescent="0.25">
      <c r="A29" s="9" t="s">
        <v>4</v>
      </c>
      <c r="B29">
        <v>31</v>
      </c>
      <c r="C29">
        <v>26</v>
      </c>
      <c r="D29" s="1">
        <f>C29*D19</f>
        <v>43.419999999999995</v>
      </c>
      <c r="E29" t="s">
        <v>33</v>
      </c>
    </row>
    <row r="30" spans="1:5" x14ac:dyDescent="0.25">
      <c r="A30" s="9" t="s">
        <v>5</v>
      </c>
      <c r="B30">
        <v>28</v>
      </c>
      <c r="C30">
        <v>20</v>
      </c>
      <c r="D30" s="1">
        <f>C30*D19</f>
        <v>33.399999999999991</v>
      </c>
      <c r="E30" t="s">
        <v>35</v>
      </c>
    </row>
    <row r="31" spans="1:5" x14ac:dyDescent="0.25">
      <c r="A31" s="9" t="s">
        <v>6</v>
      </c>
      <c r="B31">
        <v>31</v>
      </c>
      <c r="C31">
        <v>16</v>
      </c>
      <c r="D31" s="1">
        <f>C31*D19</f>
        <v>26.719999999999995</v>
      </c>
      <c r="E31" t="s">
        <v>36</v>
      </c>
    </row>
    <row r="32" spans="1:5" x14ac:dyDescent="0.25">
      <c r="A32" s="9" t="s">
        <v>7</v>
      </c>
      <c r="B32">
        <v>30</v>
      </c>
      <c r="C32">
        <v>27</v>
      </c>
      <c r="D32" s="1">
        <f>C32*D19</f>
        <v>45.089999999999989</v>
      </c>
      <c r="E32" t="s">
        <v>82</v>
      </c>
    </row>
    <row r="33" spans="1:5" x14ac:dyDescent="0.25">
      <c r="A33" s="9" t="s">
        <v>8</v>
      </c>
      <c r="B33">
        <v>31</v>
      </c>
      <c r="C33">
        <v>21</v>
      </c>
      <c r="D33" s="1">
        <f>C33*D19</f>
        <v>35.069999999999993</v>
      </c>
      <c r="E33" t="s">
        <v>40</v>
      </c>
    </row>
    <row r="34" spans="1:5" x14ac:dyDescent="0.25">
      <c r="A34" s="9" t="s">
        <v>9</v>
      </c>
      <c r="B34">
        <v>15</v>
      </c>
      <c r="C34">
        <v>1</v>
      </c>
      <c r="D34" s="3">
        <f>C34*D19</f>
        <v>1.6699999999999997</v>
      </c>
      <c r="E34" s="56" t="s">
        <v>31</v>
      </c>
    </row>
    <row r="35" spans="1:5" x14ac:dyDescent="0.25">
      <c r="A35" s="8" t="s">
        <v>41</v>
      </c>
      <c r="B35" s="12">
        <f>SUM(B25:B34)</f>
        <v>288</v>
      </c>
      <c r="C35" s="12">
        <f>SUM(C25:C34)</f>
        <v>160</v>
      </c>
      <c r="D35" s="54">
        <f>C35*D19</f>
        <v>267.19999999999993</v>
      </c>
    </row>
    <row r="36" spans="1:5" x14ac:dyDescent="0.25">
      <c r="A36" s="55" t="s">
        <v>42</v>
      </c>
      <c r="D36" s="15">
        <f>C35/B35*100</f>
        <v>55.555555555555557</v>
      </c>
    </row>
    <row r="37" spans="1:5" x14ac:dyDescent="0.25">
      <c r="A37" s="55" t="s">
        <v>44</v>
      </c>
      <c r="D37" s="1">
        <v>9</v>
      </c>
    </row>
    <row r="38" spans="1:5" x14ac:dyDescent="0.25">
      <c r="A38" s="66" t="s">
        <v>43</v>
      </c>
      <c r="B38" s="2"/>
      <c r="C38" s="2"/>
      <c r="D38" s="67">
        <f>D35/30</f>
        <v>8.9066666666666645</v>
      </c>
    </row>
    <row r="40" spans="1:5" x14ac:dyDescent="0.25">
      <c r="A40" s="10" t="s">
        <v>76</v>
      </c>
      <c r="B40" s="10" t="s">
        <v>47</v>
      </c>
    </row>
    <row r="41" spans="1:5" x14ac:dyDescent="0.25">
      <c r="A41" s="14"/>
      <c r="B41" s="63" t="s">
        <v>48</v>
      </c>
      <c r="C41" s="70"/>
    </row>
    <row r="42" spans="1:5" x14ac:dyDescent="0.25">
      <c r="A42" s="14"/>
      <c r="B42" s="63"/>
      <c r="C42" s="70" t="s">
        <v>79</v>
      </c>
    </row>
    <row r="43" spans="1:5" x14ac:dyDescent="0.25">
      <c r="A43" s="62">
        <v>41179</v>
      </c>
      <c r="B43" s="63"/>
      <c r="C43" s="70"/>
      <c r="D43" t="s">
        <v>80</v>
      </c>
    </row>
    <row r="44" spans="1:5" x14ac:dyDescent="0.25">
      <c r="A44" s="62">
        <v>41188</v>
      </c>
      <c r="B44" s="63"/>
      <c r="C44" s="70"/>
      <c r="D44" t="s">
        <v>81</v>
      </c>
    </row>
    <row r="45" spans="1:5" x14ac:dyDescent="0.25">
      <c r="A45" s="14"/>
      <c r="B45" s="63"/>
      <c r="C45" s="70" t="s">
        <v>77</v>
      </c>
    </row>
    <row r="46" spans="1:5" x14ac:dyDescent="0.25">
      <c r="A46" s="62">
        <v>41196</v>
      </c>
      <c r="B46" s="63"/>
      <c r="C46" s="70"/>
      <c r="D46" t="s">
        <v>78</v>
      </c>
    </row>
    <row r="47" spans="1:5" x14ac:dyDescent="0.25">
      <c r="A47" s="14"/>
      <c r="B47" s="63"/>
      <c r="C47" s="71" t="s">
        <v>55</v>
      </c>
    </row>
    <row r="48" spans="1:5" x14ac:dyDescent="0.25">
      <c r="A48" s="62">
        <v>41213</v>
      </c>
      <c r="B48" s="63"/>
      <c r="C48" s="71"/>
      <c r="D48" s="3" t="s">
        <v>51</v>
      </c>
    </row>
    <row r="49" spans="1:4" x14ac:dyDescent="0.25">
      <c r="A49" s="62">
        <v>41228</v>
      </c>
      <c r="B49" s="63"/>
      <c r="C49" s="71"/>
      <c r="D49" s="3" t="s">
        <v>50</v>
      </c>
    </row>
    <row r="50" spans="1:4" x14ac:dyDescent="0.25">
      <c r="A50" s="14"/>
      <c r="B50" s="63"/>
      <c r="C50" s="72" t="s">
        <v>54</v>
      </c>
    </row>
    <row r="51" spans="1:4" x14ac:dyDescent="0.25">
      <c r="A51" s="62">
        <v>41243</v>
      </c>
      <c r="B51" s="63"/>
      <c r="C51" s="71"/>
      <c r="D51" s="38" t="s">
        <v>52</v>
      </c>
    </row>
    <row r="52" spans="1:4" x14ac:dyDescent="0.25">
      <c r="A52" s="14"/>
      <c r="B52" s="63"/>
      <c r="C52" s="72" t="s">
        <v>53</v>
      </c>
    </row>
    <row r="53" spans="1:4" x14ac:dyDescent="0.25">
      <c r="A53" s="62">
        <v>41278</v>
      </c>
      <c r="B53" s="63"/>
      <c r="C53" s="71"/>
      <c r="D53" s="38" t="s">
        <v>57</v>
      </c>
    </row>
    <row r="54" spans="1:4" x14ac:dyDescent="0.25">
      <c r="A54" s="62">
        <v>40925</v>
      </c>
      <c r="B54" s="63"/>
      <c r="C54" s="71"/>
      <c r="D54" s="38" t="s">
        <v>58</v>
      </c>
    </row>
    <row r="55" spans="1:4" x14ac:dyDescent="0.25">
      <c r="A55" s="62">
        <v>40938</v>
      </c>
      <c r="B55" s="63"/>
      <c r="C55" s="71"/>
      <c r="D55" s="38" t="s">
        <v>59</v>
      </c>
    </row>
    <row r="56" spans="1:4" x14ac:dyDescent="0.25">
      <c r="A56" s="62">
        <v>41335</v>
      </c>
      <c r="B56" s="63"/>
      <c r="C56" s="71"/>
      <c r="D56" s="38" t="s">
        <v>60</v>
      </c>
    </row>
    <row r="57" spans="1:4" x14ac:dyDescent="0.25">
      <c r="A57" s="14"/>
      <c r="B57" s="63"/>
      <c r="C57" s="70" t="s">
        <v>56</v>
      </c>
    </row>
    <row r="58" spans="1:4" x14ac:dyDescent="0.25">
      <c r="A58" s="62">
        <v>41353</v>
      </c>
      <c r="B58" s="63"/>
      <c r="C58" s="70"/>
      <c r="D58" t="s">
        <v>61</v>
      </c>
    </row>
    <row r="59" spans="1:4" x14ac:dyDescent="0.25">
      <c r="A59" s="62">
        <v>41355</v>
      </c>
      <c r="B59" s="63"/>
      <c r="C59" s="70"/>
      <c r="D59" t="s">
        <v>62</v>
      </c>
    </row>
    <row r="60" spans="1:4" x14ac:dyDescent="0.25">
      <c r="A60" s="62">
        <v>41357</v>
      </c>
      <c r="B60" s="63"/>
      <c r="C60" s="70"/>
      <c r="D60" t="s">
        <v>63</v>
      </c>
    </row>
    <row r="61" spans="1:4" x14ac:dyDescent="0.25">
      <c r="A61" s="14"/>
      <c r="B61" s="63"/>
      <c r="C61" s="70" t="s">
        <v>83</v>
      </c>
    </row>
    <row r="62" spans="1:4" x14ac:dyDescent="0.25">
      <c r="A62" s="62">
        <v>41371</v>
      </c>
      <c r="B62" s="63"/>
      <c r="C62" s="70"/>
      <c r="D62" t="s">
        <v>84</v>
      </c>
    </row>
    <row r="63" spans="1:4" x14ac:dyDescent="0.25">
      <c r="A63" s="14"/>
      <c r="B63" s="63"/>
      <c r="C63" s="70" t="s">
        <v>85</v>
      </c>
    </row>
    <row r="64" spans="1:4" x14ac:dyDescent="0.25">
      <c r="A64" s="62">
        <v>41387</v>
      </c>
      <c r="B64" s="63"/>
      <c r="C64" s="70"/>
      <c r="D64" t="s">
        <v>86</v>
      </c>
    </row>
    <row r="65" spans="1:4" x14ac:dyDescent="0.25">
      <c r="A65" s="14"/>
      <c r="B65" s="63"/>
      <c r="C65" s="70" t="s">
        <v>87</v>
      </c>
    </row>
    <row r="66" spans="1:4" x14ac:dyDescent="0.25">
      <c r="A66" s="62">
        <v>41391</v>
      </c>
      <c r="B66" s="63"/>
      <c r="C66" s="73"/>
      <c r="D66" t="s">
        <v>88</v>
      </c>
    </row>
    <row r="67" spans="1:4" x14ac:dyDescent="0.25">
      <c r="A67" s="14"/>
      <c r="B67" s="63"/>
      <c r="C67" s="73"/>
    </row>
    <row r="68" spans="1:4" x14ac:dyDescent="0.25">
      <c r="A68" s="14"/>
      <c r="B68" s="63" t="s">
        <v>49</v>
      </c>
      <c r="C68" s="73"/>
    </row>
    <row r="69" spans="1:4" x14ac:dyDescent="0.25">
      <c r="A69" s="62">
        <v>41423</v>
      </c>
      <c r="B69" s="63"/>
      <c r="C69" s="73"/>
      <c r="D69" t="s">
        <v>74</v>
      </c>
    </row>
    <row r="70" spans="1:4" x14ac:dyDescent="0.25">
      <c r="A70" s="14"/>
      <c r="B70" s="63" t="s">
        <v>89</v>
      </c>
      <c r="C70" s="73"/>
    </row>
    <row r="71" spans="1:4" x14ac:dyDescent="0.25">
      <c r="A71" s="64">
        <v>41435</v>
      </c>
      <c r="B71" s="65"/>
      <c r="C71" s="73"/>
      <c r="D71" t="s">
        <v>90</v>
      </c>
    </row>
    <row r="73" spans="1:4" x14ac:dyDescent="0.25">
      <c r="A73" s="53" t="s">
        <v>64</v>
      </c>
      <c r="B73" s="61"/>
      <c r="C73" s="11" t="s">
        <v>65</v>
      </c>
    </row>
    <row r="74" spans="1:4" x14ac:dyDescent="0.25">
      <c r="A74" s="59" t="s">
        <v>66</v>
      </c>
      <c r="B74" s="1"/>
      <c r="C74" t="s">
        <v>67</v>
      </c>
    </row>
    <row r="75" spans="1:4" x14ac:dyDescent="0.25">
      <c r="A75" s="59" t="s">
        <v>70</v>
      </c>
      <c r="B75" s="1"/>
      <c r="C75" t="s">
        <v>71</v>
      </c>
    </row>
    <row r="76" spans="1:4" x14ac:dyDescent="0.25">
      <c r="A76" s="59" t="s">
        <v>68</v>
      </c>
      <c r="B76" s="1"/>
      <c r="C76" t="s">
        <v>69</v>
      </c>
    </row>
    <row r="77" spans="1:4" x14ac:dyDescent="0.25">
      <c r="A77" s="60" t="s">
        <v>72</v>
      </c>
      <c r="B77" s="4"/>
      <c r="C77" s="2" t="s">
        <v>73</v>
      </c>
    </row>
    <row r="79" spans="1:4" x14ac:dyDescent="0.25">
      <c r="A79" s="69" t="s">
        <v>91</v>
      </c>
    </row>
    <row r="80" spans="1:4" x14ac:dyDescent="0.25">
      <c r="A80" s="68" t="s">
        <v>93</v>
      </c>
    </row>
    <row r="81" spans="1:1" x14ac:dyDescent="0.25">
      <c r="A81" s="56" t="s">
        <v>92</v>
      </c>
    </row>
  </sheetData>
  <mergeCells count="2">
    <mergeCell ref="A1:M2"/>
    <mergeCell ref="L3:M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EDMC</cp:lastModifiedBy>
  <dcterms:created xsi:type="dcterms:W3CDTF">2012-08-28T21:50:21Z</dcterms:created>
  <dcterms:modified xsi:type="dcterms:W3CDTF">2012-08-29T19:08:15Z</dcterms:modified>
</cp:coreProperties>
</file>