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" i="1" l="1"/>
  <c r="B3" i="1"/>
  <c r="D8" i="1" l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E7" i="1"/>
  <c r="F7" i="1"/>
  <c r="F3" i="1" s="1"/>
  <c r="G7" i="1"/>
  <c r="G3" i="1" s="1"/>
  <c r="H7" i="1"/>
  <c r="H3" i="1" s="1"/>
  <c r="I7" i="1"/>
  <c r="I3" i="1" s="1"/>
  <c r="D7" i="1"/>
  <c r="E3" i="1" l="1"/>
  <c r="D3" i="1"/>
  <c r="K13" i="1"/>
  <c r="K30" i="1"/>
  <c r="K22" i="1"/>
  <c r="K18" i="1"/>
  <c r="K14" i="1"/>
  <c r="K10" i="1"/>
  <c r="K17" i="1"/>
  <c r="K25" i="1"/>
  <c r="K33" i="1"/>
  <c r="K29" i="1"/>
  <c r="K21" i="1"/>
  <c r="K15" i="1"/>
  <c r="K34" i="1"/>
  <c r="K26" i="1"/>
  <c r="K19" i="1"/>
  <c r="K11" i="1"/>
  <c r="K35" i="1"/>
  <c r="K31" i="1"/>
  <c r="K27" i="1"/>
  <c r="K23" i="1"/>
  <c r="K16" i="1"/>
  <c r="K12" i="1"/>
  <c r="K8" i="1"/>
  <c r="K36" i="1"/>
  <c r="K32" i="1"/>
  <c r="K28" i="1"/>
  <c r="K24" i="1"/>
  <c r="K20" i="1"/>
  <c r="K9" i="1"/>
  <c r="K7" i="1"/>
  <c r="K3" i="1" s="1"/>
  <c r="J31" i="1"/>
  <c r="J23" i="1"/>
  <c r="J8" i="1"/>
  <c r="J36" i="1"/>
  <c r="J32" i="1"/>
  <c r="J28" i="1"/>
  <c r="J24" i="1"/>
  <c r="J20" i="1"/>
  <c r="J17" i="1"/>
  <c r="J13" i="1"/>
  <c r="J9" i="1"/>
  <c r="J33" i="1"/>
  <c r="J29" i="1"/>
  <c r="J25" i="1"/>
  <c r="J21" i="1"/>
  <c r="J15" i="1"/>
  <c r="J18" i="1"/>
  <c r="J14" i="1"/>
  <c r="J11" i="1"/>
  <c r="J10" i="1"/>
  <c r="J34" i="1"/>
  <c r="J30" i="1"/>
  <c r="J26" i="1"/>
  <c r="J22" i="1"/>
  <c r="J7" i="1"/>
  <c r="J3" i="1" s="1"/>
  <c r="J19" i="1"/>
  <c r="J35" i="1"/>
  <c r="J27" i="1"/>
  <c r="J16" i="1"/>
  <c r="J12" i="1"/>
  <c r="L10" i="1" l="1"/>
  <c r="M10" i="1" s="1"/>
  <c r="L11" i="1"/>
  <c r="M11" i="1" s="1"/>
  <c r="L8" i="1"/>
  <c r="M8" i="1" s="1"/>
  <c r="L12" i="1"/>
  <c r="L9" i="1"/>
  <c r="M9" i="1" s="1"/>
  <c r="L14" i="1"/>
  <c r="M14" i="1" s="1"/>
  <c r="L13" i="1"/>
  <c r="M13" i="1" s="1"/>
  <c r="L34" i="1"/>
  <c r="M34" i="1" s="1"/>
  <c r="L18" i="1"/>
  <c r="M18" i="1" s="1"/>
  <c r="L33" i="1"/>
  <c r="M33" i="1" s="1"/>
  <c r="L17" i="1"/>
  <c r="M17" i="1" s="1"/>
  <c r="M12" i="1"/>
  <c r="L28" i="1"/>
  <c r="M28" i="1" s="1"/>
  <c r="L16" i="1"/>
  <c r="M16" i="1" s="1"/>
  <c r="L22" i="1"/>
  <c r="M22" i="1" s="1"/>
  <c r="L27" i="1"/>
  <c r="M27" i="1" s="1"/>
  <c r="L31" i="1"/>
  <c r="M31" i="1" s="1"/>
  <c r="L19" i="1"/>
  <c r="M19" i="1" s="1"/>
  <c r="L35" i="1"/>
  <c r="M35" i="1" s="1"/>
  <c r="L26" i="1"/>
  <c r="M26" i="1" s="1"/>
  <c r="L20" i="1"/>
  <c r="M20" i="1" s="1"/>
  <c r="L15" i="1"/>
  <c r="M15" i="1" s="1"/>
  <c r="L32" i="1"/>
  <c r="M32" i="1" s="1"/>
  <c r="L21" i="1"/>
  <c r="M21" i="1" s="1"/>
  <c r="L25" i="1"/>
  <c r="M25" i="1" s="1"/>
  <c r="L30" i="1"/>
  <c r="M30" i="1" s="1"/>
  <c r="L24" i="1"/>
  <c r="M24" i="1" s="1"/>
  <c r="L36" i="1"/>
  <c r="M36" i="1" s="1"/>
  <c r="L23" i="1"/>
  <c r="M23" i="1" s="1"/>
  <c r="L29" i="1"/>
  <c r="M29" i="1" s="1"/>
  <c r="L7" i="1"/>
  <c r="M7" i="1" l="1"/>
  <c r="M3" i="1" s="1"/>
  <c r="L3" i="1"/>
</calcChain>
</file>

<file path=xl/sharedStrings.xml><?xml version="1.0" encoding="utf-8"?>
<sst xmlns="http://schemas.openxmlformats.org/spreadsheetml/2006/main" count="58" uniqueCount="21">
  <si>
    <t>S.NO</t>
  </si>
  <si>
    <t>STUDENT ID</t>
  </si>
  <si>
    <t>STUDENT NAME</t>
  </si>
  <si>
    <t xml:space="preserve">MATH </t>
  </si>
  <si>
    <t>SCI</t>
  </si>
  <si>
    <t>ENG</t>
  </si>
  <si>
    <t xml:space="preserve">URDU </t>
  </si>
  <si>
    <t>S.ST</t>
  </si>
  <si>
    <t>COMP</t>
  </si>
  <si>
    <t>TOTAL MARKS</t>
  </si>
  <si>
    <t>OBTAIN MARKS</t>
  </si>
  <si>
    <t>PERCENTAGE</t>
  </si>
  <si>
    <t>GRADE</t>
  </si>
  <si>
    <t>THE CITIZENS FOUNDATION SCHOOL</t>
  </si>
  <si>
    <t>ALI</t>
  </si>
  <si>
    <t>AMIR</t>
  </si>
  <si>
    <t xml:space="preserve">ATIF </t>
  </si>
  <si>
    <t>BASIT</t>
  </si>
  <si>
    <t>NOMAN</t>
  </si>
  <si>
    <t>ALYAN</t>
  </si>
  <si>
    <t xml:space="preserve">If you want any number put ROLL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</si>
</sst>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u val="double"/>
      <sz val="36"/>
      <color rgb="FF00B050"/>
      <name val="Book Antiqua"/>
      <family val="1"/>
    </font>
    <font>
      <b/>
      <sz val="12"/>
      <color theme="1"/>
      <name val="Bahnschrift SemiLight SemiCond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120" zoomScaleNormal="120" workbookViewId="0">
      <selection activeCell="L3" sqref="L3"/>
    </sheetView>
  </sheetViews>
  <sheetFormatPr defaultRowHeight="15" x14ac:dyDescent="0.25"/>
  <cols>
    <col min="1" max="1" width="5.5703125" bestFit="1" customWidth="1"/>
    <col min="2" max="2" width="12.28515625" bestFit="1" customWidth="1"/>
    <col min="3" max="3" width="23.7109375" customWidth="1"/>
    <col min="4" max="9" width="7.7109375" customWidth="1"/>
    <col min="10" max="10" width="14.42578125" bestFit="1" customWidth="1"/>
    <col min="11" max="11" width="15.5703125" bestFit="1" customWidth="1"/>
    <col min="12" max="12" width="13.5703125" bestFit="1" customWidth="1"/>
    <col min="13" max="13" width="9" customWidth="1"/>
  </cols>
  <sheetData>
    <row r="1" spans="1:13" ht="18.75" x14ac:dyDescent="0.3">
      <c r="A1" s="12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15.75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1" t="s">
        <v>12</v>
      </c>
    </row>
    <row r="3" spans="1:13" x14ac:dyDescent="0.25">
      <c r="A3" s="1">
        <v>1</v>
      </c>
      <c r="B3" s="1">
        <f>VLOOKUP(A3,A7:M36,2,0)</f>
        <v>2934</v>
      </c>
      <c r="C3" s="1" t="str">
        <f>VLOOKUP(A3,A7:M36,3,0)</f>
        <v>ALI</v>
      </c>
      <c r="D3" s="1">
        <f ca="1">VLOOKUP(A3,A7:M36,4,0)</f>
        <v>86</v>
      </c>
      <c r="E3" s="1">
        <f ca="1">VLOOKUP(A3,A7:M36,5,0)</f>
        <v>57</v>
      </c>
      <c r="F3" s="1">
        <f ca="1">VLOOKUP(A3,A7:M36,6,0)</f>
        <v>91</v>
      </c>
      <c r="G3" s="1">
        <f ca="1">VLOOKUP(A3,A7:M36,7,0)</f>
        <v>88</v>
      </c>
      <c r="H3" s="1">
        <f ca="1">VLOOKUP(A3,A7:M36,8,0)</f>
        <v>48</v>
      </c>
      <c r="I3" s="1">
        <f ca="1">VLOOKUP(A3,A7:M36,9,0)</f>
        <v>71</v>
      </c>
      <c r="J3" s="1">
        <f ca="1">VLOOKUP(A3,A7:M36,10,0)</f>
        <v>600</v>
      </c>
      <c r="K3" s="1">
        <f ca="1">VLOOKUP(A3,A7:M36,11,0)</f>
        <v>441</v>
      </c>
      <c r="L3" s="1">
        <f ca="1">VLOOKUP(A3,A7:M36,12,0)</f>
        <v>73.5</v>
      </c>
      <c r="M3" s="1" t="str">
        <f ca="1">VLOOKUP(A3,A7:M36,13,0)</f>
        <v>B</v>
      </c>
    </row>
    <row r="4" spans="1:13" ht="46.5" x14ac:dyDescent="0.7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.75" thickBot="1" x14ac:dyDescent="0.3"/>
    <row r="6" spans="1:13" ht="16.5" thickBot="1" x14ac:dyDescent="0.3">
      <c r="A6" s="5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7" t="s">
        <v>12</v>
      </c>
    </row>
    <row r="7" spans="1:13" x14ac:dyDescent="0.25">
      <c r="A7" s="3">
        <v>1</v>
      </c>
      <c r="B7" s="3">
        <v>2934</v>
      </c>
      <c r="C7" s="3" t="s">
        <v>14</v>
      </c>
      <c r="D7" s="3">
        <f ca="1">RANDBETWEEN(35,95)</f>
        <v>86</v>
      </c>
      <c r="E7" s="3">
        <f t="shared" ref="E7:I22" ca="1" si="0">RANDBETWEEN(35,95)</f>
        <v>57</v>
      </c>
      <c r="F7" s="3">
        <f t="shared" ca="1" si="0"/>
        <v>91</v>
      </c>
      <c r="G7" s="3">
        <f t="shared" ca="1" si="0"/>
        <v>88</v>
      </c>
      <c r="H7" s="3">
        <f t="shared" ca="1" si="0"/>
        <v>48</v>
      </c>
      <c r="I7" s="3">
        <f t="shared" ca="1" si="0"/>
        <v>71</v>
      </c>
      <c r="J7" s="3">
        <f ca="1">COUNT(D7:I7)*100</f>
        <v>600</v>
      </c>
      <c r="K7" s="3">
        <f ca="1">SUM(D7:I7)</f>
        <v>441</v>
      </c>
      <c r="L7" s="4">
        <f ca="1">K7/J7*100</f>
        <v>73.5</v>
      </c>
      <c r="M7" s="3" t="str">
        <f ca="1">IF(L7&gt;90,"A1",IF(L7&gt;80,"A",IF(L7&gt;70,"B",IF(L7&gt;60,"C",IF(L7&gt;50,"D",IF(L7&gt;40,"E","FAIL"))))))</f>
        <v>B</v>
      </c>
    </row>
    <row r="8" spans="1:13" x14ac:dyDescent="0.25">
      <c r="A8" s="1">
        <v>2</v>
      </c>
      <c r="B8" s="1">
        <v>2935</v>
      </c>
      <c r="C8" s="1" t="s">
        <v>15</v>
      </c>
      <c r="D8" s="3">
        <f t="shared" ref="D8:I36" ca="1" si="1">RANDBETWEEN(35,95)</f>
        <v>92</v>
      </c>
      <c r="E8" s="3">
        <f t="shared" ca="1" si="0"/>
        <v>35</v>
      </c>
      <c r="F8" s="3">
        <f t="shared" ca="1" si="0"/>
        <v>76</v>
      </c>
      <c r="G8" s="3">
        <f t="shared" ca="1" si="0"/>
        <v>95</v>
      </c>
      <c r="H8" s="3">
        <f t="shared" ca="1" si="0"/>
        <v>67</v>
      </c>
      <c r="I8" s="3">
        <f t="shared" ca="1" si="0"/>
        <v>93</v>
      </c>
      <c r="J8" s="1">
        <f t="shared" ref="J8:J36" ca="1" si="2">COUNT(D8:I8)*100</f>
        <v>600</v>
      </c>
      <c r="K8" s="1">
        <f t="shared" ref="K8:K36" ca="1" si="3">SUM(D8:I8)</f>
        <v>458</v>
      </c>
      <c r="L8" s="4">
        <f t="shared" ref="L8:L14" ca="1" si="4">K8/J8*100</f>
        <v>76.333333333333329</v>
      </c>
      <c r="M8" s="1" t="str">
        <f t="shared" ref="M8:M36" ca="1" si="5">IF(L8&gt;90,"A1",IF(L8&gt;80,"A",IF(L8&gt;70,"B",IF(L8&gt;60,"C",IF(L8&gt;50,"D","FAIL")))))</f>
        <v>B</v>
      </c>
    </row>
    <row r="9" spans="1:13" x14ac:dyDescent="0.25">
      <c r="A9" s="1">
        <v>3</v>
      </c>
      <c r="B9" s="1">
        <v>2936</v>
      </c>
      <c r="C9" s="1" t="s">
        <v>16</v>
      </c>
      <c r="D9" s="3">
        <f t="shared" ca="1" si="1"/>
        <v>48</v>
      </c>
      <c r="E9" s="3">
        <f t="shared" ca="1" si="0"/>
        <v>87</v>
      </c>
      <c r="F9" s="3">
        <f t="shared" ca="1" si="0"/>
        <v>41</v>
      </c>
      <c r="G9" s="3">
        <f t="shared" ca="1" si="0"/>
        <v>74</v>
      </c>
      <c r="H9" s="3">
        <f t="shared" ca="1" si="0"/>
        <v>74</v>
      </c>
      <c r="I9" s="3">
        <f t="shared" ca="1" si="0"/>
        <v>70</v>
      </c>
      <c r="J9" s="1">
        <f t="shared" ca="1" si="2"/>
        <v>600</v>
      </c>
      <c r="K9" s="1">
        <f t="shared" ca="1" si="3"/>
        <v>394</v>
      </c>
      <c r="L9" s="4">
        <f t="shared" ca="1" si="4"/>
        <v>65.666666666666657</v>
      </c>
      <c r="M9" s="1" t="str">
        <f t="shared" ca="1" si="5"/>
        <v>C</v>
      </c>
    </row>
    <row r="10" spans="1:13" x14ac:dyDescent="0.25">
      <c r="A10" s="1">
        <v>4</v>
      </c>
      <c r="B10" s="1">
        <v>2937</v>
      </c>
      <c r="C10" s="1" t="s">
        <v>17</v>
      </c>
      <c r="D10" s="3">
        <f t="shared" ca="1" si="1"/>
        <v>85</v>
      </c>
      <c r="E10" s="3">
        <f t="shared" ca="1" si="0"/>
        <v>71</v>
      </c>
      <c r="F10" s="3">
        <f t="shared" ca="1" si="0"/>
        <v>58</v>
      </c>
      <c r="G10" s="3">
        <f t="shared" ca="1" si="0"/>
        <v>78</v>
      </c>
      <c r="H10" s="3">
        <f t="shared" ca="1" si="0"/>
        <v>67</v>
      </c>
      <c r="I10" s="3">
        <f t="shared" ca="1" si="0"/>
        <v>92</v>
      </c>
      <c r="J10" s="1">
        <f t="shared" ca="1" si="2"/>
        <v>600</v>
      </c>
      <c r="K10" s="1">
        <f t="shared" ca="1" si="3"/>
        <v>451</v>
      </c>
      <c r="L10" s="4">
        <f t="shared" ca="1" si="4"/>
        <v>75.166666666666671</v>
      </c>
      <c r="M10" s="1" t="str">
        <f t="shared" ca="1" si="5"/>
        <v>B</v>
      </c>
    </row>
    <row r="11" spans="1:13" x14ac:dyDescent="0.25">
      <c r="A11" s="1">
        <v>5</v>
      </c>
      <c r="B11" s="1">
        <v>2938</v>
      </c>
      <c r="C11" s="1" t="s">
        <v>18</v>
      </c>
      <c r="D11" s="3">
        <f t="shared" ca="1" si="1"/>
        <v>46</v>
      </c>
      <c r="E11" s="3">
        <f t="shared" ca="1" si="0"/>
        <v>40</v>
      </c>
      <c r="F11" s="3">
        <f t="shared" ca="1" si="0"/>
        <v>79</v>
      </c>
      <c r="G11" s="3">
        <f t="shared" ca="1" si="0"/>
        <v>68</v>
      </c>
      <c r="H11" s="3">
        <f t="shared" ca="1" si="0"/>
        <v>73</v>
      </c>
      <c r="I11" s="3">
        <f t="shared" ca="1" si="0"/>
        <v>95</v>
      </c>
      <c r="J11" s="1">
        <f t="shared" ca="1" si="2"/>
        <v>600</v>
      </c>
      <c r="K11" s="1">
        <f t="shared" ca="1" si="3"/>
        <v>401</v>
      </c>
      <c r="L11" s="4">
        <f t="shared" ca="1" si="4"/>
        <v>66.833333333333329</v>
      </c>
      <c r="M11" s="1" t="str">
        <f t="shared" ca="1" si="5"/>
        <v>C</v>
      </c>
    </row>
    <row r="12" spans="1:13" x14ac:dyDescent="0.25">
      <c r="A12" s="1">
        <v>6</v>
      </c>
      <c r="B12" s="1">
        <v>2939</v>
      </c>
      <c r="C12" s="3" t="s">
        <v>14</v>
      </c>
      <c r="D12" s="3">
        <f t="shared" ca="1" si="1"/>
        <v>72</v>
      </c>
      <c r="E12" s="3">
        <f t="shared" ca="1" si="0"/>
        <v>89</v>
      </c>
      <c r="F12" s="3">
        <f t="shared" ca="1" si="0"/>
        <v>85</v>
      </c>
      <c r="G12" s="3">
        <f t="shared" ca="1" si="0"/>
        <v>60</v>
      </c>
      <c r="H12" s="3">
        <f t="shared" ca="1" si="0"/>
        <v>42</v>
      </c>
      <c r="I12" s="3">
        <f t="shared" ca="1" si="0"/>
        <v>65</v>
      </c>
      <c r="J12" s="1">
        <f t="shared" ca="1" si="2"/>
        <v>600</v>
      </c>
      <c r="K12" s="1">
        <f t="shared" ca="1" si="3"/>
        <v>413</v>
      </c>
      <c r="L12" s="4">
        <f t="shared" ca="1" si="4"/>
        <v>68.833333333333329</v>
      </c>
      <c r="M12" s="1" t="str">
        <f t="shared" ca="1" si="5"/>
        <v>C</v>
      </c>
    </row>
    <row r="13" spans="1:13" x14ac:dyDescent="0.25">
      <c r="A13" s="1">
        <v>7</v>
      </c>
      <c r="B13" s="1">
        <v>2940</v>
      </c>
      <c r="C13" s="1" t="s">
        <v>15</v>
      </c>
      <c r="D13" s="3">
        <f t="shared" ca="1" si="1"/>
        <v>81</v>
      </c>
      <c r="E13" s="3">
        <f t="shared" ca="1" si="0"/>
        <v>36</v>
      </c>
      <c r="F13" s="3">
        <f t="shared" ca="1" si="0"/>
        <v>86</v>
      </c>
      <c r="G13" s="3">
        <f t="shared" ca="1" si="0"/>
        <v>78</v>
      </c>
      <c r="H13" s="3">
        <f t="shared" ca="1" si="0"/>
        <v>76</v>
      </c>
      <c r="I13" s="3">
        <f t="shared" ca="1" si="0"/>
        <v>45</v>
      </c>
      <c r="J13" s="1">
        <f t="shared" ca="1" si="2"/>
        <v>600</v>
      </c>
      <c r="K13" s="1">
        <f t="shared" ca="1" si="3"/>
        <v>402</v>
      </c>
      <c r="L13" s="4">
        <f t="shared" ca="1" si="4"/>
        <v>67</v>
      </c>
      <c r="M13" s="1" t="str">
        <f t="shared" ca="1" si="5"/>
        <v>C</v>
      </c>
    </row>
    <row r="14" spans="1:13" x14ac:dyDescent="0.25">
      <c r="A14" s="1">
        <v>8</v>
      </c>
      <c r="B14" s="1">
        <v>2941</v>
      </c>
      <c r="C14" s="1" t="s">
        <v>16</v>
      </c>
      <c r="D14" s="3">
        <f t="shared" ca="1" si="1"/>
        <v>81</v>
      </c>
      <c r="E14" s="3">
        <f t="shared" ca="1" si="0"/>
        <v>78</v>
      </c>
      <c r="F14" s="3">
        <f t="shared" ca="1" si="0"/>
        <v>43</v>
      </c>
      <c r="G14" s="3">
        <f t="shared" ca="1" si="0"/>
        <v>95</v>
      </c>
      <c r="H14" s="3">
        <f t="shared" ca="1" si="0"/>
        <v>35</v>
      </c>
      <c r="I14" s="3">
        <f t="shared" ca="1" si="0"/>
        <v>49</v>
      </c>
      <c r="J14" s="1">
        <f t="shared" ca="1" si="2"/>
        <v>600</v>
      </c>
      <c r="K14" s="1">
        <f t="shared" ca="1" si="3"/>
        <v>381</v>
      </c>
      <c r="L14" s="4">
        <f t="shared" ca="1" si="4"/>
        <v>63.5</v>
      </c>
      <c r="M14" s="1" t="str">
        <f t="shared" ca="1" si="5"/>
        <v>C</v>
      </c>
    </row>
    <row r="15" spans="1:13" x14ac:dyDescent="0.25">
      <c r="A15" s="1">
        <v>9</v>
      </c>
      <c r="B15" s="1">
        <v>2942</v>
      </c>
      <c r="C15" s="1" t="s">
        <v>19</v>
      </c>
      <c r="D15" s="3">
        <f t="shared" ca="1" si="1"/>
        <v>76</v>
      </c>
      <c r="E15" s="3">
        <f t="shared" ca="1" si="0"/>
        <v>36</v>
      </c>
      <c r="F15" s="3">
        <f t="shared" ca="1" si="0"/>
        <v>45</v>
      </c>
      <c r="G15" s="3">
        <f t="shared" ca="1" si="0"/>
        <v>70</v>
      </c>
      <c r="H15" s="3">
        <f t="shared" ca="1" si="0"/>
        <v>84</v>
      </c>
      <c r="I15" s="3">
        <f t="shared" ca="1" si="0"/>
        <v>66</v>
      </c>
      <c r="J15" s="1">
        <f t="shared" ca="1" si="2"/>
        <v>600</v>
      </c>
      <c r="K15" s="1">
        <f t="shared" ca="1" si="3"/>
        <v>377</v>
      </c>
      <c r="L15" s="2">
        <f t="shared" ref="L8:L36" ca="1" si="6">K15/J15*100</f>
        <v>62.833333333333329</v>
      </c>
      <c r="M15" s="1" t="str">
        <f t="shared" ca="1" si="5"/>
        <v>C</v>
      </c>
    </row>
    <row r="16" spans="1:13" x14ac:dyDescent="0.25">
      <c r="A16" s="1">
        <v>10</v>
      </c>
      <c r="B16" s="1">
        <v>2943</v>
      </c>
      <c r="C16" s="1" t="s">
        <v>18</v>
      </c>
      <c r="D16" s="3">
        <f t="shared" ca="1" si="1"/>
        <v>79</v>
      </c>
      <c r="E16" s="3">
        <f t="shared" ca="1" si="0"/>
        <v>38</v>
      </c>
      <c r="F16" s="3">
        <f t="shared" ca="1" si="0"/>
        <v>42</v>
      </c>
      <c r="G16" s="3">
        <f t="shared" ca="1" si="0"/>
        <v>92</v>
      </c>
      <c r="H16" s="3">
        <f t="shared" ca="1" si="0"/>
        <v>88</v>
      </c>
      <c r="I16" s="3">
        <f t="shared" ca="1" si="0"/>
        <v>59</v>
      </c>
      <c r="J16" s="1">
        <f t="shared" ca="1" si="2"/>
        <v>600</v>
      </c>
      <c r="K16" s="1">
        <f t="shared" ca="1" si="3"/>
        <v>398</v>
      </c>
      <c r="L16" s="2">
        <f t="shared" ca="1" si="6"/>
        <v>66.333333333333329</v>
      </c>
      <c r="M16" s="1" t="str">
        <f t="shared" ca="1" si="5"/>
        <v>C</v>
      </c>
    </row>
    <row r="17" spans="1:13" x14ac:dyDescent="0.25">
      <c r="A17" s="1">
        <v>11</v>
      </c>
      <c r="B17" s="1">
        <v>2944</v>
      </c>
      <c r="C17" s="3" t="s">
        <v>14</v>
      </c>
      <c r="D17" s="3">
        <f t="shared" ca="1" si="1"/>
        <v>40</v>
      </c>
      <c r="E17" s="3">
        <f t="shared" ca="1" si="0"/>
        <v>85</v>
      </c>
      <c r="F17" s="3">
        <f t="shared" ca="1" si="0"/>
        <v>63</v>
      </c>
      <c r="G17" s="3">
        <f t="shared" ca="1" si="0"/>
        <v>56</v>
      </c>
      <c r="H17" s="3">
        <f t="shared" ca="1" si="0"/>
        <v>46</v>
      </c>
      <c r="I17" s="3">
        <f t="shared" ca="1" si="0"/>
        <v>77</v>
      </c>
      <c r="J17" s="1">
        <f t="shared" ca="1" si="2"/>
        <v>600</v>
      </c>
      <c r="K17" s="1">
        <f t="shared" ca="1" si="3"/>
        <v>367</v>
      </c>
      <c r="L17" s="2">
        <f t="shared" ca="1" si="6"/>
        <v>61.166666666666671</v>
      </c>
      <c r="M17" s="1" t="str">
        <f t="shared" ca="1" si="5"/>
        <v>C</v>
      </c>
    </row>
    <row r="18" spans="1:13" x14ac:dyDescent="0.25">
      <c r="A18" s="1">
        <v>12</v>
      </c>
      <c r="B18" s="1">
        <v>2945</v>
      </c>
      <c r="C18" s="1" t="s">
        <v>15</v>
      </c>
      <c r="D18" s="3">
        <f t="shared" ca="1" si="1"/>
        <v>87</v>
      </c>
      <c r="E18" s="3">
        <f t="shared" ca="1" si="0"/>
        <v>48</v>
      </c>
      <c r="F18" s="3">
        <f t="shared" ca="1" si="0"/>
        <v>81</v>
      </c>
      <c r="G18" s="3">
        <f t="shared" ca="1" si="0"/>
        <v>42</v>
      </c>
      <c r="H18" s="3">
        <f t="shared" ca="1" si="0"/>
        <v>59</v>
      </c>
      <c r="I18" s="3">
        <f t="shared" ca="1" si="0"/>
        <v>44</v>
      </c>
      <c r="J18" s="1">
        <f t="shared" ca="1" si="2"/>
        <v>600</v>
      </c>
      <c r="K18" s="1">
        <f t="shared" ca="1" si="3"/>
        <v>361</v>
      </c>
      <c r="L18" s="2">
        <f t="shared" ca="1" si="6"/>
        <v>60.166666666666671</v>
      </c>
      <c r="M18" s="1" t="str">
        <f t="shared" ca="1" si="5"/>
        <v>C</v>
      </c>
    </row>
    <row r="19" spans="1:13" x14ac:dyDescent="0.25">
      <c r="A19" s="1">
        <v>13</v>
      </c>
      <c r="B19" s="1">
        <v>2946</v>
      </c>
      <c r="C19" s="1" t="s">
        <v>16</v>
      </c>
      <c r="D19" s="3">
        <f t="shared" ca="1" si="1"/>
        <v>58</v>
      </c>
      <c r="E19" s="3">
        <f t="shared" ca="1" si="0"/>
        <v>54</v>
      </c>
      <c r="F19" s="3">
        <f t="shared" ca="1" si="0"/>
        <v>38</v>
      </c>
      <c r="G19" s="3">
        <f t="shared" ca="1" si="0"/>
        <v>71</v>
      </c>
      <c r="H19" s="3">
        <f t="shared" ca="1" si="0"/>
        <v>82</v>
      </c>
      <c r="I19" s="3">
        <f t="shared" ca="1" si="0"/>
        <v>35</v>
      </c>
      <c r="J19" s="1">
        <f t="shared" ca="1" si="2"/>
        <v>600</v>
      </c>
      <c r="K19" s="1">
        <f t="shared" ca="1" si="3"/>
        <v>338</v>
      </c>
      <c r="L19" s="2">
        <f t="shared" ca="1" si="6"/>
        <v>56.333333333333336</v>
      </c>
      <c r="M19" s="1" t="str">
        <f t="shared" ca="1" si="5"/>
        <v>D</v>
      </c>
    </row>
    <row r="20" spans="1:13" x14ac:dyDescent="0.25">
      <c r="A20" s="1">
        <v>14</v>
      </c>
      <c r="B20" s="1">
        <v>2947</v>
      </c>
      <c r="C20" s="1" t="s">
        <v>17</v>
      </c>
      <c r="D20" s="3">
        <f t="shared" ca="1" si="1"/>
        <v>62</v>
      </c>
      <c r="E20" s="3">
        <f t="shared" ca="1" si="0"/>
        <v>42</v>
      </c>
      <c r="F20" s="3">
        <f t="shared" ca="1" si="0"/>
        <v>89</v>
      </c>
      <c r="G20" s="3">
        <f t="shared" ca="1" si="0"/>
        <v>39</v>
      </c>
      <c r="H20" s="3">
        <f t="shared" ca="1" si="0"/>
        <v>58</v>
      </c>
      <c r="I20" s="3">
        <f t="shared" ca="1" si="0"/>
        <v>58</v>
      </c>
      <c r="J20" s="1">
        <f t="shared" ca="1" si="2"/>
        <v>600</v>
      </c>
      <c r="K20" s="1">
        <f t="shared" ca="1" si="3"/>
        <v>348</v>
      </c>
      <c r="L20" s="2">
        <f t="shared" ca="1" si="6"/>
        <v>57.999999999999993</v>
      </c>
      <c r="M20" s="1" t="str">
        <f t="shared" ca="1" si="5"/>
        <v>D</v>
      </c>
    </row>
    <row r="21" spans="1:13" x14ac:dyDescent="0.25">
      <c r="A21" s="1">
        <v>15</v>
      </c>
      <c r="B21" s="1">
        <v>2948</v>
      </c>
      <c r="C21" s="1" t="s">
        <v>18</v>
      </c>
      <c r="D21" s="3">
        <f t="shared" ca="1" si="1"/>
        <v>36</v>
      </c>
      <c r="E21" s="3">
        <f t="shared" ca="1" si="0"/>
        <v>46</v>
      </c>
      <c r="F21" s="3">
        <f t="shared" ca="1" si="0"/>
        <v>38</v>
      </c>
      <c r="G21" s="3">
        <f t="shared" ca="1" si="0"/>
        <v>68</v>
      </c>
      <c r="H21" s="3">
        <f t="shared" ca="1" si="0"/>
        <v>92</v>
      </c>
      <c r="I21" s="3">
        <f t="shared" ca="1" si="0"/>
        <v>82</v>
      </c>
      <c r="J21" s="1">
        <f t="shared" ca="1" si="2"/>
        <v>600</v>
      </c>
      <c r="K21" s="1">
        <f t="shared" ca="1" si="3"/>
        <v>362</v>
      </c>
      <c r="L21" s="2">
        <f t="shared" ca="1" si="6"/>
        <v>60.333333333333336</v>
      </c>
      <c r="M21" s="1" t="str">
        <f t="shared" ca="1" si="5"/>
        <v>C</v>
      </c>
    </row>
    <row r="22" spans="1:13" x14ac:dyDescent="0.25">
      <c r="A22" s="1">
        <v>16</v>
      </c>
      <c r="B22" s="1">
        <v>2949</v>
      </c>
      <c r="C22" s="3" t="s">
        <v>14</v>
      </c>
      <c r="D22" s="3">
        <f t="shared" ca="1" si="1"/>
        <v>58</v>
      </c>
      <c r="E22" s="3">
        <f t="shared" ca="1" si="0"/>
        <v>95</v>
      </c>
      <c r="F22" s="3">
        <f t="shared" ca="1" si="0"/>
        <v>77</v>
      </c>
      <c r="G22" s="3">
        <f t="shared" ca="1" si="0"/>
        <v>63</v>
      </c>
      <c r="H22" s="3">
        <f t="shared" ca="1" si="0"/>
        <v>38</v>
      </c>
      <c r="I22" s="3">
        <f t="shared" ca="1" si="0"/>
        <v>78</v>
      </c>
      <c r="J22" s="1">
        <f t="shared" ca="1" si="2"/>
        <v>600</v>
      </c>
      <c r="K22" s="1">
        <f t="shared" ca="1" si="3"/>
        <v>409</v>
      </c>
      <c r="L22" s="2">
        <f t="shared" ca="1" si="6"/>
        <v>68.166666666666657</v>
      </c>
      <c r="M22" s="1" t="str">
        <f t="shared" ca="1" si="5"/>
        <v>C</v>
      </c>
    </row>
    <row r="23" spans="1:13" x14ac:dyDescent="0.25">
      <c r="A23" s="1">
        <v>17</v>
      </c>
      <c r="B23" s="1">
        <v>2950</v>
      </c>
      <c r="C23" s="1" t="s">
        <v>15</v>
      </c>
      <c r="D23" s="3">
        <f t="shared" ca="1" si="1"/>
        <v>76</v>
      </c>
      <c r="E23" s="3">
        <f t="shared" ca="1" si="1"/>
        <v>89</v>
      </c>
      <c r="F23" s="3">
        <f t="shared" ca="1" si="1"/>
        <v>39</v>
      </c>
      <c r="G23" s="3">
        <f t="shared" ca="1" si="1"/>
        <v>53</v>
      </c>
      <c r="H23" s="3">
        <f t="shared" ca="1" si="1"/>
        <v>64</v>
      </c>
      <c r="I23" s="3">
        <f t="shared" ca="1" si="1"/>
        <v>41</v>
      </c>
      <c r="J23" s="1">
        <f t="shared" ca="1" si="2"/>
        <v>600</v>
      </c>
      <c r="K23" s="1">
        <f t="shared" ca="1" si="3"/>
        <v>362</v>
      </c>
      <c r="L23" s="2">
        <f t="shared" ca="1" si="6"/>
        <v>60.333333333333336</v>
      </c>
      <c r="M23" s="1" t="str">
        <f t="shared" ca="1" si="5"/>
        <v>C</v>
      </c>
    </row>
    <row r="24" spans="1:13" x14ac:dyDescent="0.25">
      <c r="A24" s="1">
        <v>18</v>
      </c>
      <c r="B24" s="1">
        <v>2951</v>
      </c>
      <c r="C24" s="1" t="s">
        <v>16</v>
      </c>
      <c r="D24" s="3">
        <f t="shared" ca="1" si="1"/>
        <v>69</v>
      </c>
      <c r="E24" s="3">
        <f t="shared" ca="1" si="1"/>
        <v>84</v>
      </c>
      <c r="F24" s="3">
        <f t="shared" ca="1" si="1"/>
        <v>41</v>
      </c>
      <c r="G24" s="3">
        <f t="shared" ca="1" si="1"/>
        <v>71</v>
      </c>
      <c r="H24" s="3">
        <f t="shared" ca="1" si="1"/>
        <v>85</v>
      </c>
      <c r="I24" s="3">
        <f t="shared" ca="1" si="1"/>
        <v>82</v>
      </c>
      <c r="J24" s="1">
        <f t="shared" ca="1" si="2"/>
        <v>600</v>
      </c>
      <c r="K24" s="1">
        <f t="shared" ca="1" si="3"/>
        <v>432</v>
      </c>
      <c r="L24" s="2">
        <f t="shared" ca="1" si="6"/>
        <v>72</v>
      </c>
      <c r="M24" s="1" t="str">
        <f t="shared" ca="1" si="5"/>
        <v>B</v>
      </c>
    </row>
    <row r="25" spans="1:13" x14ac:dyDescent="0.25">
      <c r="A25" s="1">
        <v>19</v>
      </c>
      <c r="B25" s="1">
        <v>2952</v>
      </c>
      <c r="C25" s="1" t="s">
        <v>17</v>
      </c>
      <c r="D25" s="3">
        <f t="shared" ca="1" si="1"/>
        <v>47</v>
      </c>
      <c r="E25" s="3">
        <f t="shared" ca="1" si="1"/>
        <v>43</v>
      </c>
      <c r="F25" s="3">
        <f t="shared" ca="1" si="1"/>
        <v>37</v>
      </c>
      <c r="G25" s="3">
        <f t="shared" ca="1" si="1"/>
        <v>49</v>
      </c>
      <c r="H25" s="3">
        <f t="shared" ca="1" si="1"/>
        <v>73</v>
      </c>
      <c r="I25" s="3">
        <f t="shared" ca="1" si="1"/>
        <v>46</v>
      </c>
      <c r="J25" s="1">
        <f t="shared" ca="1" si="2"/>
        <v>600</v>
      </c>
      <c r="K25" s="1">
        <f t="shared" ca="1" si="3"/>
        <v>295</v>
      </c>
      <c r="L25" s="2">
        <f t="shared" ca="1" si="6"/>
        <v>49.166666666666664</v>
      </c>
      <c r="M25" s="1" t="str">
        <f t="shared" ca="1" si="5"/>
        <v>FAIL</v>
      </c>
    </row>
    <row r="26" spans="1:13" x14ac:dyDescent="0.25">
      <c r="A26" s="1">
        <v>20</v>
      </c>
      <c r="B26" s="1">
        <v>2953</v>
      </c>
      <c r="C26" s="1" t="s">
        <v>18</v>
      </c>
      <c r="D26" s="3">
        <f t="shared" ca="1" si="1"/>
        <v>46</v>
      </c>
      <c r="E26" s="3">
        <f t="shared" ca="1" si="1"/>
        <v>56</v>
      </c>
      <c r="F26" s="3">
        <f t="shared" ca="1" si="1"/>
        <v>87</v>
      </c>
      <c r="G26" s="3">
        <f t="shared" ca="1" si="1"/>
        <v>75</v>
      </c>
      <c r="H26" s="3">
        <f t="shared" ca="1" si="1"/>
        <v>75</v>
      </c>
      <c r="I26" s="3">
        <f t="shared" ca="1" si="1"/>
        <v>38</v>
      </c>
      <c r="J26" s="1">
        <f t="shared" ca="1" si="2"/>
        <v>600</v>
      </c>
      <c r="K26" s="1">
        <f t="shared" ca="1" si="3"/>
        <v>377</v>
      </c>
      <c r="L26" s="2">
        <f t="shared" ca="1" si="6"/>
        <v>62.833333333333329</v>
      </c>
      <c r="M26" s="1" t="str">
        <f t="shared" ca="1" si="5"/>
        <v>C</v>
      </c>
    </row>
    <row r="27" spans="1:13" x14ac:dyDescent="0.25">
      <c r="A27" s="1">
        <v>21</v>
      </c>
      <c r="B27" s="1">
        <v>2954</v>
      </c>
      <c r="C27" s="3" t="s">
        <v>14</v>
      </c>
      <c r="D27" s="3">
        <f t="shared" ca="1" si="1"/>
        <v>91</v>
      </c>
      <c r="E27" s="3">
        <f t="shared" ca="1" si="1"/>
        <v>37</v>
      </c>
      <c r="F27" s="3">
        <f t="shared" ca="1" si="1"/>
        <v>42</v>
      </c>
      <c r="G27" s="3">
        <f t="shared" ca="1" si="1"/>
        <v>38</v>
      </c>
      <c r="H27" s="3">
        <f t="shared" ca="1" si="1"/>
        <v>81</v>
      </c>
      <c r="I27" s="3">
        <f t="shared" ca="1" si="1"/>
        <v>74</v>
      </c>
      <c r="J27" s="1">
        <f t="shared" ca="1" si="2"/>
        <v>600</v>
      </c>
      <c r="K27" s="1">
        <f t="shared" ca="1" si="3"/>
        <v>363</v>
      </c>
      <c r="L27" s="2">
        <f t="shared" ca="1" si="6"/>
        <v>60.5</v>
      </c>
      <c r="M27" s="1" t="str">
        <f t="shared" ca="1" si="5"/>
        <v>C</v>
      </c>
    </row>
    <row r="28" spans="1:13" x14ac:dyDescent="0.25">
      <c r="A28" s="1">
        <v>22</v>
      </c>
      <c r="B28" s="1">
        <v>2955</v>
      </c>
      <c r="C28" s="1" t="s">
        <v>15</v>
      </c>
      <c r="D28" s="3">
        <f t="shared" ca="1" si="1"/>
        <v>81</v>
      </c>
      <c r="E28" s="3">
        <f t="shared" ca="1" si="1"/>
        <v>44</v>
      </c>
      <c r="F28" s="3">
        <f t="shared" ca="1" si="1"/>
        <v>89</v>
      </c>
      <c r="G28" s="3">
        <f t="shared" ca="1" si="1"/>
        <v>61</v>
      </c>
      <c r="H28" s="3">
        <f t="shared" ca="1" si="1"/>
        <v>91</v>
      </c>
      <c r="I28" s="3">
        <f t="shared" ca="1" si="1"/>
        <v>39</v>
      </c>
      <c r="J28" s="1">
        <f t="shared" ca="1" si="2"/>
        <v>600</v>
      </c>
      <c r="K28" s="1">
        <f t="shared" ca="1" si="3"/>
        <v>405</v>
      </c>
      <c r="L28" s="2">
        <f t="shared" ca="1" si="6"/>
        <v>67.5</v>
      </c>
      <c r="M28" s="1" t="str">
        <f t="shared" ca="1" si="5"/>
        <v>C</v>
      </c>
    </row>
    <row r="29" spans="1:13" x14ac:dyDescent="0.25">
      <c r="A29" s="1">
        <v>23</v>
      </c>
      <c r="B29" s="1">
        <v>2956</v>
      </c>
      <c r="C29" s="1" t="s">
        <v>16</v>
      </c>
      <c r="D29" s="3">
        <f t="shared" ca="1" si="1"/>
        <v>84</v>
      </c>
      <c r="E29" s="3">
        <f t="shared" ca="1" si="1"/>
        <v>85</v>
      </c>
      <c r="F29" s="3">
        <f t="shared" ca="1" si="1"/>
        <v>66</v>
      </c>
      <c r="G29" s="3">
        <f t="shared" ca="1" si="1"/>
        <v>85</v>
      </c>
      <c r="H29" s="3">
        <f t="shared" ca="1" si="1"/>
        <v>54</v>
      </c>
      <c r="I29" s="3">
        <f t="shared" ca="1" si="1"/>
        <v>53</v>
      </c>
      <c r="J29" s="1">
        <f t="shared" ca="1" si="2"/>
        <v>600</v>
      </c>
      <c r="K29" s="1">
        <f t="shared" ca="1" si="3"/>
        <v>427</v>
      </c>
      <c r="L29" s="2">
        <f t="shared" ca="1" si="6"/>
        <v>71.166666666666671</v>
      </c>
      <c r="M29" s="1" t="str">
        <f t="shared" ca="1" si="5"/>
        <v>B</v>
      </c>
    </row>
    <row r="30" spans="1:13" x14ac:dyDescent="0.25">
      <c r="A30" s="1">
        <v>24</v>
      </c>
      <c r="B30" s="1">
        <v>2957</v>
      </c>
      <c r="C30" s="1" t="s">
        <v>17</v>
      </c>
      <c r="D30" s="3">
        <f t="shared" ca="1" si="1"/>
        <v>39</v>
      </c>
      <c r="E30" s="3">
        <f t="shared" ca="1" si="1"/>
        <v>81</v>
      </c>
      <c r="F30" s="3">
        <f t="shared" ca="1" si="1"/>
        <v>82</v>
      </c>
      <c r="G30" s="3">
        <f t="shared" ca="1" si="1"/>
        <v>59</v>
      </c>
      <c r="H30" s="3">
        <f t="shared" ca="1" si="1"/>
        <v>58</v>
      </c>
      <c r="I30" s="3">
        <f t="shared" ca="1" si="1"/>
        <v>71</v>
      </c>
      <c r="J30" s="1">
        <f t="shared" ca="1" si="2"/>
        <v>600</v>
      </c>
      <c r="K30" s="1">
        <f t="shared" ca="1" si="3"/>
        <v>390</v>
      </c>
      <c r="L30" s="2">
        <f t="shared" ca="1" si="6"/>
        <v>65</v>
      </c>
      <c r="M30" s="1" t="str">
        <f t="shared" ca="1" si="5"/>
        <v>C</v>
      </c>
    </row>
    <row r="31" spans="1:13" x14ac:dyDescent="0.25">
      <c r="A31" s="1">
        <v>25</v>
      </c>
      <c r="B31" s="1">
        <v>2958</v>
      </c>
      <c r="C31" s="1" t="s">
        <v>18</v>
      </c>
      <c r="D31" s="3">
        <f t="shared" ca="1" si="1"/>
        <v>66</v>
      </c>
      <c r="E31" s="3">
        <f t="shared" ca="1" si="1"/>
        <v>72</v>
      </c>
      <c r="F31" s="3">
        <f t="shared" ca="1" si="1"/>
        <v>50</v>
      </c>
      <c r="G31" s="3">
        <f t="shared" ca="1" si="1"/>
        <v>82</v>
      </c>
      <c r="H31" s="3">
        <f t="shared" ca="1" si="1"/>
        <v>46</v>
      </c>
      <c r="I31" s="3">
        <f t="shared" ca="1" si="1"/>
        <v>75</v>
      </c>
      <c r="J31" s="1">
        <f t="shared" ca="1" si="2"/>
        <v>600</v>
      </c>
      <c r="K31" s="1">
        <f t="shared" ca="1" si="3"/>
        <v>391</v>
      </c>
      <c r="L31" s="2">
        <f t="shared" ca="1" si="6"/>
        <v>65.166666666666657</v>
      </c>
      <c r="M31" s="1" t="str">
        <f t="shared" ca="1" si="5"/>
        <v>C</v>
      </c>
    </row>
    <row r="32" spans="1:13" x14ac:dyDescent="0.25">
      <c r="A32" s="1">
        <v>26</v>
      </c>
      <c r="B32" s="1">
        <v>2959</v>
      </c>
      <c r="C32" s="3" t="s">
        <v>14</v>
      </c>
      <c r="D32" s="3">
        <f t="shared" ca="1" si="1"/>
        <v>56</v>
      </c>
      <c r="E32" s="3">
        <f t="shared" ca="1" si="1"/>
        <v>85</v>
      </c>
      <c r="F32" s="3">
        <f t="shared" ca="1" si="1"/>
        <v>61</v>
      </c>
      <c r="G32" s="3">
        <f t="shared" ca="1" si="1"/>
        <v>84</v>
      </c>
      <c r="H32" s="3">
        <f t="shared" ca="1" si="1"/>
        <v>82</v>
      </c>
      <c r="I32" s="3">
        <f t="shared" ca="1" si="1"/>
        <v>84</v>
      </c>
      <c r="J32" s="1">
        <f t="shared" ca="1" si="2"/>
        <v>600</v>
      </c>
      <c r="K32" s="1">
        <f t="shared" ca="1" si="3"/>
        <v>452</v>
      </c>
      <c r="L32" s="2">
        <f t="shared" ca="1" si="6"/>
        <v>75.333333333333329</v>
      </c>
      <c r="M32" s="1" t="str">
        <f t="shared" ca="1" si="5"/>
        <v>B</v>
      </c>
    </row>
    <row r="33" spans="1:13" x14ac:dyDescent="0.25">
      <c r="A33" s="1">
        <v>27</v>
      </c>
      <c r="B33" s="1">
        <v>2960</v>
      </c>
      <c r="C33" s="1" t="s">
        <v>15</v>
      </c>
      <c r="D33" s="3">
        <f t="shared" ca="1" si="1"/>
        <v>48</v>
      </c>
      <c r="E33" s="3">
        <f t="shared" ca="1" si="1"/>
        <v>80</v>
      </c>
      <c r="F33" s="3">
        <f t="shared" ca="1" si="1"/>
        <v>77</v>
      </c>
      <c r="G33" s="3">
        <f t="shared" ca="1" si="1"/>
        <v>44</v>
      </c>
      <c r="H33" s="3">
        <f t="shared" ca="1" si="1"/>
        <v>56</v>
      </c>
      <c r="I33" s="3">
        <f t="shared" ca="1" si="1"/>
        <v>81</v>
      </c>
      <c r="J33" s="1">
        <f t="shared" ca="1" si="2"/>
        <v>600</v>
      </c>
      <c r="K33" s="1">
        <f t="shared" ca="1" si="3"/>
        <v>386</v>
      </c>
      <c r="L33" s="2">
        <f t="shared" ca="1" si="6"/>
        <v>64.333333333333329</v>
      </c>
      <c r="M33" s="1" t="str">
        <f t="shared" ca="1" si="5"/>
        <v>C</v>
      </c>
    </row>
    <row r="34" spans="1:13" x14ac:dyDescent="0.25">
      <c r="A34" s="1">
        <v>28</v>
      </c>
      <c r="B34" s="1">
        <v>2961</v>
      </c>
      <c r="C34" s="1" t="s">
        <v>16</v>
      </c>
      <c r="D34" s="3">
        <f t="shared" ca="1" si="1"/>
        <v>74</v>
      </c>
      <c r="E34" s="3">
        <f t="shared" ca="1" si="1"/>
        <v>40</v>
      </c>
      <c r="F34" s="3">
        <f t="shared" ca="1" si="1"/>
        <v>48</v>
      </c>
      <c r="G34" s="3">
        <f t="shared" ca="1" si="1"/>
        <v>56</v>
      </c>
      <c r="H34" s="3">
        <f t="shared" ca="1" si="1"/>
        <v>59</v>
      </c>
      <c r="I34" s="3">
        <f t="shared" ca="1" si="1"/>
        <v>68</v>
      </c>
      <c r="J34" s="1">
        <f t="shared" ca="1" si="2"/>
        <v>600</v>
      </c>
      <c r="K34" s="1">
        <f t="shared" ca="1" si="3"/>
        <v>345</v>
      </c>
      <c r="L34" s="2">
        <f t="shared" ca="1" si="6"/>
        <v>57.499999999999993</v>
      </c>
      <c r="M34" s="1" t="str">
        <f t="shared" ca="1" si="5"/>
        <v>D</v>
      </c>
    </row>
    <row r="35" spans="1:13" x14ac:dyDescent="0.25">
      <c r="A35" s="1">
        <v>29</v>
      </c>
      <c r="B35" s="1">
        <v>2962</v>
      </c>
      <c r="C35" s="1" t="s">
        <v>17</v>
      </c>
      <c r="D35" s="3">
        <f t="shared" ca="1" si="1"/>
        <v>70</v>
      </c>
      <c r="E35" s="3">
        <f t="shared" ca="1" si="1"/>
        <v>36</v>
      </c>
      <c r="F35" s="3">
        <f t="shared" ca="1" si="1"/>
        <v>94</v>
      </c>
      <c r="G35" s="3">
        <f t="shared" ca="1" si="1"/>
        <v>61</v>
      </c>
      <c r="H35" s="3">
        <f t="shared" ca="1" si="1"/>
        <v>94</v>
      </c>
      <c r="I35" s="3">
        <f t="shared" ca="1" si="1"/>
        <v>57</v>
      </c>
      <c r="J35" s="1">
        <f t="shared" ca="1" si="2"/>
        <v>600</v>
      </c>
      <c r="K35" s="1">
        <f t="shared" ca="1" si="3"/>
        <v>412</v>
      </c>
      <c r="L35" s="2">
        <f t="shared" ca="1" si="6"/>
        <v>68.666666666666671</v>
      </c>
      <c r="M35" s="1" t="str">
        <f t="shared" ca="1" si="5"/>
        <v>C</v>
      </c>
    </row>
    <row r="36" spans="1:13" x14ac:dyDescent="0.25">
      <c r="A36" s="1">
        <v>30</v>
      </c>
      <c r="B36" s="1">
        <v>2963</v>
      </c>
      <c r="C36" s="1" t="s">
        <v>18</v>
      </c>
      <c r="D36" s="3">
        <f t="shared" ca="1" si="1"/>
        <v>83</v>
      </c>
      <c r="E36" s="3">
        <f t="shared" ca="1" si="1"/>
        <v>63</v>
      </c>
      <c r="F36" s="3">
        <f t="shared" ca="1" si="1"/>
        <v>54</v>
      </c>
      <c r="G36" s="3">
        <f t="shared" ca="1" si="1"/>
        <v>70</v>
      </c>
      <c r="H36" s="3">
        <f t="shared" ca="1" si="1"/>
        <v>77</v>
      </c>
      <c r="I36" s="3">
        <f t="shared" ca="1" si="1"/>
        <v>88</v>
      </c>
      <c r="J36" s="1">
        <f t="shared" ca="1" si="2"/>
        <v>600</v>
      </c>
      <c r="K36" s="1">
        <f t="shared" ca="1" si="3"/>
        <v>435</v>
      </c>
      <c r="L36" s="2">
        <f t="shared" ca="1" si="6"/>
        <v>72.5</v>
      </c>
      <c r="M36" s="1" t="str">
        <f t="shared" ca="1" si="5"/>
        <v>B</v>
      </c>
    </row>
  </sheetData>
  <mergeCells count="2">
    <mergeCell ref="A4:M4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2024-10-01T09:27:28Z</dcterms:modified>
</cp:coreProperties>
</file>