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A9C11CE6-110C-4793-86F7-947079A650C2}" xr6:coauthVersionLast="47" xr6:coauthVersionMax="47" xr10:uidLastSave="{00000000-0000-0000-0000-000000000000}"/>
  <bookViews>
    <workbookView xWindow="-108" yWindow="-108" windowWidth="23256" windowHeight="12456" firstSheet="9" activeTab="9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5" l="1"/>
  <c r="J2" i="5"/>
  <c r="L2" i="12"/>
  <c r="K2" i="12"/>
  <c r="J2" i="12"/>
  <c r="L2" i="7" a="1"/>
  <c r="L2" i="7"/>
  <c r="K2" i="7" a="1"/>
  <c r="K2" i="7"/>
  <c r="J3" i="7"/>
  <c r="J4" i="7"/>
  <c r="J5" i="7"/>
  <c r="J6" i="7"/>
  <c r="J7" i="7"/>
  <c r="J8" i="7"/>
  <c r="J9" i="7"/>
  <c r="J10" i="7"/>
  <c r="J2" i="7"/>
  <c r="J2" i="6" a="1"/>
  <c r="J2" i="6"/>
  <c r="M2" i="3" a="1"/>
  <c r="M2" i="3"/>
  <c r="L2" i="3" a="1"/>
  <c r="L2" i="3" s="1"/>
  <c r="J2" i="3" a="1"/>
  <c r="J2" i="3"/>
  <c r="M2" i="4" a="1"/>
  <c r="M2" i="4"/>
  <c r="L2" i="4" a="1"/>
  <c r="L2" i="4"/>
  <c r="K2" i="4" a="1"/>
  <c r="K2" i="4"/>
  <c r="J2" i="2" a="1"/>
  <c r="J2" i="2"/>
  <c r="L2" i="8" a="1"/>
  <c r="L2" i="8"/>
  <c r="K2" i="8" a="1"/>
  <c r="K2" i="8"/>
  <c r="J2" i="8" a="1"/>
  <c r="J2" i="8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<sst xmlns="http://schemas.openxmlformats.org/spreadsheetml/2006/main" count="519" uniqueCount="89">
  <si>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</si>
  <si>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</si>
  <si>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</si>
  <si>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</si>
  <si>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</si>
  <si>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</si>
  <si>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</si>
  <si>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</si>
  <si>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</si>
  <si>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Max</t>
  </si>
  <si>
    <t>Min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</si>
  <si>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</si>
  <si>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</si>
  <si>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</si>
  <si>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</si>
  <si>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</si>
  <si>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</si>
  <si>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</si>
  <si>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</si>
  <si>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</si>
  <si>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</si>
  <si>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</si>
  <si>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</si>
  <si>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</si>
  <si>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</si>
  <si>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</si>
  <si>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</si>
  <si>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</si>
  <si>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</si>
  <si>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</si>
  <si>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</si>
  <si>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</si>
  <si>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</si>
  <si>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</si>
  <si>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</si>
  <si>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</si>
  <si>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</si>
  <si>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IF</t>
  </si>
  <si>
    <t>IFS</t>
  </si>
  <si>
    <t>LEN(B2)</t>
  </si>
  <si>
    <t>Can be used to see difference between 100s and thousands. Can find bad Social Security numbers if they're 10 digits instead of 9</t>
  </si>
  <si>
    <t>Email</t>
  </si>
  <si>
    <t>Left</t>
  </si>
  <si>
    <t>Right</t>
  </si>
  <si>
    <t>11/2/2001</t>
  </si>
  <si>
    <t>9/6/2015</t>
  </si>
  <si>
    <t>Jim.Halpert@DunderMifflin.com</t>
  </si>
  <si>
    <t>10/3/1999</t>
  </si>
  <si>
    <t>10/10/2015</t>
  </si>
  <si>
    <t>Pam.Beasley@DunderMifflin.com</t>
  </si>
  <si>
    <t>7/4/2000</t>
  </si>
  <si>
    <t>9/8/2017</t>
  </si>
  <si>
    <t>Dwight.Schrute@AOL.com</t>
  </si>
  <si>
    <t>1/5/2000</t>
  </si>
  <si>
    <t>12/3/2015</t>
  </si>
  <si>
    <t>Angela.Martin@DunderMifflin.com</t>
  </si>
  <si>
    <t>5/6/2001</t>
  </si>
  <si>
    <t>8/30/2017</t>
  </si>
  <si>
    <t>Toby.Flenderson@DunderMifflinCorporate.com</t>
  </si>
  <si>
    <t>9/11/2013</t>
  </si>
  <si>
    <t>Michael.Scott@DunderMifflin.com</t>
  </si>
  <si>
    <t>11/8/2003</t>
  </si>
  <si>
    <t>Meredith.Palmer@Yahoo.com</t>
  </si>
  <si>
    <t>6/9/2002</t>
  </si>
  <si>
    <t>4/22/2015</t>
  </si>
  <si>
    <t>Stanley.Hudson@gmail.com</t>
  </si>
  <si>
    <t>8/10/2003</t>
  </si>
  <si>
    <t>Kevin.Malone@DunderMifflin.com</t>
  </si>
  <si>
    <t>TEXT(H2,"dd/mm/yyyy")</t>
  </si>
  <si>
    <t>TRIM(C2)</t>
  </si>
  <si>
    <t>It just removes unwanted spaces on both sides</t>
  </si>
  <si>
    <t>with 1 instance</t>
  </si>
  <si>
    <t>with 2 instances</t>
  </si>
  <si>
    <t>with NO instances</t>
  </si>
  <si>
    <t>11-2-2001</t>
  </si>
  <si>
    <t>10-3-1999</t>
  </si>
  <si>
    <t>7-4-2000</t>
  </si>
  <si>
    <t>1-5-2000</t>
  </si>
  <si>
    <t>5-6-2001</t>
  </si>
  <si>
    <t>11-8-2003</t>
  </si>
  <si>
    <t>6-9-2002</t>
  </si>
  <si>
    <t>8-10-2003</t>
  </si>
  <si>
    <t>SUM</t>
  </si>
  <si>
    <t>SUMIF</t>
  </si>
  <si>
    <t>SUMIFS</t>
  </si>
  <si>
    <t>COUNT</t>
  </si>
  <si>
    <t>COUNTIF</t>
  </si>
  <si>
    <t>COUNTIFS</t>
  </si>
  <si>
    <t>CONCATENATE(B2," ",C2)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</si>
</sst>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7109375" defaultRowHeight="14.45"/>
  <cols>
    <col min="1" max="1" width="10.7109375" bestFit="1" customWidth="1"/>
    <col min="4" max="4" width="7.7109375" customWidth="1"/>
    <col min="9" max="9" width="10.85546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L10"/>
  <sheetViews>
    <sheetView topLeftCell="C1" workbookViewId="0">
      <selection activeCell="L5" sqref="L5"/>
    </sheetView>
  </sheetViews>
  <sheetFormatPr defaultColWidth="13.7109375" defaultRowHeight="14.45"/>
  <cols>
    <col min="1" max="1" width="10.7109375" bestFit="1" customWidth="1"/>
    <col min="4" max="4" width="7.7109375" customWidth="1"/>
    <col min="6" max="6" width="16.7109375" bestFit="1" customWidth="1"/>
    <col min="11" max="11" width="18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</v>
      </c>
      <c r="K1" t="s">
        <v>38</v>
      </c>
      <c r="L1" t="s">
        <v>37</v>
      </c>
    </row>
    <row r="2" spans="1:12" ht="15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IF(D2:D10 &gt; 30,"old", "young")</f>
        <v>young</v>
      </c>
      <c r="K2" t="str" cm="1">
        <f t="array" ref="K2:K10">_xlfn.IFS(F2:F10 = "Salesman","Sales", F2:F10 = "HR", "fired", F2:F10 = "Regional Manager", "Bonus", F2:F10 ="Receptionist", "Sal +10%")</f>
        <v>Sales</v>
      </c>
      <c r="L2" t="str" cm="1">
        <f t="array" ref="L2:L10">IF(G2:G10 &gt; 50000, "NO bonus","Bonus")</f>
        <v>Bonus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young</v>
      </c>
      <c r="K3" t="str">
        <v>Sal +10%</v>
      </c>
      <c r="L3" t="str">
        <v>Bonus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  <c r="L4" t="str">
        <v>NO bonus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  <c r="L5" t="str">
        <v>Bonus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old</v>
      </c>
      <c r="K6" t="str">
        <v>fired</v>
      </c>
      <c r="L6" t="str">
        <v>Bonus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old</v>
      </c>
      <c r="K7" t="str">
        <v>Bonus</v>
      </c>
      <c r="L7" t="str">
        <v>NO bonus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  <c r="L8" t="str">
        <v>Bonus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  <c r="L9" t="str">
        <v>Bonus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  <c r="L10" t="str">
        <v>Bonus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5546875" defaultRowHeight="14.45"/>
  <cols>
    <col min="1" max="1" width="10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L1" t="s">
        <v>40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>
        <v>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>
        <v>7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>
        <v>6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>
        <v>10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>
        <v>5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>
        <v>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J1" workbookViewId="0">
      <selection activeCell="J15" sqref="J15"/>
    </sheetView>
  </sheetViews>
  <sheetFormatPr defaultColWidth="14.5703125" defaultRowHeight="14.45"/>
  <cols>
    <col min="4" max="4" width="8" customWidth="1"/>
    <col min="10" max="10" width="42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43</v>
      </c>
    </row>
    <row r="2" spans="1:1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3" t="s">
        <v>44</v>
      </c>
      <c r="I2" s="3" t="s">
        <v>45</v>
      </c>
      <c r="J2" s="1" t="s">
        <v>46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3" t="s">
        <v>47</v>
      </c>
      <c r="I3" s="3" t="s">
        <v>48</v>
      </c>
      <c r="J3" s="1" t="s">
        <v>49</v>
      </c>
      <c r="K3" t="str">
        <v>Pam</v>
      </c>
      <c r="L3" t="str">
        <v>2</v>
      </c>
      <c r="M3" t="str">
        <v>1999</v>
      </c>
    </row>
    <row r="4" spans="1:1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3" t="s">
        <v>50</v>
      </c>
      <c r="I4" s="3" t="s">
        <v>51</v>
      </c>
      <c r="J4" s="1" t="s">
        <v>52</v>
      </c>
      <c r="K4" t="str">
        <v>Dwi</v>
      </c>
      <c r="L4" t="str">
        <v>3</v>
      </c>
      <c r="M4" t="str">
        <v>2000</v>
      </c>
    </row>
    <row r="5" spans="1:1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3" t="s">
        <v>53</v>
      </c>
      <c r="I5" s="3" t="s">
        <v>54</v>
      </c>
      <c r="J5" s="1" t="s">
        <v>55</v>
      </c>
      <c r="K5" t="str">
        <v>Ang</v>
      </c>
      <c r="L5" t="str">
        <v>4</v>
      </c>
      <c r="M5" t="str">
        <v>2000</v>
      </c>
    </row>
    <row r="6" spans="1:1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3" t="s">
        <v>56</v>
      </c>
      <c r="I6" s="3" t="s">
        <v>57</v>
      </c>
      <c r="J6" s="1" t="s">
        <v>58</v>
      </c>
      <c r="K6" t="str">
        <v>Tob</v>
      </c>
      <c r="L6" t="str">
        <v>5</v>
      </c>
      <c r="M6" t="str">
        <v>2001</v>
      </c>
    </row>
    <row r="7" spans="1:1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3" t="s">
        <v>56</v>
      </c>
      <c r="I7" s="3" t="s">
        <v>59</v>
      </c>
      <c r="J7" s="1" t="s">
        <v>60</v>
      </c>
      <c r="K7" t="str">
        <v>Mic</v>
      </c>
      <c r="L7" t="str">
        <v>6</v>
      </c>
      <c r="M7" t="str">
        <v>2001</v>
      </c>
    </row>
    <row r="8" spans="1:1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3" t="s">
        <v>61</v>
      </c>
      <c r="I8" s="3" t="s">
        <v>59</v>
      </c>
      <c r="J8" s="1" t="s">
        <v>62</v>
      </c>
      <c r="K8" t="str">
        <v>Mer</v>
      </c>
      <c r="L8" t="str">
        <v>7</v>
      </c>
      <c r="M8" t="str">
        <v>2003</v>
      </c>
    </row>
    <row r="9" spans="1:1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3" t="s">
        <v>63</v>
      </c>
      <c r="I9" s="3" t="s">
        <v>64</v>
      </c>
      <c r="J9" s="1" t="s">
        <v>65</v>
      </c>
      <c r="K9" t="str">
        <v>Sta</v>
      </c>
      <c r="L9" t="str">
        <v>8</v>
      </c>
      <c r="M9" t="str">
        <v>2002</v>
      </c>
    </row>
    <row r="10" spans="1:1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3" t="s">
        <v>66</v>
      </c>
      <c r="I10" s="3" t="s">
        <v>64</v>
      </c>
      <c r="J10" s="1" t="s">
        <v>67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topLeftCell="E1" workbookViewId="0">
      <selection activeCell="M3" sqref="M3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68</v>
      </c>
    </row>
    <row r="2" spans="1:1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3"/>
      <c r="L2" t="str" cm="1">
        <f t="array" ref="L2:L10">TEXT(J2:J10,"dd/mm/yyyy")</f>
        <v>02/11/2001</v>
      </c>
      <c r="M2" t="str" cm="1">
        <f t="array" ref="M2:M10">RIGHT(_xlfn.ANCHORARRAY(L2),4)</f>
        <v>2001</v>
      </c>
    </row>
    <row r="3" spans="1:1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03/10/1999</v>
      </c>
      <c r="K3" s="3"/>
      <c r="L3" t="str">
        <v>03/10/1999</v>
      </c>
      <c r="M3" t="str">
        <v>1999</v>
      </c>
    </row>
    <row r="4" spans="1:1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04/07/2000</v>
      </c>
      <c r="K4" s="3"/>
      <c r="L4" t="str">
        <v>04/07/2000</v>
      </c>
      <c r="M4" t="str">
        <v>2000</v>
      </c>
    </row>
    <row r="5" spans="1:1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05/01/2000</v>
      </c>
      <c r="K5" s="3"/>
      <c r="L5" t="str">
        <v>05/01/2000</v>
      </c>
      <c r="M5" t="str">
        <v>2000</v>
      </c>
    </row>
    <row r="6" spans="1:1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06/05/2001</v>
      </c>
      <c r="K6" s="3"/>
      <c r="L6" t="str">
        <v>06/05/2001</v>
      </c>
      <c r="M6" t="str">
        <v>2001</v>
      </c>
    </row>
    <row r="7" spans="1:1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07/12/1995</v>
      </c>
      <c r="K7" s="3"/>
      <c r="L7" t="str">
        <v>07/12/1995</v>
      </c>
      <c r="M7" t="str">
        <v>1995</v>
      </c>
    </row>
    <row r="8" spans="1:1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3"/>
      <c r="L8" t="str">
        <v>08/11/2003</v>
      </c>
      <c r="M8" t="str">
        <v>2003</v>
      </c>
    </row>
    <row r="9" spans="1:1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09/06/2002</v>
      </c>
      <c r="K9" s="3"/>
      <c r="L9" t="str">
        <v>09/06/2002</v>
      </c>
      <c r="M9" t="str">
        <v>2002</v>
      </c>
    </row>
    <row r="10" spans="1:1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10/08/2003</v>
      </c>
      <c r="K10" s="3"/>
      <c r="L10" t="str">
        <v>10/08/2003</v>
      </c>
      <c r="M10" t="str">
        <v>2003</v>
      </c>
    </row>
    <row r="12" spans="1:13">
      <c r="H12" s="1"/>
    </row>
    <row r="13" spans="1:13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G13" sqref="G13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</v>
      </c>
      <c r="K1" t="s">
        <v>70</v>
      </c>
    </row>
    <row r="2" spans="1:11">
      <c r="A2">
        <v>1001</v>
      </c>
      <c r="B2" s="3" t="s">
        <v>11</v>
      </c>
      <c r="C2" s="3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>
      <c r="A3">
        <v>1002</v>
      </c>
      <c r="B3" s="3" t="s">
        <v>15</v>
      </c>
      <c r="C3" s="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Beasley</v>
      </c>
    </row>
    <row r="4" spans="1:11">
      <c r="A4">
        <v>1003</v>
      </c>
      <c r="B4" s="3" t="s">
        <v>19</v>
      </c>
      <c r="C4" s="3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Schrute</v>
      </c>
    </row>
    <row r="5" spans="1:11">
      <c r="A5">
        <v>1004</v>
      </c>
      <c r="B5" s="3" t="s">
        <v>21</v>
      </c>
      <c r="C5" s="3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Martin</v>
      </c>
    </row>
    <row r="6" spans="1:11">
      <c r="A6">
        <v>1005</v>
      </c>
      <c r="B6" s="3" t="s">
        <v>24</v>
      </c>
      <c r="C6" s="3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Flenderson</v>
      </c>
    </row>
    <row r="7" spans="1:11">
      <c r="A7">
        <v>1006</v>
      </c>
      <c r="B7" s="3" t="s">
        <v>27</v>
      </c>
      <c r="C7" s="3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Scott</v>
      </c>
    </row>
    <row r="8" spans="1:11">
      <c r="A8">
        <v>1007</v>
      </c>
      <c r="B8" s="3" t="s">
        <v>30</v>
      </c>
      <c r="C8" s="3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>
      <c r="A9">
        <v>1008</v>
      </c>
      <c r="B9" s="3" t="s">
        <v>33</v>
      </c>
      <c r="C9" s="3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Hudson</v>
      </c>
    </row>
    <row r="10" spans="1:11">
      <c r="A10">
        <v>1009</v>
      </c>
      <c r="B10" s="3" t="s">
        <v>35</v>
      </c>
      <c r="C10" s="3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E3" workbookViewId="0">
      <selection activeCell="L3" sqref="L3"/>
    </sheetView>
  </sheetViews>
  <sheetFormatPr defaultColWidth="13.7109375" defaultRowHeight="14.45"/>
  <cols>
    <col min="1" max="1" width="10.7109375" bestFit="1" customWidth="1"/>
    <col min="4" max="4" width="7.7109375" customWidth="1"/>
    <col min="7" max="7" width="13.7109375" style="2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 s="2">
        <v>45000</v>
      </c>
      <c r="H2" s="3" t="s">
        <v>74</v>
      </c>
      <c r="I2" s="3" t="s">
        <v>45</v>
      </c>
      <c r="J2" t="str">
        <f>_xlfn.CONCAT(B2:C2)</f>
        <v>JimHalpert</v>
      </c>
      <c r="K2" t="str" cm="1">
        <f t="array" ref="K2:K10">SUBSTITUTE(H2:H10,"/", "-")</f>
        <v>11-2-2001</v>
      </c>
      <c r="L2" t="str" cm="1">
        <f t="array" ref="L2:L10">SUBSTITUTE(H2:H10,"-","/",1)</f>
        <v>11/2-2001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 s="2">
        <v>36000</v>
      </c>
      <c r="H3" s="3" t="s">
        <v>75</v>
      </c>
      <c r="I3" s="3" t="s">
        <v>48</v>
      </c>
      <c r="J3" t="str">
        <f t="shared" ref="J3:J10" si="0">_xlfn.CONCAT(B3:C3)</f>
        <v>PamBeasley</v>
      </c>
      <c r="K3" t="str">
        <v>10-3-1999</v>
      </c>
      <c r="L3" t="str">
        <v>10/3-1999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 s="2">
        <v>63000</v>
      </c>
      <c r="H4" s="3" t="s">
        <v>76</v>
      </c>
      <c r="I4" s="3" t="s">
        <v>51</v>
      </c>
      <c r="J4" t="str">
        <f t="shared" si="0"/>
        <v>DwightSchrute</v>
      </c>
      <c r="K4" t="str">
        <v>7-4-2000</v>
      </c>
      <c r="L4" t="str">
        <v>7/4-2000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 s="2">
        <v>47000</v>
      </c>
      <c r="H5" s="3" t="s">
        <v>77</v>
      </c>
      <c r="I5" s="3" t="s">
        <v>54</v>
      </c>
      <c r="J5" t="str">
        <f t="shared" si="0"/>
        <v>AngelaMartin</v>
      </c>
      <c r="K5" t="str">
        <v>1-5-2000</v>
      </c>
      <c r="L5" t="str">
        <v>1/5-2000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 s="2">
        <v>50000</v>
      </c>
      <c r="H6" s="3" t="s">
        <v>78</v>
      </c>
      <c r="I6" s="3" t="s">
        <v>57</v>
      </c>
      <c r="J6" t="str">
        <f t="shared" si="0"/>
        <v>TobyFlenderson</v>
      </c>
      <c r="K6" t="str">
        <v>5-6-2001</v>
      </c>
      <c r="L6" t="str">
        <v>5/6-2001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 s="2">
        <v>65000</v>
      </c>
      <c r="H7" s="3" t="s">
        <v>78</v>
      </c>
      <c r="I7" s="3" t="s">
        <v>59</v>
      </c>
      <c r="J7" t="str">
        <f t="shared" si="0"/>
        <v>MichaelScott</v>
      </c>
      <c r="K7" t="str">
        <v>5-6-2001</v>
      </c>
      <c r="L7" t="str">
        <v>5/6-2001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 s="2">
        <v>41000</v>
      </c>
      <c r="H8" s="3" t="s">
        <v>79</v>
      </c>
      <c r="I8" s="3" t="s">
        <v>59</v>
      </c>
      <c r="J8" t="str">
        <f t="shared" si="0"/>
        <v>MeredithPalmer</v>
      </c>
      <c r="K8" t="str">
        <v>11-8-2003</v>
      </c>
      <c r="L8" t="str">
        <v>11/8-2003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 s="2">
        <v>48000</v>
      </c>
      <c r="H9" s="3" t="s">
        <v>80</v>
      </c>
      <c r="I9" s="3" t="s">
        <v>64</v>
      </c>
      <c r="J9" t="str">
        <f t="shared" si="0"/>
        <v>StanleyHudson</v>
      </c>
      <c r="K9" t="str">
        <v>6-9-2002</v>
      </c>
      <c r="L9" t="str">
        <v>6/9-2002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 s="2">
        <v>42000</v>
      </c>
      <c r="H10" s="3" t="s">
        <v>81</v>
      </c>
      <c r="I10" s="3" t="s">
        <v>64</v>
      </c>
      <c r="J10" t="str">
        <f t="shared" si="0"/>
        <v>KevinMalone</v>
      </c>
      <c r="K10" t="str">
        <v>8-10-2003</v>
      </c>
      <c r="L10" t="str">
        <v>8/10-2003</v>
      </c>
    </row>
    <row r="12" spans="1:12">
      <c r="H12" s="3"/>
      <c r="I12" s="3"/>
    </row>
    <row r="13" spans="1:12">
      <c r="H13" s="3"/>
      <c r="I13" s="3"/>
    </row>
    <row r="14" spans="1:12">
      <c r="H14" s="3"/>
      <c r="I14" s="3"/>
    </row>
    <row r="15" spans="1:12">
      <c r="H15" s="3"/>
      <c r="I15" s="3"/>
    </row>
    <row r="16" spans="1:12">
      <c r="H16" s="3"/>
      <c r="I16" s="3"/>
    </row>
    <row r="17" spans="8:9">
      <c r="H17" s="3"/>
      <c r="I17" s="3"/>
    </row>
    <row r="18" spans="8:9">
      <c r="H18" s="3"/>
      <c r="I18" s="3"/>
    </row>
    <row r="19" spans="8:9">
      <c r="H19" s="3"/>
      <c r="I19" s="3"/>
    </row>
    <row r="20" spans="8:9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H5" workbookViewId="0">
      <selection activeCell="L3" sqref="L3"/>
    </sheetView>
  </sheetViews>
  <sheetFormatPr defaultColWidth="13" defaultRowHeight="14.4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82</v>
      </c>
      <c r="K1" t="s">
        <v>83</v>
      </c>
      <c r="L1" t="s">
        <v>84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SUMIFS(G2:G10,E2:E10,"Female",D2:D10,"&gt;30")</f>
        <v>88000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H1" workbookViewId="0">
      <selection activeCell="L3" sqref="L3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85</v>
      </c>
      <c r="K1" t="s">
        <v>86</v>
      </c>
      <c r="L1" t="s">
        <v>87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tabSelected="1" workbookViewId="0">
      <selection activeCell="H21" sqref="H21"/>
    </sheetView>
  </sheetViews>
  <sheetFormatPr defaultRowHeight="14.4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88</v>
      </c>
    </row>
    <row r="2" spans="1:10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</row>
    <row r="3" spans="1:10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0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0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0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0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0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0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0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  <row r="11" spans="1:10">
      <c r="H11" t="str">
        <f t="shared" ref="H3:H12" si="0">CONCATENATE(B11," ",C11)</f>
        <v xml:space="preserve"> </v>
      </c>
    </row>
    <row r="12" spans="1:10">
      <c r="H12" t="str">
        <f t="shared" si="0"/>
        <v xml:space="preserve">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/>
  <cp:revision/>
  <dcterms:created xsi:type="dcterms:W3CDTF">2021-12-16T14:18:34Z</dcterms:created>
  <dcterms:modified xsi:type="dcterms:W3CDTF">2025-02-15T08:49:33Z</dcterms:modified>
  <cp:category/>
  <cp:contentStatus/>
</cp:coreProperties>
</file>