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S\Desktop\"/>
    </mc:Choice>
  </mc:AlternateContent>
  <xr:revisionPtr revIDLastSave="0" documentId="13_ncr:1_{40293883-04E1-4246-93C7-BAAEA92767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9" i="1" l="1"/>
  <c r="W159" i="1"/>
  <c r="V159" i="1"/>
  <c r="U159" i="1"/>
  <c r="T159" i="1"/>
  <c r="S159" i="1"/>
  <c r="R159" i="1"/>
  <c r="R158" i="1"/>
  <c r="Q159" i="1"/>
  <c r="Q158" i="1"/>
  <c r="P159" i="1"/>
  <c r="N159" i="1"/>
  <c r="L159" i="1"/>
  <c r="K159" i="1"/>
  <c r="K158" i="1"/>
  <c r="J158" i="1"/>
  <c r="D9" i="1" l="1"/>
  <c r="E13" i="1"/>
  <c r="D13" i="1"/>
  <c r="E12" i="1"/>
  <c r="D12" i="1"/>
  <c r="E11" i="1"/>
  <c r="D11" i="1"/>
  <c r="E10" i="1"/>
  <c r="D10" i="1"/>
  <c r="E9" i="1"/>
  <c r="L158" i="1"/>
  <c r="M158" i="1"/>
  <c r="N158" i="1"/>
  <c r="O158" i="1"/>
  <c r="P158" i="1"/>
  <c r="S158" i="1"/>
  <c r="T158" i="1"/>
  <c r="U158" i="1"/>
  <c r="V158" i="1"/>
  <c r="W158" i="1"/>
  <c r="X158" i="1"/>
  <c r="Y158" i="1"/>
  <c r="Z158" i="1"/>
  <c r="J159" i="1"/>
  <c r="M159" i="1"/>
  <c r="O159" i="1"/>
  <c r="Y159" i="1"/>
  <c r="Z159" i="1"/>
  <c r="G159" i="1" l="1"/>
  <c r="I159" i="1" l="1"/>
  <c r="I158" i="1"/>
  <c r="G158" i="1" l="1"/>
  <c r="E14" i="1" l="1"/>
  <c r="D14" i="1"/>
</calcChain>
</file>

<file path=xl/sharedStrings.xml><?xml version="1.0" encoding="utf-8"?>
<sst xmlns="http://schemas.openxmlformats.org/spreadsheetml/2006/main" count="264" uniqueCount="157">
  <si>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</si>
  <si>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</si>
  <si>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</si>
  <si>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</si>
  <si>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</si>
  <si>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</si>
  <si>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</si>
  <si>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</si>
  <si>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Thực tế</t>
  </si>
  <si>
    <t>Tổng</t>
  </si>
  <si>
    <t>Họp kế hoạch Sprint</t>
  </si>
  <si>
    <t>Tạo Sprint Backlog 1</t>
  </si>
  <si>
    <t>Tạo tài liệu kiểm thử cho Sprint</t>
  </si>
  <si>
    <t>Coding</t>
  </si>
  <si>
    <t>Sprint 1 review meeting</t>
  </si>
  <si>
    <t>Sprint 1 retrospective</t>
  </si>
  <si>
    <t>Ước tính</t>
  </si>
  <si>
    <t>Thành viên</t>
  </si>
  <si>
    <t>Trước thời hạn</t>
  </si>
  <si>
    <t>Chậm tiến độ</t>
  </si>
  <si>
    <t>Muộn</t>
  </si>
  <si>
    <t>Tăng ca</t>
  </si>
  <si>
    <t>Kết thúc</t>
  </si>
  <si>
    <t>Giao diện Đăng ký</t>
  </si>
  <si>
    <t>Giao diện Đăng nhập</t>
  </si>
  <si>
    <t>Giao diện Trang Người ứng tuyển</t>
  </si>
  <si>
    <t>Giao diện Trang Admin</t>
  </si>
  <si>
    <t>Giao diện Quản lý người dùng</t>
  </si>
  <si>
    <t>Giao diện Quản lý công ty</t>
  </si>
  <si>
    <t>Giao diện Quản lý loại công việc</t>
  </si>
  <si>
    <t>Giao diện Quản lý kỹ năng</t>
  </si>
  <si>
    <t>Giao diện Quản lý cấp bậc</t>
  </si>
  <si>
    <t>Giao diện Quản lý hình thức làm việc</t>
  </si>
  <si>
    <t>Giao diện Quản lý khoảng lương</t>
  </si>
  <si>
    <t>Giao diện Quản lý kinh nghiệm làm việc</t>
  </si>
  <si>
    <t>Giao diện Quản lý danh sách công ty</t>
  </si>
  <si>
    <t>Giao diện Quản lý thông tin cá nhân</t>
  </si>
  <si>
    <t>Giao diện Đánh giá Sprint 1</t>
  </si>
  <si>
    <t>Review all test case of Sprint 1</t>
  </si>
  <si>
    <t>Thiết kế trường kiểm thử cho Đăng ký</t>
  </si>
  <si>
    <t>Thiết kế trường kiểm thử cho Đăng nhập</t>
  </si>
  <si>
    <t>Thiết kế trường kiểm thử cho Trang Người ứng tuyển</t>
  </si>
  <si>
    <t>Thiết kế trường kiểm thử cho Trang Admin</t>
  </si>
  <si>
    <t>Thiết kế trường kiểm thử cho Quản lý người dùng</t>
  </si>
  <si>
    <t>Thiết kế trường kiểm thử cho Quản lý công ty</t>
  </si>
  <si>
    <t>Thiết kế trường kiểm thử cho Quản lý kỹ năng</t>
  </si>
  <si>
    <t>Thiết kế trường kiểm thử cho Quản lý cấp bậc</t>
  </si>
  <si>
    <t>Thiết kế trường kiểm thử cho Quản lý hình thức làm việc</t>
  </si>
  <si>
    <t>Thiết kế trường kiểm thử cho Quản lý khoảng lương</t>
  </si>
  <si>
    <t>Thiết kế trường kiểm thử cho Quản lý kinh nghiệm làm việc</t>
  </si>
  <si>
    <t>Thiết kế trường kiểm thử cho Quản lý danh sách công ty</t>
  </si>
  <si>
    <t>Thiết kế trường kiểm thử cho Quản lý thông tin cá nhân</t>
  </si>
  <si>
    <t>Code Front – End  Đăng ký</t>
  </si>
  <si>
    <t>Code Front – End    Đăng nhập</t>
  </si>
  <si>
    <r>
      <t>Code Front – End</t>
    </r>
    <r>
      <rPr>
        <sz val="13"/>
        <color rgb="FF000000"/>
        <rFont val="Times New Roman"/>
        <family val="1"/>
      </rPr>
      <t xml:space="preserve"> Trang Người ứng tuyển</t>
    </r>
  </si>
  <si>
    <t>Code Front – End Trang Admin</t>
  </si>
  <si>
    <t>Code Front – End Quản lý người dùng</t>
  </si>
  <si>
    <t>Code Front – End Quản lý công ty</t>
  </si>
  <si>
    <t>Code Front – End Quản lý loại công việc</t>
  </si>
  <si>
    <t>Code Front – End Quản lý kỹ năng</t>
  </si>
  <si>
    <t>Code Front – End Quản lý cấp bậc</t>
  </si>
  <si>
    <t>Code Front – End Quản lý hình thức làm việc</t>
  </si>
  <si>
    <t>Code Front – End Quản lý khoảng lương</t>
  </si>
  <si>
    <t>Code Front – End Quản lý kinh nghiệm làm việc</t>
  </si>
  <si>
    <t xml:space="preserve">Code Front – End Quản lý Danh sách công ty </t>
  </si>
  <si>
    <t>Code Front – End Quản lý thông tin cá nhân</t>
  </si>
  <si>
    <t>Code Back – End Đăng ký</t>
  </si>
  <si>
    <t>Code Back – End Đăng nhập</t>
  </si>
  <si>
    <r>
      <t xml:space="preserve">Code Back – End </t>
    </r>
    <r>
      <rPr>
        <sz val="13"/>
        <color rgb="FF000000"/>
        <rFont val="Times New Roman"/>
        <family val="1"/>
      </rPr>
      <t>Trang Người ứng tuyển</t>
    </r>
  </si>
  <si>
    <t>Code Back – End Trang Admin</t>
  </si>
  <si>
    <t>Code Back – End Quản lý người dùng</t>
  </si>
  <si>
    <t>Code Back – End Quản lý công ty</t>
  </si>
  <si>
    <t>Code Back – End Quản lý loại công việc</t>
  </si>
  <si>
    <t>Code Back – End Quản lý kỹ năng</t>
  </si>
  <si>
    <t>Code Back – End Quản lý cấp bậc</t>
  </si>
  <si>
    <t>Code Back – End Quản lý hình thức làm việc</t>
  </si>
  <si>
    <t>Code Back – End Quản lý khoảng lương</t>
  </si>
  <si>
    <t>Code Back – End Quản lý kinh nghiệm làm việc</t>
  </si>
  <si>
    <t>Code Back – End Quản lý danh sách công ty</t>
  </si>
  <si>
    <t>Code Back – End Quản lý thông tin cá nhân</t>
  </si>
  <si>
    <t>Integrate Code</t>
  </si>
  <si>
    <t>Thiết kế giao diện</t>
  </si>
  <si>
    <t>Thiết kế trường kiểm thử</t>
  </si>
  <si>
    <t>Sửa lỗi</t>
  </si>
  <si>
    <t>Kiểm thử lại</t>
  </si>
  <si>
    <t>Sửa lỗi Đăng ký</t>
  </si>
  <si>
    <t>Sửa lỗi Đăng nhập</t>
  </si>
  <si>
    <t>Sửa lỗiTrang Người ứng tuyển</t>
  </si>
  <si>
    <t>Sửa lỗi Trang Admin</t>
  </si>
  <si>
    <t>Sửa lỗi Quản lý người dùng</t>
  </si>
  <si>
    <t>Sửa lỗi Quản lý công ty</t>
  </si>
  <si>
    <t>Sửa lỗi Quản lý loại công việc</t>
  </si>
  <si>
    <t>Sửa lỗi Quản lý kỹ năng</t>
  </si>
  <si>
    <t>Sửa lỗi Quản lý cấp bậc</t>
  </si>
  <si>
    <t>Sửa lỗi Quản lý hình thức làm việc</t>
  </si>
  <si>
    <t>Sửa lỗi Quản lý khoảng lương</t>
  </si>
  <si>
    <t>Sửa lỗi Quản lý kinh nghiệm làm việc</t>
  </si>
  <si>
    <t>Sửa lỗi Quản lý danh sách công ty</t>
  </si>
  <si>
    <t>Sửa lỗi Quản lý thông tin cá nhân</t>
  </si>
  <si>
    <t>Phát hành Sprint 1</t>
  </si>
  <si>
    <t>Thiết kế trường kiểm thử cho Quản lý loại công việc</t>
  </si>
  <si>
    <t>Thiết kế trường kiểm thử cho Trang người tuyển dụng</t>
  </si>
  <si>
    <r>
      <t>Code Front – End</t>
    </r>
    <r>
      <rPr>
        <sz val="13"/>
        <color rgb="FF000000"/>
        <rFont val="Times New Roman"/>
        <family val="1"/>
      </rPr>
      <t xml:space="preserve"> Trang người tuyển dụng</t>
    </r>
  </si>
  <si>
    <r>
      <t xml:space="preserve">Code Back – End </t>
    </r>
    <r>
      <rPr>
        <sz val="13"/>
        <color rgb="FF000000"/>
        <rFont val="Times New Roman"/>
        <family val="1"/>
      </rPr>
      <t>Trang người tuyển dụng</t>
    </r>
  </si>
  <si>
    <t>Sửa lỗi Trang người tuyển dụng</t>
  </si>
  <si>
    <t>Thành phần</t>
  </si>
  <si>
    <t>Tên nhiệm vụ</t>
  </si>
  <si>
    <t>Thành viên nhận nhiệm vụ</t>
  </si>
  <si>
    <t>All Team</t>
  </si>
  <si>
    <t>Tài</t>
  </si>
  <si>
    <t>Sang</t>
  </si>
  <si>
    <t>L.thịnh</t>
  </si>
  <si>
    <t>L.Thịnh</t>
  </si>
  <si>
    <t>B.Thịnh</t>
  </si>
  <si>
    <t>Sơn</t>
  </si>
  <si>
    <t>Kiểm thử</t>
  </si>
  <si>
    <t>Kiểm thử Đăng ký</t>
  </si>
  <si>
    <t>Kiểm thử Đăng nhập</t>
  </si>
  <si>
    <t>Kiểm thử Trang Người ứng tuyển</t>
  </si>
  <si>
    <t>Kiểm thử Trang Admin</t>
  </si>
  <si>
    <t>Kiểm thử Quản lý người dùng</t>
  </si>
  <si>
    <t xml:space="preserve">Kiểm thử Quản lý công ty </t>
  </si>
  <si>
    <t>Kiểm thử Quản lý loại công việc</t>
  </si>
  <si>
    <t>Kiểm thử Quản lý kỹ năng</t>
  </si>
  <si>
    <t>Kiểm thử Quản lý cấp bậc</t>
  </si>
  <si>
    <t>Kiểm thử Quản lý hình thức làm việc</t>
  </si>
  <si>
    <t>Kiểm thử Quản lý khoảng lương</t>
  </si>
  <si>
    <t>Kiểm thử Quản lý kinh nghiệm làm việc</t>
  </si>
  <si>
    <t>Kiểm thử Quản lý danh sách công ty</t>
  </si>
  <si>
    <t>Kiểm thử Quản lý thông tin cá nhân</t>
  </si>
  <si>
    <t>Kiểm thử lại Đăng ký</t>
  </si>
  <si>
    <t>Kiểm thử lại Đăng nhập</t>
  </si>
  <si>
    <t>Kiểm thử lại Trang Người ứng tuyển</t>
  </si>
  <si>
    <t>Kiểm thử lại Trang người tuyển dụng</t>
  </si>
  <si>
    <t>Kiểm thử lại Trang Admin</t>
  </si>
  <si>
    <t>Kiểm thử lại Quản lý người dùng</t>
  </si>
  <si>
    <t>Kiểm thử lại Quản lý công ty</t>
  </si>
  <si>
    <t>Kiểm thử lại Quản lý công việc</t>
  </si>
  <si>
    <t>Kiểm thử lại Quản lý kỹ năng</t>
  </si>
  <si>
    <t>Kiểm thử lại Quản lý cấp bậc</t>
  </si>
  <si>
    <t>Kiểm thử lại Quản lý hình thức làm việc</t>
  </si>
  <si>
    <t>Kiểm thử lại Quản lý khoảng lương</t>
  </si>
  <si>
    <t>Kiểm thử lại Quản lý kinh nghiệm làm việc</t>
  </si>
  <si>
    <t>Kiểm thử lại Quản lý danh sách công ty</t>
  </si>
  <si>
    <t>Kiểm thử lạiQuản lý thông tin cá nhân</t>
  </si>
  <si>
    <t>B.Thịnh, Tài</t>
  </si>
  <si>
    <t>B.Thịnh,Sang</t>
  </si>
  <si>
    <t>L.Thịnh, Tài</t>
  </si>
  <si>
    <t>L.Thịnh, Sang</t>
  </si>
  <si>
    <t>B.Thịnh, Sơn</t>
  </si>
  <si>
    <t>Giao diện Trang người tuyển dụng</t>
  </si>
  <si>
    <t>Kiểm thử Trang người tuyển dụng</t>
  </si>
  <si>
    <t>Đào Xuân Sang</t>
  </si>
  <si>
    <t>Nguyễn Hồng Sơn</t>
  </si>
  <si>
    <t>Huỳnh Phước Tài</t>
  </si>
  <si>
    <t>Bùi Viết Thịnh</t>
  </si>
  <si>
    <t>Lê Minh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</si>
</sst>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rgb="FF081B3A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5" borderId="2" xfId="0" applyFont="1" applyFill="1" applyBorder="1"/>
    <xf numFmtId="0" fontId="2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textRotation="90" wrapText="1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/>
    <xf numFmtId="0" fontId="2" fillId="0" borderId="1" xfId="0" applyFont="1" applyBorder="1" applyAlignment="1">
      <alignment horizontal="center" vertical="center" textRotation="90" wrapText="1"/>
    </xf>
    <xf numFmtId="164" fontId="2" fillId="0" borderId="1" xfId="0" applyNumberFormat="1" applyFont="1" applyBorder="1" applyAlignment="1">
      <alignment horizontal="center" vertical="center" textRotation="90" wrapText="1"/>
    </xf>
    <xf numFmtId="0" fontId="1" fillId="2" borderId="2" xfId="0" applyFont="1" applyFill="1" applyBorder="1"/>
    <xf numFmtId="0" fontId="3" fillId="0" borderId="2" xfId="0" applyFont="1" applyBorder="1" applyAlignment="1">
      <alignment horizontal="left" vertical="center"/>
    </xf>
    <xf numFmtId="0" fontId="1" fillId="8" borderId="2" xfId="0" applyFont="1" applyFill="1" applyBorder="1"/>
    <xf numFmtId="0" fontId="3" fillId="0" borderId="2" xfId="0" applyFont="1" applyBorder="1" applyAlignment="1">
      <alignment horizontal="left" vertical="center" wrapText="1"/>
    </xf>
    <xf numFmtId="0" fontId="1" fillId="3" borderId="2" xfId="0" applyFont="1" applyFill="1" applyBorder="1"/>
    <xf numFmtId="0" fontId="1" fillId="7" borderId="2" xfId="0" applyFont="1" applyFill="1" applyBorder="1"/>
    <xf numFmtId="0" fontId="1" fillId="4" borderId="2" xfId="0" applyFont="1" applyFill="1" applyBorder="1"/>
    <xf numFmtId="0" fontId="3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90954827798439E-2"/>
          <c:y val="2.5920342798856331E-2"/>
          <c:w val="0.87874993858256312"/>
          <c:h val="0.93354885618900252"/>
        </c:manualLayout>
      </c:layout>
      <c:lineChart>
        <c:grouping val="standard"/>
        <c:varyColors val="0"/>
        <c:ser>
          <c:idx val="0"/>
          <c:order val="0"/>
          <c:tx>
            <c:v>Ước tính</c:v>
          </c:tx>
          <c:marker>
            <c:symbol val="none"/>
          </c:marker>
          <c:cat>
            <c:numRef>
              <c:f>'Sprint 1'!$I$16:$Z$16</c:f>
              <c:numCache>
                <c:formatCode>dd/mm</c:formatCode>
                <c:ptCount val="18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</c:numCache>
            </c:numRef>
          </c:cat>
          <c:val>
            <c:numRef>
              <c:f>'Sprint 1'!$I$159:$Z$159</c:f>
              <c:numCache>
                <c:formatCode>General</c:formatCode>
                <c:ptCount val="18"/>
                <c:pt idx="0">
                  <c:v>322</c:v>
                </c:pt>
                <c:pt idx="1">
                  <c:v>312</c:v>
                </c:pt>
                <c:pt idx="2">
                  <c:v>297</c:v>
                </c:pt>
                <c:pt idx="3">
                  <c:v>248</c:v>
                </c:pt>
                <c:pt idx="4">
                  <c:v>238</c:v>
                </c:pt>
                <c:pt idx="5">
                  <c:v>207</c:v>
                </c:pt>
                <c:pt idx="6">
                  <c:v>195</c:v>
                </c:pt>
                <c:pt idx="7">
                  <c:v>179</c:v>
                </c:pt>
                <c:pt idx="8">
                  <c:v>158</c:v>
                </c:pt>
                <c:pt idx="9">
                  <c:v>128</c:v>
                </c:pt>
                <c:pt idx="10">
                  <c:v>103</c:v>
                </c:pt>
                <c:pt idx="11">
                  <c:v>87</c:v>
                </c:pt>
                <c:pt idx="12">
                  <c:v>80</c:v>
                </c:pt>
                <c:pt idx="13">
                  <c:v>53</c:v>
                </c:pt>
                <c:pt idx="14">
                  <c:v>35</c:v>
                </c:pt>
                <c:pt idx="15">
                  <c:v>14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tx>
            <c:v>Thực tế</c:v>
          </c:tx>
          <c:marker>
            <c:symbol val="none"/>
          </c:marker>
          <c:cat>
            <c:numRef>
              <c:f>'Sprint 1'!$I$16:$Z$16</c:f>
              <c:numCache>
                <c:formatCode>dd/mm</c:formatCode>
                <c:ptCount val="18"/>
                <c:pt idx="0">
                  <c:v>45743</c:v>
                </c:pt>
                <c:pt idx="1">
                  <c:v>45744</c:v>
                </c:pt>
                <c:pt idx="2">
                  <c:v>45745</c:v>
                </c:pt>
                <c:pt idx="3">
                  <c:v>45746</c:v>
                </c:pt>
                <c:pt idx="4">
                  <c:v>45747</c:v>
                </c:pt>
                <c:pt idx="5">
                  <c:v>45748</c:v>
                </c:pt>
                <c:pt idx="6">
                  <c:v>45749</c:v>
                </c:pt>
                <c:pt idx="7">
                  <c:v>45750</c:v>
                </c:pt>
                <c:pt idx="8">
                  <c:v>45751</c:v>
                </c:pt>
                <c:pt idx="9">
                  <c:v>45752</c:v>
                </c:pt>
                <c:pt idx="10">
                  <c:v>45753</c:v>
                </c:pt>
                <c:pt idx="11">
                  <c:v>45754</c:v>
                </c:pt>
                <c:pt idx="12">
                  <c:v>45755</c:v>
                </c:pt>
                <c:pt idx="13">
                  <c:v>45756</c:v>
                </c:pt>
                <c:pt idx="14">
                  <c:v>45757</c:v>
                </c:pt>
                <c:pt idx="15">
                  <c:v>45758</c:v>
                </c:pt>
                <c:pt idx="16">
                  <c:v>45759</c:v>
                </c:pt>
                <c:pt idx="17">
                  <c:v>45760</c:v>
                </c:pt>
              </c:numCache>
            </c:numRef>
          </c:cat>
          <c:val>
            <c:numRef>
              <c:f>'Sprint 1'!$I$158:$Z$158</c:f>
              <c:numCache>
                <c:formatCode>General</c:formatCode>
                <c:ptCount val="18"/>
                <c:pt idx="0">
                  <c:v>322</c:v>
                </c:pt>
                <c:pt idx="1">
                  <c:v>312</c:v>
                </c:pt>
                <c:pt idx="2">
                  <c:v>295</c:v>
                </c:pt>
                <c:pt idx="3">
                  <c:v>247</c:v>
                </c:pt>
                <c:pt idx="4">
                  <c:v>238</c:v>
                </c:pt>
                <c:pt idx="5">
                  <c:v>206</c:v>
                </c:pt>
                <c:pt idx="6">
                  <c:v>195</c:v>
                </c:pt>
                <c:pt idx="7">
                  <c:v>179</c:v>
                </c:pt>
                <c:pt idx="8">
                  <c:v>159</c:v>
                </c:pt>
                <c:pt idx="9">
                  <c:v>127</c:v>
                </c:pt>
                <c:pt idx="10">
                  <c:v>103</c:v>
                </c:pt>
                <c:pt idx="11">
                  <c:v>88</c:v>
                </c:pt>
                <c:pt idx="12">
                  <c:v>78</c:v>
                </c:pt>
                <c:pt idx="13">
                  <c:v>52</c:v>
                </c:pt>
                <c:pt idx="14">
                  <c:v>31</c:v>
                </c:pt>
                <c:pt idx="15">
                  <c:v>12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E-4CC9-8CD5-A470B32B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1300843</xdr:colOff>
      <xdr:row>160</xdr:row>
      <xdr:rowOff>46264</xdr:rowOff>
    </xdr:from>
    <xdr:to>
      <xdr:col>18</xdr:col>
      <xdr:colOff>253093</xdr:colOff>
      <xdr:row>191</xdr:row>
      <xdr:rowOff>206829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9"/>
  <sheetViews>
    <sheetView tabSelected="1" topLeftCell="A145" zoomScale="55" zoomScaleNormal="55" workbookViewId="0">
      <selection activeCell="AH156" sqref="AH156"/>
    </sheetView>
  </sheetViews>
  <sheetFormatPr defaultColWidth="9.109375" defaultRowHeight="16.8" x14ac:dyDescent="0.3"/>
  <cols>
    <col min="1" max="1" width="12.77734375" style="1" customWidth="1"/>
    <col min="2" max="2" width="20.77734375" style="1" customWidth="1"/>
    <col min="3" max="3" width="60.77734375" style="1" customWidth="1"/>
    <col min="4" max="5" width="11.109375" style="1" customWidth="1"/>
    <col min="6" max="6" width="18.88671875" style="1" customWidth="1"/>
    <col min="7" max="26" width="6.21875" style="1" customWidth="1"/>
    <col min="27" max="27" width="5.88671875" style="1" customWidth="1"/>
    <col min="28" max="28" width="6.109375" style="1" customWidth="1"/>
    <col min="29" max="31" width="6" style="1" customWidth="1"/>
    <col min="32" max="16384" width="9.109375" style="1"/>
  </cols>
  <sheetData>
    <row r="1" spans="1:32" ht="17.399999999999999" thickBot="1" x14ac:dyDescent="0.35">
      <c r="A1" s="46" t="s">
        <v>3</v>
      </c>
      <c r="B1" s="46"/>
      <c r="C1" s="6"/>
      <c r="E1" s="18"/>
      <c r="F1" s="19" t="s">
        <v>22</v>
      </c>
    </row>
    <row r="2" spans="1:32" ht="17.399999999999999" thickBot="1" x14ac:dyDescent="0.35">
      <c r="A2" s="46" t="s">
        <v>2</v>
      </c>
      <c r="B2" s="46"/>
      <c r="C2" s="2" t="s">
        <v>4</v>
      </c>
      <c r="E2" s="20"/>
      <c r="F2" s="21" t="s">
        <v>21</v>
      </c>
    </row>
    <row r="3" spans="1:32" ht="17.399999999999999" thickBot="1" x14ac:dyDescent="0.35">
      <c r="A3" s="46" t="s">
        <v>1</v>
      </c>
      <c r="B3" s="46"/>
      <c r="C3" s="7">
        <v>45743</v>
      </c>
      <c r="E3" s="22"/>
      <c r="F3" s="21" t="s">
        <v>20</v>
      </c>
    </row>
    <row r="4" spans="1:32" ht="17.25" customHeight="1" thickBot="1" x14ac:dyDescent="0.35">
      <c r="A4" s="46" t="s">
        <v>0</v>
      </c>
      <c r="B4" s="46"/>
      <c r="C4" s="7">
        <v>45759</v>
      </c>
      <c r="E4" s="23"/>
      <c r="F4" s="21" t="s">
        <v>19</v>
      </c>
    </row>
    <row r="5" spans="1:32" ht="17.25" customHeight="1" thickBot="1" x14ac:dyDescent="0.35">
      <c r="A5" s="11"/>
      <c r="B5" s="11"/>
      <c r="C5" s="12"/>
      <c r="E5" s="24"/>
      <c r="F5" s="25" t="s">
        <v>18</v>
      </c>
    </row>
    <row r="6" spans="1:32" ht="16.5" customHeight="1" thickBot="1" x14ac:dyDescent="0.35">
      <c r="D6" s="13"/>
      <c r="E6" s="15"/>
      <c r="F6" s="14"/>
    </row>
    <row r="7" spans="1:32" ht="17.399999999999999" thickBot="1" x14ac:dyDescent="0.35">
      <c r="B7" s="48" t="s">
        <v>5</v>
      </c>
      <c r="C7" s="48"/>
      <c r="D7" s="48"/>
      <c r="E7" s="48"/>
    </row>
    <row r="8" spans="1:32" ht="17.399999999999999" thickBot="1" x14ac:dyDescent="0.35">
      <c r="B8" s="4" t="s">
        <v>6</v>
      </c>
      <c r="C8" s="4" t="s">
        <v>17</v>
      </c>
      <c r="D8" s="4" t="s">
        <v>8</v>
      </c>
      <c r="E8" s="4" t="s">
        <v>16</v>
      </c>
    </row>
    <row r="9" spans="1:32" ht="17.399999999999999" thickBot="1" x14ac:dyDescent="0.35">
      <c r="B9" s="5">
        <v>1</v>
      </c>
      <c r="C9" s="2" t="s">
        <v>152</v>
      </c>
      <c r="D9" s="2">
        <f ca="1">SUMIF($E$17:$F$157,"Sang",$G$17:$G$157)+SUMIF($E$17:$F$157,"All Team",$G$17:$G$157)/5+SUMIF($E$17:$F$157,"B.Thịnh, Sang",$G$17:$G$157)/2+SUMIF($E$17:$F$157,"L.Thịnh, Sang",$G$17:$G$157)/2</f>
        <v>60</v>
      </c>
      <c r="E9" s="2">
        <f ca="1">SUMIF($E$17:$F$157,"Sang",$H$17:$H$157)+SUMIF($E$17:$F$157,"All Team",$H$17:$H$157)/5+SUMIF($E$17:$F$157,"B.Thịnh, Sang",$H$17:$H$157)/2+SUMIF($E$17:$F$157,"L.Thịnh, Sang",$H$17:$H$157)/2</f>
        <v>60</v>
      </c>
    </row>
    <row r="10" spans="1:32" ht="17.399999999999999" thickBot="1" x14ac:dyDescent="0.35">
      <c r="B10" s="5">
        <v>2</v>
      </c>
      <c r="C10" s="2" t="s">
        <v>153</v>
      </c>
      <c r="D10" s="2">
        <f ca="1">SUMIF($E$17:$F$157,"Sơn",$G$17:$G$157)+SUMIF($E$17:$F$157,"All Team",$G$17:$G$157)/5+SUMIF($E$17:$F$157,"B.Thịnh, Sơn",$G$17:$G$157)/2</f>
        <v>75.5</v>
      </c>
      <c r="E10" s="2">
        <f ca="1">SUMIF($E$17:$F$157,"Sơn",$H$17:$H$157)+SUMIF($E$17:$F$157,"All Team",$H$17:$H$157)/5+SUMIF($E$17:$F$157,"B.Thịnh, Sơn",$H$17:$H$157)/2</f>
        <v>75.5</v>
      </c>
    </row>
    <row r="11" spans="1:32" ht="17.399999999999999" thickBot="1" x14ac:dyDescent="0.35">
      <c r="B11" s="5">
        <v>3</v>
      </c>
      <c r="C11" s="2" t="s">
        <v>154</v>
      </c>
      <c r="D11" s="2">
        <f ca="1">SUMIF($E$17:$F$157,"Tài",$G$17:$G$157)+SUMIF($E$17:$F$157,"All Team",$G$17:$G$157)/5+SUMIF($E$17:$F$157,"B.Thịnh, Tài",$G$17:$G$157)/2+SUMIF($E$17:$F$157,"L.Thịnh, Tài",$G$17:$G$157)/2</f>
        <v>67.5</v>
      </c>
      <c r="E11" s="2">
        <f ca="1">SUMIF($E$17:$F$157,"Tài",$H$17:$H$157)+SUMIF($E$17:$F$157,"All Team",$H$17:$H$157)/5+SUMIF($E$17:$F$157,"B.Thịnh, Tài",$H$17:$H$157)/2+SUMIF($E$17:$F$157,"L.Thịnh, Tài",$H$17:$H$157)/2</f>
        <v>67.5</v>
      </c>
    </row>
    <row r="12" spans="1:32" ht="17.399999999999999" thickBot="1" x14ac:dyDescent="0.35">
      <c r="B12" s="5">
        <v>4</v>
      </c>
      <c r="C12" s="2" t="s">
        <v>155</v>
      </c>
      <c r="D12" s="2">
        <f ca="1">SUMIF($E$17:$F$157,"B.Thịnh",$G$17:$G$157)+SUMIF($E$17:$F$157,"All Team",$G$17:$G$157)/5+SUMIF($E$17:$F$157,"B.Thịnh, Sang",$G$17:$G$157)/2+SUMIF($E$17:$F$157,"B.Thịnh, Tài",$G$17:$G$157)/2+SUMIF($E$17:$F$157,"B.Thịnh, Sơn",$G$17:$G$157)/2</f>
        <v>60.5</v>
      </c>
      <c r="E12" s="2">
        <f ca="1">SUMIF($E$17:$F$157,"B.Thịnh",$H$17:$H$157)+SUMIF($E$17:$F$157,"All Team",$H$17:$H$157)/5+SUMIF($E$17:$F$157,"B.Thịnh, Sang",$H$17:$H$157)/2+SUMIF($E$17:$F$157,"B.Thịnh, Tài",$H$17:$H$157)/2+SUMIF($E$17:$F$157,"B.Thịnh, Sơn",$H$17:$H$157)/2</f>
        <v>60.5</v>
      </c>
    </row>
    <row r="13" spans="1:32" ht="17.399999999999999" thickBot="1" x14ac:dyDescent="0.35">
      <c r="B13" s="5">
        <v>5</v>
      </c>
      <c r="C13" s="2" t="s">
        <v>156</v>
      </c>
      <c r="D13" s="2">
        <f ca="1">SUMIF($E$17:$F$157,"L.Thịnh",$G$17:$G$157)+SUMIF($E$17:$F$157,"All Team",$G$17:$G$157)/5+SUMIF($E$17:$F$157,"L.Thịnh, Sang",$G$17:$G$157)/2+SUMIF($E$17:$F$157,"L.Thịnh, Tài",$G$17:$G$157)/2</f>
        <v>63.5</v>
      </c>
      <c r="E13" s="2">
        <f ca="1">SUMIF($E$17:$F$157,"L.Thịnh",$H$17:$H$157)+SUMIF($E$17:$F$157,"All Team",$H$17:$H$157)/5+SUMIF($E$17:$F$157,"L.Thịnh, Sang",$H$17:$H$157)/2+SUMIF($E$17:$F$157,"L.Thịnh, Tài",$H$17:$H$157)/2</f>
        <v>63.5</v>
      </c>
    </row>
    <row r="14" spans="1:32" ht="17.399999999999999" thickBot="1" x14ac:dyDescent="0.35">
      <c r="B14" s="48" t="s">
        <v>9</v>
      </c>
      <c r="C14" s="48"/>
      <c r="D14" s="3">
        <f ca="1">SUM(D9:D13)</f>
        <v>327</v>
      </c>
      <c r="E14" s="3">
        <f ca="1">SUM(E9:E13)</f>
        <v>327</v>
      </c>
    </row>
    <row r="16" spans="1:32" ht="64.2" customHeight="1" x14ac:dyDescent="0.3">
      <c r="A16" s="10" t="s">
        <v>7</v>
      </c>
      <c r="B16" s="10" t="s">
        <v>105</v>
      </c>
      <c r="C16" s="44" t="s">
        <v>106</v>
      </c>
      <c r="D16" s="44"/>
      <c r="E16" s="44" t="s">
        <v>107</v>
      </c>
      <c r="F16" s="44"/>
      <c r="G16" s="16" t="s">
        <v>8</v>
      </c>
      <c r="H16" s="16" t="s">
        <v>16</v>
      </c>
      <c r="I16" s="17">
        <v>45743</v>
      </c>
      <c r="J16" s="17">
        <v>45744</v>
      </c>
      <c r="K16" s="17">
        <v>45745</v>
      </c>
      <c r="L16" s="17">
        <v>45746</v>
      </c>
      <c r="M16" s="17">
        <v>45747</v>
      </c>
      <c r="N16" s="17">
        <v>45748</v>
      </c>
      <c r="O16" s="17">
        <v>45749</v>
      </c>
      <c r="P16" s="17">
        <v>45750</v>
      </c>
      <c r="Q16" s="17">
        <v>45751</v>
      </c>
      <c r="R16" s="17">
        <v>45752</v>
      </c>
      <c r="S16" s="17">
        <v>45753</v>
      </c>
      <c r="T16" s="17">
        <v>45754</v>
      </c>
      <c r="U16" s="17">
        <v>45755</v>
      </c>
      <c r="V16" s="17">
        <v>45756</v>
      </c>
      <c r="W16" s="17">
        <v>45757</v>
      </c>
      <c r="X16" s="17">
        <v>45758</v>
      </c>
      <c r="Y16" s="17">
        <v>45759</v>
      </c>
      <c r="Z16" s="17">
        <v>45760</v>
      </c>
      <c r="AA16" s="8"/>
      <c r="AB16" s="8"/>
      <c r="AC16" s="8"/>
      <c r="AD16" s="8"/>
      <c r="AE16" s="8"/>
      <c r="AF16" s="8"/>
    </row>
    <row r="17" spans="1:32" x14ac:dyDescent="0.3">
      <c r="A17" s="45" t="s">
        <v>4</v>
      </c>
      <c r="B17" s="49" t="s">
        <v>10</v>
      </c>
      <c r="C17" s="49"/>
      <c r="D17" s="49"/>
      <c r="E17" s="41" t="s">
        <v>108</v>
      </c>
      <c r="F17" s="41"/>
      <c r="G17" s="9">
        <v>10</v>
      </c>
      <c r="H17" s="9">
        <v>10</v>
      </c>
      <c r="I17" s="9">
        <v>4</v>
      </c>
      <c r="J17" s="26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8"/>
      <c r="AB17" s="8"/>
      <c r="AC17" s="8"/>
      <c r="AD17" s="8"/>
      <c r="AE17" s="8"/>
      <c r="AF17" s="8"/>
    </row>
    <row r="18" spans="1:32" x14ac:dyDescent="0.3">
      <c r="A18" s="45"/>
      <c r="B18" s="49" t="s">
        <v>11</v>
      </c>
      <c r="C18" s="49"/>
      <c r="D18" s="49"/>
      <c r="E18" s="41" t="s">
        <v>109</v>
      </c>
      <c r="F18" s="41"/>
      <c r="G18" s="9">
        <v>6</v>
      </c>
      <c r="H18" s="9">
        <v>6</v>
      </c>
      <c r="I18" s="9">
        <v>6</v>
      </c>
      <c r="J18" s="9">
        <v>6</v>
      </c>
      <c r="K18" s="26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8"/>
      <c r="AB18" s="8"/>
      <c r="AC18" s="8"/>
      <c r="AD18" s="8"/>
      <c r="AE18" s="8"/>
      <c r="AF18" s="8"/>
    </row>
    <row r="19" spans="1:32" x14ac:dyDescent="0.3">
      <c r="A19" s="45"/>
      <c r="B19" s="49" t="s">
        <v>12</v>
      </c>
      <c r="C19" s="49"/>
      <c r="D19" s="49"/>
      <c r="E19" s="41" t="s">
        <v>108</v>
      </c>
      <c r="F19" s="41"/>
      <c r="G19" s="9">
        <v>10</v>
      </c>
      <c r="H19" s="9">
        <v>10</v>
      </c>
      <c r="I19" s="9">
        <v>10</v>
      </c>
      <c r="J19" s="9">
        <v>4</v>
      </c>
      <c r="K19" s="26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8"/>
      <c r="AB19" s="8"/>
      <c r="AC19" s="8"/>
      <c r="AD19" s="8"/>
      <c r="AE19" s="8"/>
      <c r="AF19" s="8"/>
    </row>
    <row r="20" spans="1:32" x14ac:dyDescent="0.3">
      <c r="A20" s="45"/>
      <c r="B20" s="30" t="s">
        <v>81</v>
      </c>
      <c r="C20" s="33"/>
      <c r="D20" s="34"/>
      <c r="E20" s="33"/>
      <c r="F20" s="34"/>
      <c r="G20" s="27"/>
      <c r="H20" s="27"/>
      <c r="I20" s="27"/>
      <c r="J20" s="27"/>
      <c r="K20" s="28">
        <v>-2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8"/>
      <c r="AB20" s="8"/>
      <c r="AC20" s="8"/>
      <c r="AD20" s="8"/>
      <c r="AE20" s="8"/>
      <c r="AF20" s="8"/>
    </row>
    <row r="21" spans="1:32" ht="16.8" customHeight="1" x14ac:dyDescent="0.3">
      <c r="A21" s="45"/>
      <c r="B21" s="31"/>
      <c r="C21" s="47" t="s">
        <v>23</v>
      </c>
      <c r="D21" s="47"/>
      <c r="E21" s="41" t="s">
        <v>110</v>
      </c>
      <c r="F21" s="41"/>
      <c r="G21" s="9">
        <v>3</v>
      </c>
      <c r="H21" s="9">
        <v>3</v>
      </c>
      <c r="I21" s="9">
        <v>3</v>
      </c>
      <c r="J21" s="9">
        <v>3</v>
      </c>
      <c r="K21" s="27">
        <v>3</v>
      </c>
      <c r="L21" s="26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8"/>
      <c r="AB21" s="8"/>
      <c r="AC21" s="8"/>
      <c r="AD21" s="8"/>
      <c r="AE21" s="8"/>
      <c r="AF21" s="8"/>
    </row>
    <row r="22" spans="1:32" x14ac:dyDescent="0.3">
      <c r="A22" s="45"/>
      <c r="B22" s="31"/>
      <c r="C22" s="47" t="s">
        <v>24</v>
      </c>
      <c r="D22" s="47"/>
      <c r="E22" s="41" t="s">
        <v>111</v>
      </c>
      <c r="F22" s="41"/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26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8"/>
      <c r="AB22" s="8"/>
      <c r="AC22" s="8"/>
      <c r="AD22" s="8"/>
      <c r="AE22" s="8"/>
      <c r="AF22" s="8"/>
    </row>
    <row r="23" spans="1:32" x14ac:dyDescent="0.3">
      <c r="A23" s="45"/>
      <c r="B23" s="31"/>
      <c r="C23" s="47" t="s">
        <v>25</v>
      </c>
      <c r="D23" s="47"/>
      <c r="E23" s="41" t="s">
        <v>112</v>
      </c>
      <c r="F23" s="41"/>
      <c r="G23" s="9">
        <v>6</v>
      </c>
      <c r="H23" s="9">
        <v>6</v>
      </c>
      <c r="I23" s="9">
        <v>6</v>
      </c>
      <c r="J23" s="9">
        <v>6</v>
      </c>
      <c r="K23" s="9">
        <v>3</v>
      </c>
      <c r="L23" s="26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8"/>
      <c r="AB23" s="8"/>
      <c r="AC23" s="8"/>
      <c r="AD23" s="8"/>
      <c r="AE23" s="8"/>
      <c r="AF23" s="8"/>
    </row>
    <row r="24" spans="1:32" x14ac:dyDescent="0.3">
      <c r="A24" s="45"/>
      <c r="B24" s="31"/>
      <c r="C24" s="39"/>
      <c r="D24" s="40"/>
      <c r="E24" s="33"/>
      <c r="F24" s="34"/>
      <c r="G24" s="27"/>
      <c r="H24" s="27"/>
      <c r="I24" s="27"/>
      <c r="J24" s="27"/>
      <c r="K24" s="27"/>
      <c r="L24" s="29">
        <v>1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/>
      <c r="AB24" s="8"/>
      <c r="AC24" s="8"/>
      <c r="AD24" s="8"/>
      <c r="AE24" s="8"/>
      <c r="AF24" s="8"/>
    </row>
    <row r="25" spans="1:32" x14ac:dyDescent="0.3">
      <c r="A25" s="45"/>
      <c r="B25" s="31"/>
      <c r="C25" s="47" t="s">
        <v>150</v>
      </c>
      <c r="D25" s="47"/>
      <c r="E25" s="41" t="s">
        <v>113</v>
      </c>
      <c r="F25" s="41"/>
      <c r="G25" s="9">
        <v>4</v>
      </c>
      <c r="H25" s="9">
        <v>4</v>
      </c>
      <c r="I25" s="9">
        <v>4</v>
      </c>
      <c r="J25" s="9">
        <v>4</v>
      </c>
      <c r="K25" s="9">
        <v>2</v>
      </c>
      <c r="L25" s="26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8"/>
      <c r="AB25" s="8"/>
      <c r="AC25" s="8"/>
      <c r="AD25" s="8"/>
      <c r="AE25" s="8"/>
      <c r="AF25" s="8"/>
    </row>
    <row r="26" spans="1:32" x14ac:dyDescent="0.3">
      <c r="A26" s="45"/>
      <c r="B26" s="31"/>
      <c r="C26" s="47" t="s">
        <v>26</v>
      </c>
      <c r="D26" s="47"/>
      <c r="E26" s="41" t="s">
        <v>113</v>
      </c>
      <c r="F26" s="41"/>
      <c r="G26" s="9">
        <v>3</v>
      </c>
      <c r="H26" s="9">
        <v>3</v>
      </c>
      <c r="I26" s="9">
        <v>3</v>
      </c>
      <c r="J26" s="9">
        <v>3</v>
      </c>
      <c r="K26" s="27">
        <v>3</v>
      </c>
      <c r="L26" s="26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8"/>
      <c r="AB26" s="8"/>
      <c r="AC26" s="8"/>
      <c r="AD26" s="8"/>
      <c r="AE26" s="8"/>
      <c r="AF26" s="8"/>
    </row>
    <row r="27" spans="1:32" x14ac:dyDescent="0.3">
      <c r="A27" s="45"/>
      <c r="B27" s="31"/>
      <c r="C27" s="39"/>
      <c r="D27" s="40"/>
      <c r="E27" s="33"/>
      <c r="F27" s="34"/>
      <c r="G27" s="27"/>
      <c r="H27" s="27"/>
      <c r="I27" s="27"/>
      <c r="J27" s="27"/>
      <c r="K27" s="27"/>
      <c r="L27" s="29">
        <v>1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8"/>
      <c r="AB27" s="8"/>
      <c r="AC27" s="8"/>
      <c r="AD27" s="8"/>
      <c r="AE27" s="8"/>
      <c r="AF27" s="8"/>
    </row>
    <row r="28" spans="1:32" x14ac:dyDescent="0.3">
      <c r="A28" s="45"/>
      <c r="B28" s="31"/>
      <c r="C28" s="47" t="s">
        <v>27</v>
      </c>
      <c r="D28" s="47"/>
      <c r="E28" s="41" t="s">
        <v>113</v>
      </c>
      <c r="F28" s="41"/>
      <c r="G28" s="9">
        <v>3</v>
      </c>
      <c r="H28" s="9">
        <v>3</v>
      </c>
      <c r="I28" s="9">
        <v>3</v>
      </c>
      <c r="J28" s="9">
        <v>3</v>
      </c>
      <c r="K28" s="9">
        <v>3</v>
      </c>
      <c r="L28" s="26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8"/>
      <c r="AB28" s="8"/>
      <c r="AC28" s="8"/>
      <c r="AD28" s="8"/>
      <c r="AE28" s="8"/>
      <c r="AF28" s="8"/>
    </row>
    <row r="29" spans="1:32" x14ac:dyDescent="0.3">
      <c r="A29" s="45"/>
      <c r="B29" s="31"/>
      <c r="C29" s="47" t="s">
        <v>28</v>
      </c>
      <c r="D29" s="47"/>
      <c r="E29" s="41" t="s">
        <v>110</v>
      </c>
      <c r="F29" s="41"/>
      <c r="G29" s="9">
        <v>3</v>
      </c>
      <c r="H29" s="9">
        <v>3</v>
      </c>
      <c r="I29" s="9">
        <v>3</v>
      </c>
      <c r="J29" s="9">
        <v>3</v>
      </c>
      <c r="K29" s="9">
        <v>3</v>
      </c>
      <c r="L29" s="26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8"/>
      <c r="AB29" s="8"/>
      <c r="AC29" s="8"/>
      <c r="AD29" s="8"/>
      <c r="AE29" s="8"/>
      <c r="AF29" s="8"/>
    </row>
    <row r="30" spans="1:32" x14ac:dyDescent="0.3">
      <c r="A30" s="45"/>
      <c r="B30" s="31"/>
      <c r="C30" s="47" t="s">
        <v>29</v>
      </c>
      <c r="D30" s="47"/>
      <c r="E30" s="41" t="s">
        <v>110</v>
      </c>
      <c r="F30" s="41"/>
      <c r="G30" s="9">
        <v>3</v>
      </c>
      <c r="H30" s="9">
        <v>3</v>
      </c>
      <c r="I30" s="9">
        <v>3</v>
      </c>
      <c r="J30" s="9">
        <v>3</v>
      </c>
      <c r="K30" s="9">
        <v>3</v>
      </c>
      <c r="L30" s="26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8"/>
      <c r="AB30" s="8"/>
      <c r="AC30" s="8"/>
      <c r="AD30" s="8"/>
      <c r="AE30" s="8"/>
      <c r="AF30" s="8"/>
    </row>
    <row r="31" spans="1:32" x14ac:dyDescent="0.3">
      <c r="A31" s="45"/>
      <c r="B31" s="31"/>
      <c r="C31" s="47" t="s">
        <v>30</v>
      </c>
      <c r="D31" s="47"/>
      <c r="E31" s="41" t="s">
        <v>112</v>
      </c>
      <c r="F31" s="41"/>
      <c r="G31" s="9">
        <v>3</v>
      </c>
      <c r="H31" s="9">
        <v>3</v>
      </c>
      <c r="I31" s="9">
        <v>3</v>
      </c>
      <c r="J31" s="9">
        <v>3</v>
      </c>
      <c r="K31" s="27">
        <v>3</v>
      </c>
      <c r="L31" s="26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8"/>
      <c r="AB31" s="8"/>
      <c r="AC31" s="8"/>
      <c r="AD31" s="8"/>
      <c r="AE31" s="8"/>
      <c r="AF31" s="8"/>
    </row>
    <row r="32" spans="1:32" x14ac:dyDescent="0.3">
      <c r="A32" s="45"/>
      <c r="B32" s="31"/>
      <c r="C32" s="47" t="s">
        <v>31</v>
      </c>
      <c r="D32" s="47"/>
      <c r="E32" s="41" t="s">
        <v>109</v>
      </c>
      <c r="F32" s="41"/>
      <c r="G32" s="9">
        <v>3</v>
      </c>
      <c r="H32" s="9">
        <v>3</v>
      </c>
      <c r="I32" s="9">
        <v>3</v>
      </c>
      <c r="J32" s="9">
        <v>3</v>
      </c>
      <c r="K32" s="9">
        <v>3</v>
      </c>
      <c r="L32" s="26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8"/>
      <c r="AB32" s="8"/>
      <c r="AC32" s="8"/>
      <c r="AD32" s="8"/>
      <c r="AE32" s="8"/>
      <c r="AF32" s="8"/>
    </row>
    <row r="33" spans="1:32" x14ac:dyDescent="0.3">
      <c r="A33" s="45"/>
      <c r="B33" s="31"/>
      <c r="C33" s="39"/>
      <c r="D33" s="40"/>
      <c r="E33" s="33"/>
      <c r="F33" s="34"/>
      <c r="G33" s="27"/>
      <c r="H33" s="27"/>
      <c r="I33" s="27"/>
      <c r="J33" s="27"/>
      <c r="K33" s="27"/>
      <c r="L33" s="28">
        <v>-1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/>
      <c r="AB33" s="8"/>
      <c r="AC33" s="8"/>
      <c r="AD33" s="8"/>
      <c r="AE33" s="8"/>
      <c r="AF33" s="8"/>
    </row>
    <row r="34" spans="1:32" x14ac:dyDescent="0.3">
      <c r="A34" s="45"/>
      <c r="B34" s="31"/>
      <c r="C34" s="47" t="s">
        <v>32</v>
      </c>
      <c r="D34" s="47"/>
      <c r="E34" s="41" t="s">
        <v>109</v>
      </c>
      <c r="F34" s="41"/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26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8"/>
      <c r="AB34" s="8"/>
      <c r="AC34" s="8"/>
      <c r="AD34" s="8"/>
      <c r="AE34" s="8"/>
      <c r="AF34" s="8"/>
    </row>
    <row r="35" spans="1:32" ht="16.8" customHeight="1" x14ac:dyDescent="0.3">
      <c r="A35" s="45"/>
      <c r="B35" s="31"/>
      <c r="C35" s="47" t="s">
        <v>33</v>
      </c>
      <c r="D35" s="47"/>
      <c r="E35" s="41" t="s">
        <v>109</v>
      </c>
      <c r="F35" s="41"/>
      <c r="G35" s="9">
        <v>3</v>
      </c>
      <c r="H35" s="9">
        <v>3</v>
      </c>
      <c r="I35" s="9">
        <v>3</v>
      </c>
      <c r="J35" s="9">
        <v>3</v>
      </c>
      <c r="K35" s="9">
        <v>3</v>
      </c>
      <c r="L35" s="26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8"/>
      <c r="AB35" s="8"/>
      <c r="AC35" s="8"/>
      <c r="AD35" s="8"/>
      <c r="AE35" s="8"/>
      <c r="AF35" s="8"/>
    </row>
    <row r="36" spans="1:32" x14ac:dyDescent="0.3">
      <c r="A36" s="45"/>
      <c r="B36" s="31"/>
      <c r="C36" s="47" t="s">
        <v>34</v>
      </c>
      <c r="D36" s="47"/>
      <c r="E36" s="41" t="s">
        <v>114</v>
      </c>
      <c r="F36" s="41"/>
      <c r="G36" s="9">
        <v>3</v>
      </c>
      <c r="H36" s="9">
        <v>3</v>
      </c>
      <c r="I36" s="9">
        <v>3</v>
      </c>
      <c r="J36" s="9">
        <v>3</v>
      </c>
      <c r="K36" s="27">
        <v>3</v>
      </c>
      <c r="L36" s="26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8"/>
      <c r="AB36" s="8"/>
      <c r="AC36" s="8"/>
      <c r="AD36" s="8"/>
      <c r="AE36" s="8"/>
      <c r="AF36" s="8"/>
    </row>
    <row r="37" spans="1:32" x14ac:dyDescent="0.3">
      <c r="A37" s="45"/>
      <c r="B37" s="31"/>
      <c r="C37" s="39"/>
      <c r="D37" s="40"/>
      <c r="E37" s="33"/>
      <c r="F37" s="34"/>
      <c r="G37" s="27"/>
      <c r="H37" s="27"/>
      <c r="I37" s="27"/>
      <c r="J37" s="27"/>
      <c r="K37" s="27"/>
      <c r="L37" s="28">
        <v>-2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8"/>
      <c r="AB37" s="8"/>
      <c r="AC37" s="8"/>
      <c r="AD37" s="8"/>
      <c r="AE37" s="8"/>
      <c r="AF37" s="8"/>
    </row>
    <row r="38" spans="1:32" x14ac:dyDescent="0.3">
      <c r="A38" s="45"/>
      <c r="B38" s="31"/>
      <c r="C38" s="47" t="s">
        <v>35</v>
      </c>
      <c r="D38" s="47"/>
      <c r="E38" s="41" t="s">
        <v>114</v>
      </c>
      <c r="F38" s="41"/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26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8"/>
      <c r="AB38" s="8"/>
      <c r="AC38" s="8"/>
      <c r="AD38" s="8"/>
      <c r="AE38" s="8"/>
      <c r="AF38" s="8"/>
    </row>
    <row r="39" spans="1:32" x14ac:dyDescent="0.3">
      <c r="A39" s="45"/>
      <c r="B39" s="31"/>
      <c r="C39" s="47" t="s">
        <v>36</v>
      </c>
      <c r="D39" s="47"/>
      <c r="E39" s="41" t="s">
        <v>114</v>
      </c>
      <c r="F39" s="41"/>
      <c r="G39" s="9">
        <v>3</v>
      </c>
      <c r="H39" s="9">
        <v>3</v>
      </c>
      <c r="I39" s="9">
        <v>3</v>
      </c>
      <c r="J39" s="9">
        <v>3</v>
      </c>
      <c r="K39" s="9">
        <v>3</v>
      </c>
      <c r="L39" s="26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8"/>
      <c r="AB39" s="8"/>
      <c r="AC39" s="8"/>
      <c r="AD39" s="8"/>
      <c r="AE39" s="8"/>
      <c r="AF39" s="8"/>
    </row>
    <row r="40" spans="1:32" x14ac:dyDescent="0.3">
      <c r="A40" s="45"/>
      <c r="B40" s="32"/>
      <c r="C40" s="47" t="s">
        <v>37</v>
      </c>
      <c r="D40" s="47"/>
      <c r="E40" s="41" t="s">
        <v>108</v>
      </c>
      <c r="F40" s="41"/>
      <c r="G40" s="9">
        <v>10</v>
      </c>
      <c r="H40" s="9">
        <v>10</v>
      </c>
      <c r="I40" s="9">
        <v>10</v>
      </c>
      <c r="J40" s="9">
        <v>10</v>
      </c>
      <c r="K40" s="9">
        <v>10</v>
      </c>
      <c r="L40" s="9">
        <v>4</v>
      </c>
      <c r="M40" s="26">
        <v>0</v>
      </c>
      <c r="N40" s="27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8"/>
      <c r="AB40" s="8"/>
      <c r="AC40" s="8"/>
      <c r="AD40" s="8"/>
      <c r="AE40" s="8"/>
      <c r="AF40" s="8"/>
    </row>
    <row r="41" spans="1:32" x14ac:dyDescent="0.3">
      <c r="A41" s="45"/>
      <c r="B41" s="45" t="s">
        <v>82</v>
      </c>
      <c r="C41" s="50" t="s">
        <v>39</v>
      </c>
      <c r="D41" s="50"/>
      <c r="E41" s="41" t="s">
        <v>114</v>
      </c>
      <c r="F41" s="41"/>
      <c r="G41" s="9">
        <v>2</v>
      </c>
      <c r="H41" s="9">
        <v>2</v>
      </c>
      <c r="I41" s="9">
        <v>2</v>
      </c>
      <c r="J41" s="9">
        <v>2</v>
      </c>
      <c r="K41" s="9">
        <v>2</v>
      </c>
      <c r="L41" s="9">
        <v>2</v>
      </c>
      <c r="M41" s="27">
        <v>1</v>
      </c>
      <c r="N41" s="26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8"/>
      <c r="AB41" s="8"/>
      <c r="AC41" s="8"/>
      <c r="AD41" s="8"/>
      <c r="AE41" s="8"/>
      <c r="AF41" s="8"/>
    </row>
    <row r="42" spans="1:32" x14ac:dyDescent="0.3">
      <c r="A42" s="45"/>
      <c r="B42" s="45"/>
      <c r="C42" s="50" t="s">
        <v>40</v>
      </c>
      <c r="D42" s="50"/>
      <c r="E42" s="41" t="s">
        <v>114</v>
      </c>
      <c r="F42" s="41"/>
      <c r="G42" s="9">
        <v>2</v>
      </c>
      <c r="H42" s="9">
        <v>2</v>
      </c>
      <c r="I42" s="9">
        <v>2</v>
      </c>
      <c r="J42" s="9">
        <v>2</v>
      </c>
      <c r="K42" s="9">
        <v>2</v>
      </c>
      <c r="L42" s="9">
        <v>2</v>
      </c>
      <c r="M42" s="27">
        <v>2</v>
      </c>
      <c r="N42" s="26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8"/>
      <c r="AB42" s="8"/>
      <c r="AC42" s="8"/>
      <c r="AD42" s="8"/>
      <c r="AE42" s="8"/>
      <c r="AF42" s="8"/>
    </row>
    <row r="43" spans="1:32" x14ac:dyDescent="0.3">
      <c r="A43" s="45"/>
      <c r="B43" s="45"/>
      <c r="C43" s="51" t="s">
        <v>41</v>
      </c>
      <c r="D43" s="51"/>
      <c r="E43" s="41" t="s">
        <v>114</v>
      </c>
      <c r="F43" s="41"/>
      <c r="G43" s="9">
        <v>3</v>
      </c>
      <c r="H43" s="9">
        <v>3</v>
      </c>
      <c r="I43" s="9">
        <v>3</v>
      </c>
      <c r="J43" s="9">
        <v>3</v>
      </c>
      <c r="K43" s="9">
        <v>3</v>
      </c>
      <c r="L43" s="9">
        <v>3</v>
      </c>
      <c r="M43" s="27">
        <v>3</v>
      </c>
      <c r="N43" s="26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8"/>
      <c r="AB43" s="8"/>
      <c r="AC43" s="8"/>
      <c r="AD43" s="8"/>
      <c r="AE43" s="8"/>
      <c r="AF43" s="8"/>
    </row>
    <row r="44" spans="1:32" x14ac:dyDescent="0.3">
      <c r="A44" s="45"/>
      <c r="B44" s="45"/>
      <c r="C44" s="37"/>
      <c r="D44" s="38"/>
      <c r="E44" s="33"/>
      <c r="F44" s="34"/>
      <c r="G44" s="27"/>
      <c r="H44" s="27"/>
      <c r="I44" s="27"/>
      <c r="J44" s="27"/>
      <c r="K44" s="27"/>
      <c r="L44" s="27"/>
      <c r="M44" s="27"/>
      <c r="N44" s="28">
        <v>-1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8"/>
      <c r="AB44" s="8"/>
      <c r="AC44" s="8"/>
      <c r="AD44" s="8"/>
      <c r="AE44" s="8"/>
      <c r="AF44" s="8"/>
    </row>
    <row r="45" spans="1:32" x14ac:dyDescent="0.3">
      <c r="A45" s="45"/>
      <c r="B45" s="45"/>
      <c r="C45" s="51" t="s">
        <v>101</v>
      </c>
      <c r="D45" s="51"/>
      <c r="E45" s="41" t="s">
        <v>109</v>
      </c>
      <c r="F45" s="41"/>
      <c r="G45" s="9">
        <v>2</v>
      </c>
      <c r="H45" s="9">
        <v>2</v>
      </c>
      <c r="I45" s="9">
        <v>2</v>
      </c>
      <c r="J45" s="9">
        <v>2</v>
      </c>
      <c r="K45" s="9">
        <v>2</v>
      </c>
      <c r="L45" s="9">
        <v>2</v>
      </c>
      <c r="M45" s="27">
        <v>1</v>
      </c>
      <c r="N45" s="26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8"/>
      <c r="AB45" s="8"/>
      <c r="AC45" s="8"/>
      <c r="AD45" s="8"/>
      <c r="AE45" s="8"/>
      <c r="AF45" s="8"/>
    </row>
    <row r="46" spans="1:32" x14ac:dyDescent="0.3">
      <c r="A46" s="45"/>
      <c r="B46" s="45"/>
      <c r="C46" s="50" t="s">
        <v>42</v>
      </c>
      <c r="D46" s="50"/>
      <c r="E46" s="41" t="s">
        <v>109</v>
      </c>
      <c r="F46" s="41"/>
      <c r="G46" s="9">
        <v>2</v>
      </c>
      <c r="H46" s="9">
        <v>2</v>
      </c>
      <c r="I46" s="9">
        <v>2</v>
      </c>
      <c r="J46" s="9">
        <v>2</v>
      </c>
      <c r="K46" s="9">
        <v>2</v>
      </c>
      <c r="L46" s="9">
        <v>2</v>
      </c>
      <c r="M46" s="27">
        <v>2</v>
      </c>
      <c r="N46" s="26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8"/>
      <c r="AB46" s="8"/>
      <c r="AC46" s="8"/>
      <c r="AD46" s="8"/>
      <c r="AE46" s="8"/>
      <c r="AF46" s="8"/>
    </row>
    <row r="47" spans="1:32" x14ac:dyDescent="0.3">
      <c r="A47" s="45"/>
      <c r="B47" s="45"/>
      <c r="C47" s="50" t="s">
        <v>43</v>
      </c>
      <c r="D47" s="50"/>
      <c r="E47" s="41" t="s">
        <v>109</v>
      </c>
      <c r="F47" s="41"/>
      <c r="G47" s="9">
        <v>2</v>
      </c>
      <c r="H47" s="9">
        <v>2</v>
      </c>
      <c r="I47" s="9">
        <v>2</v>
      </c>
      <c r="J47" s="9">
        <v>2</v>
      </c>
      <c r="K47" s="9">
        <v>2</v>
      </c>
      <c r="L47" s="9">
        <v>2</v>
      </c>
      <c r="M47" s="27">
        <v>2</v>
      </c>
      <c r="N47" s="26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8"/>
      <c r="AB47" s="8"/>
      <c r="AC47" s="8"/>
      <c r="AD47" s="8"/>
      <c r="AE47" s="8"/>
      <c r="AF47" s="8"/>
    </row>
    <row r="48" spans="1:32" x14ac:dyDescent="0.3">
      <c r="A48" s="45"/>
      <c r="B48" s="45"/>
      <c r="C48" s="50" t="s">
        <v>44</v>
      </c>
      <c r="D48" s="50"/>
      <c r="E48" s="41" t="s">
        <v>112</v>
      </c>
      <c r="F48" s="41"/>
      <c r="G48" s="9">
        <v>2</v>
      </c>
      <c r="H48" s="9">
        <v>2</v>
      </c>
      <c r="I48" s="9">
        <v>2</v>
      </c>
      <c r="J48" s="9">
        <v>2</v>
      </c>
      <c r="K48" s="9">
        <v>2</v>
      </c>
      <c r="L48" s="9">
        <v>2</v>
      </c>
      <c r="M48" s="27">
        <v>1</v>
      </c>
      <c r="N48" s="26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8"/>
      <c r="AB48" s="8"/>
      <c r="AC48" s="8"/>
      <c r="AD48" s="8"/>
      <c r="AE48" s="8"/>
      <c r="AF48" s="8"/>
    </row>
    <row r="49" spans="1:32" x14ac:dyDescent="0.3">
      <c r="A49" s="45"/>
      <c r="B49" s="45"/>
      <c r="C49" s="50" t="s">
        <v>100</v>
      </c>
      <c r="D49" s="50"/>
      <c r="E49" s="41" t="s">
        <v>112</v>
      </c>
      <c r="F49" s="41"/>
      <c r="G49" s="9">
        <v>2</v>
      </c>
      <c r="H49" s="9">
        <v>2</v>
      </c>
      <c r="I49" s="9">
        <v>2</v>
      </c>
      <c r="J49" s="9">
        <v>2</v>
      </c>
      <c r="K49" s="9">
        <v>2</v>
      </c>
      <c r="L49" s="9">
        <v>2</v>
      </c>
      <c r="M49" s="27">
        <v>2</v>
      </c>
      <c r="N49" s="26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8"/>
      <c r="AB49" s="8"/>
      <c r="AC49" s="8"/>
      <c r="AD49" s="8"/>
      <c r="AE49" s="8"/>
      <c r="AF49" s="8"/>
    </row>
    <row r="50" spans="1:32" x14ac:dyDescent="0.3">
      <c r="A50" s="45"/>
      <c r="B50" s="45"/>
      <c r="C50" s="50" t="s">
        <v>45</v>
      </c>
      <c r="D50" s="50"/>
      <c r="E50" s="41" t="s">
        <v>112</v>
      </c>
      <c r="F50" s="41"/>
      <c r="G50" s="9">
        <v>2</v>
      </c>
      <c r="H50" s="9">
        <v>2</v>
      </c>
      <c r="I50" s="9">
        <v>2</v>
      </c>
      <c r="J50" s="9">
        <v>2</v>
      </c>
      <c r="K50" s="9">
        <v>2</v>
      </c>
      <c r="L50" s="9">
        <v>2</v>
      </c>
      <c r="M50" s="27">
        <v>2</v>
      </c>
      <c r="N50" s="26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8"/>
      <c r="AB50" s="8"/>
      <c r="AC50" s="8"/>
      <c r="AD50" s="8"/>
      <c r="AE50" s="8"/>
      <c r="AF50" s="8"/>
    </row>
    <row r="51" spans="1:32" x14ac:dyDescent="0.3">
      <c r="A51" s="45"/>
      <c r="B51" s="45"/>
      <c r="C51" s="35"/>
      <c r="D51" s="36"/>
      <c r="E51" s="33"/>
      <c r="F51" s="34"/>
      <c r="G51" s="27"/>
      <c r="H51" s="27"/>
      <c r="I51" s="27"/>
      <c r="J51" s="27"/>
      <c r="K51" s="27"/>
      <c r="L51" s="27"/>
      <c r="M51" s="27"/>
      <c r="N51" s="28">
        <v>-1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8"/>
      <c r="AB51" s="8"/>
      <c r="AC51" s="8"/>
      <c r="AD51" s="8"/>
      <c r="AE51" s="8"/>
      <c r="AF51" s="8"/>
    </row>
    <row r="52" spans="1:32" x14ac:dyDescent="0.3">
      <c r="A52" s="45"/>
      <c r="B52" s="45"/>
      <c r="C52" s="50" t="s">
        <v>46</v>
      </c>
      <c r="D52" s="50"/>
      <c r="E52" s="41" t="s">
        <v>113</v>
      </c>
      <c r="F52" s="41"/>
      <c r="G52" s="9">
        <v>2</v>
      </c>
      <c r="H52" s="9">
        <v>2</v>
      </c>
      <c r="I52" s="9">
        <v>2</v>
      </c>
      <c r="J52" s="9">
        <v>2</v>
      </c>
      <c r="K52" s="9">
        <v>2</v>
      </c>
      <c r="L52" s="9">
        <v>2</v>
      </c>
      <c r="M52" s="27">
        <v>1</v>
      </c>
      <c r="N52" s="26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8"/>
      <c r="AB52" s="8"/>
      <c r="AC52" s="8"/>
      <c r="AD52" s="8"/>
      <c r="AE52" s="8"/>
      <c r="AF52" s="8"/>
    </row>
    <row r="53" spans="1:32" x14ac:dyDescent="0.3">
      <c r="A53" s="45"/>
      <c r="B53" s="45"/>
      <c r="C53" s="50" t="s">
        <v>47</v>
      </c>
      <c r="D53" s="50"/>
      <c r="E53" s="41" t="s">
        <v>113</v>
      </c>
      <c r="F53" s="41"/>
      <c r="G53" s="9">
        <v>2</v>
      </c>
      <c r="H53" s="9">
        <v>2</v>
      </c>
      <c r="I53" s="9">
        <v>2</v>
      </c>
      <c r="J53" s="9">
        <v>2</v>
      </c>
      <c r="K53" s="9">
        <v>2</v>
      </c>
      <c r="L53" s="9">
        <v>2</v>
      </c>
      <c r="M53" s="27">
        <v>1</v>
      </c>
      <c r="N53" s="26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8"/>
      <c r="AB53" s="8"/>
      <c r="AC53" s="8"/>
      <c r="AD53" s="8"/>
      <c r="AE53" s="8"/>
      <c r="AF53" s="8"/>
    </row>
    <row r="54" spans="1:32" x14ac:dyDescent="0.3">
      <c r="A54" s="45"/>
      <c r="B54" s="45"/>
      <c r="C54" s="50" t="s">
        <v>48</v>
      </c>
      <c r="D54" s="50"/>
      <c r="E54" s="41" t="s">
        <v>113</v>
      </c>
      <c r="F54" s="41"/>
      <c r="G54" s="9">
        <v>2</v>
      </c>
      <c r="H54" s="9">
        <v>2</v>
      </c>
      <c r="I54" s="9">
        <v>2</v>
      </c>
      <c r="J54" s="9">
        <v>2</v>
      </c>
      <c r="K54" s="9">
        <v>2</v>
      </c>
      <c r="L54" s="9">
        <v>2</v>
      </c>
      <c r="M54" s="27">
        <v>2</v>
      </c>
      <c r="N54" s="26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8"/>
      <c r="AB54" s="8"/>
      <c r="AC54" s="8"/>
      <c r="AD54" s="8"/>
      <c r="AE54" s="8"/>
      <c r="AF54" s="8"/>
    </row>
    <row r="55" spans="1:32" x14ac:dyDescent="0.3">
      <c r="A55" s="45"/>
      <c r="B55" s="45"/>
      <c r="C55" s="50" t="s">
        <v>49</v>
      </c>
      <c r="D55" s="50"/>
      <c r="E55" s="41" t="s">
        <v>110</v>
      </c>
      <c r="F55" s="41"/>
      <c r="G55" s="9">
        <v>2</v>
      </c>
      <c r="H55" s="9">
        <v>2</v>
      </c>
      <c r="I55" s="9">
        <v>2</v>
      </c>
      <c r="J55" s="9">
        <v>2</v>
      </c>
      <c r="K55" s="9">
        <v>2</v>
      </c>
      <c r="L55" s="9">
        <v>2</v>
      </c>
      <c r="M55" s="27">
        <v>1</v>
      </c>
      <c r="N55" s="26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8"/>
      <c r="AB55" s="8"/>
      <c r="AC55" s="8"/>
      <c r="AD55" s="8"/>
      <c r="AE55" s="8"/>
      <c r="AF55" s="8"/>
    </row>
    <row r="56" spans="1:32" x14ac:dyDescent="0.3">
      <c r="A56" s="45"/>
      <c r="B56" s="45"/>
      <c r="C56" s="50" t="s">
        <v>50</v>
      </c>
      <c r="D56" s="50"/>
      <c r="E56" s="41" t="s">
        <v>110</v>
      </c>
      <c r="F56" s="41"/>
      <c r="G56" s="9">
        <v>2</v>
      </c>
      <c r="H56" s="9">
        <v>2</v>
      </c>
      <c r="I56" s="9">
        <v>2</v>
      </c>
      <c r="J56" s="9">
        <v>2</v>
      </c>
      <c r="K56" s="9">
        <v>2</v>
      </c>
      <c r="L56" s="9">
        <v>2</v>
      </c>
      <c r="M56" s="27">
        <v>2</v>
      </c>
      <c r="N56" s="26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8"/>
      <c r="AB56" s="8"/>
      <c r="AC56" s="8"/>
      <c r="AD56" s="8"/>
      <c r="AE56" s="8"/>
      <c r="AF56" s="8"/>
    </row>
    <row r="57" spans="1:32" x14ac:dyDescent="0.3">
      <c r="A57" s="45"/>
      <c r="B57" s="45"/>
      <c r="C57" s="50" t="s">
        <v>51</v>
      </c>
      <c r="D57" s="50"/>
      <c r="E57" s="41" t="s">
        <v>110</v>
      </c>
      <c r="F57" s="41"/>
      <c r="G57" s="9">
        <v>2</v>
      </c>
      <c r="H57" s="9">
        <v>2</v>
      </c>
      <c r="I57" s="9">
        <v>2</v>
      </c>
      <c r="J57" s="9">
        <v>2</v>
      </c>
      <c r="K57" s="9">
        <v>2</v>
      </c>
      <c r="L57" s="9">
        <v>2</v>
      </c>
      <c r="M57" s="27">
        <v>2</v>
      </c>
      <c r="N57" s="26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8"/>
      <c r="AB57" s="8"/>
      <c r="AC57" s="8"/>
      <c r="AD57" s="8"/>
      <c r="AE57" s="8"/>
      <c r="AF57" s="8"/>
    </row>
    <row r="58" spans="1:32" x14ac:dyDescent="0.3">
      <c r="A58" s="45"/>
      <c r="B58" s="45"/>
      <c r="C58" s="35"/>
      <c r="D58" s="36"/>
      <c r="E58" s="33"/>
      <c r="F58" s="34"/>
      <c r="G58" s="27"/>
      <c r="H58" s="27"/>
      <c r="I58" s="27"/>
      <c r="J58" s="27"/>
      <c r="K58" s="27"/>
      <c r="L58" s="27"/>
      <c r="M58" s="27"/>
      <c r="N58" s="29">
        <v>1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8"/>
      <c r="AB58" s="8"/>
      <c r="AC58" s="8"/>
      <c r="AD58" s="8"/>
      <c r="AE58" s="8"/>
      <c r="AF58" s="8"/>
    </row>
    <row r="59" spans="1:32" x14ac:dyDescent="0.3">
      <c r="A59" s="45"/>
      <c r="B59" s="45"/>
      <c r="C59" s="51" t="s">
        <v>38</v>
      </c>
      <c r="D59" s="51"/>
      <c r="E59" s="41" t="s">
        <v>108</v>
      </c>
      <c r="F59" s="41"/>
      <c r="G59" s="9">
        <v>10</v>
      </c>
      <c r="H59" s="9">
        <v>10</v>
      </c>
      <c r="I59" s="9">
        <v>10</v>
      </c>
      <c r="J59" s="9">
        <v>10</v>
      </c>
      <c r="K59" s="9">
        <v>10</v>
      </c>
      <c r="L59" s="9">
        <v>10</v>
      </c>
      <c r="M59" s="9">
        <v>10</v>
      </c>
      <c r="N59" s="9">
        <v>4</v>
      </c>
      <c r="O59" s="26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8"/>
      <c r="AB59" s="8"/>
      <c r="AC59" s="8"/>
      <c r="AD59" s="8"/>
      <c r="AE59" s="8"/>
      <c r="AF59" s="8"/>
    </row>
    <row r="60" spans="1:32" x14ac:dyDescent="0.3">
      <c r="A60" s="45"/>
      <c r="B60" s="30" t="s">
        <v>13</v>
      </c>
      <c r="C60" s="50" t="s">
        <v>52</v>
      </c>
      <c r="D60" s="50"/>
      <c r="E60" s="41" t="s">
        <v>113</v>
      </c>
      <c r="F60" s="41"/>
      <c r="G60" s="9">
        <v>3</v>
      </c>
      <c r="H60" s="9">
        <v>3</v>
      </c>
      <c r="I60" s="9">
        <v>3</v>
      </c>
      <c r="J60" s="9">
        <v>3</v>
      </c>
      <c r="K60" s="9">
        <v>3</v>
      </c>
      <c r="L60" s="9">
        <v>3</v>
      </c>
      <c r="M60" s="9">
        <v>3</v>
      </c>
      <c r="N60" s="9">
        <v>3</v>
      </c>
      <c r="O60" s="9">
        <v>2</v>
      </c>
      <c r="P60" s="26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8"/>
      <c r="AB60" s="8"/>
      <c r="AC60" s="8"/>
      <c r="AD60" s="8"/>
      <c r="AE60" s="8"/>
      <c r="AF60" s="8"/>
    </row>
    <row r="61" spans="1:32" x14ac:dyDescent="0.3">
      <c r="A61" s="45"/>
      <c r="B61" s="31"/>
      <c r="C61" s="50" t="s">
        <v>53</v>
      </c>
      <c r="D61" s="50"/>
      <c r="E61" s="41" t="s">
        <v>113</v>
      </c>
      <c r="F61" s="41"/>
      <c r="G61" s="9">
        <v>3</v>
      </c>
      <c r="H61" s="9">
        <v>3</v>
      </c>
      <c r="I61" s="9">
        <v>3</v>
      </c>
      <c r="J61" s="9">
        <v>3</v>
      </c>
      <c r="K61" s="9">
        <v>3</v>
      </c>
      <c r="L61" s="9">
        <v>3</v>
      </c>
      <c r="M61" s="9">
        <v>3</v>
      </c>
      <c r="N61" s="9">
        <v>3</v>
      </c>
      <c r="O61" s="9">
        <v>3</v>
      </c>
      <c r="P61" s="26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8"/>
      <c r="AB61" s="8"/>
      <c r="AC61" s="8"/>
      <c r="AD61" s="8"/>
      <c r="AE61" s="8"/>
      <c r="AF61" s="8"/>
    </row>
    <row r="62" spans="1:32" x14ac:dyDescent="0.3">
      <c r="A62" s="45"/>
      <c r="B62" s="31"/>
      <c r="C62" s="35"/>
      <c r="D62" s="36"/>
      <c r="E62" s="33"/>
      <c r="F62" s="34"/>
      <c r="G62" s="27"/>
      <c r="H62" s="27"/>
      <c r="I62" s="27"/>
      <c r="J62" s="27"/>
      <c r="K62" s="27"/>
      <c r="L62" s="27"/>
      <c r="M62" s="27"/>
      <c r="N62" s="27"/>
      <c r="O62" s="27"/>
      <c r="P62" s="28">
        <v>-1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8"/>
      <c r="AB62" s="8"/>
      <c r="AC62" s="8"/>
      <c r="AD62" s="8"/>
      <c r="AE62" s="8"/>
      <c r="AF62" s="8"/>
    </row>
    <row r="63" spans="1:32" x14ac:dyDescent="0.3">
      <c r="A63" s="45"/>
      <c r="B63" s="31"/>
      <c r="C63" s="50" t="s">
        <v>54</v>
      </c>
      <c r="D63" s="50"/>
      <c r="E63" s="41" t="s">
        <v>114</v>
      </c>
      <c r="F63" s="41"/>
      <c r="G63" s="9">
        <v>6</v>
      </c>
      <c r="H63" s="9">
        <v>6</v>
      </c>
      <c r="I63" s="9">
        <v>6</v>
      </c>
      <c r="J63" s="9">
        <v>6</v>
      </c>
      <c r="K63" s="9">
        <v>6</v>
      </c>
      <c r="L63" s="9">
        <v>6</v>
      </c>
      <c r="M63" s="9">
        <v>6</v>
      </c>
      <c r="N63" s="9">
        <v>6</v>
      </c>
      <c r="O63" s="9">
        <v>2</v>
      </c>
      <c r="P63" s="26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8"/>
      <c r="AB63" s="8"/>
      <c r="AC63" s="8"/>
      <c r="AD63" s="8"/>
      <c r="AE63" s="8"/>
      <c r="AF63" s="8"/>
    </row>
    <row r="64" spans="1:32" x14ac:dyDescent="0.3">
      <c r="A64" s="45"/>
      <c r="B64" s="31"/>
      <c r="C64" s="50" t="s">
        <v>102</v>
      </c>
      <c r="D64" s="50"/>
      <c r="E64" s="41" t="s">
        <v>112</v>
      </c>
      <c r="F64" s="41"/>
      <c r="G64" s="9">
        <v>4</v>
      </c>
      <c r="H64" s="9">
        <v>4</v>
      </c>
      <c r="I64" s="9">
        <v>4</v>
      </c>
      <c r="J64" s="9">
        <v>4</v>
      </c>
      <c r="K64" s="9">
        <v>4</v>
      </c>
      <c r="L64" s="9">
        <v>4</v>
      </c>
      <c r="M64" s="9">
        <v>4</v>
      </c>
      <c r="N64" s="9">
        <v>4</v>
      </c>
      <c r="O64" s="9">
        <v>3</v>
      </c>
      <c r="P64" s="26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8"/>
      <c r="AB64" s="8"/>
      <c r="AC64" s="8"/>
      <c r="AD64" s="8"/>
      <c r="AE64" s="8"/>
      <c r="AF64" s="8"/>
    </row>
    <row r="65" spans="1:32" x14ac:dyDescent="0.3">
      <c r="A65" s="45"/>
      <c r="B65" s="31"/>
      <c r="C65" s="50" t="s">
        <v>55</v>
      </c>
      <c r="D65" s="50"/>
      <c r="E65" s="41" t="s">
        <v>112</v>
      </c>
      <c r="F65" s="41"/>
      <c r="G65" s="9">
        <v>4</v>
      </c>
      <c r="H65" s="9">
        <v>4</v>
      </c>
      <c r="I65" s="9">
        <v>4</v>
      </c>
      <c r="J65" s="9">
        <v>4</v>
      </c>
      <c r="K65" s="9">
        <v>4</v>
      </c>
      <c r="L65" s="9">
        <v>4</v>
      </c>
      <c r="M65" s="9">
        <v>4</v>
      </c>
      <c r="N65" s="9">
        <v>4</v>
      </c>
      <c r="O65" s="9">
        <v>2</v>
      </c>
      <c r="P65" s="26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8"/>
      <c r="AB65" s="8"/>
      <c r="AC65" s="8"/>
      <c r="AD65" s="8"/>
      <c r="AE65" s="8"/>
      <c r="AF65" s="8"/>
    </row>
    <row r="66" spans="1:32" x14ac:dyDescent="0.3">
      <c r="A66" s="45"/>
      <c r="B66" s="31"/>
      <c r="C66" s="35"/>
      <c r="D66" s="36"/>
      <c r="E66" s="33"/>
      <c r="F66" s="34"/>
      <c r="G66" s="27"/>
      <c r="H66" s="27"/>
      <c r="I66" s="27"/>
      <c r="J66" s="27"/>
      <c r="K66" s="27"/>
      <c r="L66" s="27"/>
      <c r="M66" s="27"/>
      <c r="N66" s="27"/>
      <c r="O66" s="27"/>
      <c r="P66" s="29">
        <v>1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8"/>
      <c r="AB66" s="8"/>
      <c r="AC66" s="8"/>
      <c r="AD66" s="8"/>
      <c r="AE66" s="8"/>
      <c r="AF66" s="8"/>
    </row>
    <row r="67" spans="1:32" x14ac:dyDescent="0.3">
      <c r="A67" s="45"/>
      <c r="B67" s="31"/>
      <c r="C67" s="50" t="s">
        <v>56</v>
      </c>
      <c r="D67" s="50"/>
      <c r="E67" s="41" t="s">
        <v>114</v>
      </c>
      <c r="F67" s="41"/>
      <c r="G67" s="9">
        <v>3</v>
      </c>
      <c r="H67" s="9">
        <v>3</v>
      </c>
      <c r="I67" s="9">
        <v>3</v>
      </c>
      <c r="J67" s="9">
        <v>3</v>
      </c>
      <c r="K67" s="9">
        <v>3</v>
      </c>
      <c r="L67" s="9">
        <v>3</v>
      </c>
      <c r="M67" s="9">
        <v>3</v>
      </c>
      <c r="N67" s="9">
        <v>3</v>
      </c>
      <c r="O67" s="9">
        <v>3</v>
      </c>
      <c r="P67" s="9">
        <v>1</v>
      </c>
      <c r="Q67" s="26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8"/>
      <c r="AB67" s="8"/>
      <c r="AC67" s="8"/>
      <c r="AD67" s="8"/>
      <c r="AE67" s="8"/>
      <c r="AF67" s="8"/>
    </row>
    <row r="68" spans="1:32" x14ac:dyDescent="0.3">
      <c r="A68" s="45"/>
      <c r="B68" s="31"/>
      <c r="C68" s="50" t="s">
        <v>57</v>
      </c>
      <c r="D68" s="50"/>
      <c r="E68" s="41" t="s">
        <v>114</v>
      </c>
      <c r="F68" s="41"/>
      <c r="G68" s="9">
        <v>3</v>
      </c>
      <c r="H68" s="9">
        <v>3</v>
      </c>
      <c r="I68" s="9">
        <v>3</v>
      </c>
      <c r="J68" s="9">
        <v>3</v>
      </c>
      <c r="K68" s="9">
        <v>3</v>
      </c>
      <c r="L68" s="9">
        <v>3</v>
      </c>
      <c r="M68" s="9">
        <v>3</v>
      </c>
      <c r="N68" s="9">
        <v>3</v>
      </c>
      <c r="O68" s="9">
        <v>3</v>
      </c>
      <c r="P68" s="9">
        <v>3</v>
      </c>
      <c r="Q68" s="26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8"/>
      <c r="AB68" s="8"/>
      <c r="AC68" s="8"/>
      <c r="AD68" s="8"/>
      <c r="AE68" s="8"/>
      <c r="AF68" s="8"/>
    </row>
    <row r="69" spans="1:32" x14ac:dyDescent="0.3">
      <c r="A69" s="45"/>
      <c r="B69" s="31"/>
      <c r="C69" s="50" t="s">
        <v>58</v>
      </c>
      <c r="D69" s="50"/>
      <c r="E69" s="41" t="s">
        <v>112</v>
      </c>
      <c r="F69" s="41"/>
      <c r="G69" s="9">
        <v>3</v>
      </c>
      <c r="H69" s="9">
        <v>3</v>
      </c>
      <c r="I69" s="9">
        <v>3</v>
      </c>
      <c r="J69" s="9">
        <v>3</v>
      </c>
      <c r="K69" s="9">
        <v>3</v>
      </c>
      <c r="L69" s="9">
        <v>3</v>
      </c>
      <c r="M69" s="9">
        <v>3</v>
      </c>
      <c r="N69" s="9">
        <v>3</v>
      </c>
      <c r="O69" s="9">
        <v>3</v>
      </c>
      <c r="P69" s="27">
        <v>2</v>
      </c>
      <c r="Q69" s="26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8"/>
      <c r="AB69" s="8"/>
      <c r="AC69" s="8"/>
      <c r="AD69" s="8"/>
      <c r="AE69" s="8"/>
      <c r="AF69" s="8"/>
    </row>
    <row r="70" spans="1:32" x14ac:dyDescent="0.3">
      <c r="A70" s="45"/>
      <c r="B70" s="31"/>
      <c r="C70" s="50" t="s">
        <v>59</v>
      </c>
      <c r="D70" s="50"/>
      <c r="E70" s="41" t="s">
        <v>112</v>
      </c>
      <c r="F70" s="41"/>
      <c r="G70" s="9">
        <v>3</v>
      </c>
      <c r="H70" s="9">
        <v>3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3</v>
      </c>
      <c r="Q70" s="26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8"/>
      <c r="AB70" s="8"/>
      <c r="AC70" s="8"/>
      <c r="AD70" s="8"/>
      <c r="AE70" s="8"/>
      <c r="AF70" s="8"/>
    </row>
    <row r="71" spans="1:32" x14ac:dyDescent="0.3">
      <c r="A71" s="45"/>
      <c r="B71" s="31"/>
      <c r="C71" s="50" t="s">
        <v>60</v>
      </c>
      <c r="D71" s="50"/>
      <c r="E71" s="41" t="s">
        <v>113</v>
      </c>
      <c r="F71" s="41"/>
      <c r="G71" s="9">
        <v>3</v>
      </c>
      <c r="H71" s="9">
        <v>3</v>
      </c>
      <c r="I71" s="9">
        <v>3</v>
      </c>
      <c r="J71" s="9">
        <v>3</v>
      </c>
      <c r="K71" s="9">
        <v>3</v>
      </c>
      <c r="L71" s="9">
        <v>3</v>
      </c>
      <c r="M71" s="9">
        <v>3</v>
      </c>
      <c r="N71" s="9">
        <v>3</v>
      </c>
      <c r="O71" s="9">
        <v>3</v>
      </c>
      <c r="P71" s="9">
        <v>2</v>
      </c>
      <c r="Q71" s="26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8"/>
      <c r="AB71" s="8"/>
      <c r="AC71" s="8"/>
      <c r="AD71" s="8"/>
      <c r="AE71" s="8"/>
      <c r="AF71" s="8"/>
    </row>
    <row r="72" spans="1:32" x14ac:dyDescent="0.3">
      <c r="A72" s="45"/>
      <c r="B72" s="31"/>
      <c r="C72" s="50" t="s">
        <v>61</v>
      </c>
      <c r="D72" s="50"/>
      <c r="E72" s="41" t="s">
        <v>113</v>
      </c>
      <c r="F72" s="41"/>
      <c r="G72" s="9">
        <v>3</v>
      </c>
      <c r="H72" s="9">
        <v>3</v>
      </c>
      <c r="I72" s="9">
        <v>3</v>
      </c>
      <c r="J72" s="9">
        <v>3</v>
      </c>
      <c r="K72" s="9">
        <v>3</v>
      </c>
      <c r="L72" s="9">
        <v>3</v>
      </c>
      <c r="M72" s="9">
        <v>3</v>
      </c>
      <c r="N72" s="9">
        <v>3</v>
      </c>
      <c r="O72" s="9">
        <v>3</v>
      </c>
      <c r="P72" s="9">
        <v>3</v>
      </c>
      <c r="Q72" s="26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8"/>
      <c r="AB72" s="8"/>
      <c r="AC72" s="8"/>
      <c r="AD72" s="8"/>
      <c r="AE72" s="8"/>
      <c r="AF72" s="8"/>
    </row>
    <row r="73" spans="1:32" x14ac:dyDescent="0.3">
      <c r="A73" s="45"/>
      <c r="B73" s="31"/>
      <c r="C73" s="35"/>
      <c r="D73" s="36"/>
      <c r="E73" s="33"/>
      <c r="F73" s="34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9">
        <v>1</v>
      </c>
      <c r="R73" s="27"/>
      <c r="S73" s="27"/>
      <c r="T73" s="27"/>
      <c r="U73" s="27"/>
      <c r="V73" s="27"/>
      <c r="W73" s="27"/>
      <c r="X73" s="27"/>
      <c r="Y73" s="27"/>
      <c r="Z73" s="27"/>
      <c r="AA73" s="8"/>
      <c r="AB73" s="8"/>
      <c r="AC73" s="8"/>
      <c r="AD73" s="8"/>
      <c r="AE73" s="8"/>
      <c r="AF73" s="8"/>
    </row>
    <row r="74" spans="1:32" x14ac:dyDescent="0.3">
      <c r="A74" s="45"/>
      <c r="B74" s="31"/>
      <c r="C74" s="50" t="s">
        <v>62</v>
      </c>
      <c r="D74" s="50"/>
      <c r="E74" s="41" t="s">
        <v>112</v>
      </c>
      <c r="F74" s="41"/>
      <c r="G74" s="9">
        <v>3</v>
      </c>
      <c r="H74" s="9">
        <v>3</v>
      </c>
      <c r="I74" s="9">
        <v>3</v>
      </c>
      <c r="J74" s="9">
        <v>3</v>
      </c>
      <c r="K74" s="9">
        <v>3</v>
      </c>
      <c r="L74" s="9">
        <v>3</v>
      </c>
      <c r="M74" s="9">
        <v>3</v>
      </c>
      <c r="N74" s="9">
        <v>3</v>
      </c>
      <c r="O74" s="9">
        <v>3</v>
      </c>
      <c r="P74" s="9">
        <v>3</v>
      </c>
      <c r="Q74" s="27">
        <v>2</v>
      </c>
      <c r="R74" s="26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8"/>
      <c r="AB74" s="8"/>
      <c r="AC74" s="8"/>
      <c r="AD74" s="8"/>
      <c r="AE74" s="8"/>
      <c r="AF74" s="8"/>
    </row>
    <row r="75" spans="1:32" x14ac:dyDescent="0.3">
      <c r="A75" s="45"/>
      <c r="B75" s="31"/>
      <c r="C75" s="50" t="s">
        <v>63</v>
      </c>
      <c r="D75" s="50"/>
      <c r="E75" s="41" t="s">
        <v>112</v>
      </c>
      <c r="F75" s="41"/>
      <c r="G75" s="9">
        <v>3</v>
      </c>
      <c r="H75" s="9">
        <v>3</v>
      </c>
      <c r="I75" s="9">
        <v>3</v>
      </c>
      <c r="J75" s="9">
        <v>3</v>
      </c>
      <c r="K75" s="9">
        <v>3</v>
      </c>
      <c r="L75" s="9">
        <v>3</v>
      </c>
      <c r="M75" s="9">
        <v>3</v>
      </c>
      <c r="N75" s="9">
        <v>3</v>
      </c>
      <c r="O75" s="9">
        <v>3</v>
      </c>
      <c r="P75" s="9">
        <v>3</v>
      </c>
      <c r="Q75" s="27">
        <v>3</v>
      </c>
      <c r="R75" s="26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8"/>
      <c r="AB75" s="8"/>
      <c r="AC75" s="8"/>
      <c r="AD75" s="8"/>
      <c r="AE75" s="8"/>
      <c r="AF75" s="8"/>
    </row>
    <row r="76" spans="1:32" x14ac:dyDescent="0.3">
      <c r="A76" s="45"/>
      <c r="B76" s="31"/>
      <c r="C76" s="50" t="s">
        <v>64</v>
      </c>
      <c r="D76" s="50"/>
      <c r="E76" s="41" t="s">
        <v>113</v>
      </c>
      <c r="F76" s="41"/>
      <c r="G76" s="9">
        <v>3</v>
      </c>
      <c r="H76" s="9">
        <v>3</v>
      </c>
      <c r="I76" s="9">
        <v>3</v>
      </c>
      <c r="J76" s="9">
        <v>3</v>
      </c>
      <c r="K76" s="9">
        <v>3</v>
      </c>
      <c r="L76" s="9">
        <v>3</v>
      </c>
      <c r="M76" s="9">
        <v>3</v>
      </c>
      <c r="N76" s="9">
        <v>3</v>
      </c>
      <c r="O76" s="9">
        <v>3</v>
      </c>
      <c r="P76" s="9">
        <v>3</v>
      </c>
      <c r="Q76" s="27">
        <v>2</v>
      </c>
      <c r="R76" s="26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8"/>
      <c r="AB76" s="8"/>
      <c r="AC76" s="8"/>
      <c r="AD76" s="8"/>
      <c r="AE76" s="8"/>
      <c r="AF76" s="8"/>
    </row>
    <row r="77" spans="1:32" x14ac:dyDescent="0.3">
      <c r="A77" s="45"/>
      <c r="B77" s="31"/>
      <c r="C77" s="50" t="s">
        <v>65</v>
      </c>
      <c r="D77" s="50"/>
      <c r="E77" s="41" t="s">
        <v>113</v>
      </c>
      <c r="F77" s="41"/>
      <c r="G77" s="9">
        <v>3</v>
      </c>
      <c r="H77" s="9">
        <v>3</v>
      </c>
      <c r="I77" s="9">
        <v>3</v>
      </c>
      <c r="J77" s="9">
        <v>3</v>
      </c>
      <c r="K77" s="9">
        <v>3</v>
      </c>
      <c r="L77" s="9">
        <v>3</v>
      </c>
      <c r="M77" s="9">
        <v>3</v>
      </c>
      <c r="N77" s="9">
        <v>3</v>
      </c>
      <c r="O77" s="9">
        <v>3</v>
      </c>
      <c r="P77" s="9">
        <v>3</v>
      </c>
      <c r="Q77" s="27">
        <v>3</v>
      </c>
      <c r="R77" s="26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8"/>
      <c r="AB77" s="8"/>
      <c r="AC77" s="8"/>
      <c r="AD77" s="8"/>
      <c r="AE77" s="8"/>
      <c r="AF77" s="8"/>
    </row>
    <row r="78" spans="1:32" x14ac:dyDescent="0.3">
      <c r="A78" s="45"/>
      <c r="B78" s="31"/>
      <c r="C78" s="35"/>
      <c r="D78" s="36"/>
      <c r="E78" s="33"/>
      <c r="F78" s="34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8">
        <v>-1</v>
      </c>
      <c r="S78" s="27"/>
      <c r="T78" s="27"/>
      <c r="U78" s="27"/>
      <c r="V78" s="27"/>
      <c r="W78" s="27"/>
      <c r="X78" s="27"/>
      <c r="Y78" s="27"/>
      <c r="Z78" s="27"/>
      <c r="AA78" s="8"/>
      <c r="AB78" s="8"/>
      <c r="AC78" s="8"/>
      <c r="AD78" s="8"/>
      <c r="AE78" s="8"/>
      <c r="AF78" s="8"/>
    </row>
    <row r="79" spans="1:32" x14ac:dyDescent="0.3">
      <c r="A79" s="45"/>
      <c r="B79" s="31"/>
      <c r="C79" s="50" t="s">
        <v>66</v>
      </c>
      <c r="D79" s="50"/>
      <c r="E79" s="41" t="s">
        <v>109</v>
      </c>
      <c r="F79" s="41"/>
      <c r="G79" s="9">
        <v>4</v>
      </c>
      <c r="H79" s="9">
        <v>4</v>
      </c>
      <c r="I79" s="9">
        <v>4</v>
      </c>
      <c r="J79" s="9">
        <v>4</v>
      </c>
      <c r="K79" s="9">
        <v>4</v>
      </c>
      <c r="L79" s="9">
        <v>4</v>
      </c>
      <c r="M79" s="9">
        <v>4</v>
      </c>
      <c r="N79" s="9">
        <v>4</v>
      </c>
      <c r="O79" s="9">
        <v>4</v>
      </c>
      <c r="P79" s="9">
        <v>4</v>
      </c>
      <c r="Q79" s="27">
        <v>1</v>
      </c>
      <c r="R79" s="26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8"/>
      <c r="AB79" s="8"/>
      <c r="AC79" s="8"/>
      <c r="AD79" s="8"/>
      <c r="AE79" s="8"/>
      <c r="AF79" s="8"/>
    </row>
    <row r="80" spans="1:32" x14ac:dyDescent="0.3">
      <c r="A80" s="45"/>
      <c r="B80" s="31"/>
      <c r="C80" s="50" t="s">
        <v>67</v>
      </c>
      <c r="D80" s="50"/>
      <c r="E80" s="41" t="s">
        <v>110</v>
      </c>
      <c r="F80" s="41"/>
      <c r="G80" s="9">
        <v>4</v>
      </c>
      <c r="H80" s="9">
        <v>4</v>
      </c>
      <c r="I80" s="9">
        <v>4</v>
      </c>
      <c r="J80" s="9">
        <v>4</v>
      </c>
      <c r="K80" s="9">
        <v>4</v>
      </c>
      <c r="L80" s="9">
        <v>4</v>
      </c>
      <c r="M80" s="9">
        <v>4</v>
      </c>
      <c r="N80" s="9">
        <v>4</v>
      </c>
      <c r="O80" s="9">
        <v>4</v>
      </c>
      <c r="P80" s="9">
        <v>4</v>
      </c>
      <c r="Q80" s="27">
        <v>2</v>
      </c>
      <c r="R80" s="26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8"/>
      <c r="AB80" s="8"/>
      <c r="AC80" s="8"/>
      <c r="AD80" s="8"/>
      <c r="AE80" s="8"/>
      <c r="AF80" s="8"/>
    </row>
    <row r="81" spans="1:32" x14ac:dyDescent="0.3">
      <c r="A81" s="45"/>
      <c r="B81" s="31"/>
      <c r="C81" s="50" t="s">
        <v>68</v>
      </c>
      <c r="D81" s="50"/>
      <c r="E81" s="41" t="s">
        <v>114</v>
      </c>
      <c r="F81" s="41"/>
      <c r="G81" s="9">
        <v>4</v>
      </c>
      <c r="H81" s="9">
        <v>4</v>
      </c>
      <c r="I81" s="9">
        <v>4</v>
      </c>
      <c r="J81" s="9">
        <v>4</v>
      </c>
      <c r="K81" s="9">
        <v>4</v>
      </c>
      <c r="L81" s="9">
        <v>4</v>
      </c>
      <c r="M81" s="9">
        <v>4</v>
      </c>
      <c r="N81" s="9">
        <v>4</v>
      </c>
      <c r="O81" s="9">
        <v>4</v>
      </c>
      <c r="P81" s="9">
        <v>4</v>
      </c>
      <c r="Q81" s="27">
        <v>4</v>
      </c>
      <c r="R81" s="26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8"/>
      <c r="AB81" s="8"/>
      <c r="AC81" s="8"/>
      <c r="AD81" s="8"/>
      <c r="AE81" s="8"/>
      <c r="AF81" s="8"/>
    </row>
    <row r="82" spans="1:32" x14ac:dyDescent="0.3">
      <c r="A82" s="45"/>
      <c r="B82" s="31"/>
      <c r="C82" s="35"/>
      <c r="D82" s="36"/>
      <c r="E82" s="33"/>
      <c r="F82" s="3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8">
        <v>-1</v>
      </c>
      <c r="S82" s="27"/>
      <c r="T82" s="27"/>
      <c r="U82" s="27"/>
      <c r="V82" s="27"/>
      <c r="W82" s="27"/>
      <c r="X82" s="27"/>
      <c r="Y82" s="27"/>
      <c r="Z82" s="27"/>
      <c r="AA82" s="8"/>
      <c r="AB82" s="8"/>
      <c r="AC82" s="8"/>
      <c r="AD82" s="8"/>
      <c r="AE82" s="8"/>
      <c r="AF82" s="8"/>
    </row>
    <row r="83" spans="1:32" x14ac:dyDescent="0.3">
      <c r="A83" s="45"/>
      <c r="B83" s="31"/>
      <c r="C83" s="50" t="s">
        <v>103</v>
      </c>
      <c r="D83" s="50"/>
      <c r="E83" s="41" t="s">
        <v>109</v>
      </c>
      <c r="F83" s="41"/>
      <c r="G83" s="9">
        <v>4</v>
      </c>
      <c r="H83" s="9">
        <v>4</v>
      </c>
      <c r="I83" s="9">
        <v>4</v>
      </c>
      <c r="J83" s="9">
        <v>4</v>
      </c>
      <c r="K83" s="9">
        <v>4</v>
      </c>
      <c r="L83" s="9">
        <v>4</v>
      </c>
      <c r="M83" s="9">
        <v>4</v>
      </c>
      <c r="N83" s="9">
        <v>4</v>
      </c>
      <c r="O83" s="9">
        <v>4</v>
      </c>
      <c r="P83" s="9">
        <v>4</v>
      </c>
      <c r="Q83" s="27">
        <v>4</v>
      </c>
      <c r="R83" s="26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8"/>
      <c r="AB83" s="8"/>
      <c r="AC83" s="8"/>
      <c r="AD83" s="8"/>
      <c r="AE83" s="8"/>
      <c r="AF83" s="8"/>
    </row>
    <row r="84" spans="1:32" x14ac:dyDescent="0.3">
      <c r="A84" s="45"/>
      <c r="B84" s="31"/>
      <c r="C84" s="50" t="s">
        <v>69</v>
      </c>
      <c r="D84" s="50"/>
      <c r="E84" s="41" t="s">
        <v>110</v>
      </c>
      <c r="F84" s="41"/>
      <c r="G84" s="9">
        <v>4</v>
      </c>
      <c r="H84" s="9">
        <v>4</v>
      </c>
      <c r="I84" s="9">
        <v>4</v>
      </c>
      <c r="J84" s="9">
        <v>4</v>
      </c>
      <c r="K84" s="9">
        <v>4</v>
      </c>
      <c r="L84" s="9">
        <v>4</v>
      </c>
      <c r="M84" s="9">
        <v>4</v>
      </c>
      <c r="N84" s="9">
        <v>4</v>
      </c>
      <c r="O84" s="9">
        <v>4</v>
      </c>
      <c r="P84" s="9">
        <v>4</v>
      </c>
      <c r="Q84" s="9">
        <v>4</v>
      </c>
      <c r="R84" s="26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8"/>
      <c r="AB84" s="8"/>
      <c r="AC84" s="8"/>
      <c r="AD84" s="8"/>
      <c r="AE84" s="8"/>
      <c r="AF84" s="8"/>
    </row>
    <row r="85" spans="1:32" x14ac:dyDescent="0.3">
      <c r="A85" s="45"/>
      <c r="B85" s="31"/>
      <c r="C85" s="35"/>
      <c r="D85" s="36"/>
      <c r="E85" s="33"/>
      <c r="F85" s="34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9">
        <v>1</v>
      </c>
      <c r="S85" s="27"/>
      <c r="T85" s="27"/>
      <c r="U85" s="27"/>
      <c r="V85" s="27"/>
      <c r="W85" s="27"/>
      <c r="X85" s="27"/>
      <c r="Y85" s="27"/>
      <c r="Z85" s="27"/>
      <c r="AA85" s="8"/>
      <c r="AB85" s="8"/>
      <c r="AC85" s="8"/>
      <c r="AD85" s="8"/>
      <c r="AE85" s="8"/>
      <c r="AF85" s="8"/>
    </row>
    <row r="86" spans="1:32" x14ac:dyDescent="0.3">
      <c r="A86" s="45"/>
      <c r="B86" s="31"/>
      <c r="C86" s="50" t="s">
        <v>70</v>
      </c>
      <c r="D86" s="50"/>
      <c r="E86" s="41" t="s">
        <v>114</v>
      </c>
      <c r="F86" s="41"/>
      <c r="G86" s="9">
        <v>4</v>
      </c>
      <c r="H86" s="9">
        <v>4</v>
      </c>
      <c r="I86" s="9">
        <v>4</v>
      </c>
      <c r="J86" s="9">
        <v>4</v>
      </c>
      <c r="K86" s="9">
        <v>4</v>
      </c>
      <c r="L86" s="9">
        <v>4</v>
      </c>
      <c r="M86" s="9">
        <v>4</v>
      </c>
      <c r="N86" s="9">
        <v>4</v>
      </c>
      <c r="O86" s="9">
        <v>4</v>
      </c>
      <c r="P86" s="9">
        <v>4</v>
      </c>
      <c r="Q86" s="9">
        <v>4</v>
      </c>
      <c r="R86" s="27">
        <v>2</v>
      </c>
      <c r="S86" s="26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8"/>
      <c r="AB86" s="8"/>
      <c r="AC86" s="8"/>
      <c r="AD86" s="8"/>
      <c r="AE86" s="8"/>
      <c r="AF86" s="8"/>
    </row>
    <row r="87" spans="1:32" x14ac:dyDescent="0.3">
      <c r="A87" s="45"/>
      <c r="B87" s="31"/>
      <c r="C87" s="35"/>
      <c r="D87" s="36"/>
      <c r="E87" s="33"/>
      <c r="F87" s="3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8">
        <v>-1</v>
      </c>
      <c r="T87" s="27"/>
      <c r="U87" s="27"/>
      <c r="V87" s="27"/>
      <c r="W87" s="27"/>
      <c r="X87" s="27"/>
      <c r="Y87" s="27"/>
      <c r="Z87" s="27"/>
      <c r="AA87" s="8"/>
      <c r="AB87" s="8"/>
      <c r="AC87" s="8"/>
      <c r="AD87" s="8"/>
      <c r="AE87" s="8"/>
      <c r="AF87" s="8"/>
    </row>
    <row r="88" spans="1:32" x14ac:dyDescent="0.3">
      <c r="A88" s="45"/>
      <c r="B88" s="31"/>
      <c r="C88" s="50" t="s">
        <v>71</v>
      </c>
      <c r="D88" s="50"/>
      <c r="E88" s="41" t="s">
        <v>114</v>
      </c>
      <c r="F88" s="41"/>
      <c r="G88" s="9">
        <v>4</v>
      </c>
      <c r="H88" s="9">
        <v>4</v>
      </c>
      <c r="I88" s="9">
        <v>4</v>
      </c>
      <c r="J88" s="9">
        <v>4</v>
      </c>
      <c r="K88" s="9">
        <v>4</v>
      </c>
      <c r="L88" s="9">
        <v>4</v>
      </c>
      <c r="M88" s="9">
        <v>4</v>
      </c>
      <c r="N88" s="9">
        <v>4</v>
      </c>
      <c r="O88" s="9">
        <v>4</v>
      </c>
      <c r="P88" s="9">
        <v>4</v>
      </c>
      <c r="Q88" s="9">
        <v>4</v>
      </c>
      <c r="R88" s="9">
        <v>4</v>
      </c>
      <c r="S88" s="26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8"/>
      <c r="AB88" s="8"/>
      <c r="AC88" s="8"/>
      <c r="AD88" s="8"/>
      <c r="AE88" s="8"/>
      <c r="AF88" s="8"/>
    </row>
    <row r="89" spans="1:32" x14ac:dyDescent="0.3">
      <c r="A89" s="45"/>
      <c r="B89" s="31"/>
      <c r="C89" s="50" t="s">
        <v>72</v>
      </c>
      <c r="D89" s="50"/>
      <c r="E89" s="41" t="s">
        <v>110</v>
      </c>
      <c r="F89" s="41"/>
      <c r="G89" s="9">
        <v>4</v>
      </c>
      <c r="H89" s="9">
        <v>4</v>
      </c>
      <c r="I89" s="9">
        <v>4</v>
      </c>
      <c r="J89" s="9">
        <v>4</v>
      </c>
      <c r="K89" s="9">
        <v>4</v>
      </c>
      <c r="L89" s="9">
        <v>4</v>
      </c>
      <c r="M89" s="9">
        <v>4</v>
      </c>
      <c r="N89" s="9">
        <v>4</v>
      </c>
      <c r="O89" s="9">
        <v>4</v>
      </c>
      <c r="P89" s="9">
        <v>4</v>
      </c>
      <c r="Q89" s="9">
        <v>4</v>
      </c>
      <c r="R89" s="9">
        <v>2</v>
      </c>
      <c r="S89" s="26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8"/>
      <c r="AB89" s="8"/>
      <c r="AC89" s="8"/>
      <c r="AD89" s="8"/>
      <c r="AE89" s="8"/>
      <c r="AF89" s="8"/>
    </row>
    <row r="90" spans="1:32" x14ac:dyDescent="0.3">
      <c r="A90" s="45"/>
      <c r="B90" s="31"/>
      <c r="C90" s="50" t="s">
        <v>73</v>
      </c>
      <c r="D90" s="50"/>
      <c r="E90" s="41" t="s">
        <v>110</v>
      </c>
      <c r="F90" s="41"/>
      <c r="G90" s="9">
        <v>4</v>
      </c>
      <c r="H90" s="9">
        <v>4</v>
      </c>
      <c r="I90" s="9">
        <v>4</v>
      </c>
      <c r="J90" s="9">
        <v>4</v>
      </c>
      <c r="K90" s="9">
        <v>4</v>
      </c>
      <c r="L90" s="9">
        <v>4</v>
      </c>
      <c r="M90" s="9">
        <v>4</v>
      </c>
      <c r="N90" s="9">
        <v>4</v>
      </c>
      <c r="O90" s="9">
        <v>4</v>
      </c>
      <c r="P90" s="9">
        <v>4</v>
      </c>
      <c r="Q90" s="9">
        <v>4</v>
      </c>
      <c r="R90" s="9">
        <v>4</v>
      </c>
      <c r="S90" s="26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8"/>
      <c r="AB90" s="8"/>
      <c r="AC90" s="8"/>
      <c r="AD90" s="8"/>
      <c r="AE90" s="8"/>
      <c r="AF90" s="8"/>
    </row>
    <row r="91" spans="1:32" x14ac:dyDescent="0.3">
      <c r="A91" s="45"/>
      <c r="B91" s="31"/>
      <c r="C91" s="35"/>
      <c r="D91" s="36"/>
      <c r="E91" s="33"/>
      <c r="F91" s="34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9">
        <v>1</v>
      </c>
      <c r="T91" s="27"/>
      <c r="U91" s="27"/>
      <c r="V91" s="27"/>
      <c r="W91" s="27"/>
      <c r="X91" s="27"/>
      <c r="Y91" s="27"/>
      <c r="Z91" s="27"/>
      <c r="AA91" s="8"/>
      <c r="AB91" s="8"/>
      <c r="AC91" s="8"/>
      <c r="AD91" s="8"/>
      <c r="AE91" s="8"/>
      <c r="AF91" s="8"/>
    </row>
    <row r="92" spans="1:32" x14ac:dyDescent="0.3">
      <c r="A92" s="45"/>
      <c r="B92" s="31"/>
      <c r="C92" s="52" t="s">
        <v>74</v>
      </c>
      <c r="D92" s="53"/>
      <c r="E92" s="33" t="s">
        <v>109</v>
      </c>
      <c r="F92" s="34"/>
      <c r="G92" s="9">
        <v>4</v>
      </c>
      <c r="H92" s="9">
        <v>4</v>
      </c>
      <c r="I92" s="9">
        <v>4</v>
      </c>
      <c r="J92" s="9">
        <v>4</v>
      </c>
      <c r="K92" s="9">
        <v>4</v>
      </c>
      <c r="L92" s="9">
        <v>4</v>
      </c>
      <c r="M92" s="9">
        <v>4</v>
      </c>
      <c r="N92" s="9">
        <v>4</v>
      </c>
      <c r="O92" s="9">
        <v>4</v>
      </c>
      <c r="P92" s="9">
        <v>4</v>
      </c>
      <c r="Q92" s="9">
        <v>4</v>
      </c>
      <c r="R92" s="9">
        <v>3</v>
      </c>
      <c r="S92" s="26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8"/>
      <c r="AB92" s="8"/>
      <c r="AC92" s="8"/>
      <c r="AD92" s="8"/>
      <c r="AE92" s="8"/>
      <c r="AF92" s="8"/>
    </row>
    <row r="93" spans="1:32" x14ac:dyDescent="0.3">
      <c r="A93" s="45"/>
      <c r="B93" s="31"/>
      <c r="C93" s="50" t="s">
        <v>75</v>
      </c>
      <c r="D93" s="50"/>
      <c r="E93" s="41" t="s">
        <v>109</v>
      </c>
      <c r="F93" s="41"/>
      <c r="G93" s="9">
        <v>4</v>
      </c>
      <c r="H93" s="9">
        <v>4</v>
      </c>
      <c r="I93" s="9">
        <v>4</v>
      </c>
      <c r="J93" s="9">
        <v>4</v>
      </c>
      <c r="K93" s="9">
        <v>4</v>
      </c>
      <c r="L93" s="9">
        <v>4</v>
      </c>
      <c r="M93" s="9">
        <v>4</v>
      </c>
      <c r="N93" s="9">
        <v>4</v>
      </c>
      <c r="O93" s="9">
        <v>4</v>
      </c>
      <c r="P93" s="9">
        <v>4</v>
      </c>
      <c r="Q93" s="9">
        <v>4</v>
      </c>
      <c r="R93" s="9">
        <v>4</v>
      </c>
      <c r="S93" s="26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8"/>
      <c r="AB93" s="8"/>
      <c r="AC93" s="8"/>
      <c r="AD93" s="8"/>
      <c r="AE93" s="8"/>
      <c r="AF93" s="8"/>
    </row>
    <row r="94" spans="1:32" x14ac:dyDescent="0.3">
      <c r="A94" s="45"/>
      <c r="B94" s="31"/>
      <c r="C94" s="50" t="s">
        <v>76</v>
      </c>
      <c r="D94" s="50"/>
      <c r="E94" s="41" t="s">
        <v>110</v>
      </c>
      <c r="F94" s="41"/>
      <c r="G94" s="9">
        <v>4</v>
      </c>
      <c r="H94" s="9">
        <v>4</v>
      </c>
      <c r="I94" s="9">
        <v>4</v>
      </c>
      <c r="J94" s="9">
        <v>4</v>
      </c>
      <c r="K94" s="9">
        <v>4</v>
      </c>
      <c r="L94" s="9">
        <v>4</v>
      </c>
      <c r="M94" s="9">
        <v>4</v>
      </c>
      <c r="N94" s="9">
        <v>4</v>
      </c>
      <c r="O94" s="9">
        <v>4</v>
      </c>
      <c r="P94" s="9">
        <v>4</v>
      </c>
      <c r="Q94" s="9">
        <v>4</v>
      </c>
      <c r="R94" s="9">
        <v>4</v>
      </c>
      <c r="S94" s="9">
        <v>2</v>
      </c>
      <c r="T94" s="26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8"/>
      <c r="AB94" s="8"/>
      <c r="AC94" s="8"/>
      <c r="AD94" s="8"/>
      <c r="AE94" s="8"/>
      <c r="AF94" s="8"/>
    </row>
    <row r="95" spans="1:32" x14ac:dyDescent="0.3">
      <c r="A95" s="45"/>
      <c r="B95" s="31"/>
      <c r="C95" s="50" t="s">
        <v>77</v>
      </c>
      <c r="D95" s="50"/>
      <c r="E95" s="41" t="s">
        <v>109</v>
      </c>
      <c r="F95" s="41"/>
      <c r="G95" s="9">
        <v>4</v>
      </c>
      <c r="H95" s="9">
        <v>4</v>
      </c>
      <c r="I95" s="9">
        <v>4</v>
      </c>
      <c r="J95" s="9">
        <v>4</v>
      </c>
      <c r="K95" s="9">
        <v>4</v>
      </c>
      <c r="L95" s="9">
        <v>4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4</v>
      </c>
      <c r="S95" s="9">
        <v>2</v>
      </c>
      <c r="T95" s="26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8"/>
      <c r="AB95" s="8"/>
      <c r="AC95" s="8"/>
      <c r="AD95" s="8"/>
      <c r="AE95" s="8"/>
      <c r="AF95" s="8"/>
    </row>
    <row r="96" spans="1:32" x14ac:dyDescent="0.3">
      <c r="A96" s="45"/>
      <c r="B96" s="31"/>
      <c r="C96" s="50" t="s">
        <v>78</v>
      </c>
      <c r="D96" s="50"/>
      <c r="E96" s="41" t="s">
        <v>114</v>
      </c>
      <c r="F96" s="41"/>
      <c r="G96" s="9">
        <v>4</v>
      </c>
      <c r="H96" s="9">
        <v>4</v>
      </c>
      <c r="I96" s="9">
        <v>4</v>
      </c>
      <c r="J96" s="9">
        <v>4</v>
      </c>
      <c r="K96" s="9">
        <v>4</v>
      </c>
      <c r="L96" s="9">
        <v>4</v>
      </c>
      <c r="M96" s="9">
        <v>4</v>
      </c>
      <c r="N96" s="9">
        <v>4</v>
      </c>
      <c r="O96" s="9">
        <v>4</v>
      </c>
      <c r="P96" s="9">
        <v>4</v>
      </c>
      <c r="Q96" s="9">
        <v>4</v>
      </c>
      <c r="R96" s="9">
        <v>4</v>
      </c>
      <c r="S96" s="9">
        <v>2</v>
      </c>
      <c r="T96" s="26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8"/>
      <c r="AB96" s="8"/>
      <c r="AC96" s="8"/>
      <c r="AD96" s="8"/>
      <c r="AE96" s="8"/>
      <c r="AF96" s="8"/>
    </row>
    <row r="97" spans="1:32" x14ac:dyDescent="0.3">
      <c r="A97" s="45"/>
      <c r="B97" s="31"/>
      <c r="C97" s="50" t="s">
        <v>79</v>
      </c>
      <c r="D97" s="50"/>
      <c r="E97" s="41" t="s">
        <v>114</v>
      </c>
      <c r="F97" s="41"/>
      <c r="G97" s="9">
        <v>4</v>
      </c>
      <c r="H97" s="9">
        <v>4</v>
      </c>
      <c r="I97" s="9">
        <v>4</v>
      </c>
      <c r="J97" s="9">
        <v>4</v>
      </c>
      <c r="K97" s="9">
        <v>4</v>
      </c>
      <c r="L97" s="9">
        <v>4</v>
      </c>
      <c r="M97" s="9">
        <v>4</v>
      </c>
      <c r="N97" s="9">
        <v>4</v>
      </c>
      <c r="O97" s="9">
        <v>4</v>
      </c>
      <c r="P97" s="9">
        <v>4</v>
      </c>
      <c r="Q97" s="9">
        <v>4</v>
      </c>
      <c r="R97" s="9">
        <v>4</v>
      </c>
      <c r="S97" s="9">
        <v>4</v>
      </c>
      <c r="T97" s="26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8"/>
      <c r="AB97" s="8"/>
      <c r="AC97" s="8"/>
      <c r="AD97" s="8"/>
      <c r="AE97" s="8"/>
      <c r="AF97" s="8"/>
    </row>
    <row r="98" spans="1:32" x14ac:dyDescent="0.3">
      <c r="A98" s="45"/>
      <c r="B98" s="31"/>
      <c r="C98" s="35"/>
      <c r="D98" s="36"/>
      <c r="E98" s="33"/>
      <c r="F98" s="34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9">
        <v>1</v>
      </c>
      <c r="U98" s="27"/>
      <c r="V98" s="27"/>
      <c r="W98" s="27"/>
      <c r="X98" s="27"/>
      <c r="Y98" s="27"/>
      <c r="Z98" s="27"/>
      <c r="AA98" s="8"/>
      <c r="AB98" s="8"/>
      <c r="AC98" s="8"/>
      <c r="AD98" s="8"/>
      <c r="AE98" s="8"/>
      <c r="AF98" s="8"/>
    </row>
    <row r="99" spans="1:32" x14ac:dyDescent="0.3">
      <c r="A99" s="45"/>
      <c r="B99" s="31"/>
      <c r="C99" s="51" t="s">
        <v>80</v>
      </c>
      <c r="D99" s="51"/>
      <c r="E99" s="41" t="s">
        <v>108</v>
      </c>
      <c r="F99" s="41"/>
      <c r="G99" s="9">
        <v>10</v>
      </c>
      <c r="H99" s="9">
        <v>10</v>
      </c>
      <c r="I99" s="9">
        <v>10</v>
      </c>
      <c r="J99" s="9">
        <v>10</v>
      </c>
      <c r="K99" s="9">
        <v>10</v>
      </c>
      <c r="L99" s="9">
        <v>10</v>
      </c>
      <c r="M99" s="9">
        <v>10</v>
      </c>
      <c r="N99" s="9">
        <v>10</v>
      </c>
      <c r="O99" s="9">
        <v>10</v>
      </c>
      <c r="P99" s="9">
        <v>10</v>
      </c>
      <c r="Q99" s="9">
        <v>10</v>
      </c>
      <c r="R99" s="9">
        <v>10</v>
      </c>
      <c r="S99" s="9">
        <v>10</v>
      </c>
      <c r="T99" s="9">
        <v>4</v>
      </c>
      <c r="U99" s="26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8"/>
      <c r="AB99" s="8"/>
      <c r="AC99" s="8"/>
      <c r="AD99" s="8"/>
      <c r="AE99" s="8"/>
      <c r="AF99" s="8"/>
    </row>
    <row r="100" spans="1:32" x14ac:dyDescent="0.3">
      <c r="A100" s="45"/>
      <c r="B100" s="32"/>
      <c r="C100" s="37"/>
      <c r="D100" s="38"/>
      <c r="E100" s="33"/>
      <c r="F100" s="34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8">
        <v>-2</v>
      </c>
      <c r="V100" s="27"/>
      <c r="W100" s="27"/>
      <c r="X100" s="27"/>
      <c r="Y100" s="27"/>
      <c r="Z100" s="27"/>
      <c r="AA100" s="8"/>
      <c r="AB100" s="8"/>
      <c r="AC100" s="8"/>
      <c r="AD100" s="8"/>
      <c r="AE100" s="8"/>
      <c r="AF100" s="8"/>
    </row>
    <row r="101" spans="1:32" x14ac:dyDescent="0.3">
      <c r="A101" s="45"/>
      <c r="B101" s="45" t="s">
        <v>115</v>
      </c>
      <c r="C101" s="50" t="s">
        <v>116</v>
      </c>
      <c r="D101" s="50"/>
      <c r="E101" s="41" t="s">
        <v>114</v>
      </c>
      <c r="F101" s="41"/>
      <c r="G101" s="9">
        <v>2</v>
      </c>
      <c r="H101" s="9">
        <v>2</v>
      </c>
      <c r="I101" s="9">
        <v>2</v>
      </c>
      <c r="J101" s="9">
        <v>2</v>
      </c>
      <c r="K101" s="9">
        <v>2</v>
      </c>
      <c r="L101" s="9">
        <v>2</v>
      </c>
      <c r="M101" s="9">
        <v>2</v>
      </c>
      <c r="N101" s="9">
        <v>2</v>
      </c>
      <c r="O101" s="9">
        <v>2</v>
      </c>
      <c r="P101" s="9">
        <v>2</v>
      </c>
      <c r="Q101" s="9">
        <v>2</v>
      </c>
      <c r="R101" s="9">
        <v>2</v>
      </c>
      <c r="S101" s="9">
        <v>2</v>
      </c>
      <c r="T101" s="9">
        <v>2</v>
      </c>
      <c r="U101" s="27">
        <v>2</v>
      </c>
      <c r="V101" s="26">
        <v>0</v>
      </c>
      <c r="W101" s="9">
        <v>0</v>
      </c>
      <c r="X101" s="9">
        <v>0</v>
      </c>
      <c r="Y101" s="9">
        <v>0</v>
      </c>
      <c r="Z101" s="9">
        <v>0</v>
      </c>
      <c r="AA101" s="8"/>
      <c r="AB101" s="8"/>
      <c r="AC101" s="8"/>
      <c r="AD101" s="8"/>
      <c r="AE101" s="8"/>
      <c r="AF101" s="8"/>
    </row>
    <row r="102" spans="1:32" x14ac:dyDescent="0.3">
      <c r="A102" s="45"/>
      <c r="B102" s="45"/>
      <c r="C102" s="35"/>
      <c r="D102" s="36"/>
      <c r="E102" s="33"/>
      <c r="F102" s="34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8">
        <v>-1</v>
      </c>
      <c r="W102" s="27"/>
      <c r="X102" s="27"/>
      <c r="Y102" s="27"/>
      <c r="Z102" s="27"/>
      <c r="AA102" s="8"/>
      <c r="AB102" s="8"/>
      <c r="AC102" s="8"/>
      <c r="AD102" s="8"/>
      <c r="AE102" s="8"/>
      <c r="AF102" s="8"/>
    </row>
    <row r="103" spans="1:32" x14ac:dyDescent="0.3">
      <c r="A103" s="45"/>
      <c r="B103" s="45"/>
      <c r="C103" s="50" t="s">
        <v>117</v>
      </c>
      <c r="D103" s="50"/>
      <c r="E103" s="41" t="s">
        <v>114</v>
      </c>
      <c r="F103" s="41"/>
      <c r="G103" s="9">
        <v>2</v>
      </c>
      <c r="H103" s="9">
        <v>2</v>
      </c>
      <c r="I103" s="9">
        <v>2</v>
      </c>
      <c r="J103" s="9">
        <v>2</v>
      </c>
      <c r="K103" s="9">
        <v>2</v>
      </c>
      <c r="L103" s="9">
        <v>2</v>
      </c>
      <c r="M103" s="9">
        <v>2</v>
      </c>
      <c r="N103" s="9">
        <v>2</v>
      </c>
      <c r="O103" s="9">
        <v>2</v>
      </c>
      <c r="P103" s="9">
        <v>2</v>
      </c>
      <c r="Q103" s="9">
        <v>2</v>
      </c>
      <c r="R103" s="9">
        <v>2</v>
      </c>
      <c r="S103" s="9">
        <v>2</v>
      </c>
      <c r="T103" s="9">
        <v>2</v>
      </c>
      <c r="U103" s="9">
        <v>2</v>
      </c>
      <c r="V103" s="26">
        <v>0</v>
      </c>
      <c r="W103" s="9">
        <v>0</v>
      </c>
      <c r="X103" s="9">
        <v>0</v>
      </c>
      <c r="Y103" s="9">
        <v>0</v>
      </c>
      <c r="Z103" s="9">
        <v>0</v>
      </c>
      <c r="AA103" s="8"/>
      <c r="AB103" s="8"/>
      <c r="AC103" s="8"/>
      <c r="AD103" s="8"/>
      <c r="AE103" s="8"/>
      <c r="AF103" s="8"/>
    </row>
    <row r="104" spans="1:32" x14ac:dyDescent="0.3">
      <c r="A104" s="45"/>
      <c r="B104" s="45"/>
      <c r="C104" s="51" t="s">
        <v>118</v>
      </c>
      <c r="D104" s="51"/>
      <c r="E104" s="41" t="s">
        <v>114</v>
      </c>
      <c r="F104" s="41"/>
      <c r="G104" s="9">
        <v>2</v>
      </c>
      <c r="H104" s="9">
        <v>2</v>
      </c>
      <c r="I104" s="9">
        <v>2</v>
      </c>
      <c r="J104" s="9">
        <v>2</v>
      </c>
      <c r="K104" s="9">
        <v>2</v>
      </c>
      <c r="L104" s="9">
        <v>2</v>
      </c>
      <c r="M104" s="9">
        <v>2</v>
      </c>
      <c r="N104" s="9">
        <v>2</v>
      </c>
      <c r="O104" s="9">
        <v>2</v>
      </c>
      <c r="P104" s="9">
        <v>2</v>
      </c>
      <c r="Q104" s="9">
        <v>2</v>
      </c>
      <c r="R104" s="9">
        <v>2</v>
      </c>
      <c r="S104" s="9">
        <v>2</v>
      </c>
      <c r="T104" s="9">
        <v>2</v>
      </c>
      <c r="U104" s="27">
        <v>2</v>
      </c>
      <c r="V104" s="26">
        <v>0</v>
      </c>
      <c r="W104" s="9">
        <v>0</v>
      </c>
      <c r="X104" s="9">
        <v>0</v>
      </c>
      <c r="Y104" s="9">
        <v>0</v>
      </c>
      <c r="Z104" s="9">
        <v>0</v>
      </c>
      <c r="AA104" s="8"/>
      <c r="AB104" s="8"/>
      <c r="AC104" s="8"/>
      <c r="AD104" s="8"/>
      <c r="AE104" s="8"/>
      <c r="AF104" s="8"/>
    </row>
    <row r="105" spans="1:32" x14ac:dyDescent="0.3">
      <c r="A105" s="45"/>
      <c r="B105" s="45"/>
      <c r="C105" s="51" t="s">
        <v>151</v>
      </c>
      <c r="D105" s="51"/>
      <c r="E105" s="41" t="s">
        <v>112</v>
      </c>
      <c r="F105" s="41"/>
      <c r="G105" s="9">
        <v>2</v>
      </c>
      <c r="H105" s="9">
        <v>2</v>
      </c>
      <c r="I105" s="9">
        <v>2</v>
      </c>
      <c r="J105" s="9">
        <v>2</v>
      </c>
      <c r="K105" s="9">
        <v>2</v>
      </c>
      <c r="L105" s="9">
        <v>2</v>
      </c>
      <c r="M105" s="9">
        <v>2</v>
      </c>
      <c r="N105" s="9">
        <v>2</v>
      </c>
      <c r="O105" s="9">
        <v>2</v>
      </c>
      <c r="P105" s="9">
        <v>2</v>
      </c>
      <c r="Q105" s="9">
        <v>2</v>
      </c>
      <c r="R105" s="9">
        <v>2</v>
      </c>
      <c r="S105" s="9">
        <v>2</v>
      </c>
      <c r="T105" s="9">
        <v>2</v>
      </c>
      <c r="U105" s="27">
        <v>1</v>
      </c>
      <c r="V105" s="26">
        <v>0</v>
      </c>
      <c r="W105" s="9">
        <v>0</v>
      </c>
      <c r="X105" s="9">
        <v>0</v>
      </c>
      <c r="Y105" s="9">
        <v>0</v>
      </c>
      <c r="Z105" s="9">
        <v>0</v>
      </c>
      <c r="AA105" s="8"/>
      <c r="AB105" s="8"/>
      <c r="AC105" s="8"/>
      <c r="AD105" s="8"/>
      <c r="AE105" s="8"/>
      <c r="AF105" s="8"/>
    </row>
    <row r="106" spans="1:32" x14ac:dyDescent="0.3">
      <c r="A106" s="45"/>
      <c r="B106" s="45"/>
      <c r="C106" s="50" t="s">
        <v>119</v>
      </c>
      <c r="D106" s="50"/>
      <c r="E106" s="41" t="s">
        <v>112</v>
      </c>
      <c r="F106" s="41"/>
      <c r="G106" s="9">
        <v>2</v>
      </c>
      <c r="H106" s="9">
        <v>2</v>
      </c>
      <c r="I106" s="9">
        <v>2</v>
      </c>
      <c r="J106" s="9">
        <v>2</v>
      </c>
      <c r="K106" s="9">
        <v>2</v>
      </c>
      <c r="L106" s="9">
        <v>2</v>
      </c>
      <c r="M106" s="9">
        <v>2</v>
      </c>
      <c r="N106" s="9">
        <v>2</v>
      </c>
      <c r="O106" s="9">
        <v>2</v>
      </c>
      <c r="P106" s="9">
        <v>2</v>
      </c>
      <c r="Q106" s="9">
        <v>2</v>
      </c>
      <c r="R106" s="9">
        <v>2</v>
      </c>
      <c r="S106" s="9">
        <v>2</v>
      </c>
      <c r="T106" s="9">
        <v>2</v>
      </c>
      <c r="U106" s="27">
        <v>2</v>
      </c>
      <c r="V106" s="26">
        <v>0</v>
      </c>
      <c r="W106" s="9">
        <v>0</v>
      </c>
      <c r="X106" s="9">
        <v>0</v>
      </c>
      <c r="Y106" s="9">
        <v>0</v>
      </c>
      <c r="Z106" s="9">
        <v>0</v>
      </c>
      <c r="AA106" s="8"/>
      <c r="AB106" s="8"/>
      <c r="AC106" s="8"/>
      <c r="AD106" s="8"/>
      <c r="AE106" s="8"/>
      <c r="AF106" s="8"/>
    </row>
    <row r="107" spans="1:32" x14ac:dyDescent="0.3">
      <c r="A107" s="45"/>
      <c r="B107" s="45"/>
      <c r="C107" s="35"/>
      <c r="D107" s="36"/>
      <c r="E107" s="33"/>
      <c r="F107" s="34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9">
        <v>1</v>
      </c>
      <c r="W107" s="27"/>
      <c r="X107" s="27"/>
      <c r="Y107" s="27"/>
      <c r="Z107" s="27"/>
      <c r="AA107" s="8"/>
      <c r="AB107" s="8"/>
      <c r="AC107" s="8"/>
      <c r="AD107" s="8"/>
      <c r="AE107" s="8"/>
      <c r="AF107" s="8"/>
    </row>
    <row r="108" spans="1:32" x14ac:dyDescent="0.3">
      <c r="A108" s="45"/>
      <c r="B108" s="45"/>
      <c r="C108" s="50" t="s">
        <v>120</v>
      </c>
      <c r="D108" s="50"/>
      <c r="E108" s="41" t="s">
        <v>112</v>
      </c>
      <c r="F108" s="41"/>
      <c r="G108" s="9">
        <v>2</v>
      </c>
      <c r="H108" s="9">
        <v>2</v>
      </c>
      <c r="I108" s="9">
        <v>2</v>
      </c>
      <c r="J108" s="9">
        <v>2</v>
      </c>
      <c r="K108" s="9">
        <v>2</v>
      </c>
      <c r="L108" s="9">
        <v>2</v>
      </c>
      <c r="M108" s="9">
        <v>2</v>
      </c>
      <c r="N108" s="9">
        <v>2</v>
      </c>
      <c r="O108" s="9">
        <v>2</v>
      </c>
      <c r="P108" s="9">
        <v>2</v>
      </c>
      <c r="Q108" s="9">
        <v>2</v>
      </c>
      <c r="R108" s="9">
        <v>2</v>
      </c>
      <c r="S108" s="9">
        <v>2</v>
      </c>
      <c r="T108" s="9">
        <v>2</v>
      </c>
      <c r="U108" s="27">
        <v>2</v>
      </c>
      <c r="V108" s="26">
        <v>0</v>
      </c>
      <c r="W108" s="9">
        <v>0</v>
      </c>
      <c r="X108" s="9">
        <v>0</v>
      </c>
      <c r="Y108" s="9">
        <v>0</v>
      </c>
      <c r="Z108" s="9">
        <v>0</v>
      </c>
      <c r="AA108" s="8"/>
      <c r="AB108" s="8"/>
      <c r="AC108" s="8"/>
      <c r="AD108" s="8"/>
      <c r="AE108" s="8"/>
      <c r="AF108" s="8"/>
    </row>
    <row r="109" spans="1:32" x14ac:dyDescent="0.3">
      <c r="A109" s="45"/>
      <c r="B109" s="45"/>
      <c r="C109" s="50" t="s">
        <v>121</v>
      </c>
      <c r="D109" s="50"/>
      <c r="E109" s="41" t="s">
        <v>110</v>
      </c>
      <c r="F109" s="41"/>
      <c r="G109" s="9">
        <v>2</v>
      </c>
      <c r="H109" s="9">
        <v>2</v>
      </c>
      <c r="I109" s="9">
        <v>2</v>
      </c>
      <c r="J109" s="9">
        <v>2</v>
      </c>
      <c r="K109" s="9">
        <v>2</v>
      </c>
      <c r="L109" s="9">
        <v>2</v>
      </c>
      <c r="M109" s="9">
        <v>2</v>
      </c>
      <c r="N109" s="9">
        <v>2</v>
      </c>
      <c r="O109" s="9">
        <v>2</v>
      </c>
      <c r="P109" s="9">
        <v>2</v>
      </c>
      <c r="Q109" s="9">
        <v>2</v>
      </c>
      <c r="R109" s="9">
        <v>2</v>
      </c>
      <c r="S109" s="9">
        <v>2</v>
      </c>
      <c r="T109" s="9">
        <v>2</v>
      </c>
      <c r="U109" s="27">
        <v>1</v>
      </c>
      <c r="V109" s="26">
        <v>0</v>
      </c>
      <c r="W109" s="9">
        <v>0</v>
      </c>
      <c r="X109" s="9">
        <v>0</v>
      </c>
      <c r="Y109" s="9">
        <v>0</v>
      </c>
      <c r="Z109" s="9">
        <v>0</v>
      </c>
      <c r="AA109" s="8"/>
      <c r="AB109" s="8"/>
      <c r="AC109" s="8"/>
      <c r="AD109" s="8"/>
      <c r="AE109" s="8"/>
      <c r="AF109" s="8"/>
    </row>
    <row r="110" spans="1:32" x14ac:dyDescent="0.3">
      <c r="A110" s="45"/>
      <c r="B110" s="45"/>
      <c r="C110" s="50" t="s">
        <v>122</v>
      </c>
      <c r="D110" s="50"/>
      <c r="E110" s="41" t="s">
        <v>110</v>
      </c>
      <c r="F110" s="41"/>
      <c r="G110" s="9">
        <v>2</v>
      </c>
      <c r="H110" s="9">
        <v>2</v>
      </c>
      <c r="I110" s="9">
        <v>2</v>
      </c>
      <c r="J110" s="9">
        <v>2</v>
      </c>
      <c r="K110" s="9">
        <v>2</v>
      </c>
      <c r="L110" s="9">
        <v>2</v>
      </c>
      <c r="M110" s="9">
        <v>2</v>
      </c>
      <c r="N110" s="9">
        <v>2</v>
      </c>
      <c r="O110" s="9">
        <v>2</v>
      </c>
      <c r="P110" s="9">
        <v>2</v>
      </c>
      <c r="Q110" s="9">
        <v>2</v>
      </c>
      <c r="R110" s="9">
        <v>2</v>
      </c>
      <c r="S110" s="9">
        <v>2</v>
      </c>
      <c r="T110" s="9">
        <v>2</v>
      </c>
      <c r="U110" s="27">
        <v>2</v>
      </c>
      <c r="V110" s="26">
        <v>0</v>
      </c>
      <c r="W110" s="9">
        <v>0</v>
      </c>
      <c r="X110" s="9">
        <v>0</v>
      </c>
      <c r="Y110" s="9">
        <v>0</v>
      </c>
      <c r="Z110" s="9">
        <v>0</v>
      </c>
      <c r="AA110" s="8"/>
      <c r="AB110" s="8"/>
      <c r="AC110" s="8"/>
      <c r="AD110" s="8"/>
      <c r="AE110" s="8"/>
      <c r="AF110" s="8"/>
    </row>
    <row r="111" spans="1:32" x14ac:dyDescent="0.3">
      <c r="A111" s="45"/>
      <c r="B111" s="45"/>
      <c r="C111" s="50" t="s">
        <v>123</v>
      </c>
      <c r="D111" s="50"/>
      <c r="E111" s="41" t="s">
        <v>110</v>
      </c>
      <c r="F111" s="41"/>
      <c r="G111" s="9">
        <v>2</v>
      </c>
      <c r="H111" s="9">
        <v>2</v>
      </c>
      <c r="I111" s="9">
        <v>2</v>
      </c>
      <c r="J111" s="9">
        <v>2</v>
      </c>
      <c r="K111" s="9">
        <v>2</v>
      </c>
      <c r="L111" s="9">
        <v>2</v>
      </c>
      <c r="M111" s="9">
        <v>2</v>
      </c>
      <c r="N111" s="9">
        <v>2</v>
      </c>
      <c r="O111" s="9">
        <v>2</v>
      </c>
      <c r="P111" s="9">
        <v>2</v>
      </c>
      <c r="Q111" s="9">
        <v>2</v>
      </c>
      <c r="R111" s="9">
        <v>2</v>
      </c>
      <c r="S111" s="9">
        <v>2</v>
      </c>
      <c r="T111" s="9">
        <v>2</v>
      </c>
      <c r="U111" s="27">
        <v>2</v>
      </c>
      <c r="V111" s="26">
        <v>0</v>
      </c>
      <c r="W111" s="9">
        <v>0</v>
      </c>
      <c r="X111" s="9">
        <v>0</v>
      </c>
      <c r="Y111" s="9">
        <v>0</v>
      </c>
      <c r="Z111" s="9">
        <v>0</v>
      </c>
      <c r="AA111" s="8"/>
      <c r="AB111" s="8"/>
      <c r="AC111" s="8"/>
      <c r="AD111" s="8"/>
      <c r="AE111" s="8"/>
      <c r="AF111" s="8"/>
    </row>
    <row r="112" spans="1:32" x14ac:dyDescent="0.3">
      <c r="A112" s="45"/>
      <c r="B112" s="45"/>
      <c r="C112" s="50" t="s">
        <v>124</v>
      </c>
      <c r="D112" s="50"/>
      <c r="E112" s="41" t="s">
        <v>113</v>
      </c>
      <c r="F112" s="41"/>
      <c r="G112" s="9">
        <v>2</v>
      </c>
      <c r="H112" s="9">
        <v>2</v>
      </c>
      <c r="I112" s="9">
        <v>2</v>
      </c>
      <c r="J112" s="9">
        <v>2</v>
      </c>
      <c r="K112" s="9">
        <v>2</v>
      </c>
      <c r="L112" s="9">
        <v>2</v>
      </c>
      <c r="M112" s="9">
        <v>2</v>
      </c>
      <c r="N112" s="9">
        <v>2</v>
      </c>
      <c r="O112" s="9">
        <v>2</v>
      </c>
      <c r="P112" s="9">
        <v>2</v>
      </c>
      <c r="Q112" s="9">
        <v>2</v>
      </c>
      <c r="R112" s="9">
        <v>2</v>
      </c>
      <c r="S112" s="9">
        <v>2</v>
      </c>
      <c r="T112" s="9">
        <v>2</v>
      </c>
      <c r="U112" s="27">
        <v>1</v>
      </c>
      <c r="V112" s="26">
        <v>0</v>
      </c>
      <c r="W112" s="9">
        <v>0</v>
      </c>
      <c r="X112" s="9">
        <v>0</v>
      </c>
      <c r="Y112" s="9">
        <v>0</v>
      </c>
      <c r="Z112" s="9">
        <v>0</v>
      </c>
      <c r="AA112" s="8"/>
      <c r="AB112" s="8"/>
      <c r="AC112" s="8"/>
      <c r="AD112" s="8"/>
      <c r="AE112" s="8"/>
      <c r="AF112" s="8"/>
    </row>
    <row r="113" spans="1:32" x14ac:dyDescent="0.3">
      <c r="A113" s="45"/>
      <c r="B113" s="45"/>
      <c r="C113" s="50" t="s">
        <v>125</v>
      </c>
      <c r="D113" s="50"/>
      <c r="E113" s="41" t="s">
        <v>113</v>
      </c>
      <c r="F113" s="41"/>
      <c r="G113" s="9">
        <v>2</v>
      </c>
      <c r="H113" s="9">
        <v>2</v>
      </c>
      <c r="I113" s="9">
        <v>2</v>
      </c>
      <c r="J113" s="9">
        <v>2</v>
      </c>
      <c r="K113" s="9">
        <v>2</v>
      </c>
      <c r="L113" s="9">
        <v>2</v>
      </c>
      <c r="M113" s="9">
        <v>2</v>
      </c>
      <c r="N113" s="9">
        <v>2</v>
      </c>
      <c r="O113" s="9">
        <v>2</v>
      </c>
      <c r="P113" s="9">
        <v>2</v>
      </c>
      <c r="Q113" s="9">
        <v>2</v>
      </c>
      <c r="R113" s="9">
        <v>2</v>
      </c>
      <c r="S113" s="9">
        <v>2</v>
      </c>
      <c r="T113" s="9">
        <v>2</v>
      </c>
      <c r="U113" s="27">
        <v>2</v>
      </c>
      <c r="V113" s="26">
        <v>0</v>
      </c>
      <c r="W113" s="9">
        <v>0</v>
      </c>
      <c r="X113" s="9">
        <v>0</v>
      </c>
      <c r="Y113" s="9">
        <v>0</v>
      </c>
      <c r="Z113" s="9">
        <v>0</v>
      </c>
      <c r="AA113" s="8"/>
      <c r="AB113" s="8"/>
      <c r="AC113" s="8"/>
      <c r="AD113" s="8"/>
      <c r="AE113" s="8"/>
      <c r="AF113" s="8"/>
    </row>
    <row r="114" spans="1:32" x14ac:dyDescent="0.3">
      <c r="A114" s="45"/>
      <c r="B114" s="45"/>
      <c r="C114" s="50" t="s">
        <v>126</v>
      </c>
      <c r="D114" s="50"/>
      <c r="E114" s="41" t="s">
        <v>113</v>
      </c>
      <c r="F114" s="41"/>
      <c r="G114" s="9">
        <v>2</v>
      </c>
      <c r="H114" s="9">
        <v>2</v>
      </c>
      <c r="I114" s="9">
        <v>2</v>
      </c>
      <c r="J114" s="9">
        <v>2</v>
      </c>
      <c r="K114" s="9">
        <v>2</v>
      </c>
      <c r="L114" s="9">
        <v>2</v>
      </c>
      <c r="M114" s="9">
        <v>2</v>
      </c>
      <c r="N114" s="9">
        <v>2</v>
      </c>
      <c r="O114" s="9">
        <v>2</v>
      </c>
      <c r="P114" s="9">
        <v>2</v>
      </c>
      <c r="Q114" s="9">
        <v>2</v>
      </c>
      <c r="R114" s="9">
        <v>2</v>
      </c>
      <c r="S114" s="9">
        <v>2</v>
      </c>
      <c r="T114" s="9">
        <v>2</v>
      </c>
      <c r="U114" s="27">
        <v>2</v>
      </c>
      <c r="V114" s="26">
        <v>0</v>
      </c>
      <c r="W114" s="9">
        <v>0</v>
      </c>
      <c r="X114" s="9">
        <v>0</v>
      </c>
      <c r="Y114" s="9">
        <v>0</v>
      </c>
      <c r="Z114" s="9">
        <v>0</v>
      </c>
      <c r="AA114" s="8"/>
      <c r="AB114" s="8"/>
      <c r="AC114" s="8"/>
      <c r="AD114" s="8"/>
      <c r="AE114" s="8"/>
      <c r="AF114" s="8"/>
    </row>
    <row r="115" spans="1:32" x14ac:dyDescent="0.3">
      <c r="A115" s="45"/>
      <c r="B115" s="45"/>
      <c r="C115" s="50" t="s">
        <v>127</v>
      </c>
      <c r="D115" s="50"/>
      <c r="E115" s="41" t="s">
        <v>109</v>
      </c>
      <c r="F115" s="41"/>
      <c r="G115" s="9">
        <v>2</v>
      </c>
      <c r="H115" s="9">
        <v>2</v>
      </c>
      <c r="I115" s="9">
        <v>2</v>
      </c>
      <c r="J115" s="9">
        <v>2</v>
      </c>
      <c r="K115" s="9">
        <v>2</v>
      </c>
      <c r="L115" s="9">
        <v>2</v>
      </c>
      <c r="M115" s="9">
        <v>2</v>
      </c>
      <c r="N115" s="9">
        <v>2</v>
      </c>
      <c r="O115" s="9">
        <v>2</v>
      </c>
      <c r="P115" s="9">
        <v>2</v>
      </c>
      <c r="Q115" s="9">
        <v>2</v>
      </c>
      <c r="R115" s="9">
        <v>2</v>
      </c>
      <c r="S115" s="9">
        <v>2</v>
      </c>
      <c r="T115" s="9">
        <v>2</v>
      </c>
      <c r="U115" s="27">
        <v>2</v>
      </c>
      <c r="V115" s="26">
        <v>0</v>
      </c>
      <c r="W115" s="9">
        <v>0</v>
      </c>
      <c r="X115" s="9">
        <v>0</v>
      </c>
      <c r="Y115" s="9">
        <v>0</v>
      </c>
      <c r="Z115" s="9">
        <v>0</v>
      </c>
      <c r="AA115" s="8"/>
      <c r="AB115" s="8"/>
      <c r="AC115" s="8"/>
      <c r="AD115" s="8"/>
      <c r="AE115" s="8"/>
      <c r="AF115" s="8"/>
    </row>
    <row r="116" spans="1:32" x14ac:dyDescent="0.3">
      <c r="A116" s="45"/>
      <c r="B116" s="45"/>
      <c r="C116" s="35"/>
      <c r="D116" s="36"/>
      <c r="E116" s="33"/>
      <c r="F116" s="34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8">
        <v>-1</v>
      </c>
      <c r="W116" s="27"/>
      <c r="X116" s="27"/>
      <c r="Y116" s="27"/>
      <c r="Z116" s="27"/>
      <c r="AA116" s="8"/>
      <c r="AB116" s="8"/>
      <c r="AC116" s="8"/>
      <c r="AD116" s="8"/>
      <c r="AE116" s="8"/>
      <c r="AF116" s="8"/>
    </row>
    <row r="117" spans="1:32" x14ac:dyDescent="0.3">
      <c r="A117" s="45"/>
      <c r="B117" s="45"/>
      <c r="C117" s="50" t="s">
        <v>128</v>
      </c>
      <c r="D117" s="50"/>
      <c r="E117" s="41" t="s">
        <v>109</v>
      </c>
      <c r="F117" s="41"/>
      <c r="G117" s="9">
        <v>2</v>
      </c>
      <c r="H117" s="9">
        <v>2</v>
      </c>
      <c r="I117" s="9">
        <v>2</v>
      </c>
      <c r="J117" s="9">
        <v>2</v>
      </c>
      <c r="K117" s="9">
        <v>2</v>
      </c>
      <c r="L117" s="9">
        <v>2</v>
      </c>
      <c r="M117" s="9">
        <v>2</v>
      </c>
      <c r="N117" s="9">
        <v>2</v>
      </c>
      <c r="O117" s="9">
        <v>2</v>
      </c>
      <c r="P117" s="9">
        <v>2</v>
      </c>
      <c r="Q117" s="9">
        <v>2</v>
      </c>
      <c r="R117" s="9">
        <v>2</v>
      </c>
      <c r="S117" s="9">
        <v>2</v>
      </c>
      <c r="T117" s="9">
        <v>2</v>
      </c>
      <c r="U117" s="27">
        <v>2</v>
      </c>
      <c r="V117" s="26">
        <v>0</v>
      </c>
      <c r="W117" s="9">
        <v>0</v>
      </c>
      <c r="X117" s="9">
        <v>0</v>
      </c>
      <c r="Y117" s="9">
        <v>0</v>
      </c>
      <c r="Z117" s="9">
        <v>0</v>
      </c>
      <c r="AA117" s="8"/>
      <c r="AB117" s="8"/>
      <c r="AC117" s="8"/>
      <c r="AD117" s="8"/>
      <c r="AE117" s="8"/>
      <c r="AF117" s="8"/>
    </row>
    <row r="118" spans="1:32" x14ac:dyDescent="0.3">
      <c r="A118" s="45"/>
      <c r="B118" s="45"/>
      <c r="C118" s="50" t="s">
        <v>129</v>
      </c>
      <c r="D118" s="50"/>
      <c r="E118" s="41" t="s">
        <v>109</v>
      </c>
      <c r="F118" s="41"/>
      <c r="G118" s="9">
        <v>2</v>
      </c>
      <c r="H118" s="9">
        <v>2</v>
      </c>
      <c r="I118" s="9">
        <v>2</v>
      </c>
      <c r="J118" s="9">
        <v>2</v>
      </c>
      <c r="K118" s="9">
        <v>2</v>
      </c>
      <c r="L118" s="9">
        <v>2</v>
      </c>
      <c r="M118" s="9">
        <v>2</v>
      </c>
      <c r="N118" s="9">
        <v>2</v>
      </c>
      <c r="O118" s="9">
        <v>2</v>
      </c>
      <c r="P118" s="9">
        <v>2</v>
      </c>
      <c r="Q118" s="9">
        <v>2</v>
      </c>
      <c r="R118" s="9">
        <v>2</v>
      </c>
      <c r="S118" s="9">
        <v>2</v>
      </c>
      <c r="T118" s="9">
        <v>2</v>
      </c>
      <c r="U118" s="27">
        <v>2</v>
      </c>
      <c r="V118" s="26">
        <v>0</v>
      </c>
      <c r="W118" s="9">
        <v>0</v>
      </c>
      <c r="X118" s="9">
        <v>0</v>
      </c>
      <c r="Y118" s="9">
        <v>0</v>
      </c>
      <c r="Z118" s="9">
        <v>0</v>
      </c>
      <c r="AA118" s="8"/>
      <c r="AB118" s="8"/>
      <c r="AC118" s="8"/>
      <c r="AD118" s="8"/>
      <c r="AE118" s="8"/>
      <c r="AF118" s="8"/>
    </row>
    <row r="119" spans="1:32" x14ac:dyDescent="0.3">
      <c r="A119" s="45"/>
      <c r="B119" s="30" t="s">
        <v>83</v>
      </c>
      <c r="C119" s="50" t="s">
        <v>85</v>
      </c>
      <c r="D119" s="50"/>
      <c r="E119" s="41" t="s">
        <v>145</v>
      </c>
      <c r="F119" s="41"/>
      <c r="G119" s="9">
        <v>2</v>
      </c>
      <c r="H119" s="9">
        <v>2</v>
      </c>
      <c r="I119" s="9">
        <v>2</v>
      </c>
      <c r="J119" s="9">
        <v>2</v>
      </c>
      <c r="K119" s="9">
        <v>2</v>
      </c>
      <c r="L119" s="9">
        <v>2</v>
      </c>
      <c r="M119" s="9">
        <v>2</v>
      </c>
      <c r="N119" s="9">
        <v>2</v>
      </c>
      <c r="O119" s="9">
        <v>2</v>
      </c>
      <c r="P119" s="9">
        <v>2</v>
      </c>
      <c r="Q119" s="9">
        <v>2</v>
      </c>
      <c r="R119" s="9">
        <v>2</v>
      </c>
      <c r="S119" s="9">
        <v>2</v>
      </c>
      <c r="T119" s="9">
        <v>2</v>
      </c>
      <c r="U119" s="9">
        <v>2</v>
      </c>
      <c r="V119" s="27">
        <v>2</v>
      </c>
      <c r="W119" s="26">
        <v>0</v>
      </c>
      <c r="X119" s="9">
        <v>0</v>
      </c>
      <c r="Y119" s="9">
        <v>0</v>
      </c>
      <c r="Z119" s="9">
        <v>0</v>
      </c>
      <c r="AA119" s="8"/>
      <c r="AB119" s="8"/>
      <c r="AC119" s="8"/>
      <c r="AD119" s="8"/>
      <c r="AE119" s="8"/>
      <c r="AF119" s="8"/>
    </row>
    <row r="120" spans="1:32" x14ac:dyDescent="0.3">
      <c r="A120" s="45"/>
      <c r="B120" s="31"/>
      <c r="C120" s="35"/>
      <c r="D120" s="36"/>
      <c r="E120" s="33"/>
      <c r="F120" s="34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8">
        <v>-2</v>
      </c>
      <c r="X120" s="27"/>
      <c r="Y120" s="27"/>
      <c r="Z120" s="27"/>
      <c r="AA120" s="8"/>
      <c r="AB120" s="8"/>
      <c r="AC120" s="8"/>
      <c r="AD120" s="8"/>
      <c r="AE120" s="8"/>
      <c r="AF120" s="8"/>
    </row>
    <row r="121" spans="1:32" x14ac:dyDescent="0.3">
      <c r="A121" s="45"/>
      <c r="B121" s="31"/>
      <c r="C121" s="50" t="s">
        <v>86</v>
      </c>
      <c r="D121" s="50"/>
      <c r="E121" s="41" t="s">
        <v>146</v>
      </c>
      <c r="F121" s="41"/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27">
        <v>1</v>
      </c>
      <c r="W121" s="26">
        <v>0</v>
      </c>
      <c r="X121" s="9">
        <v>0</v>
      </c>
      <c r="Y121" s="9">
        <v>0</v>
      </c>
      <c r="Z121" s="9">
        <v>0</v>
      </c>
      <c r="AA121" s="8"/>
      <c r="AB121" s="8"/>
      <c r="AC121" s="8"/>
      <c r="AD121" s="8"/>
      <c r="AE121" s="8"/>
      <c r="AF121" s="8"/>
    </row>
    <row r="122" spans="1:32" x14ac:dyDescent="0.3">
      <c r="A122" s="45"/>
      <c r="B122" s="31"/>
      <c r="C122" s="51" t="s">
        <v>87</v>
      </c>
      <c r="D122" s="51"/>
      <c r="E122" s="41" t="s">
        <v>114</v>
      </c>
      <c r="F122" s="41"/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27">
        <v>1</v>
      </c>
      <c r="W122" s="26">
        <v>0</v>
      </c>
      <c r="X122" s="9">
        <v>0</v>
      </c>
      <c r="Y122" s="9">
        <v>0</v>
      </c>
      <c r="Z122" s="9">
        <v>0</v>
      </c>
      <c r="AA122" s="8"/>
      <c r="AB122" s="8"/>
      <c r="AC122" s="8"/>
      <c r="AD122" s="8"/>
      <c r="AE122" s="8"/>
      <c r="AF122" s="8"/>
    </row>
    <row r="123" spans="1:32" x14ac:dyDescent="0.3">
      <c r="A123" s="45"/>
      <c r="B123" s="31"/>
      <c r="C123" s="51" t="s">
        <v>104</v>
      </c>
      <c r="D123" s="51"/>
      <c r="E123" s="41" t="s">
        <v>147</v>
      </c>
      <c r="F123" s="41"/>
      <c r="G123" s="9">
        <v>2</v>
      </c>
      <c r="H123" s="9">
        <v>2</v>
      </c>
      <c r="I123" s="9">
        <v>2</v>
      </c>
      <c r="J123" s="9">
        <v>2</v>
      </c>
      <c r="K123" s="9">
        <v>2</v>
      </c>
      <c r="L123" s="9">
        <v>2</v>
      </c>
      <c r="M123" s="9">
        <v>2</v>
      </c>
      <c r="N123" s="9">
        <v>2</v>
      </c>
      <c r="O123" s="9">
        <v>2</v>
      </c>
      <c r="P123" s="9">
        <v>2</v>
      </c>
      <c r="Q123" s="9">
        <v>2</v>
      </c>
      <c r="R123" s="9">
        <v>2</v>
      </c>
      <c r="S123" s="9">
        <v>2</v>
      </c>
      <c r="T123" s="9">
        <v>2</v>
      </c>
      <c r="U123" s="9">
        <v>2</v>
      </c>
      <c r="V123" s="27">
        <v>2</v>
      </c>
      <c r="W123" s="26">
        <v>0</v>
      </c>
      <c r="X123" s="9">
        <v>0</v>
      </c>
      <c r="Y123" s="9">
        <v>0</v>
      </c>
      <c r="Z123" s="9">
        <v>0</v>
      </c>
      <c r="AA123" s="8"/>
      <c r="AB123" s="8"/>
      <c r="AC123" s="8"/>
      <c r="AD123" s="8"/>
      <c r="AE123" s="8"/>
      <c r="AF123" s="8"/>
    </row>
    <row r="124" spans="1:32" x14ac:dyDescent="0.3">
      <c r="A124" s="45"/>
      <c r="B124" s="31"/>
      <c r="C124" s="37"/>
      <c r="D124" s="38"/>
      <c r="E124" s="33"/>
      <c r="F124" s="34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8">
        <v>-1</v>
      </c>
      <c r="X124" s="27"/>
      <c r="Y124" s="27"/>
      <c r="Z124" s="27"/>
      <c r="AA124" s="8"/>
      <c r="AB124" s="8"/>
      <c r="AC124" s="8"/>
      <c r="AD124" s="8"/>
      <c r="AE124" s="8"/>
      <c r="AF124" s="8"/>
    </row>
    <row r="125" spans="1:32" x14ac:dyDescent="0.3">
      <c r="A125" s="45"/>
      <c r="B125" s="31"/>
      <c r="C125" s="50" t="s">
        <v>88</v>
      </c>
      <c r="D125" s="50"/>
      <c r="E125" s="41" t="s">
        <v>148</v>
      </c>
      <c r="F125" s="41"/>
      <c r="G125" s="9">
        <v>1</v>
      </c>
      <c r="H125" s="9">
        <v>1</v>
      </c>
      <c r="I125" s="9">
        <v>1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27">
        <v>1</v>
      </c>
      <c r="W125" s="26">
        <v>0</v>
      </c>
      <c r="X125" s="9">
        <v>0</v>
      </c>
      <c r="Y125" s="9">
        <v>0</v>
      </c>
      <c r="Z125" s="9">
        <v>0</v>
      </c>
      <c r="AA125" s="8"/>
      <c r="AB125" s="8"/>
      <c r="AC125" s="8"/>
      <c r="AD125" s="8"/>
      <c r="AE125" s="8"/>
      <c r="AF125" s="8"/>
    </row>
    <row r="126" spans="1:32" x14ac:dyDescent="0.3">
      <c r="A126" s="45"/>
      <c r="B126" s="31"/>
      <c r="C126" s="50" t="s">
        <v>89</v>
      </c>
      <c r="D126" s="50"/>
      <c r="E126" s="41" t="s">
        <v>114</v>
      </c>
      <c r="F126" s="41"/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9">
        <v>1</v>
      </c>
      <c r="N126" s="9">
        <v>1</v>
      </c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27">
        <v>1</v>
      </c>
      <c r="W126" s="26">
        <v>0</v>
      </c>
      <c r="X126" s="9">
        <v>0</v>
      </c>
      <c r="Y126" s="9">
        <v>0</v>
      </c>
      <c r="Z126" s="9">
        <v>0</v>
      </c>
      <c r="AA126" s="8"/>
      <c r="AB126" s="8"/>
      <c r="AC126" s="8"/>
      <c r="AD126" s="8"/>
      <c r="AE126" s="8"/>
      <c r="AF126" s="8"/>
    </row>
    <row r="127" spans="1:32" x14ac:dyDescent="0.3">
      <c r="A127" s="45"/>
      <c r="B127" s="31"/>
      <c r="C127" s="50" t="s">
        <v>90</v>
      </c>
      <c r="D127" s="50"/>
      <c r="E127" s="41" t="s">
        <v>114</v>
      </c>
      <c r="F127" s="41"/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9">
        <v>1</v>
      </c>
      <c r="N127" s="9">
        <v>1</v>
      </c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27">
        <v>1</v>
      </c>
      <c r="W127" s="26">
        <v>0</v>
      </c>
      <c r="X127" s="9">
        <v>0</v>
      </c>
      <c r="Y127" s="9">
        <v>0</v>
      </c>
      <c r="Z127" s="9">
        <v>0</v>
      </c>
      <c r="AA127" s="8"/>
      <c r="AB127" s="8"/>
      <c r="AC127" s="8"/>
      <c r="AD127" s="8"/>
      <c r="AE127" s="8"/>
      <c r="AF127" s="8"/>
    </row>
    <row r="128" spans="1:32" x14ac:dyDescent="0.3">
      <c r="A128" s="45"/>
      <c r="B128" s="31"/>
      <c r="C128" s="50" t="s">
        <v>91</v>
      </c>
      <c r="D128" s="50"/>
      <c r="E128" s="41" t="s">
        <v>148</v>
      </c>
      <c r="F128" s="41"/>
      <c r="G128" s="9">
        <v>1</v>
      </c>
      <c r="H128" s="9">
        <v>1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27">
        <v>1</v>
      </c>
      <c r="W128" s="26">
        <v>0</v>
      </c>
      <c r="X128" s="9">
        <v>0</v>
      </c>
      <c r="Y128" s="9">
        <v>0</v>
      </c>
      <c r="Z128" s="9">
        <v>0</v>
      </c>
      <c r="AA128" s="8"/>
      <c r="AB128" s="8"/>
      <c r="AC128" s="8"/>
      <c r="AD128" s="8"/>
      <c r="AE128" s="8"/>
      <c r="AF128" s="8"/>
    </row>
    <row r="129" spans="1:32" x14ac:dyDescent="0.3">
      <c r="A129" s="45"/>
      <c r="B129" s="31"/>
      <c r="C129" s="50" t="s">
        <v>92</v>
      </c>
      <c r="D129" s="50"/>
      <c r="E129" s="41" t="s">
        <v>148</v>
      </c>
      <c r="F129" s="41"/>
      <c r="G129" s="9">
        <v>1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1</v>
      </c>
      <c r="N129" s="9">
        <v>1</v>
      </c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27">
        <v>1</v>
      </c>
      <c r="W129" s="26">
        <v>0</v>
      </c>
      <c r="X129" s="9">
        <v>0</v>
      </c>
      <c r="Y129" s="9">
        <v>0</v>
      </c>
      <c r="Z129" s="9">
        <v>0</v>
      </c>
      <c r="AA129" s="8"/>
      <c r="AB129" s="8"/>
      <c r="AC129" s="8"/>
      <c r="AD129" s="8"/>
      <c r="AE129" s="8"/>
      <c r="AF129" s="8"/>
    </row>
    <row r="130" spans="1:32" x14ac:dyDescent="0.3">
      <c r="A130" s="45"/>
      <c r="B130" s="31"/>
      <c r="C130" s="50" t="s">
        <v>93</v>
      </c>
      <c r="D130" s="50"/>
      <c r="E130" s="41" t="s">
        <v>145</v>
      </c>
      <c r="F130" s="41"/>
      <c r="G130" s="9">
        <v>1</v>
      </c>
      <c r="H130" s="9">
        <v>1</v>
      </c>
      <c r="I130" s="9">
        <v>1</v>
      </c>
      <c r="J130" s="9">
        <v>1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27">
        <v>1</v>
      </c>
      <c r="W130" s="26">
        <v>0</v>
      </c>
      <c r="X130" s="9">
        <v>0</v>
      </c>
      <c r="Y130" s="9">
        <v>0</v>
      </c>
      <c r="Z130" s="9">
        <v>0</v>
      </c>
      <c r="AA130" s="8"/>
      <c r="AB130" s="8"/>
      <c r="AC130" s="8"/>
      <c r="AD130" s="8"/>
      <c r="AE130" s="8"/>
      <c r="AF130" s="8"/>
    </row>
    <row r="131" spans="1:32" x14ac:dyDescent="0.3">
      <c r="A131" s="45"/>
      <c r="B131" s="31"/>
      <c r="C131" s="50" t="s">
        <v>94</v>
      </c>
      <c r="D131" s="50"/>
      <c r="E131" s="41" t="s">
        <v>145</v>
      </c>
      <c r="F131" s="41"/>
      <c r="G131" s="9">
        <v>1</v>
      </c>
      <c r="H131" s="9">
        <v>1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27">
        <v>1</v>
      </c>
      <c r="W131" s="26">
        <v>0</v>
      </c>
      <c r="X131" s="9">
        <v>0</v>
      </c>
      <c r="Y131" s="9">
        <v>0</v>
      </c>
      <c r="Z131" s="9">
        <v>0</v>
      </c>
      <c r="AA131" s="8"/>
      <c r="AB131" s="8"/>
      <c r="AC131" s="8"/>
      <c r="AD131" s="8"/>
      <c r="AE131" s="8"/>
      <c r="AF131" s="8"/>
    </row>
    <row r="132" spans="1:32" x14ac:dyDescent="0.3">
      <c r="A132" s="45"/>
      <c r="B132" s="31"/>
      <c r="C132" s="50" t="s">
        <v>95</v>
      </c>
      <c r="D132" s="50"/>
      <c r="E132" s="41" t="s">
        <v>148</v>
      </c>
      <c r="F132" s="41"/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27">
        <v>1</v>
      </c>
      <c r="W132" s="26">
        <v>0</v>
      </c>
      <c r="X132" s="9">
        <v>0</v>
      </c>
      <c r="Y132" s="9">
        <v>0</v>
      </c>
      <c r="Z132" s="9">
        <v>0</v>
      </c>
      <c r="AA132" s="8"/>
      <c r="AB132" s="8"/>
      <c r="AC132" s="8"/>
      <c r="AD132" s="8"/>
      <c r="AE132" s="8"/>
      <c r="AF132" s="8"/>
    </row>
    <row r="133" spans="1:32" x14ac:dyDescent="0.3">
      <c r="A133" s="45"/>
      <c r="B133" s="31"/>
      <c r="C133" s="50" t="s">
        <v>96</v>
      </c>
      <c r="D133" s="50"/>
      <c r="E133" s="41" t="s">
        <v>147</v>
      </c>
      <c r="F133" s="41"/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27">
        <v>1</v>
      </c>
      <c r="W133" s="26">
        <v>0</v>
      </c>
      <c r="X133" s="9">
        <v>0</v>
      </c>
      <c r="Y133" s="9">
        <v>0</v>
      </c>
      <c r="Z133" s="9">
        <v>0</v>
      </c>
      <c r="AA133" s="8"/>
      <c r="AB133" s="8"/>
      <c r="AC133" s="8"/>
      <c r="AD133" s="8"/>
      <c r="AE133" s="8"/>
      <c r="AF133" s="8"/>
    </row>
    <row r="134" spans="1:32" x14ac:dyDescent="0.3">
      <c r="A134" s="45"/>
      <c r="B134" s="31"/>
      <c r="C134" s="50" t="s">
        <v>97</v>
      </c>
      <c r="D134" s="50"/>
      <c r="E134" s="41" t="s">
        <v>149</v>
      </c>
      <c r="F134" s="41"/>
      <c r="G134" s="9">
        <v>1</v>
      </c>
      <c r="H134" s="9">
        <v>1</v>
      </c>
      <c r="I134" s="9">
        <v>1</v>
      </c>
      <c r="J134" s="9">
        <v>1</v>
      </c>
      <c r="K134" s="9">
        <v>1</v>
      </c>
      <c r="L134" s="9">
        <v>1</v>
      </c>
      <c r="M134" s="9">
        <v>1</v>
      </c>
      <c r="N134" s="9">
        <v>1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27">
        <v>1</v>
      </c>
      <c r="W134" s="26">
        <v>0</v>
      </c>
      <c r="X134" s="9">
        <v>0</v>
      </c>
      <c r="Y134" s="9">
        <v>0</v>
      </c>
      <c r="Z134" s="9">
        <v>0</v>
      </c>
      <c r="AA134" s="8"/>
      <c r="AB134" s="8"/>
      <c r="AC134" s="8"/>
      <c r="AD134" s="8"/>
      <c r="AE134" s="8"/>
      <c r="AF134" s="8"/>
    </row>
    <row r="135" spans="1:32" x14ac:dyDescent="0.3">
      <c r="A135" s="45"/>
      <c r="B135" s="31"/>
      <c r="C135" s="50" t="s">
        <v>98</v>
      </c>
      <c r="D135" s="50"/>
      <c r="E135" s="41" t="s">
        <v>149</v>
      </c>
      <c r="F135" s="41"/>
      <c r="G135" s="9">
        <v>2</v>
      </c>
      <c r="H135" s="9">
        <v>2</v>
      </c>
      <c r="I135" s="9">
        <v>2</v>
      </c>
      <c r="J135" s="9">
        <v>2</v>
      </c>
      <c r="K135" s="9">
        <v>2</v>
      </c>
      <c r="L135" s="9">
        <v>2</v>
      </c>
      <c r="M135" s="9">
        <v>2</v>
      </c>
      <c r="N135" s="9">
        <v>2</v>
      </c>
      <c r="O135" s="9">
        <v>2</v>
      </c>
      <c r="P135" s="9">
        <v>2</v>
      </c>
      <c r="Q135" s="9">
        <v>2</v>
      </c>
      <c r="R135" s="9">
        <v>2</v>
      </c>
      <c r="S135" s="9">
        <v>2</v>
      </c>
      <c r="T135" s="9">
        <v>2</v>
      </c>
      <c r="U135" s="9">
        <v>2</v>
      </c>
      <c r="V135" s="27">
        <v>2</v>
      </c>
      <c r="W135" s="26">
        <v>0</v>
      </c>
      <c r="X135" s="9">
        <v>0</v>
      </c>
      <c r="Y135" s="9">
        <v>0</v>
      </c>
      <c r="Z135" s="9">
        <v>0</v>
      </c>
      <c r="AA135" s="8"/>
      <c r="AB135" s="8"/>
      <c r="AC135" s="8"/>
      <c r="AD135" s="8"/>
      <c r="AE135" s="8"/>
      <c r="AF135" s="8"/>
    </row>
    <row r="136" spans="1:32" x14ac:dyDescent="0.3">
      <c r="A136" s="45"/>
      <c r="B136" s="32"/>
      <c r="C136" s="35"/>
      <c r="D136" s="36"/>
      <c r="E136" s="33"/>
      <c r="F136" s="34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8">
        <v>-1</v>
      </c>
      <c r="X136" s="27"/>
      <c r="Y136" s="27"/>
      <c r="Z136" s="27"/>
      <c r="AA136" s="8"/>
      <c r="AB136" s="8"/>
      <c r="AC136" s="8"/>
      <c r="AD136" s="8"/>
      <c r="AE136" s="8"/>
      <c r="AF136" s="8"/>
    </row>
    <row r="137" spans="1:32" x14ac:dyDescent="0.3">
      <c r="A137" s="45"/>
      <c r="B137" s="45" t="s">
        <v>84</v>
      </c>
      <c r="C137" s="50" t="s">
        <v>130</v>
      </c>
      <c r="D137" s="50"/>
      <c r="E137" s="41" t="s">
        <v>109</v>
      </c>
      <c r="F137" s="41"/>
      <c r="G137" s="9">
        <v>1</v>
      </c>
      <c r="H137" s="9">
        <v>1</v>
      </c>
      <c r="I137" s="9">
        <v>1</v>
      </c>
      <c r="J137" s="9">
        <v>1</v>
      </c>
      <c r="K137" s="9">
        <v>1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27">
        <v>1</v>
      </c>
      <c r="X137" s="26">
        <v>0</v>
      </c>
      <c r="Y137" s="9">
        <v>0</v>
      </c>
      <c r="Z137" s="9">
        <v>0</v>
      </c>
      <c r="AA137" s="8"/>
      <c r="AB137" s="8"/>
      <c r="AC137" s="8"/>
      <c r="AD137" s="8"/>
      <c r="AE137" s="8"/>
      <c r="AF137" s="8"/>
    </row>
    <row r="138" spans="1:32" x14ac:dyDescent="0.3">
      <c r="A138" s="45"/>
      <c r="B138" s="45"/>
      <c r="C138" s="35"/>
      <c r="D138" s="36"/>
      <c r="E138" s="33"/>
      <c r="F138" s="34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8">
        <v>-0.5</v>
      </c>
      <c r="Y138" s="27"/>
      <c r="Z138" s="27"/>
      <c r="AA138" s="8"/>
      <c r="AB138" s="8"/>
      <c r="AC138" s="8"/>
      <c r="AD138" s="8"/>
      <c r="AE138" s="8"/>
      <c r="AF138" s="8"/>
    </row>
    <row r="139" spans="1:32" x14ac:dyDescent="0.3">
      <c r="A139" s="45"/>
      <c r="B139" s="45"/>
      <c r="C139" s="50" t="s">
        <v>131</v>
      </c>
      <c r="D139" s="50"/>
      <c r="E139" s="41" t="s">
        <v>109</v>
      </c>
      <c r="F139" s="41"/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27">
        <v>1</v>
      </c>
      <c r="X139" s="26">
        <v>0</v>
      </c>
      <c r="Y139" s="9">
        <v>0</v>
      </c>
      <c r="Z139" s="9">
        <v>0</v>
      </c>
      <c r="AA139" s="8"/>
      <c r="AB139" s="8"/>
      <c r="AC139" s="8"/>
      <c r="AD139" s="8"/>
      <c r="AE139" s="8"/>
      <c r="AF139" s="8"/>
    </row>
    <row r="140" spans="1:32" x14ac:dyDescent="0.3">
      <c r="A140" s="45"/>
      <c r="B140" s="45"/>
      <c r="C140" s="51" t="s">
        <v>132</v>
      </c>
      <c r="D140" s="51"/>
      <c r="E140" s="41" t="s">
        <v>109</v>
      </c>
      <c r="F140" s="41"/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27">
        <v>1</v>
      </c>
      <c r="X140" s="26">
        <v>0</v>
      </c>
      <c r="Y140" s="9">
        <v>0</v>
      </c>
      <c r="Z140" s="9">
        <v>0</v>
      </c>
      <c r="AA140" s="8"/>
      <c r="AB140" s="8"/>
      <c r="AC140" s="8"/>
      <c r="AD140" s="8"/>
      <c r="AE140" s="8"/>
      <c r="AF140" s="8"/>
    </row>
    <row r="141" spans="1:32" x14ac:dyDescent="0.3">
      <c r="A141" s="45"/>
      <c r="B141" s="45"/>
      <c r="C141" s="51" t="s">
        <v>133</v>
      </c>
      <c r="D141" s="51"/>
      <c r="E141" s="41" t="s">
        <v>113</v>
      </c>
      <c r="F141" s="41"/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27">
        <v>1</v>
      </c>
      <c r="X141" s="26">
        <v>0</v>
      </c>
      <c r="Y141" s="9">
        <v>0</v>
      </c>
      <c r="Z141" s="9">
        <v>0</v>
      </c>
      <c r="AA141" s="8"/>
      <c r="AB141" s="8"/>
      <c r="AC141" s="8"/>
      <c r="AD141" s="8"/>
      <c r="AE141" s="8"/>
      <c r="AF141" s="8"/>
    </row>
    <row r="142" spans="1:32" x14ac:dyDescent="0.3">
      <c r="A142" s="45"/>
      <c r="B142" s="45"/>
      <c r="C142" s="37"/>
      <c r="D142" s="38"/>
      <c r="E142" s="33"/>
      <c r="F142" s="34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8">
        <v>-0.5</v>
      </c>
      <c r="Y142" s="27"/>
      <c r="Z142" s="27"/>
      <c r="AA142" s="8"/>
      <c r="AB142" s="8"/>
      <c r="AC142" s="8"/>
      <c r="AD142" s="8"/>
      <c r="AE142" s="8"/>
      <c r="AF142" s="8"/>
    </row>
    <row r="143" spans="1:32" x14ac:dyDescent="0.3">
      <c r="A143" s="45"/>
      <c r="B143" s="45"/>
      <c r="C143" s="50" t="s">
        <v>134</v>
      </c>
      <c r="D143" s="50"/>
      <c r="E143" s="41" t="s">
        <v>113</v>
      </c>
      <c r="F143" s="41"/>
      <c r="G143" s="9">
        <v>1</v>
      </c>
      <c r="H143" s="9">
        <v>1</v>
      </c>
      <c r="I143" s="9">
        <v>1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27">
        <v>1</v>
      </c>
      <c r="X143" s="26">
        <v>0</v>
      </c>
      <c r="Y143" s="9">
        <v>0</v>
      </c>
      <c r="Z143" s="9">
        <v>0</v>
      </c>
      <c r="AA143" s="8"/>
      <c r="AB143" s="8"/>
      <c r="AC143" s="8"/>
      <c r="AD143" s="8"/>
      <c r="AE143" s="8"/>
      <c r="AF143" s="8"/>
    </row>
    <row r="144" spans="1:32" x14ac:dyDescent="0.3">
      <c r="A144" s="45"/>
      <c r="B144" s="45"/>
      <c r="C144" s="49" t="s">
        <v>135</v>
      </c>
      <c r="D144" s="49"/>
      <c r="E144" s="41" t="s">
        <v>113</v>
      </c>
      <c r="F144" s="41"/>
      <c r="G144" s="9">
        <v>1</v>
      </c>
      <c r="H144" s="9">
        <v>1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1</v>
      </c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27">
        <v>1</v>
      </c>
      <c r="X144" s="26">
        <v>0</v>
      </c>
      <c r="Y144" s="9">
        <v>0</v>
      </c>
      <c r="Z144" s="9">
        <v>0</v>
      </c>
      <c r="AA144" s="8"/>
      <c r="AB144" s="8"/>
      <c r="AC144" s="8"/>
      <c r="AD144" s="8"/>
      <c r="AE144" s="8"/>
      <c r="AF144" s="8"/>
    </row>
    <row r="145" spans="1:32" x14ac:dyDescent="0.3">
      <c r="A145" s="45"/>
      <c r="B145" s="45"/>
      <c r="C145" s="49" t="s">
        <v>136</v>
      </c>
      <c r="D145" s="49"/>
      <c r="E145" s="41" t="s">
        <v>112</v>
      </c>
      <c r="F145" s="41"/>
      <c r="G145" s="9">
        <v>1</v>
      </c>
      <c r="H145" s="9">
        <v>1</v>
      </c>
      <c r="I145" s="9">
        <v>1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27">
        <v>1</v>
      </c>
      <c r="X145" s="26">
        <v>0</v>
      </c>
      <c r="Y145" s="9">
        <v>0</v>
      </c>
      <c r="Z145" s="9">
        <v>0</v>
      </c>
      <c r="AA145" s="8"/>
      <c r="AB145" s="8"/>
      <c r="AC145" s="8"/>
      <c r="AD145" s="8"/>
      <c r="AE145" s="8"/>
      <c r="AF145" s="8"/>
    </row>
    <row r="146" spans="1:32" x14ac:dyDescent="0.3">
      <c r="A146" s="45"/>
      <c r="B146" s="45"/>
      <c r="C146" s="33"/>
      <c r="D146" s="34"/>
      <c r="E146" s="33"/>
      <c r="F146" s="34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8">
        <v>-0.5</v>
      </c>
      <c r="Y146" s="27"/>
      <c r="Z146" s="27"/>
      <c r="AA146" s="8"/>
      <c r="AB146" s="8"/>
      <c r="AC146" s="8"/>
      <c r="AD146" s="8"/>
      <c r="AE146" s="8"/>
      <c r="AF146" s="8"/>
    </row>
    <row r="147" spans="1:32" x14ac:dyDescent="0.3">
      <c r="A147" s="45"/>
      <c r="B147" s="45"/>
      <c r="C147" s="49" t="s">
        <v>137</v>
      </c>
      <c r="D147" s="49"/>
      <c r="E147" s="41" t="s">
        <v>112</v>
      </c>
      <c r="F147" s="41"/>
      <c r="G147" s="9">
        <v>1</v>
      </c>
      <c r="H147" s="9">
        <v>1</v>
      </c>
      <c r="I147" s="9">
        <v>1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>
        <v>1</v>
      </c>
      <c r="P147" s="9">
        <v>1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27">
        <v>1</v>
      </c>
      <c r="X147" s="26">
        <v>0</v>
      </c>
      <c r="Y147" s="9">
        <v>0</v>
      </c>
      <c r="Z147" s="9">
        <v>0</v>
      </c>
      <c r="AA147" s="8"/>
      <c r="AB147" s="8"/>
      <c r="AC147" s="8"/>
      <c r="AD147" s="8"/>
      <c r="AE147" s="8"/>
      <c r="AF147" s="8"/>
    </row>
    <row r="148" spans="1:32" x14ac:dyDescent="0.3">
      <c r="A148" s="45"/>
      <c r="B148" s="45"/>
      <c r="C148" s="50" t="s">
        <v>138</v>
      </c>
      <c r="D148" s="50"/>
      <c r="E148" s="41" t="s">
        <v>112</v>
      </c>
      <c r="F148" s="41"/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27">
        <v>1</v>
      </c>
      <c r="X148" s="26">
        <v>0</v>
      </c>
      <c r="Y148" s="9">
        <v>0</v>
      </c>
      <c r="Z148" s="9">
        <v>0</v>
      </c>
      <c r="AA148" s="8"/>
      <c r="AB148" s="8"/>
      <c r="AC148" s="8"/>
      <c r="AD148" s="8"/>
      <c r="AE148" s="8"/>
      <c r="AF148" s="8"/>
    </row>
    <row r="149" spans="1:32" x14ac:dyDescent="0.3">
      <c r="A149" s="45"/>
      <c r="B149" s="45"/>
      <c r="C149" s="50" t="s">
        <v>139</v>
      </c>
      <c r="D149" s="50"/>
      <c r="E149" s="41" t="s">
        <v>110</v>
      </c>
      <c r="F149" s="41"/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27">
        <v>1</v>
      </c>
      <c r="X149" s="26">
        <v>0</v>
      </c>
      <c r="Y149" s="9">
        <v>0</v>
      </c>
      <c r="Z149" s="9">
        <v>0</v>
      </c>
      <c r="AA149" s="8"/>
      <c r="AB149" s="8"/>
      <c r="AC149" s="8"/>
      <c r="AD149" s="8"/>
      <c r="AE149" s="8"/>
      <c r="AF149" s="8"/>
    </row>
    <row r="150" spans="1:32" x14ac:dyDescent="0.3">
      <c r="A150" s="45"/>
      <c r="B150" s="45"/>
      <c r="C150" s="50" t="s">
        <v>140</v>
      </c>
      <c r="D150" s="50"/>
      <c r="E150" s="41" t="s">
        <v>110</v>
      </c>
      <c r="F150" s="41"/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27">
        <v>1</v>
      </c>
      <c r="X150" s="26">
        <v>0</v>
      </c>
      <c r="Y150" s="9">
        <v>0</v>
      </c>
      <c r="Z150" s="9">
        <v>0</v>
      </c>
      <c r="AA150" s="8"/>
      <c r="AB150" s="8"/>
      <c r="AC150" s="8"/>
      <c r="AD150" s="8"/>
      <c r="AE150" s="8"/>
      <c r="AF150" s="8"/>
    </row>
    <row r="151" spans="1:32" x14ac:dyDescent="0.3">
      <c r="A151" s="45"/>
      <c r="B151" s="45"/>
      <c r="C151" s="50" t="s">
        <v>141</v>
      </c>
      <c r="D151" s="50"/>
      <c r="E151" s="41" t="s">
        <v>110</v>
      </c>
      <c r="F151" s="41"/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27">
        <v>1</v>
      </c>
      <c r="X151" s="26">
        <v>0</v>
      </c>
      <c r="Y151" s="9">
        <v>0</v>
      </c>
      <c r="Z151" s="9">
        <v>0</v>
      </c>
      <c r="AA151" s="8"/>
      <c r="AB151" s="8"/>
      <c r="AC151" s="8"/>
      <c r="AD151" s="8"/>
      <c r="AE151" s="8"/>
      <c r="AF151" s="8"/>
    </row>
    <row r="152" spans="1:32" x14ac:dyDescent="0.3">
      <c r="A152" s="45"/>
      <c r="B152" s="45"/>
      <c r="C152" s="35"/>
      <c r="D152" s="36"/>
      <c r="E152" s="33"/>
      <c r="F152" s="34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8">
        <v>-0.5</v>
      </c>
      <c r="Y152" s="27"/>
      <c r="Z152" s="27"/>
      <c r="AA152" s="8"/>
      <c r="AB152" s="8"/>
      <c r="AC152" s="8"/>
      <c r="AD152" s="8"/>
      <c r="AE152" s="8"/>
      <c r="AF152" s="8"/>
    </row>
    <row r="153" spans="1:32" x14ac:dyDescent="0.3">
      <c r="A153" s="45"/>
      <c r="B153" s="45"/>
      <c r="C153" s="50" t="s">
        <v>142</v>
      </c>
      <c r="D153" s="50"/>
      <c r="E153" s="41" t="s">
        <v>114</v>
      </c>
      <c r="F153" s="41"/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1</v>
      </c>
      <c r="O153" s="9">
        <v>1</v>
      </c>
      <c r="P153" s="9">
        <v>1</v>
      </c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27">
        <v>1</v>
      </c>
      <c r="X153" s="26">
        <v>0</v>
      </c>
      <c r="Y153" s="9">
        <v>0</v>
      </c>
      <c r="Z153" s="9">
        <v>0</v>
      </c>
      <c r="AA153" s="8"/>
      <c r="AB153" s="8"/>
      <c r="AC153" s="8"/>
      <c r="AD153" s="8"/>
      <c r="AE153" s="8"/>
      <c r="AF153" s="8"/>
    </row>
    <row r="154" spans="1:32" x14ac:dyDescent="0.3">
      <c r="A154" s="45"/>
      <c r="B154" s="45"/>
      <c r="C154" s="50" t="s">
        <v>143</v>
      </c>
      <c r="D154" s="50"/>
      <c r="E154" s="41" t="s">
        <v>114</v>
      </c>
      <c r="F154" s="41"/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>
        <v>1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27">
        <v>1</v>
      </c>
      <c r="X154" s="26">
        <v>0</v>
      </c>
      <c r="Y154" s="9">
        <v>0</v>
      </c>
      <c r="Z154" s="9">
        <v>0</v>
      </c>
      <c r="AA154" s="8"/>
      <c r="AB154" s="8"/>
      <c r="AC154" s="8"/>
      <c r="AD154" s="8"/>
      <c r="AE154" s="8"/>
      <c r="AF154" s="8"/>
    </row>
    <row r="155" spans="1:32" x14ac:dyDescent="0.3">
      <c r="A155" s="45"/>
      <c r="B155" s="45"/>
      <c r="C155" s="50" t="s">
        <v>144</v>
      </c>
      <c r="D155" s="50"/>
      <c r="E155" s="41" t="s">
        <v>114</v>
      </c>
      <c r="F155" s="41"/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1</v>
      </c>
      <c r="N155" s="9">
        <v>1</v>
      </c>
      <c r="O155" s="9">
        <v>1</v>
      </c>
      <c r="P155" s="9">
        <v>1</v>
      </c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27">
        <v>1</v>
      </c>
      <c r="X155" s="26">
        <v>0</v>
      </c>
      <c r="Y155" s="9">
        <v>0</v>
      </c>
      <c r="Z155" s="9">
        <v>0</v>
      </c>
      <c r="AA155" s="8"/>
      <c r="AB155" s="8"/>
      <c r="AC155" s="8"/>
      <c r="AD155" s="8"/>
      <c r="AE155" s="8"/>
      <c r="AF155" s="8"/>
    </row>
    <row r="156" spans="1:32" x14ac:dyDescent="0.3">
      <c r="A156" s="45"/>
      <c r="B156" s="45" t="s">
        <v>99</v>
      </c>
      <c r="C156" s="49" t="s">
        <v>14</v>
      </c>
      <c r="D156" s="49"/>
      <c r="E156" s="42" t="s">
        <v>108</v>
      </c>
      <c r="F156" s="42"/>
      <c r="G156" s="9">
        <v>10</v>
      </c>
      <c r="H156" s="9">
        <v>10</v>
      </c>
      <c r="I156" s="9">
        <v>10</v>
      </c>
      <c r="J156" s="9">
        <v>10</v>
      </c>
      <c r="K156" s="9">
        <v>10</v>
      </c>
      <c r="L156" s="9">
        <v>10</v>
      </c>
      <c r="M156" s="9">
        <v>10</v>
      </c>
      <c r="N156" s="9">
        <v>10</v>
      </c>
      <c r="O156" s="9">
        <v>10</v>
      </c>
      <c r="P156" s="9">
        <v>10</v>
      </c>
      <c r="Q156" s="9">
        <v>10</v>
      </c>
      <c r="R156" s="9">
        <v>10</v>
      </c>
      <c r="S156" s="9">
        <v>10</v>
      </c>
      <c r="T156" s="9">
        <v>10</v>
      </c>
      <c r="U156" s="9">
        <v>10</v>
      </c>
      <c r="V156" s="9">
        <v>10</v>
      </c>
      <c r="W156" s="9">
        <v>10</v>
      </c>
      <c r="X156" s="9">
        <v>4</v>
      </c>
      <c r="Y156" s="26">
        <v>0</v>
      </c>
      <c r="Z156" s="9">
        <v>0</v>
      </c>
      <c r="AA156" s="8"/>
      <c r="AB156" s="8"/>
      <c r="AC156" s="8"/>
      <c r="AD156" s="8"/>
      <c r="AE156" s="8"/>
      <c r="AF156" s="8"/>
    </row>
    <row r="157" spans="1:32" x14ac:dyDescent="0.3">
      <c r="A157" s="45"/>
      <c r="B157" s="45"/>
      <c r="C157" s="49" t="s">
        <v>15</v>
      </c>
      <c r="D157" s="49"/>
      <c r="E157" s="42" t="s">
        <v>108</v>
      </c>
      <c r="F157" s="42"/>
      <c r="G157" s="9">
        <v>10</v>
      </c>
      <c r="H157" s="9">
        <v>10</v>
      </c>
      <c r="I157" s="9">
        <v>10</v>
      </c>
      <c r="J157" s="9">
        <v>10</v>
      </c>
      <c r="K157" s="9">
        <v>10</v>
      </c>
      <c r="L157" s="9">
        <v>10</v>
      </c>
      <c r="M157" s="9">
        <v>10</v>
      </c>
      <c r="N157" s="9">
        <v>10</v>
      </c>
      <c r="O157" s="9">
        <v>10</v>
      </c>
      <c r="P157" s="9">
        <v>10</v>
      </c>
      <c r="Q157" s="9">
        <v>10</v>
      </c>
      <c r="R157" s="9">
        <v>10</v>
      </c>
      <c r="S157" s="9">
        <v>10</v>
      </c>
      <c r="T157" s="9">
        <v>10</v>
      </c>
      <c r="U157" s="9">
        <v>10</v>
      </c>
      <c r="V157" s="9">
        <v>10</v>
      </c>
      <c r="W157" s="9">
        <v>10</v>
      </c>
      <c r="X157" s="9">
        <v>10</v>
      </c>
      <c r="Y157" s="9">
        <v>4</v>
      </c>
      <c r="Z157" s="26">
        <v>0</v>
      </c>
      <c r="AA157" s="8"/>
      <c r="AB157" s="8"/>
      <c r="AC157" s="8"/>
      <c r="AD157" s="8"/>
      <c r="AE157" s="8"/>
      <c r="AF157" s="8"/>
    </row>
    <row r="158" spans="1:32" x14ac:dyDescent="0.3">
      <c r="A158" s="45"/>
      <c r="B158" s="44" t="s">
        <v>9</v>
      </c>
      <c r="C158" s="44"/>
      <c r="D158" s="44"/>
      <c r="E158" s="43" t="s">
        <v>8</v>
      </c>
      <c r="F158" s="43"/>
      <c r="G158" s="43">
        <f>SUM(G17:G157)</f>
        <v>328</v>
      </c>
      <c r="H158" s="43"/>
      <c r="I158" s="9">
        <f t="shared" ref="I158:Z158" si="0">SUM(I17:I157)</f>
        <v>322</v>
      </c>
      <c r="J158" s="9">
        <f t="shared" si="0"/>
        <v>312</v>
      </c>
      <c r="K158" s="9">
        <f t="shared" si="0"/>
        <v>295</v>
      </c>
      <c r="L158" s="9">
        <f t="shared" si="0"/>
        <v>247</v>
      </c>
      <c r="M158" s="9">
        <f t="shared" si="0"/>
        <v>238</v>
      </c>
      <c r="N158" s="9">
        <f t="shared" si="0"/>
        <v>206</v>
      </c>
      <c r="O158" s="9">
        <f t="shared" si="0"/>
        <v>195</v>
      </c>
      <c r="P158" s="9">
        <f t="shared" si="0"/>
        <v>179</v>
      </c>
      <c r="Q158" s="9">
        <f t="shared" si="0"/>
        <v>159</v>
      </c>
      <c r="R158" s="9">
        <f t="shared" si="0"/>
        <v>127</v>
      </c>
      <c r="S158" s="9">
        <f t="shared" si="0"/>
        <v>103</v>
      </c>
      <c r="T158" s="9">
        <f t="shared" si="0"/>
        <v>88</v>
      </c>
      <c r="U158" s="9">
        <f t="shared" si="0"/>
        <v>78</v>
      </c>
      <c r="V158" s="9">
        <f t="shared" si="0"/>
        <v>52</v>
      </c>
      <c r="W158" s="9">
        <f t="shared" si="0"/>
        <v>31</v>
      </c>
      <c r="X158" s="9">
        <f t="shared" si="0"/>
        <v>12</v>
      </c>
      <c r="Y158" s="9">
        <f t="shared" si="0"/>
        <v>4</v>
      </c>
      <c r="Z158" s="9">
        <f t="shared" si="0"/>
        <v>0</v>
      </c>
      <c r="AA158" s="8"/>
      <c r="AB158" s="8"/>
      <c r="AC158" s="8"/>
      <c r="AD158" s="8"/>
      <c r="AE158" s="8"/>
      <c r="AF158" s="8"/>
    </row>
    <row r="159" spans="1:32" x14ac:dyDescent="0.3">
      <c r="A159" s="45"/>
      <c r="B159" s="44"/>
      <c r="C159" s="44"/>
      <c r="D159" s="44"/>
      <c r="E159" s="43" t="s">
        <v>16</v>
      </c>
      <c r="F159" s="43"/>
      <c r="G159" s="43">
        <f>SUM(H17:H157)</f>
        <v>328</v>
      </c>
      <c r="H159" s="43"/>
      <c r="I159" s="9">
        <f>SUM(I17:I157)</f>
        <v>322</v>
      </c>
      <c r="J159" s="9">
        <f t="shared" ref="J159:Z159" si="1">SUM(J17:J157)</f>
        <v>312</v>
      </c>
      <c r="K159" s="9">
        <f>SUM(K17:K157)-K20</f>
        <v>297</v>
      </c>
      <c r="L159" s="27">
        <f>SUM(L17:L157)-L24-L27-L33-L37</f>
        <v>248</v>
      </c>
      <c r="M159" s="9">
        <f t="shared" si="1"/>
        <v>238</v>
      </c>
      <c r="N159" s="9">
        <f>SUM(N17:N157)-N44-N51-N58</f>
        <v>207</v>
      </c>
      <c r="O159" s="9">
        <f t="shared" si="1"/>
        <v>195</v>
      </c>
      <c r="P159" s="9">
        <f>SUM(P17:P157)-P66-P62</f>
        <v>179</v>
      </c>
      <c r="Q159" s="9">
        <f>SUM(Q17:Q157)-Q73</f>
        <v>158</v>
      </c>
      <c r="R159" s="9">
        <f>SUM(R17:R157)-R85-R82-R78</f>
        <v>128</v>
      </c>
      <c r="S159" s="9">
        <f>SUM(S17:S157)-S91-S87</f>
        <v>103</v>
      </c>
      <c r="T159" s="9">
        <f>SUM(T17:T157)-T98</f>
        <v>87</v>
      </c>
      <c r="U159" s="9">
        <f>SUM(U17:U157)-U100</f>
        <v>80</v>
      </c>
      <c r="V159" s="9">
        <f>SUM(V17:V157)-V102-V107-V116</f>
        <v>53</v>
      </c>
      <c r="W159" s="9">
        <f>SUM(W17:W157)-W136-W124-W120</f>
        <v>35</v>
      </c>
      <c r="X159" s="9">
        <f>SUM(X17:X157)-X152-X146-X138-X142</f>
        <v>14</v>
      </c>
      <c r="Y159" s="9">
        <f t="shared" si="1"/>
        <v>4</v>
      </c>
      <c r="Z159" s="9">
        <f t="shared" si="1"/>
        <v>0</v>
      </c>
      <c r="AA159" s="8"/>
      <c r="AB159" s="8"/>
      <c r="AC159" s="8"/>
      <c r="AD159" s="8"/>
      <c r="AE159" s="8"/>
      <c r="AF159" s="8"/>
    </row>
  </sheetData>
  <mergeCells count="303">
    <mergeCell ref="C141:D141"/>
    <mergeCell ref="C154:D154"/>
    <mergeCell ref="C155:D155"/>
    <mergeCell ref="C136:D136"/>
    <mergeCell ref="C152:D152"/>
    <mergeCell ref="C156:D156"/>
    <mergeCell ref="C157:D157"/>
    <mergeCell ref="C143:D143"/>
    <mergeCell ref="C144:D144"/>
    <mergeCell ref="C145:D145"/>
    <mergeCell ref="C147:D147"/>
    <mergeCell ref="C148:D148"/>
    <mergeCell ref="C149:D149"/>
    <mergeCell ref="C150:D150"/>
    <mergeCell ref="C151:D151"/>
    <mergeCell ref="C153:D153"/>
    <mergeCell ref="C130:D130"/>
    <mergeCell ref="C131:D131"/>
    <mergeCell ref="C132:D132"/>
    <mergeCell ref="C133:D133"/>
    <mergeCell ref="C134:D134"/>
    <mergeCell ref="C135:D135"/>
    <mergeCell ref="C137:D137"/>
    <mergeCell ref="C139:D139"/>
    <mergeCell ref="C140:D140"/>
    <mergeCell ref="C119:D119"/>
    <mergeCell ref="C121:D121"/>
    <mergeCell ref="C122:D122"/>
    <mergeCell ref="C123:D123"/>
    <mergeCell ref="C125:D125"/>
    <mergeCell ref="C126:D126"/>
    <mergeCell ref="C127:D127"/>
    <mergeCell ref="C128:D128"/>
    <mergeCell ref="C129:D129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8:D118"/>
    <mergeCell ref="A17:A159"/>
    <mergeCell ref="B41:B59"/>
    <mergeCell ref="B101:B118"/>
    <mergeCell ref="B137:B155"/>
    <mergeCell ref="C56:D56"/>
    <mergeCell ref="C57:D57"/>
    <mergeCell ref="C59:D59"/>
    <mergeCell ref="C60:D60"/>
    <mergeCell ref="C63:D63"/>
    <mergeCell ref="C64:D64"/>
    <mergeCell ref="C65:D65"/>
    <mergeCell ref="C67:D67"/>
    <mergeCell ref="C68:D68"/>
    <mergeCell ref="C71:D71"/>
    <mergeCell ref="C75:D75"/>
    <mergeCell ref="C79:D79"/>
    <mergeCell ref="C80:D80"/>
    <mergeCell ref="C21:D21"/>
    <mergeCell ref="C101:D101"/>
    <mergeCell ref="C103:D103"/>
    <mergeCell ref="C104:D104"/>
    <mergeCell ref="C105:D105"/>
    <mergeCell ref="C106:D106"/>
    <mergeCell ref="C108:D108"/>
    <mergeCell ref="C43:D43"/>
    <mergeCell ref="C45:D45"/>
    <mergeCell ref="E59:F59"/>
    <mergeCell ref="C48:D48"/>
    <mergeCell ref="C49:D49"/>
    <mergeCell ref="C39:D39"/>
    <mergeCell ref="E39:F39"/>
    <mergeCell ref="E48:F48"/>
    <mergeCell ref="C31:D31"/>
    <mergeCell ref="C32:D32"/>
    <mergeCell ref="C34:D34"/>
    <mergeCell ref="C72:D72"/>
    <mergeCell ref="C74:D74"/>
    <mergeCell ref="C76:D76"/>
    <mergeCell ref="C77:D77"/>
    <mergeCell ref="C90:D90"/>
    <mergeCell ref="C97:D97"/>
    <mergeCell ref="C99:D99"/>
    <mergeCell ref="C69:D69"/>
    <mergeCell ref="C70:D70"/>
    <mergeCell ref="C81:D81"/>
    <mergeCell ref="C83:D83"/>
    <mergeCell ref="C84:D84"/>
    <mergeCell ref="C86:D86"/>
    <mergeCell ref="C88:D88"/>
    <mergeCell ref="C89:D89"/>
    <mergeCell ref="C92:D92"/>
    <mergeCell ref="C93:D93"/>
    <mergeCell ref="C94:D94"/>
    <mergeCell ref="C95:D95"/>
    <mergeCell ref="C96:D96"/>
    <mergeCell ref="G159:H159"/>
    <mergeCell ref="A1:B1"/>
    <mergeCell ref="A2:B2"/>
    <mergeCell ref="A3:B3"/>
    <mergeCell ref="A4:B4"/>
    <mergeCell ref="C35:D35"/>
    <mergeCell ref="G158:H158"/>
    <mergeCell ref="B7:E7"/>
    <mergeCell ref="B14:C14"/>
    <mergeCell ref="C16:D16"/>
    <mergeCell ref="E16:F16"/>
    <mergeCell ref="B17:D17"/>
    <mergeCell ref="B18:D18"/>
    <mergeCell ref="C36:D36"/>
    <mergeCell ref="C38:D38"/>
    <mergeCell ref="C40:D40"/>
    <mergeCell ref="C41:D41"/>
    <mergeCell ref="C42:D42"/>
    <mergeCell ref="C46:D46"/>
    <mergeCell ref="C47:D47"/>
    <mergeCell ref="E52:F52"/>
    <mergeCell ref="B19:D19"/>
    <mergeCell ref="E50:F50"/>
    <mergeCell ref="E53:F53"/>
    <mergeCell ref="E17:F17"/>
    <mergeCell ref="E18:F18"/>
    <mergeCell ref="E19:F19"/>
    <mergeCell ref="E35:F35"/>
    <mergeCell ref="E36:F36"/>
    <mergeCell ref="E38:F38"/>
    <mergeCell ref="E40:F40"/>
    <mergeCell ref="E89:F89"/>
    <mergeCell ref="E56:F56"/>
    <mergeCell ref="E57:F57"/>
    <mergeCell ref="E41:F41"/>
    <mergeCell ref="E86:F86"/>
    <mergeCell ref="E84:F84"/>
    <mergeCell ref="E83:F83"/>
    <mergeCell ref="E81:F81"/>
    <mergeCell ref="E80:F80"/>
    <mergeCell ref="E79:F79"/>
    <mergeCell ref="E77:F77"/>
    <mergeCell ref="E76:F76"/>
    <mergeCell ref="E75:F75"/>
    <mergeCell ref="E74:F74"/>
    <mergeCell ref="E72:F72"/>
    <mergeCell ref="E71:F71"/>
    <mergeCell ref="E70:F70"/>
    <mergeCell ref="E156:F156"/>
    <mergeCell ref="E157:F157"/>
    <mergeCell ref="E158:F158"/>
    <mergeCell ref="E159:F159"/>
    <mergeCell ref="B158:D159"/>
    <mergeCell ref="B156:B157"/>
    <mergeCell ref="E119:F119"/>
    <mergeCell ref="E121:F121"/>
    <mergeCell ref="E122:F122"/>
    <mergeCell ref="E123:F123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7:F137"/>
    <mergeCell ref="E139:F139"/>
    <mergeCell ref="E140:F140"/>
    <mergeCell ref="E153:F153"/>
    <mergeCell ref="E154:F154"/>
    <mergeCell ref="E155:F155"/>
    <mergeCell ref="E118:F118"/>
    <mergeCell ref="E117:F117"/>
    <mergeCell ref="E115:F115"/>
    <mergeCell ref="E114:F114"/>
    <mergeCell ref="E113:F113"/>
    <mergeCell ref="E112:F112"/>
    <mergeCell ref="E141:F141"/>
    <mergeCell ref="E143:F143"/>
    <mergeCell ref="E144:F144"/>
    <mergeCell ref="E145:F145"/>
    <mergeCell ref="E147:F147"/>
    <mergeCell ref="E148:F148"/>
    <mergeCell ref="E149:F149"/>
    <mergeCell ref="E150:F150"/>
    <mergeCell ref="E151:F151"/>
    <mergeCell ref="E136:F136"/>
    <mergeCell ref="E152:F152"/>
    <mergeCell ref="E111:F111"/>
    <mergeCell ref="E110:F110"/>
    <mergeCell ref="E109:F109"/>
    <mergeCell ref="E108:F108"/>
    <mergeCell ref="E106:F106"/>
    <mergeCell ref="E105:F105"/>
    <mergeCell ref="E104:F104"/>
    <mergeCell ref="E103:F103"/>
    <mergeCell ref="E101:F101"/>
    <mergeCell ref="E99:F99"/>
    <mergeCell ref="E97:F97"/>
    <mergeCell ref="E96:F96"/>
    <mergeCell ref="E95:F95"/>
    <mergeCell ref="E94:F94"/>
    <mergeCell ref="E93:F93"/>
    <mergeCell ref="E92:F92"/>
    <mergeCell ref="E90:F90"/>
    <mergeCell ref="E88:F88"/>
    <mergeCell ref="E69:F69"/>
    <mergeCell ref="E68:F68"/>
    <mergeCell ref="E67:F67"/>
    <mergeCell ref="E65:F65"/>
    <mergeCell ref="E64:F64"/>
    <mergeCell ref="E63:F63"/>
    <mergeCell ref="E61:F61"/>
    <mergeCell ref="E60:F60"/>
    <mergeCell ref="E49:F49"/>
    <mergeCell ref="E54:F54"/>
    <mergeCell ref="E55:F55"/>
    <mergeCell ref="E43:F43"/>
    <mergeCell ref="E42:F42"/>
    <mergeCell ref="E22:F22"/>
    <mergeCell ref="E23:F23"/>
    <mergeCell ref="E25:F25"/>
    <mergeCell ref="E28:F28"/>
    <mergeCell ref="E26:F26"/>
    <mergeCell ref="E29:F29"/>
    <mergeCell ref="E30:F30"/>
    <mergeCell ref="E31:F31"/>
    <mergeCell ref="E32:F32"/>
    <mergeCell ref="E34:F34"/>
    <mergeCell ref="E20:F20"/>
    <mergeCell ref="C20:D20"/>
    <mergeCell ref="B20:B40"/>
    <mergeCell ref="E24:F24"/>
    <mergeCell ref="C24:D24"/>
    <mergeCell ref="E27:F27"/>
    <mergeCell ref="C27:D27"/>
    <mergeCell ref="E33:F33"/>
    <mergeCell ref="C33:D33"/>
    <mergeCell ref="E37:F37"/>
    <mergeCell ref="C37:D37"/>
    <mergeCell ref="E21:F21"/>
    <mergeCell ref="C22:D22"/>
    <mergeCell ref="C23:D23"/>
    <mergeCell ref="C25:D25"/>
    <mergeCell ref="C26:D26"/>
    <mergeCell ref="C28:D28"/>
    <mergeCell ref="C29:D29"/>
    <mergeCell ref="C30:D30"/>
    <mergeCell ref="C44:D44"/>
    <mergeCell ref="E51:F51"/>
    <mergeCell ref="C51:D51"/>
    <mergeCell ref="E58:F58"/>
    <mergeCell ref="C58:D58"/>
    <mergeCell ref="E62:F62"/>
    <mergeCell ref="C62:D62"/>
    <mergeCell ref="E66:F66"/>
    <mergeCell ref="C66:D66"/>
    <mergeCell ref="E47:F47"/>
    <mergeCell ref="E46:F46"/>
    <mergeCell ref="E45:F45"/>
    <mergeCell ref="E44:F44"/>
    <mergeCell ref="C61:D61"/>
    <mergeCell ref="C50:D50"/>
    <mergeCell ref="C52:D52"/>
    <mergeCell ref="C53:D53"/>
    <mergeCell ref="C54:D54"/>
    <mergeCell ref="C55:D55"/>
    <mergeCell ref="E73:F73"/>
    <mergeCell ref="C73:D73"/>
    <mergeCell ref="E78:F78"/>
    <mergeCell ref="C78:D78"/>
    <mergeCell ref="E82:F82"/>
    <mergeCell ref="C82:D82"/>
    <mergeCell ref="E87:F87"/>
    <mergeCell ref="C87:D87"/>
    <mergeCell ref="E98:F98"/>
    <mergeCell ref="C98:D98"/>
    <mergeCell ref="B119:B136"/>
    <mergeCell ref="B60:B100"/>
    <mergeCell ref="E120:F120"/>
    <mergeCell ref="C120:D120"/>
    <mergeCell ref="E138:F138"/>
    <mergeCell ref="C138:D138"/>
    <mergeCell ref="E146:F146"/>
    <mergeCell ref="C146:D146"/>
    <mergeCell ref="E91:F91"/>
    <mergeCell ref="C91:D91"/>
    <mergeCell ref="C85:D85"/>
    <mergeCell ref="E85:F85"/>
    <mergeCell ref="C142:D142"/>
    <mergeCell ref="E142:F142"/>
    <mergeCell ref="E100:F100"/>
    <mergeCell ref="C100:D100"/>
    <mergeCell ref="E102:F102"/>
    <mergeCell ref="C102:D102"/>
    <mergeCell ref="E107:F107"/>
    <mergeCell ref="C107:D107"/>
    <mergeCell ref="E116:F116"/>
    <mergeCell ref="C116:D116"/>
    <mergeCell ref="E124:F124"/>
    <mergeCell ref="C124:D12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OS</cp:lastModifiedBy>
  <dcterms:created xsi:type="dcterms:W3CDTF">2021-04-23T08:05:10Z</dcterms:created>
  <dcterms:modified xsi:type="dcterms:W3CDTF">2025-04-13T07:36:57Z</dcterms:modified>
</cp:coreProperties>
</file>