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10530" tabRatio="810" firstSheet="3" activeTab="4"/>
  </bookViews>
  <sheets>
    <sheet name="Trường hợp kiểm thử" sheetId="1" r:id="rId1"/>
    <sheet name="Báo cáo kiểm tra" sheetId="10" state="hidden" r:id="rId2"/>
    <sheet name="Quản lý người dùng" sheetId="4" r:id="rId3"/>
    <sheet name="Quản lý bác sĩ" sheetId="22" r:id="rId4"/>
    <sheet name="Quản lý kế hoạch khám bệnh" sheetId="16" r:id="rId5"/>
    <sheet name="Quản lý bệnh nhân đặt lịch kám" sheetId="21" r:id="rId6"/>
    <sheet name="Quản lý phòng khám" sheetId="7" r:id="rId7"/>
    <sheet name="Quản lý chuyên khoa" sheetId="20" r:id="rId8"/>
    <sheet name="Quản lý cẩm nang" sheetId="23"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<sst xmlns="http://schemas.openxmlformats.org/spreadsheetml/2006/main" count="1015" uniqueCount="273">
  <si>
    <t>TEST CASE SYSTEM SPRINT 3</t>
  </si>
  <si>
    <t>Tên dự án</t>
  </si>
  <si>
    <t xml:space="preserve">NGHIÊN CỨU VÀ XÂY DỰNG WEBSITE Y TẾ VÀ TƯ VẤN SỨC KHỎE SỬ DỤNG AI CHATBOT
</t>
  </si>
  <si>
    <t>STT</t>
  </si>
  <si>
    <t>Chức năng</t>
  </si>
  <si>
    <t>Sheet Name</t>
  </si>
  <si>
    <t>Mô tả</t>
  </si>
  <si>
    <t>Quản lý người dùng</t>
  </si>
  <si>
    <t>Quản lý bác sĩ</t>
  </si>
  <si>
    <t>Quản lý kế hoạch khám bệnh</t>
  </si>
  <si>
    <t>Quản lý bệnh nhân đặt lịch khám</t>
  </si>
  <si>
    <t xml:space="preserve">Quản lý phòng khám </t>
  </si>
  <si>
    <t>Quản lý chuyên khoa</t>
  </si>
  <si>
    <t>Quản lý cẩm nang</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</si>
  <si>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</si>
  <si>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</si>
  <si>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</si>
  <si>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</si>
  <si>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</si>
  <si>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</si>
  <si>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</si>
  <si>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</si>
  <si>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</si>
  <si>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</si>
  <si>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</si>
  <si>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</si>
  <si>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</si>
  <si>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</si>
  <si>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</si>
  <si>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</si>
  <si>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</si>
  <si>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</si>
  <si>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</si>
  <si>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Đăng nhập</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</si>
  <si>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</si>
  <si>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</si>
  <si>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</si>
  <si>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</si>
  <si>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</si>
  <si>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</si>
  <si>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</si>
  <si>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</si>
  <si>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</si>
  <si>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</si>
  <si>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</si>
  <si>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</si>
  <si>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</si>
  <si>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</si>
  <si>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</si>
  <si>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</si>
  <si>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NGHIÊN CỨU VÀ XÂY DỰNG WEBSITE Y TẾ VÀ TƯ VẤN SỨC KHỎE SỬ DỤNG AI CHATBOT</t>
  </si>
  <si>
    <t>Module Code</t>
  </si>
  <si>
    <t>Chưa kiểm tra</t>
  </si>
  <si>
    <t>Tổng trường hợp kiểm tra</t>
  </si>
  <si>
    <t>Round 1</t>
  </si>
  <si>
    <t>Round 2</t>
  </si>
  <si>
    <t>Test Case ID</t>
  </si>
  <si>
    <t>Quy trình</t>
  </si>
  <si>
    <t>Điều kiện tiên quyểt</t>
  </si>
  <si>
    <t>Kết quả mong đợi</t>
  </si>
  <si>
    <t>Kết quả thực tế</t>
  </si>
  <si>
    <t>Kết quả</t>
  </si>
  <si>
    <t>Chú thích</t>
  </si>
  <si>
    <t>Trạng thái</t>
  </si>
  <si>
    <t>Ngày kiểm tra</t>
  </si>
  <si>
    <t>Người kiểm tra</t>
  </si>
  <si>
    <t>GUI_SHOW Quản lý người dùng</t>
  </si>
  <si>
    <t>GUI-QLND01</t>
  </si>
  <si>
    <t>[Tên] Textbox</t>
  </si>
  <si>
    <t xml:space="preserve"> -Label : black
 -Status : enable</t>
  </si>
  <si>
    <t>Passed</t>
  </si>
  <si>
    <t>Đăng</t>
  </si>
  <si>
    <t>GUI-QLND02</t>
  </si>
  <si>
    <t>[Add(Thêm)] Button</t>
  </si>
  <si>
    <t xml:space="preserve"> -Text color : blue
 -Status : enable</t>
  </si>
  <si>
    <t>GUI-QLND03</t>
  </si>
  <si>
    <t>[Edit(Sửa)] Button</t>
  </si>
  <si>
    <t>GUI-QLND04</t>
  </si>
  <si>
    <t>[Delete(Xóa)] Button</t>
  </si>
  <si>
    <t>GUI-QLND05</t>
  </si>
  <si>
    <t>[Email người dùng] Email</t>
  </si>
  <si>
    <t>GUI-QLND06</t>
  </si>
  <si>
    <t>[Địa chỉ người dùng] Textbox</t>
  </si>
  <si>
    <t>GUI-QLND07</t>
  </si>
  <si>
    <t>[Số điện thoại người dùng] Textbox</t>
  </si>
  <si>
    <t>GUI-QLND08</t>
  </si>
  <si>
    <t>[Mật khẩu người dùng] Textbox</t>
  </si>
  <si>
    <t xml:space="preserve"> -Text color : black
 -Status : enable</t>
  </si>
  <si>
    <t>FUNCTION_SHOW Quản lý người dùng</t>
  </si>
  <si>
    <t>FUNC-QLND01</t>
  </si>
  <si>
    <t>Xác thực trang quản lý người dùng đang hiển thị</t>
  </si>
  <si>
    <t>1. Khởi động trang web.
2. Hiển thị trang đăng nhập.
3. Đăng nhập thành công admin
4. Hiện thị trang chủ
5. Click vào mục "Quản lý người dùng"</t>
  </si>
  <si>
    <t>Đăng nhập thành công vào trang bằng tài khoản Admin</t>
  </si>
  <si>
    <t xml:space="preserve">Hiển thị trang quản lý sản phẩm Table gồm có:
- Trường "Tên tài khoản"
- Trường "Tên người dùng"
- Trường "Mật khẩu"
- Trường "Email"
- Trường "Địa chỉ"
- Trường "Số điện thoại"
- Trường "Chức năng" gồm có:
+ Button "Thêm"
+ Button "Sửa"
+ Button "Xóa"
</t>
  </si>
  <si>
    <t>FUNC-QLND02</t>
  </si>
  <si>
    <t>Click vào nút Add</t>
  </si>
  <si>
    <t>1. Khởi động trang web.
2. Hiển thị trang đăng nhập.
3. Đăng nhập thành công
4. Hiện thị trang chủ
5. Chọn mục quản lý người dùng</t>
  </si>
  <si>
    <t>FUNC-QLND03</t>
  </si>
  <si>
    <t>Nhập đúng dữ liệu tất cả các trường bắt buộc nhập</t>
  </si>
  <si>
    <t>1. Khởi động trang web.
2. Hiển thị trang đăng nhập.
3. Đăng nhập thành công
4. Hiện thị trang chủ
5. Chọn mục quản lý người dùng.
6. Click vào Add
7. Điền hết thông tin(tên , ngày sinh , giới tính , địa chỉ , số điện thoại , email)
8. Click vào thêm người dùng</t>
  </si>
  <si>
    <t>Thông báo :"Bạn đã thêm người dùng thành công !"</t>
  </si>
  <si>
    <t>FUNC-QLND04</t>
  </si>
  <si>
    <t>Để trống tât cả các tường</t>
  </si>
  <si>
    <t>Hệ thống thông báo lỗi : "Vui lòng nhập đầy đủ thông tin !"</t>
  </si>
  <si>
    <t>FUNC-QLND05</t>
  </si>
  <si>
    <t>Không nhập các trường hợp lệ</t>
  </si>
  <si>
    <t>Hệ thống thông báo lỗi về các trường không nhập hợp lệ</t>
  </si>
  <si>
    <t>FUNC-QLND06</t>
  </si>
  <si>
    <t>Không nhập thông tin hợp lệ vào các trường</t>
  </si>
  <si>
    <t>Hiện thị tất cả thông báo về trường không hợp lệ</t>
  </si>
  <si>
    <t>FUNC-QLND07</t>
  </si>
  <si>
    <t>Chọn sản phẩm muốn sửa và Click vào nút "Sửa"</t>
  </si>
  <si>
    <t xml:space="preserve">1. Khởi động trang web.
2. Chọn đăng nhập bằng admin.
3. Đăng nhập thành công
4. Hiện thị trang chủ
5. Chọn mục quản lý người dùng.
6. Click vào nút "Sửa"
</t>
  </si>
  <si>
    <t>FUNC-QLND08</t>
  </si>
  <si>
    <t>Nhập trường muốn thay đổi và đúng thông tin nhập</t>
  </si>
  <si>
    <t xml:space="preserve">1. Khởi động trang web.
2. Chọn đăng nhập bằng admin.
3. Đăng nhập thành công
4. Hiện thị trang chủ
5. Chọn mục quản lý người dùng
6. Click vào Edit
7. Click vào update </t>
  </si>
  <si>
    <t>Thông báo :"Bạn đã cập nhật sản phẩm thành công !"</t>
  </si>
  <si>
    <t>FUNC-QLND09</t>
  </si>
  <si>
    <t>Nhập trường muốn thay đổi và nhập thông tin không hợp lệ</t>
  </si>
  <si>
    <t xml:space="preserve">1. Khởi động trang web.
2. Chọn đăng nhập bằng tài khoản admin.
3. Đăng nhập thành công
4. Hiện thị trang chủ
5. Chọn mục quản lý người dùng
6. Click vào Edit
7. Click vào update </t>
  </si>
  <si>
    <t>FUNC-QLND10</t>
  </si>
  <si>
    <t xml:space="preserve">Xóa Sản phẩm </t>
  </si>
  <si>
    <t xml:space="preserve">1. Khởi động trang web.
2. Chọn đăng nhập bằng tài khoản admin.
3. Đăng nhập thành công
4. Hiện thị trang chủ
5. Chọn mục quản lý người dùng
6. Click vào button "Xóa"
</t>
  </si>
  <si>
    <t xml:space="preserve"> - Hệ thống hiển thị thông báo : "Bạn có muốn xóa người dùng này không ?"
 - Chọn có
 - Hệ thống hiển thị thông báo : "Bạn đã xóa người dùng thành công"
- Chọn không
- Hệ thống quay trở lại trang quản lý người dùng</t>
  </si>
  <si>
    <t>GUI_SHOW Quản lý bác sĩ</t>
  </si>
  <si>
    <t>GUI-QLBS01</t>
  </si>
  <si>
    <t>GUI-QLBS02</t>
  </si>
  <si>
    <t>GUI-QLBS03</t>
  </si>
  <si>
    <t>GUI-QLBS04</t>
  </si>
  <si>
    <t>GUI-QLBS05</t>
  </si>
  <si>
    <t>GUI-QLBS06</t>
  </si>
  <si>
    <t>GUI-QLBS07</t>
  </si>
  <si>
    <t>FUNCTION_SHOW Quản lý bác sĩ</t>
  </si>
  <si>
    <t>FUNC-QLBS01</t>
  </si>
  <si>
    <t>Xác thực trang quản lý bác sĩ đang hiển thị</t>
  </si>
  <si>
    <t>1. Khởi động trang web.
2. Hiển thị trang đăng nhập.
3. Đăng nhập thành công admin
4. Hiện thị trang chủ
5. Click vào mục "Quản lý bác sĩ"</t>
  </si>
  <si>
    <t xml:space="preserve">Hiển thị trang quản lý bác sĩ gồm có:
- Trường "Tên tài khoản"
- Trường "Tên bác sĩ"
- Trường "Mật khẩu"
- Trường "Email"
- Trường "Địa chỉ"
- Trường "Số điện thoại"
- Trường "Chức năng" gồm có:
+ Button "Thêm"
+ Button "Sửa"
+ Button "Xóa"
</t>
  </si>
  <si>
    <t>FUNC-QLBS02</t>
  </si>
  <si>
    <t>FUNC-QLBS03</t>
  </si>
  <si>
    <t>1. Khởi động trang web.
2. Chọn đăng nhập bằng tài khoản admin.
3. Đăng nhập thành công
4. Hiện thị trang chủ
5. Chọn mục quản lý bác sĩ.
6. Click vào Add
7. Điền hết thông tin(tên , ngày sinh , giới tính , địa chỉ , số điện thoại , email)
8. Click vào thêm bác sĩ</t>
  </si>
  <si>
    <t>Thông báo :"Bạn đã thêm bác sĩ thành công !"</t>
  </si>
  <si>
    <t>FUNC-QLBS04</t>
  </si>
  <si>
    <t>FUNC-QLBS05</t>
  </si>
  <si>
    <t>FUNC-QLBS06</t>
  </si>
  <si>
    <t>FUNC-QLBS07</t>
  </si>
  <si>
    <t xml:space="preserve">1. Khởi động trang web.
2. Chọn đăng nhập bằng admin.
3. Đăng nhập thành công
4. Hiện thị trang chủ
5. Chọn mục quản lý bác sĩ.
6. Click vào nút "Sửa"
</t>
  </si>
  <si>
    <t>FUNC-QLBS08</t>
  </si>
  <si>
    <t xml:space="preserve">1. Khởi động trang web.
2. Chọn đăng nhập bằng admin.
3. Đăng nhập thành công
4. Hiện thị trang chủ
5. Chọn mục quản lý bác sĩ.
6. Click vào Edit
7. Click vào update </t>
  </si>
  <si>
    <t>FUNC-QLBS09</t>
  </si>
  <si>
    <t xml:space="preserve">1. Khởi động trang web.
2. Chọn đăng nhập bằng tài khoản admin.
3. Đăng nhập thành công
4. Hiện thị trang chủ
5. Chọn mục quản lý bác sĩ
6. Click vào Edit
7. Click vào update </t>
  </si>
  <si>
    <t>FUNC-QLBS10</t>
  </si>
  <si>
    <t>Xóa bác sĩ</t>
  </si>
  <si>
    <t xml:space="preserve">1. Khởi động trang web.
2. Chọn đăng nhập bằng tài khoản admin.
3. Đăng nhập thành công
4. Hiện thị trang chủ
5. Chọn mục quản lý bác sĩ
6. Click vào button "Xóa"
</t>
  </si>
  <si>
    <t xml:space="preserve"> - Hệ thống hiển thị thông báo : "Bạn có muốn xóa bác sĩ này không ?"
 - Chọn có
 - Hệ thống hiển thị thông báo : "Bạn đã xóa bác sĩ thành công"
- Chọn không
- Hệ thống quay trở lại trang quản lý bác sĩ</t>
  </si>
  <si>
    <t>Tổng lần kiểm tra</t>
  </si>
  <si>
    <t>Điều kiện tiên quyết</t>
  </si>
  <si>
    <t>GUI_SHOW Quản lý kế hoạch khám bệnh</t>
  </si>
  <si>
    <t>GUI-QLKB01</t>
  </si>
  <si>
    <t>[Lịch khám] Date</t>
  </si>
  <si>
    <t>GUI-QLKB02</t>
  </si>
  <si>
    <t>GUI-QLKB03</t>
  </si>
  <si>
    <t>GUI-QLKB04</t>
  </si>
  <si>
    <t>GUI-QLKB05</t>
  </si>
  <si>
    <t>[Search] Textbox</t>
  </si>
  <si>
    <t>GUI-QLKB06</t>
  </si>
  <si>
    <t>[Previous] Button</t>
  </si>
  <si>
    <t>GUI-QLKB07</t>
  </si>
  <si>
    <t>[Next] Button</t>
  </si>
  <si>
    <t>FUNCTION_SHOW Quản lý kế hoạch khám bệnh</t>
  </si>
  <si>
    <t>FUNC-QLKB01</t>
  </si>
  <si>
    <t>Xác thực trang quản lý kế hoạch khám bệnh đang hiển thị</t>
  </si>
  <si>
    <t>1. Khởi động trang web.
2. Chọn đăng nhập bằng tài khoản admin.
3. Đăng nhập thành công
4. Hiện thị trang chủ
5. Chọn quản lý kế hoạch khám bệnh</t>
  </si>
  <si>
    <t xml:space="preserve">Hiển thị trang quản lý kế hoạch khám bệnh gồm có: 
- Trường "Mã số"
- Trường "Tên"
- Trường "Ngày khám"                  -Trường"Thông tin phòng khám"                          -Trường"Ghi chú"             -Trường "Địa chỉ"
- Trường "Chức năng" gồm có:                                              +Button"Thêm"
+ Button "Cập nhật"
+Button"Xóa"
</t>
  </si>
  <si>
    <t>FUNC-QLKB02</t>
  </si>
  <si>
    <t>Thêm lịch khám</t>
  </si>
  <si>
    <t>1. Khởi động trang web.
2. Chọn đăng nhập bằng tài khoản admin.
3. Đăng nhập thành công
4. Hiện thị trang chủ
5. Chọn quản lý kế hoạch khám bệnh            6. Chọn button "Thêm lịch khám"</t>
  </si>
  <si>
    <t>FUNC-QLKB03</t>
  </si>
  <si>
    <t>Thêm lịch khám thất bại khi điền thiếu một trong các trường</t>
  </si>
  <si>
    <t>Hiển thị thông báo:"Vui lòng điền đầy đủ thông tin!"</t>
  </si>
  <si>
    <t>FUNC-QLKB04</t>
  </si>
  <si>
    <t>Sửa lịch khám</t>
  </si>
  <si>
    <t>1. Khởi động trang web.
2. Chọn đăng nhập bằng tài khoản admin.
3. Đăng nhập thành công
4. Hiện thị trang chủ
5. Chọn quản lý kế hoạch khám bệnh            6. Chọn button "Sửa"</t>
  </si>
  <si>
    <t>FUNC-QLKB05</t>
  </si>
  <si>
    <t>Xóa lịch khám</t>
  </si>
  <si>
    <t>1. Khởi động trang web.
2. Chọn đăng nhập bằng tài khoản admin.
3. Đăng nhập thành công
4. Hiện thị trang chủ
5. Chọn quản lý kế hoạch khám bệnh            6. Chọn button "Xóa"</t>
  </si>
  <si>
    <t xml:space="preserve">Lịch khám sẽ bị xóa
</t>
  </si>
  <si>
    <t>GUI_SHOW Quản lý bệnh nhân đặt lịch khám</t>
  </si>
  <si>
    <t>GUI-QLBN01</t>
  </si>
  <si>
    <t>[Tên bệnh nhân] Lable</t>
  </si>
  <si>
    <t>GUI-QLBN02</t>
  </si>
  <si>
    <t>[Địa chỉ bệnh nhân]Text box</t>
  </si>
  <si>
    <t>GUI-QLBN03</t>
  </si>
  <si>
    <t>[Số điện thoại bệnh nhân] Number</t>
  </si>
  <si>
    <t>GUI-QLBN04</t>
  </si>
  <si>
    <t>[Phòng khám bệnh nhân] Text box</t>
  </si>
  <si>
    <t>GUI-QLBN05</t>
  </si>
  <si>
    <t>[Bác sĩ khám cho bệnh nhân] Lable</t>
  </si>
  <si>
    <t>GUI-QLBN06</t>
  </si>
  <si>
    <t>[Giá tiền] Textbox</t>
  </si>
  <si>
    <t>FUNCTION_SHOW Quản lý bệnh nhân đặt lịch khám</t>
  </si>
  <si>
    <t>FUNC-QLBN01</t>
  </si>
  <si>
    <t>Xác thực trang quản lý bệnh nhân  đang hiển thị</t>
  </si>
  <si>
    <t xml:space="preserve">1. Khởi động trang web.
2. Chọn đăng nhập bằng tải khoản admin.
3. Nhấn vào "quản lý bệnh nhân" 
</t>
  </si>
  <si>
    <t>Đăng nhập thành công vào hê thống bằng tài khoản admin</t>
  </si>
  <si>
    <t xml:space="preserve">Hiển thị trang quản lý bệnh nhân gồm có: 
- Trường "Tên"
- Trường "Địa chỉ"
- Trường "Số điện thoại"
- Trường "Giá tiền khám"
</t>
  </si>
  <si>
    <t>FUNC-QLBN02</t>
  </si>
  <si>
    <t>Xóa bệnh nhân</t>
  </si>
  <si>
    <t xml:space="preserve">1. Khởi động trang web.
2. Chọn đăng nhập bằng tải khoản admin.
3. Nhấn vào "quản lý bệnh nhân" 
4.Chọn "xóa" 
</t>
  </si>
  <si>
    <t>Bệnh nhân đang chọn xóa sẽ bị xóa</t>
  </si>
  <si>
    <t>FUNC-QLBN03</t>
  </si>
  <si>
    <t>Thêm bệnh nhân</t>
  </si>
  <si>
    <t>1. Khởi động trang web.
2. Chọn đăng nhập bằng tải khoản admin.
3. Nhấn vào "quản lý bệnh nhân" 
4.Chọn "Thêm" 
5. Điền mới thông tin cho bệnh nhân mới</t>
  </si>
  <si>
    <t>Thêm mới bệnh nhân vào hệ thống</t>
  </si>
  <si>
    <t>Tổng trường hợp kiểm</t>
  </si>
  <si>
    <t>Chú thich</t>
  </si>
  <si>
    <t xml:space="preserve">GUI_SHOW Quản lý phòng khám </t>
  </si>
  <si>
    <t>GUI-QLPK01</t>
  </si>
  <si>
    <t>[Tên phòng khám] Label</t>
  </si>
  <si>
    <t>GUI-QLPK02</t>
  </si>
  <si>
    <t>[Delete] Button</t>
  </si>
  <si>
    <t>GUI-QLPK03</t>
  </si>
  <si>
    <t>[Địa chỉ phòng khám] Textbox</t>
  </si>
  <si>
    <t>GUI-QLPK04</t>
  </si>
  <si>
    <t>GUI-QLPK05</t>
  </si>
  <si>
    <t>GUI-QLPK06</t>
  </si>
  <si>
    <t>[Tên bác sĩ] Textbox</t>
  </si>
  <si>
    <t>GUI-QLPK07</t>
  </si>
  <si>
    <t>[Thông tin bác sĩ] Textbox</t>
  </si>
  <si>
    <t>GUI-QLPK08</t>
  </si>
  <si>
    <t>[Chi tiết] Button</t>
  </si>
  <si>
    <t>FUNCTION_SHOW Quản lý phòng khám</t>
  </si>
  <si>
    <t>FUNC-QLPK01</t>
  </si>
  <si>
    <t>Xác thực trang quản lý phòng khám đang hiện thị</t>
  </si>
  <si>
    <t xml:space="preserve">1. Khởi động trang web.
2. Chọn đăng nhập bằng tài khoản admin.
3. Đăng nhập thành công
4. Hiện thị trang chủ
5. Chọn Quản lý phòng khám
</t>
  </si>
  <si>
    <t xml:space="preserve">Hiển thị trang quản lý phòng khám gồm có: 
- Trường "Tên phòng khám"
- Trường "Địa chỉ phòng khám"
- Trường "Bác sĩ phòng khám"
- Trường "Thông tin bác sĩ"
- Trường "Chức năng" gồm có:
+ Button "Chi tiết"
+ Trường"Sửa"
+Trường  "Thêm"                   </t>
  </si>
  <si>
    <t>FUNC-QLPK02</t>
  </si>
  <si>
    <t>Thêm Bác sĩ</t>
  </si>
  <si>
    <t>1. Khởi động trang web.
2. Chọn đăng nhập bằng tài khoản admin.
3. Đăng nhập thành công
4. Hiện thị trang chủ
5. Chọn Quản lý phòng khám
6.Chọn "Thêm bác sĩ"
7.Điền thông tin cho vị bác sĩ mới</t>
  </si>
  <si>
    <t>Hệ thống hiển thị thêm bác sĩ mới</t>
  </si>
  <si>
    <t>FUNC-QLPK03</t>
  </si>
  <si>
    <t>Chỉnh sửa thông tin phòng khám</t>
  </si>
  <si>
    <t xml:space="preserve">1. Khởi động trang web.
2. Chọn đăng nhập bằng tài khoản admin.
3. Đăng nhập thành công
4. Hiện thị trang chủ
5. Chọn Quản lý phòng khám
6.Chọn chỉnh sửa nội dung cần chỉnh
</t>
  </si>
  <si>
    <t>Hệ thống update lại thông tin mới</t>
  </si>
  <si>
    <t>GUI_SHOW Quản lý chuyên khoa</t>
  </si>
  <si>
    <t>GUI-QLCK01</t>
  </si>
  <si>
    <t>[Tên chuyên khoa] Label</t>
  </si>
  <si>
    <t>GUI-QLCK02</t>
  </si>
  <si>
    <t>GUI-QLCK03</t>
  </si>
  <si>
    <t>GUI-QLCK04</t>
  </si>
  <si>
    <t>FUNCTION_SHOW Quản lý chuyên khoa</t>
  </si>
  <si>
    <t>FUNC-QLCK01</t>
  </si>
  <si>
    <t>Xác thực trang quản lý chuyên khoa đang hiện thị</t>
  </si>
  <si>
    <t xml:space="preserve">1. Khởi động trang web.
2. Chọn đăng nhập bằng tài khoản admin.
3. Đăng nhập thành công
4. Hiện thị trang chủ
5. Chọn Quản lý chuyên khoa
</t>
  </si>
  <si>
    <t xml:space="preserve">Hiển thị trang quản lý phòng khám gồm có: 
- Trường "Tên chuyên khoa"
- Trường "Bác sĩ chuyên khoa"
- Trường "Thông tin bác sĩ"
- Trường "Chức năng" gồm có:
+ Button "Chi tiết"
+ Trường"Sửa"
+Trường  "Thêm"                   </t>
  </si>
  <si>
    <t>FUNC-QLCK02</t>
  </si>
  <si>
    <t>FUNC-QLCK03</t>
  </si>
  <si>
    <t>Chỉnh sửa thông tin chuyên khoa</t>
  </si>
  <si>
    <t xml:space="preserve">1. Khởi động trang web.
2. Chọn đăng nhập bằng tài khoản admin.
3. Đăng nhập thành công
4. Hiện thị trang chủ
5. Chọn Quản lý chuyên khoa
6.Chọn chỉnh sửa nội dung cần chỉnh
</t>
  </si>
  <si>
    <t>GUI_SHOW  Quản lý cẩm nang</t>
  </si>
  <si>
    <t>[Tên cẩm nang] Label</t>
  </si>
  <si>
    <t>FUNCTION_SHOW Quản lý cẩm nang</t>
  </si>
  <si>
    <t>Xác thực trang quản lý cẩm nang đang hiện thị</t>
  </si>
  <si>
    <t xml:space="preserve">1. Khởi động trang web.
2. Chọn đăng nhập bằng tài khoản admin.
3. Đăng nhập thành công
4. Hiện thị trang chủ
5. Chọn Quản lý cẩm nang
</t>
  </si>
  <si>
    <t xml:space="preserve">Hiển thị trang quản lý cẩm nang gồm có: 
- Trường "Tên cẩm nang"
-Nội dung cẩm nang
- Trường "Chức năng" gồm có:
+ Button "Chi tiết"
+ Trường"Sửa"
+Trường  "Thêm"                   </t>
  </si>
  <si>
    <t>Thêm Cẩm nang</t>
  </si>
  <si>
    <t>1. Khởi động trang web.
2. Chọn đăng nhập bằng tài khoản admin.
3. Đăng nhập thành công
4. Hiện thị trang chủ
5. Chọn Quản lý cẩm nang
6.Chọn "thêm cẩm nang"
7.Điền thông tin cho cẩm nang mới</t>
  </si>
  <si>
    <t>Hệ thống thêm mới cẩm nang mới được thêm</t>
  </si>
  <si>
    <t>Chỉnh sửa thông tin cẩm nang</t>
  </si>
  <si>
    <t>1. Khởi động trang web.
2. Chọn đăng nhập bằng tài khoản admin.
3. Đăng nhập thành công
4. Hiện thị trang chủ
5. Chọn Quản lý cẩm nang
6.Chọn "Chỉnh sửa "
7.Chỉnh sữa thông tin</t>
  </si>
  <si>
    <t>FUNC-QLCK04</t>
  </si>
  <si>
    <t>Xóa cẩm nang</t>
  </si>
  <si>
    <t>1. Khởi động trang web.
2. Chọn đăng nhập bằng tài khoản admin.
3. Đăng nhập thành công
4. Hiện thị trang chủ
5. Chọn Quản lý cẩm nang
6.Chọn "Cẩm nang muốn xóa "
7.Click "xóa"</t>
  </si>
  <si>
    <t>Hệ thống update lại thông tin mới của cẩm nang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</si>
</sst>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mmm\-yy;@"/>
    <numFmt numFmtId="179" formatCode="mm/dd/yy"/>
    <numFmt numFmtId="180" formatCode="0;[Red]0"/>
  </numFmts>
  <fonts count="59">
    <font>
      <sz val="11"/>
      <color theme="1"/>
      <name val="Calibri"/>
      <charset val="134"/>
      <scheme val="minor"/>
    </font>
    <font>
      <b/>
      <sz val="18"/>
      <color indexed="9"/>
      <name val="Times New Roman"/>
      <charset val="134"/>
    </font>
    <font>
      <b/>
      <sz val="16"/>
      <name val="Times New Roman"/>
      <charset val="134"/>
    </font>
    <font>
      <sz val="18"/>
      <name val="Times New Roman"/>
      <charset val="134"/>
    </font>
    <font>
      <sz val="14"/>
      <name val="Times New Roman"/>
      <charset val="134"/>
    </font>
    <font>
      <b/>
      <sz val="14"/>
      <color indexed="9"/>
      <name val="Times New Roman"/>
      <charset val="134"/>
    </font>
    <font>
      <b/>
      <sz val="14"/>
      <name val="Times New Roman"/>
      <charset val="134"/>
    </font>
    <font>
      <sz val="13"/>
      <name val="Times New Roman"/>
      <charset val="134"/>
    </font>
    <font>
      <b/>
      <sz val="10"/>
      <name val="Times New Roman"/>
      <charset val="134"/>
    </font>
    <font>
      <sz val="10"/>
      <color indexed="63"/>
      <name val="Times New Roman"/>
      <charset val="134"/>
    </font>
    <font>
      <sz val="10"/>
      <name val="Times New Roman"/>
      <charset val="134"/>
    </font>
    <font>
      <b/>
      <sz val="13"/>
      <color theme="0"/>
      <name val="Times New Roman"/>
      <charset val="134"/>
    </font>
    <font>
      <b/>
      <sz val="13"/>
      <color theme="1"/>
      <name val="Times New Roman"/>
      <charset val="134"/>
    </font>
    <font>
      <sz val="13"/>
      <color theme="1"/>
      <name val="Times New Roman"/>
      <charset val="134"/>
    </font>
    <font>
      <sz val="12"/>
      <color theme="1"/>
      <name val="Times New Roman"/>
      <charset val="134"/>
    </font>
    <font>
      <sz val="12"/>
      <name val="Times New Roman"/>
      <charset val="134"/>
    </font>
    <font>
      <sz val="11"/>
      <color theme="1"/>
      <name val="Times New Roman"/>
      <charset val="134"/>
    </font>
    <font>
      <b/>
      <sz val="18"/>
      <color rgb="FFFFFFFF"/>
      <name val="Times New Roman"/>
      <charset val="134"/>
    </font>
    <font>
      <b/>
      <sz val="14"/>
      <color rgb="FFFFFFFF"/>
      <name val="Times New Roman"/>
      <charset val="134"/>
    </font>
    <font>
      <sz val="14"/>
      <color rgb="FF333333"/>
      <name val="Times New Roman"/>
      <charset val="134"/>
    </font>
    <font>
      <b/>
      <sz val="12"/>
      <color theme="0"/>
      <name val="Times New Roman"/>
      <charset val="134"/>
    </font>
    <font>
      <b/>
      <sz val="13"/>
      <color theme="0"/>
      <name val="Calibri"/>
      <charset val="134"/>
      <scheme val="minor"/>
    </font>
    <font>
      <b/>
      <sz val="12"/>
      <color theme="1"/>
      <name val="Times New Roman"/>
      <charset val="134"/>
    </font>
    <font>
      <sz val="11"/>
      <color theme="0"/>
      <name val="Calibri"/>
      <charset val="134"/>
      <scheme val="minor"/>
    </font>
    <font>
      <b/>
      <sz val="13"/>
      <name val="Times New Roman"/>
      <charset val="134"/>
    </font>
    <font>
      <b/>
      <sz val="18"/>
      <name val="Times New Roman"/>
      <charset val="134"/>
    </font>
    <font>
      <b/>
      <sz val="12"/>
      <name val="Times New Roman"/>
      <charset val="134"/>
    </font>
    <font>
      <sz val="10"/>
      <color indexed="9"/>
      <name val="Times New Roman"/>
      <charset val="134"/>
    </font>
    <font>
      <b/>
      <sz val="20"/>
      <name val="Times New Roman"/>
      <charset val="134"/>
    </font>
    <font>
      <b/>
      <i/>
      <sz val="13"/>
      <color indexed="57"/>
      <name val="Times New Roman"/>
      <charset val="134"/>
    </font>
    <font>
      <i/>
      <sz val="13"/>
      <name val="Times New Roman"/>
      <charset val="134"/>
    </font>
    <font>
      <b/>
      <sz val="13"/>
      <color indexed="9"/>
      <name val="Times New Roman"/>
      <charset val="134"/>
    </font>
    <font>
      <sz val="16"/>
      <name val="Times New Roman"/>
      <charset val="134"/>
    </font>
    <font>
      <sz val="13"/>
      <color indexed="9"/>
      <name val="Times New Roman"/>
      <charset val="134"/>
    </font>
    <font>
      <b/>
      <sz val="24"/>
      <name val="Times New Roman"/>
      <charset val="134"/>
    </font>
    <font>
      <b/>
      <sz val="16"/>
      <color indexed="9"/>
      <name val="Times New Roman"/>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2"/>
      <charset val="134"/>
    </font>
    <font>
      <sz val="11"/>
      <name val="ＭＳ Ｐゴシック"/>
      <charset val="134"/>
    </font>
    <font>
      <sz val="10"/>
      <name val="FreeSans"/>
      <charset val="134"/>
    </font>
  </fonts>
  <fills count="41">
    <fill>
      <patternFill patternType="none"/>
    </fill>
    <fill>
      <patternFill patternType="gray125"/>
    </fill>
    <fill>
      <patternFill patternType="solid">
        <fgColor indexed="21"/>
        <bgColor indexed="38"/>
      </patternFill>
    </fill>
    <fill>
      <patternFill patternType="solid">
        <fgColor theme="8" tint="-0.499984740745262"/>
        <bgColor indexed="38"/>
      </patternFill>
    </fill>
    <fill>
      <patternFill patternType="solid">
        <fgColor theme="8" tint="-0.499984740745262"/>
        <bgColor indexed="64"/>
      </patternFill>
    </fill>
    <fill>
      <patternFill patternType="solid">
        <fgColor indexed="27"/>
        <bgColor indexed="41"/>
      </patternFill>
    </fill>
    <fill>
      <patternFill patternType="solid">
        <fgColor indexed="9"/>
        <bgColor indexed="26"/>
      </patternFill>
    </fill>
    <fill>
      <patternFill patternType="solid">
        <fgColor rgb="FF008080"/>
        <bgColor rgb="FF008080"/>
      </patternFill>
    </fill>
    <fill>
      <patternFill patternType="solid">
        <fgColor theme="8" tint="0.599993896298105"/>
        <bgColor indexed="38"/>
      </patternFill>
    </fill>
    <fill>
      <patternFill patternType="solid">
        <fgColor theme="0"/>
        <bgColor indexed="41"/>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indexed="8"/>
      </left>
      <right/>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style="thin">
        <color auto="1"/>
      </right>
      <top/>
      <bottom/>
      <diagonal/>
    </border>
    <border>
      <left style="hair">
        <color indexed="8"/>
      </left>
      <right style="hair">
        <color indexed="8"/>
      </right>
      <top/>
      <bottom/>
      <diagonal/>
    </border>
    <border>
      <left/>
      <right style="hair">
        <color indexed="8"/>
      </right>
      <top/>
      <bottom/>
      <diagonal/>
    </border>
    <border>
      <left style="thin">
        <color indexed="63"/>
      </left>
      <right style="thin">
        <color indexed="63"/>
      </right>
      <top style="thin">
        <color indexed="63"/>
      </top>
      <bottom/>
      <diagonal/>
    </border>
    <border>
      <left style="thin">
        <color indexed="63"/>
      </left>
      <right style="thin">
        <color indexed="63"/>
      </right>
      <top style="thin">
        <color indexed="63"/>
      </top>
      <bottom style="thin">
        <color auto="1"/>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top/>
      <bottom style="thin">
        <color auto="1"/>
      </bottom>
      <diagonal/>
    </border>
    <border>
      <left style="medium">
        <color indexed="8"/>
      </left>
      <right style="medium">
        <color indexed="8"/>
      </right>
      <top style="medium">
        <color indexed="8"/>
      </top>
      <bottom style="thin">
        <color auto="1"/>
      </bottom>
      <diagonal/>
    </border>
    <border>
      <left/>
      <right/>
      <top style="medium">
        <color indexed="8"/>
      </top>
      <bottom style="thin">
        <color auto="1"/>
      </bottom>
      <diagonal/>
    </border>
    <border>
      <left style="medium">
        <color indexed="8"/>
      </left>
      <right/>
      <top style="medium">
        <color indexed="8"/>
      </top>
      <bottom style="thin">
        <color auto="1"/>
      </bottom>
      <diagonal/>
    </border>
    <border>
      <left style="medium">
        <color indexed="8"/>
      </left>
      <right/>
      <top/>
      <bottom style="thin">
        <color auto="1"/>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right style="thin">
        <color auto="1"/>
      </right>
      <top/>
      <bottom style="thin">
        <color auto="1"/>
      </bottom>
      <diagonal/>
    </border>
    <border>
      <left style="hair">
        <color indexed="8"/>
      </left>
      <right style="hair">
        <color indexed="8"/>
      </right>
      <top style="hair">
        <color indexed="8"/>
      </top>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177" fontId="36" fillId="0" borderId="0" applyFont="0" applyFill="0" applyBorder="0" applyAlignment="0" applyProtection="0">
      <alignment vertical="center"/>
    </xf>
    <xf numFmtId="42" fontId="36" fillId="0" borderId="0" applyFon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6" fillId="10" borderId="38" applyNumberFormat="0" applyFont="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39" applyNumberFormat="0" applyFill="0" applyAlignment="0" applyProtection="0">
      <alignment vertical="center"/>
    </xf>
    <xf numFmtId="0" fontId="43" fillId="0" borderId="39" applyNumberFormat="0" applyFill="0" applyAlignment="0" applyProtection="0">
      <alignment vertical="center"/>
    </xf>
    <xf numFmtId="0" fontId="44" fillId="0" borderId="40" applyNumberFormat="0" applyFill="0" applyAlignment="0" applyProtection="0">
      <alignment vertical="center"/>
    </xf>
    <xf numFmtId="0" fontId="44" fillId="0" borderId="0" applyNumberFormat="0" applyFill="0" applyBorder="0" applyAlignment="0" applyProtection="0">
      <alignment vertical="center"/>
    </xf>
    <xf numFmtId="0" fontId="45" fillId="11" borderId="41" applyNumberFormat="0" applyAlignment="0" applyProtection="0">
      <alignment vertical="center"/>
    </xf>
    <xf numFmtId="0" fontId="46" fillId="12" borderId="42" applyNumberFormat="0" applyAlignment="0" applyProtection="0">
      <alignment vertical="center"/>
    </xf>
    <xf numFmtId="0" fontId="47" fillId="12" borderId="41" applyNumberFormat="0" applyAlignment="0" applyProtection="0">
      <alignment vertical="center"/>
    </xf>
    <xf numFmtId="0" fontId="48" fillId="13" borderId="43" applyNumberFormat="0" applyAlignment="0" applyProtection="0">
      <alignment vertical="center"/>
    </xf>
    <xf numFmtId="0" fontId="49" fillId="0" borderId="44" applyNumberFormat="0" applyFill="0" applyAlignment="0" applyProtection="0">
      <alignment vertical="center"/>
    </xf>
    <xf numFmtId="0" fontId="50" fillId="0" borderId="45" applyNumberFormat="0" applyFill="0" applyAlignment="0" applyProtection="0">
      <alignment vertical="center"/>
    </xf>
    <xf numFmtId="0" fontId="51" fillId="14" borderId="0" applyNumberFormat="0" applyBorder="0" applyAlignment="0" applyProtection="0">
      <alignment vertical="center"/>
    </xf>
    <xf numFmtId="0" fontId="52" fillId="15" borderId="0" applyNumberFormat="0" applyBorder="0" applyAlignment="0" applyProtection="0">
      <alignment vertical="center"/>
    </xf>
    <xf numFmtId="0" fontId="53" fillId="16" borderId="0" applyNumberFormat="0" applyBorder="0" applyAlignment="0" applyProtection="0">
      <alignment vertical="center"/>
    </xf>
    <xf numFmtId="0" fontId="54" fillId="17" borderId="0" applyNumberFormat="0" applyBorder="0" applyAlignment="0" applyProtection="0">
      <alignment vertical="center"/>
    </xf>
    <xf numFmtId="0" fontId="55" fillId="18" borderId="0" applyNumberFormat="0" applyBorder="0" applyAlignment="0" applyProtection="0">
      <alignment vertical="center"/>
    </xf>
    <xf numFmtId="0" fontId="55" fillId="19" borderId="0" applyNumberFormat="0" applyBorder="0" applyAlignment="0" applyProtection="0">
      <alignment vertical="center"/>
    </xf>
    <xf numFmtId="0" fontId="54" fillId="20" borderId="0" applyNumberFormat="0" applyBorder="0" applyAlignment="0" applyProtection="0">
      <alignment vertical="center"/>
    </xf>
    <xf numFmtId="0" fontId="54" fillId="21" borderId="0" applyNumberFormat="0" applyBorder="0" applyAlignment="0" applyProtection="0">
      <alignment vertical="center"/>
    </xf>
    <xf numFmtId="0" fontId="55" fillId="22" borderId="0" applyNumberFormat="0" applyBorder="0" applyAlignment="0" applyProtection="0">
      <alignment vertical="center"/>
    </xf>
    <xf numFmtId="0" fontId="55" fillId="23" borderId="0" applyNumberFormat="0" applyBorder="0" applyAlignment="0" applyProtection="0">
      <alignment vertical="center"/>
    </xf>
    <xf numFmtId="0" fontId="54" fillId="24" borderId="0" applyNumberFormat="0" applyBorder="0" applyAlignment="0" applyProtection="0">
      <alignment vertical="center"/>
    </xf>
    <xf numFmtId="0" fontId="54" fillId="25" borderId="0" applyNumberFormat="0" applyBorder="0" applyAlignment="0" applyProtection="0">
      <alignment vertical="center"/>
    </xf>
    <xf numFmtId="0" fontId="55" fillId="26" borderId="0" applyNumberFormat="0" applyBorder="0" applyAlignment="0" applyProtection="0">
      <alignment vertical="center"/>
    </xf>
    <xf numFmtId="0" fontId="55" fillId="27" borderId="0" applyNumberFormat="0" applyBorder="0" applyAlignment="0" applyProtection="0">
      <alignment vertical="center"/>
    </xf>
    <xf numFmtId="0" fontId="54" fillId="28" borderId="0" applyNumberFormat="0" applyBorder="0" applyAlignment="0" applyProtection="0">
      <alignment vertical="center"/>
    </xf>
    <xf numFmtId="0" fontId="54" fillId="29" borderId="0" applyNumberFormat="0" applyBorder="0" applyAlignment="0" applyProtection="0">
      <alignment vertical="center"/>
    </xf>
    <xf numFmtId="0" fontId="55" fillId="30" borderId="0" applyNumberFormat="0" applyBorder="0" applyAlignment="0" applyProtection="0">
      <alignment vertical="center"/>
    </xf>
    <xf numFmtId="0" fontId="55" fillId="31" borderId="0" applyNumberFormat="0" applyBorder="0" applyAlignment="0" applyProtection="0">
      <alignment vertical="center"/>
    </xf>
    <xf numFmtId="0" fontId="54" fillId="32" borderId="0" applyNumberFormat="0" applyBorder="0" applyAlignment="0" applyProtection="0">
      <alignment vertical="center"/>
    </xf>
    <xf numFmtId="0" fontId="54" fillId="33" borderId="0" applyNumberFormat="0" applyBorder="0" applyAlignment="0" applyProtection="0">
      <alignment vertical="center"/>
    </xf>
    <xf numFmtId="0" fontId="55" fillId="34" borderId="0" applyNumberFormat="0" applyBorder="0" applyAlignment="0" applyProtection="0">
      <alignment vertical="center"/>
    </xf>
    <xf numFmtId="0" fontId="55" fillId="35" borderId="0" applyNumberFormat="0" applyBorder="0" applyAlignment="0" applyProtection="0">
      <alignment vertical="center"/>
    </xf>
    <xf numFmtId="0" fontId="54" fillId="36" borderId="0" applyNumberFormat="0" applyBorder="0" applyAlignment="0" applyProtection="0">
      <alignment vertical="center"/>
    </xf>
    <xf numFmtId="0" fontId="54" fillId="37" borderId="0" applyNumberFormat="0" applyBorder="0" applyAlignment="0" applyProtection="0">
      <alignment vertical="center"/>
    </xf>
    <xf numFmtId="0" fontId="55" fillId="38" borderId="0" applyNumberFormat="0" applyBorder="0" applyAlignment="0" applyProtection="0">
      <alignment vertical="center"/>
    </xf>
    <xf numFmtId="0" fontId="55" fillId="39" borderId="0" applyNumberFormat="0" applyBorder="0" applyAlignment="0" applyProtection="0">
      <alignment vertical="center"/>
    </xf>
    <xf numFmtId="0" fontId="54" fillId="40" borderId="0" applyNumberFormat="0" applyBorder="0" applyAlignment="0" applyProtection="0">
      <alignment vertical="center"/>
    </xf>
    <xf numFmtId="0" fontId="56" fillId="0" borderId="0" applyBorder="0" applyProtection="0">
      <alignment vertical="center"/>
    </xf>
    <xf numFmtId="0" fontId="57" fillId="0" borderId="0"/>
    <xf numFmtId="9" fontId="58" fillId="0" borderId="0" applyBorder="0" applyProtection="0"/>
  </cellStyleXfs>
  <cellXfs count="172">
    <xf numFmtId="0" fontId="0" fillId="0" borderId="0" xfId="0"/>
    <xf numFmtId="0" fontId="1" fillId="2" borderId="1" xfId="0" applyFont="1" applyFill="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4" fillId="0" borderId="1" xfId="0" applyFont="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top" wrapText="1"/>
    </xf>
    <xf numFmtId="0" fontId="6" fillId="0" borderId="1" xfId="0" applyFont="1" applyBorder="1"/>
    <xf numFmtId="0" fontId="7" fillId="0" borderId="1" xfId="49" applyFont="1" applyBorder="1" applyAlignment="1" applyProtection="1">
      <alignment horizontal="right"/>
    </xf>
    <xf numFmtId="0" fontId="8" fillId="0" borderId="0" xfId="0" applyFont="1"/>
    <xf numFmtId="0" fontId="9" fillId="0" borderId="0" xfId="0" applyFont="1"/>
    <xf numFmtId="0" fontId="10" fillId="0" borderId="0" xfId="0" applyFont="1"/>
    <xf numFmtId="0" fontId="10" fillId="0" borderId="0" xfId="0" applyFont="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4" borderId="1" xfId="0" applyFont="1" applyFill="1" applyBorder="1" applyAlignment="1">
      <alignment horizontal="center"/>
    </xf>
    <xf numFmtId="178" fontId="11" fillId="3" borderId="1" xfId="0" applyNumberFormat="1" applyFont="1" applyFill="1" applyBorder="1" applyAlignment="1">
      <alignment horizontal="center" vertical="center"/>
    </xf>
    <xf numFmtId="0" fontId="12" fillId="5" borderId="1" xfId="0" applyFont="1" applyFill="1" applyBorder="1" applyAlignment="1">
      <alignment horizontal="left" vertical="center"/>
    </xf>
    <xf numFmtId="0" fontId="13" fillId="6" borderId="1" xfId="50" applyFont="1" applyFill="1" applyBorder="1" applyAlignment="1">
      <alignment horizontal="left" vertical="top" wrapText="1"/>
    </xf>
    <xf numFmtId="0" fontId="13" fillId="0" borderId="1" xfId="0" applyFont="1" applyBorder="1"/>
    <xf numFmtId="0" fontId="13" fillId="6" borderId="1" xfId="0" applyFont="1" applyFill="1" applyBorder="1" applyAlignment="1">
      <alignment horizontal="left" vertical="top" wrapText="1"/>
    </xf>
    <xf numFmtId="0" fontId="13" fillId="0" borderId="1" xfId="0" applyFont="1" applyBorder="1" applyAlignment="1">
      <alignment horizontal="center" vertical="top"/>
    </xf>
    <xf numFmtId="58" fontId="13" fillId="0" borderId="1" xfId="0" applyNumberFormat="1" applyFont="1" applyBorder="1" applyAlignment="1">
      <alignment horizontal="center" vertical="top" wrapText="1"/>
    </xf>
    <xf numFmtId="0" fontId="13" fillId="0" borderId="1" xfId="0" applyFont="1" applyBorder="1" applyAlignment="1">
      <alignment horizontal="left" vertical="top" wrapText="1"/>
    </xf>
    <xf numFmtId="0" fontId="11" fillId="4" borderId="1" xfId="0" applyFont="1" applyFill="1" applyBorder="1"/>
    <xf numFmtId="179" fontId="13" fillId="0" borderId="1" xfId="0" applyNumberFormat="1" applyFont="1" applyBorder="1" applyAlignment="1">
      <alignment horizontal="center" vertical="top" wrapText="1"/>
    </xf>
    <xf numFmtId="0" fontId="14" fillId="0" borderId="1" xfId="0" applyFont="1" applyBorder="1"/>
    <xf numFmtId="0" fontId="0" fillId="0" borderId="1" xfId="0" applyBorder="1"/>
    <xf numFmtId="0" fontId="4" fillId="0" borderId="0" xfId="0" applyFont="1"/>
    <xf numFmtId="0" fontId="15" fillId="0" borderId="0" xfId="0" applyFont="1"/>
    <xf numFmtId="0" fontId="16" fillId="0" borderId="0" xfId="0" applyFont="1"/>
    <xf numFmtId="0" fontId="3" fillId="0" borderId="0" xfId="0" applyFont="1"/>
    <xf numFmtId="0" fontId="10" fillId="0" borderId="0" xfId="0" applyFont="1" applyAlignment="1">
      <alignment horizontal="center" vertical="top"/>
    </xf>
    <xf numFmtId="0" fontId="5" fillId="0" borderId="0" xfId="0" applyFont="1" applyAlignment="1">
      <alignment horizontal="center" vertical="center"/>
    </xf>
    <xf numFmtId="0" fontId="4" fillId="0" borderId="0" xfId="0" applyFont="1" applyAlignment="1">
      <alignment horizontal="center" vertical="top"/>
    </xf>
    <xf numFmtId="178" fontId="10" fillId="0" borderId="0" xfId="0" applyNumberFormat="1" applyFont="1"/>
    <xf numFmtId="178" fontId="4" fillId="0" borderId="0" xfId="0" applyNumberFormat="1" applyFont="1"/>
    <xf numFmtId="0" fontId="14" fillId="0" borderId="0" xfId="0" applyFont="1"/>
    <xf numFmtId="0" fontId="16" fillId="0" borderId="1" xfId="0" applyFont="1" applyBorder="1"/>
    <xf numFmtId="0" fontId="4" fillId="0" borderId="1" xfId="0" applyFont="1" applyBorder="1" applyAlignment="1">
      <alignment horizontal="right"/>
    </xf>
    <xf numFmtId="0" fontId="4" fillId="0" borderId="1" xfId="0" applyFont="1" applyBorder="1" applyAlignment="1">
      <alignment horizontal="right" vertical="top" wrapText="1"/>
    </xf>
    <xf numFmtId="0" fontId="7" fillId="0" borderId="0" xfId="49" applyFont="1" applyBorder="1" applyAlignment="1" applyProtection="1">
      <alignment horizontal="right"/>
    </xf>
    <xf numFmtId="0" fontId="11" fillId="4" borderId="1" xfId="0" applyFont="1" applyFill="1" applyBorder="1" applyAlignment="1">
      <alignment horizontal="center" vertical="center"/>
    </xf>
    <xf numFmtId="0" fontId="12" fillId="5" borderId="1" xfId="0" applyFont="1" applyFill="1" applyBorder="1" applyAlignment="1">
      <alignment horizontal="left"/>
    </xf>
    <xf numFmtId="0" fontId="17" fillId="7" borderId="1" xfId="0" applyFont="1" applyFill="1" applyBorder="1"/>
    <xf numFmtId="0" fontId="18" fillId="7"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9" fillId="0" borderId="1" xfId="0" applyFont="1" applyBorder="1"/>
    <xf numFmtId="0" fontId="20" fillId="3" borderId="5" xfId="0" applyFont="1" applyFill="1" applyBorder="1" applyAlignment="1">
      <alignment horizontal="center" vertical="center"/>
    </xf>
    <xf numFmtId="0" fontId="20" fillId="3" borderId="5" xfId="0" applyFont="1" applyFill="1" applyBorder="1" applyAlignment="1">
      <alignment horizontal="center" vertical="center" wrapText="1"/>
    </xf>
    <xf numFmtId="0" fontId="21" fillId="4" borderId="2" xfId="0" applyFont="1" applyFill="1" applyBorder="1" applyAlignment="1">
      <alignment horizontal="center"/>
    </xf>
    <xf numFmtId="0" fontId="21" fillId="4" borderId="3" xfId="0" applyFont="1" applyFill="1" applyBorder="1" applyAlignment="1">
      <alignment horizontal="center"/>
    </xf>
    <xf numFmtId="0" fontId="20" fillId="3" borderId="6" xfId="0" applyFont="1" applyFill="1" applyBorder="1" applyAlignment="1">
      <alignment horizontal="center" vertical="center"/>
    </xf>
    <xf numFmtId="0" fontId="20" fillId="3" borderId="6" xfId="0" applyFont="1" applyFill="1" applyBorder="1" applyAlignment="1">
      <alignment horizontal="center" vertical="center" wrapText="1"/>
    </xf>
    <xf numFmtId="0" fontId="21" fillId="4" borderId="1" xfId="0" applyFont="1" applyFill="1" applyBorder="1" applyAlignment="1">
      <alignment horizontal="center"/>
    </xf>
    <xf numFmtId="0" fontId="20" fillId="3" borderId="7" xfId="0" applyFont="1" applyFill="1" applyBorder="1" applyAlignment="1">
      <alignment horizontal="center" vertical="center"/>
    </xf>
    <xf numFmtId="0" fontId="20" fillId="3" borderId="7" xfId="0" applyFont="1" applyFill="1" applyBorder="1" applyAlignment="1">
      <alignment horizontal="center" vertical="center" wrapText="1"/>
    </xf>
    <xf numFmtId="0" fontId="20" fillId="3" borderId="1" xfId="0" applyFont="1" applyFill="1" applyBorder="1" applyAlignment="1">
      <alignment horizontal="center" vertical="center"/>
    </xf>
    <xf numFmtId="178" fontId="20" fillId="3" borderId="1" xfId="0" applyNumberFormat="1" applyFont="1" applyFill="1" applyBorder="1" applyAlignment="1">
      <alignment horizontal="center" vertical="center"/>
    </xf>
    <xf numFmtId="0" fontId="22" fillId="8" borderId="2" xfId="0" applyFont="1" applyFill="1" applyBorder="1" applyAlignment="1">
      <alignment horizontal="left" vertical="center"/>
    </xf>
    <xf numFmtId="0" fontId="22" fillId="8" borderId="3" xfId="0" applyFont="1" applyFill="1" applyBorder="1" applyAlignment="1">
      <alignment horizontal="left" vertical="center"/>
    </xf>
    <xf numFmtId="0" fontId="12" fillId="5" borderId="8" xfId="0" applyFont="1" applyFill="1" applyBorder="1" applyAlignment="1">
      <alignment horizontal="left" vertical="center"/>
    </xf>
    <xf numFmtId="0" fontId="12" fillId="5" borderId="0" xfId="0" applyFont="1" applyFill="1" applyAlignment="1">
      <alignment horizontal="left" vertical="center"/>
    </xf>
    <xf numFmtId="0" fontId="13" fillId="6" borderId="9" xfId="0" applyFont="1" applyFill="1" applyBorder="1" applyAlignment="1">
      <alignment horizontal="left" vertical="top" wrapText="1"/>
    </xf>
    <xf numFmtId="0" fontId="13" fillId="0" borderId="9" xfId="0" applyFont="1" applyBorder="1" applyAlignment="1">
      <alignment horizontal="left" vertical="top" wrapText="1"/>
    </xf>
    <xf numFmtId="0" fontId="13" fillId="0" borderId="10" xfId="0" applyFont="1" applyBorder="1" applyAlignment="1">
      <alignment horizontal="center" vertical="top"/>
    </xf>
    <xf numFmtId="0" fontId="21" fillId="4" borderId="4" xfId="0" applyFont="1" applyFill="1" applyBorder="1" applyAlignment="1">
      <alignment horizontal="center"/>
    </xf>
    <xf numFmtId="0" fontId="23" fillId="4" borderId="1" xfId="0" applyFont="1" applyFill="1" applyBorder="1" applyAlignment="1">
      <alignment horizontal="center"/>
    </xf>
    <xf numFmtId="0" fontId="22" fillId="8" borderId="4" xfId="0" applyFont="1" applyFill="1" applyBorder="1" applyAlignment="1">
      <alignment horizontal="left" vertical="center"/>
    </xf>
    <xf numFmtId="179" fontId="13" fillId="0" borderId="10" xfId="0" applyNumberFormat="1" applyFont="1" applyBorder="1" applyAlignment="1">
      <alignment horizontal="center" vertical="top" wrapText="1"/>
    </xf>
    <xf numFmtId="0" fontId="13" fillId="0" borderId="9" xfId="0" applyFont="1" applyBorder="1" applyAlignment="1">
      <alignment horizontal="center" vertical="top"/>
    </xf>
    <xf numFmtId="0" fontId="12" fillId="5" borderId="11" xfId="0" applyFont="1" applyFill="1" applyBorder="1" applyAlignment="1">
      <alignment horizontal="left" vertical="center"/>
    </xf>
    <xf numFmtId="0" fontId="24" fillId="9" borderId="0" xfId="0" applyFont="1" applyFill="1" applyAlignment="1">
      <alignment vertical="center"/>
    </xf>
    <xf numFmtId="0" fontId="25" fillId="0" borderId="2" xfId="0" applyFont="1" applyBorder="1" applyAlignment="1">
      <alignment horizontal="center"/>
    </xf>
    <xf numFmtId="0" fontId="25" fillId="0" borderId="3" xfId="0" applyFont="1" applyBorder="1" applyAlignment="1">
      <alignment horizontal="center"/>
    </xf>
    <xf numFmtId="0" fontId="25" fillId="0" borderId="4" xfId="0" applyFont="1" applyBorder="1" applyAlignment="1">
      <alignment horizontal="center"/>
    </xf>
    <xf numFmtId="0" fontId="4" fillId="0" borderId="1" xfId="0" applyFont="1" applyBorder="1" applyAlignment="1">
      <alignment horizontal="center"/>
    </xf>
    <xf numFmtId="0" fontId="22" fillId="8" borderId="1" xfId="0" applyFont="1" applyFill="1" applyBorder="1" applyAlignment="1">
      <alignment horizontal="left" vertical="center"/>
    </xf>
    <xf numFmtId="0" fontId="24" fillId="0" borderId="0" xfId="0" applyFont="1" applyAlignment="1">
      <alignment vertical="center"/>
    </xf>
    <xf numFmtId="0" fontId="22" fillId="0" borderId="1" xfId="0" applyFont="1" applyBorder="1" applyAlignment="1">
      <alignment horizontal="left" vertical="center"/>
    </xf>
    <xf numFmtId="0" fontId="26" fillId="5" borderId="12" xfId="0" applyFont="1" applyFill="1" applyBorder="1" applyAlignment="1">
      <alignment horizontal="left" vertical="center"/>
    </xf>
    <xf numFmtId="0" fontId="15" fillId="0" borderId="0" xfId="0" applyFont="1" applyAlignment="1">
      <alignment horizontal="left" vertical="center"/>
    </xf>
    <xf numFmtId="0" fontId="26" fillId="0" borderId="13" xfId="0" applyFont="1" applyBorder="1" applyAlignment="1">
      <alignment horizontal="left" vertical="center"/>
    </xf>
    <xf numFmtId="0" fontId="26" fillId="0" borderId="12" xfId="0" applyFont="1" applyBorder="1" applyAlignment="1">
      <alignment horizontal="left" vertical="center"/>
    </xf>
    <xf numFmtId="0" fontId="10" fillId="0" borderId="0" xfId="49" applyFont="1" applyBorder="1" applyProtection="1">
      <alignment vertical="center"/>
    </xf>
    <xf numFmtId="0" fontId="27" fillId="0" borderId="0" xfId="49" applyFont="1" applyBorder="1" applyProtection="1">
      <alignment vertical="center"/>
    </xf>
    <xf numFmtId="0" fontId="10" fillId="6" borderId="0" xfId="49" applyFont="1" applyFill="1" applyBorder="1" applyProtection="1">
      <alignment vertical="center"/>
    </xf>
    <xf numFmtId="0" fontId="28" fillId="0" borderId="0" xfId="49" applyFont="1" applyBorder="1" applyAlignment="1" applyProtection="1">
      <alignment horizontal="center"/>
    </xf>
    <xf numFmtId="0" fontId="8" fillId="0" borderId="0" xfId="49" applyFont="1" applyBorder="1" applyAlignment="1" applyProtection="1"/>
    <xf numFmtId="0" fontId="10" fillId="0" borderId="0" xfId="49" applyFont="1" applyBorder="1" applyAlignment="1" applyProtection="1"/>
    <xf numFmtId="0" fontId="24" fillId="0" borderId="9" xfId="49" applyFont="1" applyBorder="1" applyAlignment="1" applyProtection="1">
      <alignment horizontal="center" vertical="center"/>
    </xf>
    <xf numFmtId="0" fontId="24" fillId="0" borderId="9" xfId="49" applyFont="1" applyBorder="1" applyAlignment="1" applyProtection="1">
      <alignment horizontal="center"/>
    </xf>
    <xf numFmtId="0" fontId="24" fillId="0" borderId="9" xfId="49" applyFont="1" applyBorder="1" applyAlignment="1" applyProtection="1">
      <alignment horizontal="left"/>
    </xf>
    <xf numFmtId="0" fontId="24" fillId="0" borderId="10" xfId="49" applyFont="1" applyBorder="1" applyAlignment="1" applyProtection="1">
      <alignment horizontal="center" vertical="top"/>
    </xf>
    <xf numFmtId="0" fontId="13" fillId="0" borderId="9" xfId="0" applyFont="1" applyBorder="1" applyAlignment="1">
      <alignment horizontal="center"/>
    </xf>
    <xf numFmtId="0" fontId="12" fillId="0" borderId="10" xfId="0" applyFont="1" applyBorder="1" applyAlignment="1">
      <alignment horizontal="center"/>
    </xf>
    <xf numFmtId="15" fontId="13" fillId="0" borderId="10" xfId="0" applyNumberFormat="1" applyFont="1" applyBorder="1" applyAlignment="1">
      <alignment horizontal="center"/>
    </xf>
    <xf numFmtId="0" fontId="24" fillId="0" borderId="14" xfId="49" applyFont="1" applyBorder="1" applyProtection="1">
      <alignment vertical="center"/>
    </xf>
    <xf numFmtId="0" fontId="29" fillId="0" borderId="14" xfId="49" applyFont="1" applyBorder="1" applyAlignment="1" applyProtection="1">
      <alignment vertical="top" wrapText="1"/>
    </xf>
    <xf numFmtId="0" fontId="24" fillId="0" borderId="1" xfId="49" applyFont="1" applyBorder="1" applyProtection="1">
      <alignment vertical="center"/>
    </xf>
    <xf numFmtId="0" fontId="29" fillId="0" borderId="1" xfId="49" applyFont="1" applyBorder="1" applyAlignment="1" applyProtection="1">
      <alignment vertical="top" wrapText="1"/>
    </xf>
    <xf numFmtId="0" fontId="24" fillId="0" borderId="1" xfId="49" applyFont="1" applyBorder="1" applyAlignment="1" applyProtection="1">
      <alignment horizontal="center" vertical="center"/>
    </xf>
    <xf numFmtId="0" fontId="24" fillId="0" borderId="1" xfId="49" applyFont="1" applyBorder="1" applyAlignment="1" applyProtection="1"/>
    <xf numFmtId="0" fontId="30" fillId="0" borderId="1" xfId="49" applyFont="1" applyBorder="1" applyAlignment="1" applyProtection="1"/>
    <xf numFmtId="0" fontId="31" fillId="2" borderId="1" xfId="49" applyFont="1" applyFill="1" applyBorder="1" applyAlignment="1" applyProtection="1">
      <alignment horizontal="center" vertical="center"/>
    </xf>
    <xf numFmtId="0" fontId="31" fillId="2" borderId="1" xfId="49" applyFont="1" applyFill="1" applyBorder="1" applyAlignment="1" applyProtection="1">
      <alignment horizontal="center" vertical="center" wrapText="1"/>
    </xf>
    <xf numFmtId="0" fontId="32" fillId="0" borderId="9" xfId="0" applyFont="1" applyBorder="1" applyAlignment="1">
      <alignment horizontal="center"/>
    </xf>
    <xf numFmtId="0" fontId="32" fillId="0" borderId="9" xfId="0" applyFont="1" applyBorder="1" applyAlignment="1">
      <alignment vertical="center" wrapText="1"/>
    </xf>
    <xf numFmtId="0" fontId="7" fillId="0" borderId="1" xfId="49" applyFont="1" applyBorder="1" applyAlignment="1" applyProtection="1">
      <alignment horizontal="center"/>
    </xf>
    <xf numFmtId="0" fontId="32" fillId="0" borderId="14" xfId="0" applyFont="1" applyBorder="1" applyAlignment="1">
      <alignment horizontal="center"/>
    </xf>
    <xf numFmtId="0" fontId="32" fillId="0" borderId="14" xfId="0" applyFont="1" applyBorder="1" applyAlignment="1">
      <alignment vertical="center" wrapText="1"/>
    </xf>
    <xf numFmtId="0" fontId="32" fillId="0" borderId="15" xfId="0" applyFont="1" applyBorder="1" applyAlignment="1">
      <alignment horizontal="center"/>
    </xf>
    <xf numFmtId="0" fontId="32" fillId="0" borderId="15" xfId="0" applyFont="1" applyBorder="1" applyAlignment="1">
      <alignment vertical="center" wrapText="1"/>
    </xf>
    <xf numFmtId="0" fontId="13" fillId="0" borderId="1" xfId="0" applyFont="1" applyBorder="1" applyAlignment="1">
      <alignment horizontal="center"/>
    </xf>
    <xf numFmtId="0" fontId="7" fillId="2" borderId="1" xfId="49" applyFont="1" applyFill="1" applyBorder="1" applyAlignment="1" applyProtection="1">
      <alignment horizontal="center"/>
    </xf>
    <xf numFmtId="0" fontId="31" fillId="2" borderId="1" xfId="49" applyFont="1" applyFill="1" applyBorder="1" applyAlignment="1" applyProtection="1"/>
    <xf numFmtId="180" fontId="31" fillId="2" borderId="1" xfId="49" applyNumberFormat="1" applyFont="1" applyFill="1" applyBorder="1" applyAlignment="1" applyProtection="1">
      <alignment horizontal="center"/>
    </xf>
    <xf numFmtId="0" fontId="7" fillId="6" borderId="0" xfId="49" applyFont="1" applyFill="1" applyBorder="1" applyAlignment="1" applyProtection="1">
      <alignment horizontal="center"/>
    </xf>
    <xf numFmtId="0" fontId="31" fillId="6" borderId="16" xfId="49" applyFont="1" applyFill="1" applyBorder="1" applyAlignment="1" applyProtection="1"/>
    <xf numFmtId="0" fontId="24" fillId="6" borderId="17" xfId="49" applyFont="1" applyFill="1" applyBorder="1" applyAlignment="1" applyProtection="1">
      <alignment horizontal="center"/>
    </xf>
    <xf numFmtId="0" fontId="33" fillId="6" borderId="18" xfId="49" applyFont="1" applyFill="1" applyBorder="1" applyAlignment="1" applyProtection="1">
      <alignment horizontal="center"/>
    </xf>
    <xf numFmtId="0" fontId="33" fillId="6" borderId="0" xfId="49" applyFont="1" applyFill="1" applyBorder="1" applyAlignment="1" applyProtection="1">
      <alignment horizontal="center"/>
    </xf>
    <xf numFmtId="0" fontId="7" fillId="0" borderId="0" xfId="49" applyFont="1" applyBorder="1" applyAlignment="1" applyProtection="1"/>
    <xf numFmtId="0" fontId="24" fillId="0" borderId="19" xfId="49" applyFont="1" applyBorder="1" applyAlignment="1" applyProtection="1">
      <alignment horizontal="left"/>
    </xf>
    <xf numFmtId="0" fontId="7" fillId="0" borderId="20" xfId="49" applyFont="1" applyBorder="1" applyAlignment="1" applyProtection="1"/>
    <xf numFmtId="0" fontId="7" fillId="0" borderId="19" xfId="49" applyFont="1" applyBorder="1" applyAlignment="1" applyProtection="1"/>
    <xf numFmtId="2" fontId="24" fillId="0" borderId="21" xfId="49" applyNumberFormat="1" applyFont="1" applyBorder="1" applyAlignment="1" applyProtection="1">
      <alignment horizontal="right" wrapText="1"/>
    </xf>
    <xf numFmtId="0" fontId="7" fillId="0" borderId="0" xfId="49" applyFont="1" applyBorder="1" applyProtection="1">
      <alignment vertical="center"/>
    </xf>
    <xf numFmtId="0" fontId="7" fillId="0" borderId="22" xfId="49" applyFont="1" applyBorder="1" applyAlignment="1" applyProtection="1"/>
    <xf numFmtId="0" fontId="24" fillId="0" borderId="23" xfId="49" applyFont="1" applyBorder="1" applyAlignment="1" applyProtection="1">
      <alignment horizontal="left"/>
    </xf>
    <xf numFmtId="0" fontId="7" fillId="0" borderId="24" xfId="49" applyFont="1" applyBorder="1" applyAlignment="1" applyProtection="1"/>
    <xf numFmtId="0" fontId="7" fillId="0" borderId="25" xfId="49" applyFont="1" applyBorder="1" applyAlignment="1" applyProtection="1"/>
    <xf numFmtId="2" fontId="24" fillId="0" borderId="26" xfId="49" applyNumberFormat="1" applyFont="1" applyBorder="1" applyAlignment="1" applyProtection="1">
      <alignment horizontal="right" wrapText="1"/>
    </xf>
    <xf numFmtId="0" fontId="7" fillId="0" borderId="22" xfId="49" applyFont="1" applyBorder="1" applyProtection="1">
      <alignment vertical="center"/>
    </xf>
    <xf numFmtId="178" fontId="10" fillId="0" borderId="0" xfId="49" applyNumberFormat="1" applyFont="1" applyBorder="1" applyAlignment="1" applyProtection="1"/>
    <xf numFmtId="0" fontId="24" fillId="0" borderId="27" xfId="49" applyFont="1" applyBorder="1" applyAlignment="1" applyProtection="1">
      <alignment horizontal="center" vertical="top"/>
    </xf>
    <xf numFmtId="0" fontId="24" fillId="0" borderId="28" xfId="49" applyFont="1" applyBorder="1" applyAlignment="1" applyProtection="1">
      <alignment horizontal="center" vertical="top"/>
    </xf>
    <xf numFmtId="0" fontId="24" fillId="0" borderId="9" xfId="49" applyFont="1" applyBorder="1" applyAlignment="1" applyProtection="1">
      <alignment horizontal="center" vertical="top"/>
    </xf>
    <xf numFmtId="0" fontId="12" fillId="0" borderId="27" xfId="0" applyFont="1" applyBorder="1" applyAlignment="1">
      <alignment horizontal="center"/>
    </xf>
    <xf numFmtId="0" fontId="12" fillId="0" borderId="28" xfId="0" applyFont="1" applyBorder="1" applyAlignment="1">
      <alignment horizontal="center"/>
    </xf>
    <xf numFmtId="15" fontId="13" fillId="0" borderId="27" xfId="0" applyNumberFormat="1" applyFont="1" applyBorder="1" applyAlignment="1">
      <alignment horizontal="center"/>
    </xf>
    <xf numFmtId="15" fontId="13" fillId="0" borderId="28" xfId="0" applyNumberFormat="1" applyFont="1" applyBorder="1" applyAlignment="1">
      <alignment horizontal="center"/>
    </xf>
    <xf numFmtId="0" fontId="7" fillId="0" borderId="14" xfId="49" applyFont="1" applyBorder="1" applyAlignment="1" applyProtection="1">
      <alignment wrapText="1"/>
    </xf>
    <xf numFmtId="178" fontId="24" fillId="0" borderId="1" xfId="49" applyNumberFormat="1" applyFont="1" applyBorder="1" applyAlignment="1" applyProtection="1">
      <alignment horizontal="center" vertical="center"/>
    </xf>
    <xf numFmtId="0" fontId="24" fillId="0" borderId="1" xfId="49" applyFont="1" applyBorder="1" applyAlignment="1" applyProtection="1">
      <alignment horizontal="center" vertical="center" wrapText="1"/>
    </xf>
    <xf numFmtId="180" fontId="7" fillId="0" borderId="1" xfId="51" applyNumberFormat="1" applyFont="1" applyBorder="1" applyAlignment="1" applyProtection="1">
      <alignment horizontal="center"/>
    </xf>
    <xf numFmtId="1" fontId="7" fillId="0" borderId="1" xfId="51" applyNumberFormat="1" applyFont="1" applyBorder="1" applyAlignment="1" applyProtection="1">
      <alignment horizontal="center"/>
    </xf>
    <xf numFmtId="0" fontId="31" fillId="6" borderId="0" xfId="49" applyFont="1" applyFill="1" applyBorder="1" applyAlignment="1" applyProtection="1">
      <alignment horizontal="center"/>
    </xf>
    <xf numFmtId="9" fontId="33" fillId="6" borderId="0" xfId="51" applyFont="1" applyFill="1" applyBorder="1" applyAlignment="1" applyProtection="1">
      <alignment horizontal="center"/>
    </xf>
    <xf numFmtId="9" fontId="33" fillId="6" borderId="11" xfId="51" applyFont="1" applyFill="1" applyBorder="1" applyAlignment="1" applyProtection="1">
      <alignment horizontal="center"/>
    </xf>
    <xf numFmtId="0" fontId="7" fillId="0" borderId="0" xfId="49" applyFont="1" applyBorder="1" applyAlignment="1" applyProtection="1">
      <alignment horizontal="center" wrapText="1"/>
    </xf>
    <xf numFmtId="0" fontId="7" fillId="0" borderId="11" xfId="49" applyFont="1" applyBorder="1" applyAlignment="1" applyProtection="1">
      <alignment horizontal="center" wrapText="1"/>
    </xf>
    <xf numFmtId="0" fontId="7" fillId="0" borderId="22" xfId="49" applyFont="1" applyBorder="1" applyAlignment="1" applyProtection="1">
      <alignment horizontal="center" wrapText="1"/>
    </xf>
    <xf numFmtId="0" fontId="7" fillId="0" borderId="29" xfId="49" applyFont="1" applyBorder="1" applyAlignment="1" applyProtection="1">
      <alignment horizontal="center" wrapText="1"/>
    </xf>
    <xf numFmtId="0" fontId="13" fillId="0" borderId="0" xfId="0" applyFont="1"/>
    <xf numFmtId="0" fontId="34" fillId="0" borderId="30" xfId="0" applyFont="1" applyBorder="1" applyAlignment="1">
      <alignment horizontal="center" vertical="center"/>
    </xf>
    <xf numFmtId="0" fontId="35" fillId="2" borderId="14" xfId="0" applyFont="1" applyFill="1" applyBorder="1" applyAlignment="1">
      <alignment horizontal="center" vertical="center"/>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33" xfId="0" applyFont="1" applyBorder="1" applyAlignment="1">
      <alignment horizontal="center" vertical="center" wrapText="1"/>
    </xf>
    <xf numFmtId="0" fontId="35" fillId="2" borderId="34" xfId="0" applyFont="1" applyFill="1" applyBorder="1" applyAlignment="1">
      <alignment horizontal="center" vertical="center"/>
    </xf>
    <xf numFmtId="0" fontId="25" fillId="0" borderId="35" xfId="0" applyFont="1" applyBorder="1" applyAlignment="1">
      <alignment horizontal="center" vertical="center" wrapText="1"/>
    </xf>
    <xf numFmtId="0" fontId="25" fillId="0" borderId="36" xfId="0" applyFont="1" applyBorder="1" applyAlignment="1">
      <alignment horizontal="center" vertical="center" wrapText="1"/>
    </xf>
    <xf numFmtId="0" fontId="25" fillId="0" borderId="37" xfId="0" applyFont="1" applyBorder="1" applyAlignment="1">
      <alignment horizontal="center" vertical="center" wrapText="1"/>
    </xf>
    <xf numFmtId="0" fontId="35" fillId="2" borderId="9" xfId="0" applyFont="1" applyFill="1" applyBorder="1" applyAlignment="1">
      <alignment horizontal="center" vertical="center"/>
    </xf>
    <xf numFmtId="0" fontId="32" fillId="0" borderId="9" xfId="0" applyFont="1" applyBorder="1"/>
    <xf numFmtId="0" fontId="32" fillId="0" borderId="14" xfId="0" applyFont="1" applyBorder="1"/>
    <xf numFmtId="0" fontId="32" fillId="0" borderId="15" xfId="0" applyFont="1" applyBorder="1"/>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_Sheet1" xfId="50"/>
    <cellStyle name="Percent 2"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302559</xdr:colOff>
      <xdr:row>5</xdr:row>
      <xdr:rowOff>459441</xdr:rowOff>
    </xdr:from>
    <xdr:to>
      <xdr:col>5</xdr:col>
      <xdr:colOff>2429123</xdr:colOff>
      <xdr:row>7</xdr:row>
      <xdr:rowOff>27012</xdr:rowOff>
    </xdr:to>
    <xdr:pic>
      <xdr:nvPicPr>
        <xdr:cNvPr id="4" name="Picture 3"/>
        <xdr:cNvPicPr>
          <a:picLocks noChangeAspect="1"/>
        </xdr:cNvPicPr>
      </xdr:nvPicPr>
      <xdr:blipFill>
        <a:blip r:embed="rId1"/>
        <a:stretch>
          <a:fillRect/>
        </a:stretch>
      </xdr:blipFill>
      <xdr:spPr>
        <a:xfrm>
          <a:off x="1944370" y="1734820"/>
          <a:ext cx="10394315" cy="486346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15</xdr:col>
      <xdr:colOff>192994</xdr:colOff>
      <xdr:row>6</xdr:row>
      <xdr:rowOff>1667834</xdr:rowOff>
    </xdr:to>
    <xdr:pic>
      <xdr:nvPicPr>
        <xdr:cNvPr id="6" name="Picture 5"/>
        <xdr:cNvPicPr>
          <a:picLocks noChangeAspect="1"/>
        </xdr:cNvPicPr>
      </xdr:nvPicPr>
      <xdr:blipFill>
        <a:blip r:embed="rId1"/>
        <a:stretch>
          <a:fillRect/>
        </a:stretch>
      </xdr:blipFill>
      <xdr:spPr>
        <a:xfrm>
          <a:off x="0" y="1246505"/>
          <a:ext cx="19174460" cy="686816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9</xdr:row>
      <xdr:rowOff>0</xdr:rowOff>
    </xdr:from>
    <xdr:to>
      <xdr:col>8</xdr:col>
      <xdr:colOff>41141</xdr:colOff>
      <xdr:row>24</xdr:row>
      <xdr:rowOff>28978</xdr:rowOff>
    </xdr:to>
    <xdr:pic>
      <xdr:nvPicPr>
        <xdr:cNvPr id="2" name="Picture 1"/>
        <xdr:cNvPicPr>
          <a:picLocks noChangeAspect="1"/>
        </xdr:cNvPicPr>
      </xdr:nvPicPr>
      <xdr:blipFill>
        <a:blip r:embed="rId1"/>
        <a:stretch>
          <a:fillRect/>
        </a:stretch>
      </xdr:blipFill>
      <xdr:spPr>
        <a:xfrm>
          <a:off x="2814320" y="1979930"/>
          <a:ext cx="10483850" cy="274320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12</xdr:row>
      <xdr:rowOff>0</xdr:rowOff>
    </xdr:from>
    <xdr:to>
      <xdr:col>11</xdr:col>
      <xdr:colOff>526078</xdr:colOff>
      <xdr:row>24</xdr:row>
      <xdr:rowOff>19372</xdr:rowOff>
    </xdr:to>
    <xdr:pic>
      <xdr:nvPicPr>
        <xdr:cNvPr id="3" name="Picture 2"/>
        <xdr:cNvPicPr>
          <a:picLocks noChangeAspect="1"/>
        </xdr:cNvPicPr>
      </xdr:nvPicPr>
      <xdr:blipFill>
        <a:blip r:embed="rId1"/>
        <a:stretch>
          <a:fillRect/>
        </a:stretch>
      </xdr:blipFill>
      <xdr:spPr>
        <a:xfrm>
          <a:off x="0" y="2522855"/>
          <a:ext cx="16948785" cy="219075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340178</xdr:colOff>
      <xdr:row>1</xdr:row>
      <xdr:rowOff>122464</xdr:rowOff>
    </xdr:from>
    <xdr:to>
      <xdr:col>8</xdr:col>
      <xdr:colOff>678788</xdr:colOff>
      <xdr:row>18</xdr:row>
      <xdr:rowOff>81089</xdr:rowOff>
    </xdr:to>
    <xdr:pic>
      <xdr:nvPicPr>
        <xdr:cNvPr id="4" name="Picture 3"/>
        <xdr:cNvPicPr>
          <a:picLocks noChangeAspect="1"/>
        </xdr:cNvPicPr>
      </xdr:nvPicPr>
      <xdr:blipFill>
        <a:blip r:embed="rId1"/>
        <a:stretch>
          <a:fillRect/>
        </a:stretch>
      </xdr:blipFill>
      <xdr:spPr>
        <a:xfrm>
          <a:off x="339725" y="560070"/>
          <a:ext cx="19361150" cy="560832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1034142</xdr:colOff>
      <xdr:row>8</xdr:row>
      <xdr:rowOff>13607</xdr:rowOff>
    </xdr:from>
    <xdr:to>
      <xdr:col>10</xdr:col>
      <xdr:colOff>46063</xdr:colOff>
      <xdr:row>19</xdr:row>
      <xdr:rowOff>1607539</xdr:rowOff>
    </xdr:to>
    <xdr:pic>
      <xdr:nvPicPr>
        <xdr:cNvPr id="2" name="Picture 1"/>
        <xdr:cNvPicPr>
          <a:picLocks noChangeAspect="1"/>
        </xdr:cNvPicPr>
      </xdr:nvPicPr>
      <xdr:blipFill>
        <a:blip r:embed="rId1"/>
        <a:stretch>
          <a:fillRect/>
        </a:stretch>
      </xdr:blipFill>
      <xdr:spPr>
        <a:xfrm>
          <a:off x="1033780" y="1820545"/>
          <a:ext cx="19516725" cy="3738245"/>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323850</xdr:rowOff>
    </xdr:from>
    <xdr:to>
      <xdr:col>15</xdr:col>
      <xdr:colOff>193022</xdr:colOff>
      <xdr:row>7</xdr:row>
      <xdr:rowOff>181747</xdr:rowOff>
    </xdr:to>
    <xdr:pic>
      <xdr:nvPicPr>
        <xdr:cNvPr id="3" name="Picture 2"/>
        <xdr:cNvPicPr>
          <a:picLocks noChangeAspect="1"/>
        </xdr:cNvPicPr>
      </xdr:nvPicPr>
      <xdr:blipFill>
        <a:blip r:embed="rId1"/>
        <a:stretch>
          <a:fillRect/>
        </a:stretch>
      </xdr:blipFill>
      <xdr:spPr>
        <a:xfrm>
          <a:off x="0" y="1570355"/>
          <a:ext cx="19405600" cy="55251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B3" sqref="B3:D4"/>
    </sheetView>
  </sheetViews>
  <sheetFormatPr defaultColWidth="9.10619469026549" defaultRowHeight="16.5" outlineLevelCol="3"/>
  <cols>
    <col min="1" max="1" width="42.6637168141593" style="158" customWidth="1"/>
    <col min="2" max="2" width="37.3362831858407" style="158" customWidth="1"/>
    <col min="3" max="3" width="39.1061946902655" style="158" customWidth="1"/>
    <col min="4" max="4" width="43.1061946902655" style="158" customWidth="1"/>
    <col min="5" max="16384" width="9.10619469026549" style="158"/>
  </cols>
  <sheetData>
    <row r="1" spans="1:4">
      <c r="A1" s="159" t="s">
        <v>0</v>
      </c>
      <c r="B1" s="159"/>
      <c r="C1" s="159"/>
      <c r="D1" s="159"/>
    </row>
    <row r="2" ht="19.5" customHeight="1" spans="1:4">
      <c r="A2" s="159"/>
      <c r="B2" s="159"/>
      <c r="C2" s="159"/>
      <c r="D2" s="159"/>
    </row>
    <row r="3" ht="33.75" customHeight="1" spans="1:4">
      <c r="A3" s="160" t="s">
        <v>1</v>
      </c>
      <c r="B3" s="161" t="s">
        <v>2</v>
      </c>
      <c r="C3" s="162"/>
      <c r="D3" s="163"/>
    </row>
    <row r="4" ht="20.25" customHeight="1" spans="1:4">
      <c r="A4" s="164"/>
      <c r="B4" s="165"/>
      <c r="C4" s="166"/>
      <c r="D4" s="167"/>
    </row>
    <row r="5" ht="19.85" spans="1:4">
      <c r="A5" s="168" t="s">
        <v>3</v>
      </c>
      <c r="B5" s="168" t="s">
        <v>4</v>
      </c>
      <c r="C5" s="168" t="s">
        <v>5</v>
      </c>
      <c r="D5" s="168" t="s">
        <v>6</v>
      </c>
    </row>
    <row r="6" ht="23.25" customHeight="1" spans="1:4">
      <c r="A6" s="110">
        <v>1</v>
      </c>
      <c r="B6" s="111" t="s">
        <v>7</v>
      </c>
      <c r="C6" s="111" t="s">
        <v>7</v>
      </c>
      <c r="D6" s="169"/>
    </row>
    <row r="7" ht="21.75" customHeight="1" spans="1:4">
      <c r="A7" s="110">
        <v>2</v>
      </c>
      <c r="B7" s="114" t="s">
        <v>8</v>
      </c>
      <c r="C7" s="114" t="s">
        <v>8</v>
      </c>
      <c r="D7" s="170"/>
    </row>
    <row r="8" ht="21.75" customHeight="1" spans="1:4">
      <c r="A8" s="110">
        <v>3</v>
      </c>
      <c r="B8" s="116" t="s">
        <v>9</v>
      </c>
      <c r="C8" s="116" t="s">
        <v>9</v>
      </c>
      <c r="D8" s="171"/>
    </row>
    <row r="9" ht="52.2" customHeight="1" spans="1:4">
      <c r="A9" s="110">
        <v>4</v>
      </c>
      <c r="B9" s="116" t="s">
        <v>10</v>
      </c>
      <c r="C9" s="116" t="s">
        <v>10</v>
      </c>
      <c r="D9" s="171"/>
    </row>
    <row r="10" ht="22.5" customHeight="1" spans="1:4">
      <c r="A10" s="110">
        <v>5</v>
      </c>
      <c r="B10" s="116" t="s">
        <v>11</v>
      </c>
      <c r="C10" s="116" t="s">
        <v>11</v>
      </c>
      <c r="D10" s="171"/>
    </row>
    <row r="11" ht="20.25" spans="1:4">
      <c r="A11" s="110">
        <v>6</v>
      </c>
      <c r="B11" s="116" t="s">
        <v>12</v>
      </c>
      <c r="C11" s="116" t="s">
        <v>12</v>
      </c>
      <c r="D11" s="171"/>
    </row>
    <row r="12" ht="20.25" spans="1:4">
      <c r="A12" s="110">
        <v>5</v>
      </c>
      <c r="B12" s="116" t="s">
        <v>13</v>
      </c>
      <c r="C12" s="116" t="s">
        <v>13</v>
      </c>
      <c r="D12" s="171"/>
    </row>
  </sheetData>
  <mergeCells count="2">
    <mergeCell ref="A1:D2"/>
    <mergeCell ref="B3:D4"/>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topLeftCell="A20" workbookViewId="0">
      <selection activeCell="H13" sqref="H13"/>
    </sheetView>
  </sheetViews>
  <sheetFormatPr defaultColWidth="9.10619469026549" defaultRowHeight="13.85"/>
  <cols>
    <col min="1" max="1" width="14.1061946902655" style="34" customWidth="1"/>
    <col min="2" max="2" width="33.3362831858407" style="34" customWidth="1"/>
    <col min="3" max="3" width="11.6637168141593" style="34" customWidth="1"/>
    <col min="4" max="10" width="9.10619469026549" style="34"/>
    <col min="11" max="11" width="13.6637168141593" style="34" customWidth="1"/>
    <col min="12" max="12" width="14.3362831858407" style="34" customWidth="1"/>
    <col min="13" max="16384" width="9.10619469026549" style="34"/>
  </cols>
  <sheetData>
    <row r="1" s="88" customFormat="1" ht="24.75" spans="1:16">
      <c r="A1" s="91" t="s">
        <v>14</v>
      </c>
      <c r="B1" s="91"/>
      <c r="C1" s="91"/>
      <c r="D1" s="91"/>
      <c r="E1" s="91"/>
      <c r="F1" s="91"/>
      <c r="G1" s="91"/>
      <c r="H1" s="91"/>
      <c r="I1" s="91"/>
      <c r="J1" s="91"/>
      <c r="K1" s="91"/>
      <c r="L1" s="91"/>
      <c r="M1" s="91"/>
      <c r="N1" s="91"/>
      <c r="O1" s="91"/>
      <c r="P1" s="91"/>
    </row>
    <row r="2" s="88" customFormat="1" ht="13.1" spans="1:16">
      <c r="A2" s="92"/>
      <c r="B2" s="93"/>
      <c r="C2" s="93"/>
      <c r="D2" s="93"/>
      <c r="E2" s="93"/>
      <c r="F2" s="93"/>
      <c r="G2" s="93"/>
      <c r="H2" s="93"/>
      <c r="I2" s="93"/>
      <c r="J2" s="93"/>
      <c r="K2" s="93"/>
      <c r="L2" s="93"/>
      <c r="M2" s="138"/>
      <c r="N2" s="138"/>
      <c r="O2" s="138"/>
      <c r="P2" s="138"/>
    </row>
    <row r="3" s="88" customFormat="1" ht="16.5" spans="1:16">
      <c r="A3" s="94" t="s">
        <v>1</v>
      </c>
      <c r="B3" s="95" t="s">
        <v>15</v>
      </c>
      <c r="C3" s="95"/>
      <c r="D3" s="95"/>
      <c r="E3" s="96" t="s">
        <v>16</v>
      </c>
      <c r="F3" s="96"/>
      <c r="G3" s="96"/>
      <c r="H3" s="97" t="s">
        <v>17</v>
      </c>
      <c r="I3" s="139"/>
      <c r="J3" s="139"/>
      <c r="K3" s="140"/>
      <c r="L3" s="141"/>
      <c r="M3" s="141"/>
      <c r="N3" s="141"/>
      <c r="O3" s="141"/>
      <c r="P3" s="141"/>
    </row>
    <row r="4" s="88" customFormat="1" ht="16.5" spans="1:16">
      <c r="A4" s="94"/>
      <c r="B4" s="98"/>
      <c r="C4" s="98"/>
      <c r="D4" s="98"/>
      <c r="E4" s="96" t="s">
        <v>18</v>
      </c>
      <c r="F4" s="96"/>
      <c r="G4" s="96"/>
      <c r="H4" s="99" t="s">
        <v>19</v>
      </c>
      <c r="I4" s="142"/>
      <c r="J4" s="142"/>
      <c r="K4" s="143"/>
      <c r="L4" s="98"/>
      <c r="M4" s="141"/>
      <c r="N4" s="141"/>
      <c r="O4" s="141"/>
      <c r="P4" s="141"/>
    </row>
    <row r="5" s="88" customFormat="1" ht="16.5" spans="1:16">
      <c r="A5" s="94"/>
      <c r="B5" s="98"/>
      <c r="C5" s="98"/>
      <c r="D5" s="98"/>
      <c r="E5" s="96" t="s">
        <v>20</v>
      </c>
      <c r="F5" s="96"/>
      <c r="G5" s="96"/>
      <c r="H5" s="100">
        <v>44114</v>
      </c>
      <c r="I5" s="144"/>
      <c r="J5" s="144"/>
      <c r="K5" s="145"/>
      <c r="L5" s="98"/>
      <c r="M5" s="141"/>
      <c r="N5" s="141"/>
      <c r="O5" s="141"/>
      <c r="P5" s="141"/>
    </row>
    <row r="6" s="88" customFormat="1" ht="20.25" customHeight="1" spans="1:16">
      <c r="A6" s="101" t="s">
        <v>21</v>
      </c>
      <c r="B6" s="102" t="s">
        <v>22</v>
      </c>
      <c r="C6" s="102"/>
      <c r="D6" s="102"/>
      <c r="E6" s="102"/>
      <c r="F6" s="102"/>
      <c r="G6" s="102"/>
      <c r="H6" s="102"/>
      <c r="I6" s="102"/>
      <c r="J6" s="102"/>
      <c r="K6" s="102"/>
      <c r="L6" s="102"/>
      <c r="M6" s="146"/>
      <c r="N6" s="146"/>
      <c r="O6" s="146"/>
      <c r="P6" s="146"/>
    </row>
    <row r="7" s="88" customFormat="1" ht="20.25" customHeight="1" spans="1:16">
      <c r="A7" s="103"/>
      <c r="B7" s="104"/>
      <c r="C7" s="105" t="s">
        <v>23</v>
      </c>
      <c r="D7" s="105"/>
      <c r="E7" s="105" t="s">
        <v>24</v>
      </c>
      <c r="F7" s="105"/>
      <c r="G7" s="105" t="s">
        <v>25</v>
      </c>
      <c r="H7" s="105"/>
      <c r="I7" s="105" t="s">
        <v>26</v>
      </c>
      <c r="J7" s="105"/>
      <c r="K7" s="105" t="s">
        <v>27</v>
      </c>
      <c r="L7" s="105"/>
      <c r="M7" s="147" t="s">
        <v>28</v>
      </c>
      <c r="N7" s="147"/>
      <c r="O7" s="148" t="s">
        <v>29</v>
      </c>
      <c r="P7" s="148"/>
    </row>
    <row r="8" s="88" customFormat="1" ht="16.5" spans="1:16">
      <c r="A8" s="106"/>
      <c r="B8" s="107"/>
      <c r="C8" s="105"/>
      <c r="D8" s="105"/>
      <c r="E8" s="105"/>
      <c r="F8" s="105"/>
      <c r="G8" s="105"/>
      <c r="H8" s="105"/>
      <c r="I8" s="105"/>
      <c r="J8" s="105"/>
      <c r="K8" s="105"/>
      <c r="L8" s="105"/>
      <c r="M8" s="147"/>
      <c r="N8" s="147"/>
      <c r="O8" s="148"/>
      <c r="P8" s="148"/>
    </row>
    <row r="9" s="89" customFormat="1" ht="22.5" customHeight="1" spans="1:16">
      <c r="A9" s="108" t="s">
        <v>3</v>
      </c>
      <c r="B9" s="108" t="s">
        <v>30</v>
      </c>
      <c r="C9" s="109" t="s">
        <v>31</v>
      </c>
      <c r="D9" s="109" t="s">
        <v>32</v>
      </c>
      <c r="E9" s="109" t="s">
        <v>31</v>
      </c>
      <c r="F9" s="109" t="s">
        <v>32</v>
      </c>
      <c r="G9" s="109" t="s">
        <v>31</v>
      </c>
      <c r="H9" s="109" t="s">
        <v>32</v>
      </c>
      <c r="I9" s="108" t="s">
        <v>31</v>
      </c>
      <c r="J9" s="109" t="s">
        <v>32</v>
      </c>
      <c r="K9" s="109" t="s">
        <v>31</v>
      </c>
      <c r="L9" s="109" t="s">
        <v>32</v>
      </c>
      <c r="M9" s="109" t="s">
        <v>31</v>
      </c>
      <c r="N9" s="109" t="s">
        <v>32</v>
      </c>
      <c r="O9" s="109" t="s">
        <v>31</v>
      </c>
      <c r="P9" s="109" t="s">
        <v>32</v>
      </c>
    </row>
    <row r="10" s="88" customFormat="1" ht="31.65" customHeight="1" spans="1:16">
      <c r="A10" s="110">
        <v>1</v>
      </c>
      <c r="B10" s="111" t="s">
        <v>33</v>
      </c>
      <c r="C10" s="112">
        <v>15</v>
      </c>
      <c r="D10" s="112">
        <v>15</v>
      </c>
      <c r="E10" s="112">
        <v>0</v>
      </c>
      <c r="F10" s="112">
        <f>'[1]Show Bus Routes List'!C6</f>
        <v>0</v>
      </c>
      <c r="G10" s="112">
        <f>'[1]Show Bus Routes List'!D5</f>
        <v>0</v>
      </c>
      <c r="H10" s="112">
        <f>'[1]Show Bus Routes List'!D6</f>
        <v>0</v>
      </c>
      <c r="I10" s="112">
        <f>'[1]Show Bus Routes List'!E5</f>
        <v>0</v>
      </c>
      <c r="J10" s="112">
        <f>'[1]Show Bus Routes List'!E6</f>
        <v>0</v>
      </c>
      <c r="K10" s="112">
        <v>15</v>
      </c>
      <c r="L10" s="112">
        <v>15</v>
      </c>
      <c r="M10" s="149">
        <f>ROUND(C10*100/K10,1)</f>
        <v>100</v>
      </c>
      <c r="N10" s="149">
        <f t="shared" ref="N10:N20" si="0">ROUND(D10*100/L10,1)</f>
        <v>100</v>
      </c>
      <c r="O10" s="149">
        <f t="shared" ref="O10:P17" si="1">ROUND((C10+E10)*100/K10,1)</f>
        <v>100</v>
      </c>
      <c r="P10" s="150">
        <f t="shared" si="1"/>
        <v>100</v>
      </c>
    </row>
    <row r="11" s="88" customFormat="1" ht="31.65" customHeight="1" spans="1:16">
      <c r="A11" s="110">
        <v>2</v>
      </c>
      <c r="B11" s="111" t="s">
        <v>34</v>
      </c>
      <c r="C11" s="112"/>
      <c r="D11" s="112"/>
      <c r="E11" s="112"/>
      <c r="F11" s="112"/>
      <c r="G11" s="112"/>
      <c r="H11" s="112"/>
      <c r="I11" s="112"/>
      <c r="J11" s="112"/>
      <c r="K11" s="112"/>
      <c r="L11" s="112"/>
      <c r="M11" s="149"/>
      <c r="N11" s="149"/>
      <c r="O11" s="149"/>
      <c r="P11" s="150"/>
    </row>
    <row r="12" s="88" customFormat="1" ht="45" customHeight="1" spans="1:16">
      <c r="A12" s="110">
        <v>3</v>
      </c>
      <c r="B12" s="111" t="s">
        <v>35</v>
      </c>
      <c r="C12" s="112">
        <v>12</v>
      </c>
      <c r="D12" s="112">
        <v>12</v>
      </c>
      <c r="E12" s="112">
        <v>0</v>
      </c>
      <c r="F12" s="112">
        <f>'[1]Show Bus Stops List'!C6</f>
        <v>0</v>
      </c>
      <c r="G12" s="112">
        <f>'[1]Show Bus Stops List'!D5</f>
        <v>0</v>
      </c>
      <c r="H12" s="112">
        <f>'[1]Show Bus Stops List'!D6</f>
        <v>0</v>
      </c>
      <c r="I12" s="112">
        <f>'[1]Show Bus Stops List'!E5</f>
        <v>0</v>
      </c>
      <c r="J12" s="112">
        <f>'[1]Show Bus Stops List'!E6</f>
        <v>0</v>
      </c>
      <c r="K12" s="112">
        <v>12</v>
      </c>
      <c r="L12" s="112">
        <v>12</v>
      </c>
      <c r="M12" s="149">
        <f t="shared" ref="M12:M20" si="2">ROUND(C12*100/K12,1)</f>
        <v>100</v>
      </c>
      <c r="N12" s="149">
        <f t="shared" si="0"/>
        <v>100</v>
      </c>
      <c r="O12" s="149">
        <f t="shared" si="1"/>
        <v>100</v>
      </c>
      <c r="P12" s="150">
        <f t="shared" si="1"/>
        <v>100</v>
      </c>
    </row>
    <row r="13" s="88" customFormat="1" ht="45" customHeight="1" spans="1:16">
      <c r="A13" s="113">
        <v>4</v>
      </c>
      <c r="B13" s="114" t="s">
        <v>36</v>
      </c>
      <c r="C13" s="112"/>
      <c r="D13" s="112"/>
      <c r="E13" s="112"/>
      <c r="F13" s="112"/>
      <c r="G13" s="112"/>
      <c r="H13" s="112"/>
      <c r="I13" s="112"/>
      <c r="J13" s="112"/>
      <c r="K13" s="112"/>
      <c r="L13" s="112"/>
      <c r="M13" s="149"/>
      <c r="N13" s="149"/>
      <c r="O13" s="149"/>
      <c r="P13" s="150"/>
    </row>
    <row r="14" s="88" customFormat="1" ht="33.75" customHeight="1" spans="1:16">
      <c r="A14" s="113">
        <v>5</v>
      </c>
      <c r="B14" s="114" t="s">
        <v>37</v>
      </c>
      <c r="C14" s="112">
        <v>8</v>
      </c>
      <c r="D14" s="112">
        <v>8</v>
      </c>
      <c r="E14" s="112" t="e">
        <f>'Quản lý phòng khám'!#REF!</f>
        <v>#REF!</v>
      </c>
      <c r="F14" s="112" t="e">
        <f>'Quản lý phòng khám'!#REF!</f>
        <v>#REF!</v>
      </c>
      <c r="G14" s="112" t="e">
        <f>'Quản lý phòng khám'!#REF!</f>
        <v>#REF!</v>
      </c>
      <c r="H14" s="112" t="e">
        <f>'Quản lý phòng khám'!#REF!</f>
        <v>#REF!</v>
      </c>
      <c r="I14" s="112" t="e">
        <f>'Quản lý phòng khám'!#REF!</f>
        <v>#REF!</v>
      </c>
      <c r="J14" s="112" t="e">
        <f>'Quản lý phòng khám'!#REF!</f>
        <v>#REF!</v>
      </c>
      <c r="K14" s="112">
        <v>4</v>
      </c>
      <c r="L14" s="112">
        <v>4</v>
      </c>
      <c r="M14" s="149">
        <f t="shared" si="2"/>
        <v>200</v>
      </c>
      <c r="N14" s="149">
        <f t="shared" si="0"/>
        <v>200</v>
      </c>
      <c r="O14" s="149" t="e">
        <f>ROUND((C14+E14)*100/K14,1)</f>
        <v>#REF!</v>
      </c>
      <c r="P14" s="150" t="e">
        <f t="shared" si="1"/>
        <v>#REF!</v>
      </c>
    </row>
    <row r="15" s="88" customFormat="1" ht="33.75" customHeight="1" spans="1:16">
      <c r="A15" s="113">
        <v>6</v>
      </c>
      <c r="B15" s="114" t="s">
        <v>38</v>
      </c>
      <c r="C15" s="112"/>
      <c r="D15" s="112"/>
      <c r="E15" s="112"/>
      <c r="F15" s="112"/>
      <c r="G15" s="112"/>
      <c r="H15" s="112"/>
      <c r="I15" s="112"/>
      <c r="J15" s="112"/>
      <c r="K15" s="112"/>
      <c r="L15" s="112"/>
      <c r="M15" s="149"/>
      <c r="N15" s="149"/>
      <c r="O15" s="149"/>
      <c r="P15" s="150"/>
    </row>
    <row r="16" s="88" customFormat="1" ht="42" customHeight="1" spans="1:16">
      <c r="A16" s="113">
        <v>7</v>
      </c>
      <c r="B16" s="114" t="s">
        <v>39</v>
      </c>
      <c r="C16" s="112">
        <v>15</v>
      </c>
      <c r="D16" s="112">
        <v>15</v>
      </c>
      <c r="E16" s="112">
        <v>0</v>
      </c>
      <c r="F16" s="112">
        <v>0</v>
      </c>
      <c r="G16" s="112">
        <v>0</v>
      </c>
      <c r="H16" s="112">
        <v>0</v>
      </c>
      <c r="I16" s="112">
        <v>0</v>
      </c>
      <c r="J16" s="112">
        <v>0</v>
      </c>
      <c r="K16" s="112">
        <v>15</v>
      </c>
      <c r="L16" s="112">
        <v>15</v>
      </c>
      <c r="M16" s="149">
        <f t="shared" si="2"/>
        <v>100</v>
      </c>
      <c r="N16" s="149">
        <v>100</v>
      </c>
      <c r="O16" s="149">
        <v>100</v>
      </c>
      <c r="P16" s="150">
        <v>100</v>
      </c>
    </row>
    <row r="17" s="88" customFormat="1" ht="33.75" customHeight="1" spans="1:16">
      <c r="A17" s="113">
        <v>8</v>
      </c>
      <c r="B17" s="114" t="s">
        <v>40</v>
      </c>
      <c r="C17" s="112">
        <v>20</v>
      </c>
      <c r="D17" s="112">
        <v>20</v>
      </c>
      <c r="E17" s="112" t="e">
        <f>#REF!</f>
        <v>#REF!</v>
      </c>
      <c r="F17" s="112" t="e">
        <f>#REF!</f>
        <v>#REF!</v>
      </c>
      <c r="G17" s="112" t="e">
        <f>#REF!</f>
        <v>#REF!</v>
      </c>
      <c r="H17" s="112" t="e">
        <f>#REF!</f>
        <v>#REF!</v>
      </c>
      <c r="I17" s="112" t="e">
        <f>#REF!</f>
        <v>#REF!</v>
      </c>
      <c r="J17" s="112">
        <f>'Quản lý phòng khám'!H1</f>
        <v>0</v>
      </c>
      <c r="K17" s="112">
        <v>20</v>
      </c>
      <c r="L17" s="112">
        <v>20</v>
      </c>
      <c r="M17" s="149">
        <f t="shared" si="2"/>
        <v>100</v>
      </c>
      <c r="N17" s="149">
        <f t="shared" si="0"/>
        <v>100</v>
      </c>
      <c r="O17" s="149" t="e">
        <f>ROUND((C17+E17)*100/K17,1)</f>
        <v>#REF!</v>
      </c>
      <c r="P17" s="150" t="e">
        <f t="shared" si="1"/>
        <v>#REF!</v>
      </c>
    </row>
    <row r="18" s="88" customFormat="1" ht="20.25" spans="1:16">
      <c r="A18" s="113">
        <v>9</v>
      </c>
      <c r="B18" s="114" t="s">
        <v>41</v>
      </c>
      <c r="C18" s="112">
        <v>27</v>
      </c>
      <c r="D18" s="112">
        <v>27</v>
      </c>
      <c r="E18" s="112" t="e">
        <f>'Quản lý phòng khám'!#REF!</f>
        <v>#REF!</v>
      </c>
      <c r="F18" s="112">
        <v>0</v>
      </c>
      <c r="G18" s="112" t="e">
        <f>'Quản lý phòng khám'!#REF!</f>
        <v>#REF!</v>
      </c>
      <c r="H18" s="112" t="e">
        <f>'Quản lý phòng khám'!#REF!</f>
        <v>#REF!</v>
      </c>
      <c r="I18" s="112" t="e">
        <f>'Quản lý phòng khám'!#REF!</f>
        <v>#REF!</v>
      </c>
      <c r="J18" s="112">
        <v>0</v>
      </c>
      <c r="K18" s="112">
        <v>27</v>
      </c>
      <c r="L18" s="112">
        <v>27</v>
      </c>
      <c r="M18" s="149">
        <f t="shared" si="2"/>
        <v>100</v>
      </c>
      <c r="N18" s="149">
        <f t="shared" si="0"/>
        <v>100</v>
      </c>
      <c r="O18" s="149" t="e">
        <f t="shared" ref="O18:O20" si="3">ROUND((C18+E18)*100/K18,1)</f>
        <v>#REF!</v>
      </c>
      <c r="P18" s="150">
        <f t="shared" ref="P18:P20" si="4">ROUND((D18+F18)*100/L18,1)</f>
        <v>100</v>
      </c>
    </row>
    <row r="19" s="90" customFormat="1" ht="20.25" spans="1:16">
      <c r="A19" s="115">
        <v>10</v>
      </c>
      <c r="B19" s="116" t="s">
        <v>42</v>
      </c>
      <c r="C19" s="117">
        <v>17</v>
      </c>
      <c r="D19" s="117">
        <v>17</v>
      </c>
      <c r="E19" s="112">
        <v>0</v>
      </c>
      <c r="F19" s="112" t="e">
        <f>'Quản lý phòng khám'!#REF!</f>
        <v>#REF!</v>
      </c>
      <c r="G19" s="112">
        <v>0</v>
      </c>
      <c r="H19" s="112">
        <v>0</v>
      </c>
      <c r="I19" s="112">
        <v>0</v>
      </c>
      <c r="J19" s="112" t="e">
        <f>#REF!</f>
        <v>#REF!</v>
      </c>
      <c r="K19" s="117">
        <v>17</v>
      </c>
      <c r="L19" s="117">
        <v>17</v>
      </c>
      <c r="M19" s="149">
        <f t="shared" si="2"/>
        <v>100</v>
      </c>
      <c r="N19" s="149">
        <f t="shared" si="0"/>
        <v>100</v>
      </c>
      <c r="O19" s="149">
        <f t="shared" si="3"/>
        <v>100</v>
      </c>
      <c r="P19" s="150" t="e">
        <f t="shared" si="4"/>
        <v>#REF!</v>
      </c>
    </row>
    <row r="20" s="88" customFormat="1" ht="20.25" spans="1:16">
      <c r="A20" s="115">
        <v>11</v>
      </c>
      <c r="B20" s="116" t="s">
        <v>43</v>
      </c>
      <c r="C20" s="117">
        <v>18</v>
      </c>
      <c r="D20" s="117">
        <v>18</v>
      </c>
      <c r="E20" s="112" t="e">
        <f>#REF!</f>
        <v>#REF!</v>
      </c>
      <c r="F20" s="112">
        <v>0</v>
      </c>
      <c r="G20" s="112" t="e">
        <f>#REF!</f>
        <v>#REF!</v>
      </c>
      <c r="H20" s="112" t="e">
        <f>#REF!</f>
        <v>#REF!</v>
      </c>
      <c r="I20" s="112" t="e">
        <f>#REF!</f>
        <v>#REF!</v>
      </c>
      <c r="J20" s="112">
        <v>0</v>
      </c>
      <c r="K20" s="117">
        <v>18</v>
      </c>
      <c r="L20" s="117">
        <v>18</v>
      </c>
      <c r="M20" s="149">
        <f t="shared" si="2"/>
        <v>100</v>
      </c>
      <c r="N20" s="149">
        <f t="shared" si="0"/>
        <v>100</v>
      </c>
      <c r="O20" s="149" t="e">
        <f t="shared" si="3"/>
        <v>#REF!</v>
      </c>
      <c r="P20" s="150">
        <f t="shared" si="4"/>
        <v>100</v>
      </c>
    </row>
    <row r="21" s="88" customFormat="1" ht="16.5" spans="1:16">
      <c r="A21" s="118"/>
      <c r="B21" s="119" t="s">
        <v>44</v>
      </c>
      <c r="C21" s="120">
        <f t="shared" ref="C21" si="5">SUM(C10:C20)</f>
        <v>132</v>
      </c>
      <c r="D21" s="120">
        <f t="shared" ref="D21" si="6">SUM(D10:D20)</f>
        <v>132</v>
      </c>
      <c r="E21" s="120" t="e">
        <f t="shared" ref="E21" si="7">SUM(E10:E20)</f>
        <v>#REF!</v>
      </c>
      <c r="F21" s="120" t="e">
        <f t="shared" ref="F21" si="8">SUM(F10:F20)</f>
        <v>#REF!</v>
      </c>
      <c r="G21" s="120" t="e">
        <f t="shared" ref="G21" si="9">SUM(G10:G20)</f>
        <v>#REF!</v>
      </c>
      <c r="H21" s="120" t="e">
        <f t="shared" ref="H21" si="10">SUM(H10:H20)</f>
        <v>#REF!</v>
      </c>
      <c r="I21" s="120" t="e">
        <f t="shared" ref="I21" si="11">SUM(I10:I20)</f>
        <v>#REF!</v>
      </c>
      <c r="J21" s="120" t="e">
        <f t="shared" ref="J21" si="12">SUM(J10:J20)</f>
        <v>#REF!</v>
      </c>
      <c r="K21" s="120">
        <f t="shared" ref="K21" si="13">SUM(K10:K20)</f>
        <v>128</v>
      </c>
      <c r="L21" s="120">
        <f t="shared" ref="L21" si="14">SUM(L10:L20)</f>
        <v>128</v>
      </c>
      <c r="M21" s="120">
        <f t="shared" ref="M21" si="15">SUM(M10:M20)</f>
        <v>900</v>
      </c>
      <c r="N21" s="120">
        <f t="shared" ref="N21" si="16">SUM(N10:N20)</f>
        <v>900</v>
      </c>
      <c r="O21" s="120" t="e">
        <f t="shared" ref="O21" si="17">SUM(O10:O20)</f>
        <v>#REF!</v>
      </c>
      <c r="P21" s="120" t="e">
        <f t="shared" ref="P21" si="18">SUM(P10:P20)</f>
        <v>#REF!</v>
      </c>
    </row>
    <row r="22" ht="17.25" spans="1:16">
      <c r="A22" s="121"/>
      <c r="B22" s="122"/>
      <c r="C22" s="123" t="s">
        <v>31</v>
      </c>
      <c r="D22" s="123" t="s">
        <v>45</v>
      </c>
      <c r="E22" s="124"/>
      <c r="F22" s="125"/>
      <c r="G22" s="125"/>
      <c r="H22" s="125"/>
      <c r="I22" s="125"/>
      <c r="J22" s="125"/>
      <c r="K22" s="151"/>
      <c r="L22" s="151"/>
      <c r="M22" s="152"/>
      <c r="N22" s="152"/>
      <c r="O22" s="152"/>
      <c r="P22" s="153"/>
    </row>
    <row r="23" ht="17.25" spans="1:16">
      <c r="A23" s="126"/>
      <c r="B23" s="127" t="s">
        <v>46</v>
      </c>
      <c r="C23" s="128" t="e">
        <f>ROUND((C21+E21)*100/K21,1)</f>
        <v>#REF!</v>
      </c>
      <c r="D23" s="129" t="e">
        <f>ROUND((D21+F21)*100/L21,1)</f>
        <v>#REF!</v>
      </c>
      <c r="E23" s="126" t="s">
        <v>47</v>
      </c>
      <c r="F23" s="130"/>
      <c r="G23" s="131"/>
      <c r="H23" s="126"/>
      <c r="I23" s="126"/>
      <c r="J23" s="126"/>
      <c r="K23" s="131"/>
      <c r="L23" s="131"/>
      <c r="M23" s="154"/>
      <c r="N23" s="154"/>
      <c r="O23" s="154"/>
      <c r="P23" s="155"/>
    </row>
    <row r="24" ht="16.5" spans="1:16">
      <c r="A24" s="132"/>
      <c r="B24" s="133" t="s">
        <v>48</v>
      </c>
      <c r="C24" s="134">
        <f>ROUND(C21*100/K21,1)</f>
        <v>103.1</v>
      </c>
      <c r="D24" s="135">
        <f>ROUND(D21*100/L21,1)</f>
        <v>103.1</v>
      </c>
      <c r="E24" s="134" t="s">
        <v>47</v>
      </c>
      <c r="F24" s="136"/>
      <c r="G24" s="137"/>
      <c r="H24" s="132"/>
      <c r="I24" s="132"/>
      <c r="J24" s="132"/>
      <c r="K24" s="137"/>
      <c r="L24" s="137"/>
      <c r="M24" s="156"/>
      <c r="N24" s="156"/>
      <c r="O24" s="156"/>
      <c r="P24" s="157"/>
    </row>
  </sheetData>
  <mergeCells count="18">
    <mergeCell ref="A1:P1"/>
    <mergeCell ref="B3:C3"/>
    <mergeCell ref="E3:G3"/>
    <mergeCell ref="H3:K3"/>
    <mergeCell ref="B4:C4"/>
    <mergeCell ref="E4:G4"/>
    <mergeCell ref="H4:K4"/>
    <mergeCell ref="B5:C5"/>
    <mergeCell ref="E5:G5"/>
    <mergeCell ref="H5:K5"/>
    <mergeCell ref="B6:K6"/>
    <mergeCell ref="C7:D8"/>
    <mergeCell ref="E7:F8"/>
    <mergeCell ref="G7:H8"/>
    <mergeCell ref="I7:J8"/>
    <mergeCell ref="K7:L8"/>
    <mergeCell ref="M7:N8"/>
    <mergeCell ref="O7:P8"/>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33"/>
  <sheetViews>
    <sheetView zoomScale="85" zoomScaleNormal="85" workbookViewId="0">
      <selection activeCell="B1" sqref="B1:F1"/>
    </sheetView>
  </sheetViews>
  <sheetFormatPr defaultColWidth="9.10619469026549" defaultRowHeight="13.85"/>
  <cols>
    <col min="1" max="1" width="22.8849557522124" style="34" customWidth="1"/>
    <col min="2" max="2" width="27.6637168141593" style="34" customWidth="1"/>
    <col min="3" max="3" width="22.8849557522124" style="34" customWidth="1"/>
    <col min="4" max="4" width="27.3362831858407" style="34" customWidth="1"/>
    <col min="5" max="5" width="37.3362831858407" style="34" customWidth="1"/>
    <col min="6" max="6" width="41.6637168141593" style="34" customWidth="1"/>
    <col min="7" max="7" width="28.8849557522124" style="34" customWidth="1"/>
    <col min="8" max="8" width="24.3362831858407" style="34" customWidth="1"/>
    <col min="9" max="9" width="25.8849557522124" style="34" customWidth="1"/>
    <col min="10" max="10" width="26.8849557522124" style="34" customWidth="1"/>
    <col min="11" max="11" width="22.1061946902655" style="34" customWidth="1"/>
    <col min="12" max="12" width="23.6637168141593" style="34" customWidth="1"/>
    <col min="13" max="13" width="18" style="34" customWidth="1"/>
    <col min="14" max="14" width="12.3362831858407" style="34" customWidth="1"/>
    <col min="15" max="16384" width="9.10619469026549" style="34"/>
  </cols>
  <sheetData>
    <row r="1" s="15" customFormat="1" ht="22.85" spans="1:11">
      <c r="A1" s="1" t="s">
        <v>49</v>
      </c>
      <c r="B1" s="2" t="s">
        <v>50</v>
      </c>
      <c r="C1" s="3"/>
      <c r="D1" s="3"/>
      <c r="E1" s="3"/>
      <c r="F1" s="4"/>
      <c r="G1" s="35"/>
      <c r="H1" s="36"/>
      <c r="I1" s="39"/>
      <c r="K1" s="36"/>
    </row>
    <row r="2" s="15" customFormat="1" ht="27" customHeight="1" spans="1:11">
      <c r="A2" s="1" t="s">
        <v>51</v>
      </c>
      <c r="B2" s="5" t="s">
        <v>7</v>
      </c>
      <c r="C2" s="6"/>
      <c r="D2" s="6"/>
      <c r="E2" s="6"/>
      <c r="F2" s="7"/>
      <c r="G2" s="35"/>
      <c r="H2" s="36"/>
      <c r="I2" s="39"/>
      <c r="K2" s="36"/>
    </row>
    <row r="3" s="32" customFormat="1" ht="17.6" spans="1:11">
      <c r="A3" s="8"/>
      <c r="B3" s="9" t="s">
        <v>23</v>
      </c>
      <c r="C3" s="9" t="s">
        <v>24</v>
      </c>
      <c r="D3" s="9" t="s">
        <v>52</v>
      </c>
      <c r="E3" s="9" t="s">
        <v>26</v>
      </c>
      <c r="F3" s="10" t="s">
        <v>53</v>
      </c>
      <c r="G3" s="37"/>
      <c r="H3" s="38"/>
      <c r="I3" s="40"/>
      <c r="K3" s="38"/>
    </row>
    <row r="4" s="32" customFormat="1" ht="16.5" customHeight="1" spans="1:11">
      <c r="A4" s="11" t="s">
        <v>54</v>
      </c>
      <c r="B4" s="12">
        <v>15</v>
      </c>
      <c r="C4" s="8">
        <v>0</v>
      </c>
      <c r="D4" s="8">
        <v>0</v>
      </c>
      <c r="E4" s="8">
        <v>0</v>
      </c>
      <c r="F4" s="8">
        <f>B4</f>
        <v>15</v>
      </c>
      <c r="H4" s="38"/>
      <c r="I4" s="40"/>
      <c r="K4" s="38"/>
    </row>
    <row r="5" s="32" customFormat="1" ht="16.5" customHeight="1" spans="1:11">
      <c r="A5" s="11" t="s">
        <v>55</v>
      </c>
      <c r="B5" s="12">
        <v>15</v>
      </c>
      <c r="C5" s="8">
        <v>0</v>
      </c>
      <c r="D5" s="8">
        <v>0</v>
      </c>
      <c r="E5" s="8">
        <v>0</v>
      </c>
      <c r="F5" s="8">
        <v>15</v>
      </c>
      <c r="H5" s="38"/>
      <c r="I5" s="40"/>
      <c r="K5" s="38"/>
    </row>
    <row r="6" s="15" customFormat="1" ht="400.5" customHeight="1" spans="1:11">
      <c r="A6" s="13"/>
      <c r="B6" s="14"/>
      <c r="F6" s="16"/>
      <c r="H6" s="36"/>
      <c r="I6" s="39"/>
      <c r="K6" s="36"/>
    </row>
    <row r="7" s="33" customFormat="1" ht="16.5" customHeight="1"/>
    <row r="8" s="33" customFormat="1" ht="31.5" customHeight="1"/>
    <row r="9" s="33" customFormat="1" ht="26.25" customHeight="1"/>
    <row r="10" s="33" customFormat="1" ht="33" customHeight="1"/>
    <row r="11" s="33" customFormat="1" ht="27" customHeight="1" spans="1:13">
      <c r="A11" s="17" t="s">
        <v>56</v>
      </c>
      <c r="B11" s="17" t="s">
        <v>6</v>
      </c>
      <c r="C11" s="17" t="s">
        <v>57</v>
      </c>
      <c r="D11" s="17" t="s">
        <v>58</v>
      </c>
      <c r="E11" s="18" t="s">
        <v>59</v>
      </c>
      <c r="F11" s="17" t="s">
        <v>60</v>
      </c>
      <c r="G11" s="19" t="s">
        <v>61</v>
      </c>
      <c r="H11" s="19"/>
      <c r="I11" s="19"/>
      <c r="J11" s="19"/>
      <c r="K11" s="19"/>
      <c r="L11" s="19"/>
      <c r="M11" s="19" t="s">
        <v>62</v>
      </c>
    </row>
    <row r="12" s="33" customFormat="1" ht="24.75" customHeight="1" spans="1:13">
      <c r="A12" s="17"/>
      <c r="B12" s="17"/>
      <c r="C12" s="17"/>
      <c r="D12" s="17"/>
      <c r="E12" s="18"/>
      <c r="F12" s="17"/>
      <c r="G12" s="19" t="s">
        <v>31</v>
      </c>
      <c r="H12" s="19"/>
      <c r="I12" s="19"/>
      <c r="J12" s="19" t="s">
        <v>32</v>
      </c>
      <c r="K12" s="19"/>
      <c r="L12" s="19"/>
      <c r="M12" s="19"/>
    </row>
    <row r="13" s="33" customFormat="1" ht="30.75" customHeight="1" spans="1:13">
      <c r="A13" s="17"/>
      <c r="B13" s="17"/>
      <c r="C13" s="17"/>
      <c r="D13" s="17"/>
      <c r="E13" s="18"/>
      <c r="F13" s="17"/>
      <c r="G13" s="17" t="s">
        <v>63</v>
      </c>
      <c r="H13" s="20" t="s">
        <v>64</v>
      </c>
      <c r="I13" s="17" t="s">
        <v>65</v>
      </c>
      <c r="J13" s="28" t="s">
        <v>63</v>
      </c>
      <c r="K13" s="28" t="s">
        <v>64</v>
      </c>
      <c r="L13" s="28" t="s">
        <v>65</v>
      </c>
      <c r="M13" s="19"/>
    </row>
    <row r="14" s="33" customFormat="1" ht="31.5" customHeight="1" spans="1:13">
      <c r="A14" s="21" t="s">
        <v>66</v>
      </c>
      <c r="B14" s="21"/>
      <c r="C14" s="21"/>
      <c r="D14" s="21"/>
      <c r="E14" s="21"/>
      <c r="F14" s="21"/>
      <c r="G14" s="21"/>
      <c r="H14" s="21"/>
      <c r="I14" s="21"/>
      <c r="J14" s="21"/>
      <c r="K14" s="21"/>
      <c r="L14" s="21"/>
      <c r="M14" s="21"/>
    </row>
    <row r="15" s="33" customFormat="1" ht="48.75" customHeight="1" spans="1:13">
      <c r="A15" s="22" t="s">
        <v>67</v>
      </c>
      <c r="B15" s="22" t="s">
        <v>68</v>
      </c>
      <c r="C15" s="23"/>
      <c r="D15" s="23"/>
      <c r="E15" s="24" t="s">
        <v>69</v>
      </c>
      <c r="F15" s="24" t="s">
        <v>69</v>
      </c>
      <c r="G15" s="25" t="s">
        <v>70</v>
      </c>
      <c r="H15" s="26">
        <v>45789</v>
      </c>
      <c r="I15" s="29" t="s">
        <v>71</v>
      </c>
      <c r="J15" s="25" t="s">
        <v>70</v>
      </c>
      <c r="K15" s="26">
        <v>45789</v>
      </c>
      <c r="L15" s="29" t="s">
        <v>71</v>
      </c>
      <c r="M15" s="30"/>
    </row>
    <row r="16" s="33" customFormat="1" ht="63.75" customHeight="1" spans="1:13">
      <c r="A16" s="22" t="s">
        <v>72</v>
      </c>
      <c r="B16" s="24" t="s">
        <v>73</v>
      </c>
      <c r="C16" s="23"/>
      <c r="D16" s="23"/>
      <c r="E16" s="24" t="s">
        <v>74</v>
      </c>
      <c r="F16" s="24" t="s">
        <v>74</v>
      </c>
      <c r="G16" s="25" t="s">
        <v>70</v>
      </c>
      <c r="H16" s="26">
        <v>45789</v>
      </c>
      <c r="I16" s="29" t="s">
        <v>71</v>
      </c>
      <c r="J16" s="25" t="s">
        <v>70</v>
      </c>
      <c r="K16" s="26">
        <v>45789</v>
      </c>
      <c r="L16" s="29" t="s">
        <v>71</v>
      </c>
      <c r="M16" s="30"/>
    </row>
    <row r="17" s="84" customFormat="1" ht="84" customHeight="1" spans="1:70">
      <c r="A17" s="22" t="s">
        <v>75</v>
      </c>
      <c r="B17" s="22" t="s">
        <v>76</v>
      </c>
      <c r="C17" s="23"/>
      <c r="D17" s="23"/>
      <c r="E17" s="24" t="s">
        <v>74</v>
      </c>
      <c r="F17" s="24" t="s">
        <v>74</v>
      </c>
      <c r="G17" s="25" t="s">
        <v>70</v>
      </c>
      <c r="H17" s="26">
        <v>45789</v>
      </c>
      <c r="I17" s="29" t="s">
        <v>71</v>
      </c>
      <c r="J17" s="25" t="s">
        <v>70</v>
      </c>
      <c r="K17" s="26">
        <v>45789</v>
      </c>
      <c r="L17" s="29" t="s">
        <v>71</v>
      </c>
      <c r="M17" s="83"/>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6"/>
      <c r="BP17" s="87"/>
      <c r="BQ17" s="87"/>
      <c r="BR17" s="87"/>
    </row>
    <row r="18" s="33" customFormat="1" ht="63" customHeight="1" spans="1:13">
      <c r="A18" s="22" t="s">
        <v>77</v>
      </c>
      <c r="B18" s="22" t="s">
        <v>78</v>
      </c>
      <c r="C18" s="23"/>
      <c r="D18" s="23"/>
      <c r="E18" s="24" t="s">
        <v>74</v>
      </c>
      <c r="F18" s="24" t="s">
        <v>74</v>
      </c>
      <c r="G18" s="25" t="s">
        <v>70</v>
      </c>
      <c r="H18" s="26">
        <v>45789</v>
      </c>
      <c r="I18" s="29" t="s">
        <v>71</v>
      </c>
      <c r="J18" s="25" t="s">
        <v>70</v>
      </c>
      <c r="K18" s="26">
        <v>45789</v>
      </c>
      <c r="L18" s="29" t="s">
        <v>71</v>
      </c>
      <c r="M18" s="30"/>
    </row>
    <row r="19" s="33" customFormat="1" ht="63" customHeight="1" spans="1:13">
      <c r="A19" s="22" t="s">
        <v>79</v>
      </c>
      <c r="B19" s="22" t="s">
        <v>80</v>
      </c>
      <c r="C19" s="23"/>
      <c r="D19" s="23"/>
      <c r="E19" s="24" t="s">
        <v>74</v>
      </c>
      <c r="F19" s="24" t="s">
        <v>69</v>
      </c>
      <c r="G19" s="25" t="s">
        <v>70</v>
      </c>
      <c r="H19" s="26">
        <v>45789</v>
      </c>
      <c r="I19" s="29" t="s">
        <v>71</v>
      </c>
      <c r="J19" s="25" t="s">
        <v>70</v>
      </c>
      <c r="K19" s="26">
        <v>45789</v>
      </c>
      <c r="L19" s="29" t="s">
        <v>71</v>
      </c>
      <c r="M19" s="30"/>
    </row>
    <row r="20" s="33" customFormat="1" ht="43.5" customHeight="1" spans="1:13">
      <c r="A20" s="22" t="s">
        <v>81</v>
      </c>
      <c r="B20" s="22" t="s">
        <v>82</v>
      </c>
      <c r="C20" s="23"/>
      <c r="D20" s="23"/>
      <c r="E20" s="24" t="s">
        <v>74</v>
      </c>
      <c r="F20" s="24" t="s">
        <v>69</v>
      </c>
      <c r="G20" s="25" t="s">
        <v>70</v>
      </c>
      <c r="H20" s="26">
        <v>45789</v>
      </c>
      <c r="I20" s="29" t="s">
        <v>71</v>
      </c>
      <c r="J20" s="25" t="s">
        <v>70</v>
      </c>
      <c r="K20" s="26">
        <v>45789</v>
      </c>
      <c r="L20" s="29" t="s">
        <v>71</v>
      </c>
      <c r="M20" s="30"/>
    </row>
    <row r="21" ht="104.4" customHeight="1" spans="1:13">
      <c r="A21" s="22" t="s">
        <v>83</v>
      </c>
      <c r="B21" s="22" t="s">
        <v>84</v>
      </c>
      <c r="C21" s="23"/>
      <c r="D21" s="23"/>
      <c r="E21" s="24" t="s">
        <v>74</v>
      </c>
      <c r="F21" s="24" t="s">
        <v>69</v>
      </c>
      <c r="G21" s="25" t="s">
        <v>70</v>
      </c>
      <c r="H21" s="26">
        <v>45789</v>
      </c>
      <c r="I21" s="29" t="s">
        <v>71</v>
      </c>
      <c r="J21" s="25" t="s">
        <v>70</v>
      </c>
      <c r="K21" s="26">
        <v>45789</v>
      </c>
      <c r="L21" s="29" t="s">
        <v>71</v>
      </c>
      <c r="M21" s="30"/>
    </row>
    <row r="22" ht="91.95" customHeight="1" spans="1:13">
      <c r="A22" s="22" t="s">
        <v>85</v>
      </c>
      <c r="B22" s="22" t="s">
        <v>86</v>
      </c>
      <c r="C22" s="23"/>
      <c r="D22" s="23"/>
      <c r="E22" s="24" t="s">
        <v>87</v>
      </c>
      <c r="F22" s="24" t="s">
        <v>87</v>
      </c>
      <c r="G22" s="25" t="s">
        <v>70</v>
      </c>
      <c r="H22" s="26">
        <v>45789</v>
      </c>
      <c r="I22" s="29" t="s">
        <v>71</v>
      </c>
      <c r="J22" s="25" t="s">
        <v>70</v>
      </c>
      <c r="K22" s="26">
        <v>45789</v>
      </c>
      <c r="L22" s="29" t="s">
        <v>71</v>
      </c>
      <c r="M22" s="30"/>
    </row>
    <row r="23" ht="67.2" customHeight="1" spans="1:13">
      <c r="A23" s="21" t="s">
        <v>88</v>
      </c>
      <c r="B23" s="21"/>
      <c r="C23" s="21"/>
      <c r="D23" s="21"/>
      <c r="E23" s="21"/>
      <c r="F23" s="21"/>
      <c r="G23" s="21"/>
      <c r="H23" s="21"/>
      <c r="I23" s="21"/>
      <c r="J23" s="21"/>
      <c r="K23" s="21"/>
      <c r="L23" s="21"/>
      <c r="M23" s="21"/>
    </row>
    <row r="24" ht="288" customHeight="1" spans="1:13">
      <c r="A24" s="24" t="s">
        <v>89</v>
      </c>
      <c r="B24" s="24" t="s">
        <v>90</v>
      </c>
      <c r="C24" s="24" t="s">
        <v>91</v>
      </c>
      <c r="D24" s="24" t="s">
        <v>92</v>
      </c>
      <c r="E24" s="27" t="s">
        <v>93</v>
      </c>
      <c r="F24" s="27" t="s">
        <v>93</v>
      </c>
      <c r="G24" s="25" t="s">
        <v>70</v>
      </c>
      <c r="H24" s="26">
        <v>45789</v>
      </c>
      <c r="I24" s="29" t="s">
        <v>71</v>
      </c>
      <c r="J24" s="25" t="s">
        <v>70</v>
      </c>
      <c r="K24" s="26">
        <v>45789</v>
      </c>
      <c r="L24" s="29" t="s">
        <v>71</v>
      </c>
      <c r="M24" s="42"/>
    </row>
    <row r="25" ht="214.5" spans="1:13">
      <c r="A25" s="24" t="s">
        <v>94</v>
      </c>
      <c r="B25" s="24" t="s">
        <v>95</v>
      </c>
      <c r="C25" s="24" t="s">
        <v>96</v>
      </c>
      <c r="D25" s="24" t="s">
        <v>92</v>
      </c>
      <c r="E25" s="27" t="s">
        <v>93</v>
      </c>
      <c r="F25" s="27" t="s">
        <v>93</v>
      </c>
      <c r="G25" s="25" t="s">
        <v>70</v>
      </c>
      <c r="H25" s="26">
        <v>45789</v>
      </c>
      <c r="I25" s="29" t="s">
        <v>71</v>
      </c>
      <c r="J25" s="25" t="s">
        <v>70</v>
      </c>
      <c r="K25" s="26">
        <v>45789</v>
      </c>
      <c r="L25" s="29" t="s">
        <v>71</v>
      </c>
      <c r="M25" s="42"/>
    </row>
    <row r="26" ht="264" spans="1:13">
      <c r="A26" s="24" t="s">
        <v>97</v>
      </c>
      <c r="B26" s="24" t="s">
        <v>98</v>
      </c>
      <c r="C26" s="24" t="s">
        <v>99</v>
      </c>
      <c r="D26" s="24" t="s">
        <v>92</v>
      </c>
      <c r="E26" s="27" t="s">
        <v>100</v>
      </c>
      <c r="F26" s="27" t="s">
        <v>100</v>
      </c>
      <c r="G26" s="25" t="s">
        <v>70</v>
      </c>
      <c r="H26" s="26">
        <v>45789</v>
      </c>
      <c r="I26" s="29" t="s">
        <v>71</v>
      </c>
      <c r="J26" s="25" t="s">
        <v>70</v>
      </c>
      <c r="K26" s="26">
        <v>45789</v>
      </c>
      <c r="L26" s="29" t="s">
        <v>71</v>
      </c>
      <c r="M26" s="42"/>
    </row>
    <row r="27" ht="264" spans="1:13">
      <c r="A27" s="24" t="s">
        <v>101</v>
      </c>
      <c r="B27" s="24" t="s">
        <v>102</v>
      </c>
      <c r="C27" s="24" t="s">
        <v>99</v>
      </c>
      <c r="D27" s="24" t="s">
        <v>92</v>
      </c>
      <c r="E27" s="27" t="s">
        <v>103</v>
      </c>
      <c r="F27" s="27" t="s">
        <v>103</v>
      </c>
      <c r="G27" s="25" t="s">
        <v>70</v>
      </c>
      <c r="H27" s="26">
        <v>45789</v>
      </c>
      <c r="I27" s="29" t="s">
        <v>71</v>
      </c>
      <c r="J27" s="25" t="s">
        <v>70</v>
      </c>
      <c r="K27" s="26">
        <v>45789</v>
      </c>
      <c r="L27" s="29" t="s">
        <v>71</v>
      </c>
      <c r="M27" s="42"/>
    </row>
    <row r="28" ht="264" spans="1:13">
      <c r="A28" s="24" t="s">
        <v>104</v>
      </c>
      <c r="B28" s="24" t="s">
        <v>105</v>
      </c>
      <c r="C28" s="24" t="s">
        <v>99</v>
      </c>
      <c r="D28" s="24" t="s">
        <v>92</v>
      </c>
      <c r="E28" s="27" t="s">
        <v>106</v>
      </c>
      <c r="F28" s="27" t="s">
        <v>106</v>
      </c>
      <c r="G28" s="25" t="s">
        <v>70</v>
      </c>
      <c r="H28" s="26">
        <v>45789</v>
      </c>
      <c r="I28" s="29" t="s">
        <v>71</v>
      </c>
      <c r="J28" s="25" t="s">
        <v>70</v>
      </c>
      <c r="K28" s="26">
        <v>45789</v>
      </c>
      <c r="L28" s="29" t="s">
        <v>71</v>
      </c>
      <c r="M28" s="42"/>
    </row>
    <row r="29" ht="264" spans="1:13">
      <c r="A29" s="24" t="s">
        <v>107</v>
      </c>
      <c r="B29" s="24" t="s">
        <v>108</v>
      </c>
      <c r="C29" s="24" t="s">
        <v>99</v>
      </c>
      <c r="D29" s="24" t="s">
        <v>92</v>
      </c>
      <c r="E29" s="27" t="s">
        <v>109</v>
      </c>
      <c r="F29" s="27" t="s">
        <v>109</v>
      </c>
      <c r="G29" s="25" t="s">
        <v>70</v>
      </c>
      <c r="H29" s="26">
        <v>45789</v>
      </c>
      <c r="I29" s="29" t="s">
        <v>71</v>
      </c>
      <c r="J29" s="25" t="s">
        <v>70</v>
      </c>
      <c r="K29" s="26">
        <v>45789</v>
      </c>
      <c r="L29" s="29" t="s">
        <v>71</v>
      </c>
      <c r="M29" s="42"/>
    </row>
    <row r="30" ht="214.5" spans="1:13">
      <c r="A30" s="24" t="s">
        <v>110</v>
      </c>
      <c r="B30" s="24" t="s">
        <v>111</v>
      </c>
      <c r="C30" s="24" t="s">
        <v>112</v>
      </c>
      <c r="D30" s="24" t="s">
        <v>92</v>
      </c>
      <c r="E30" s="27" t="s">
        <v>93</v>
      </c>
      <c r="F30" s="27" t="s">
        <v>93</v>
      </c>
      <c r="G30" s="25" t="s">
        <v>70</v>
      </c>
      <c r="H30" s="26">
        <v>45789</v>
      </c>
      <c r="I30" s="29" t="s">
        <v>71</v>
      </c>
      <c r="J30" s="25" t="s">
        <v>70</v>
      </c>
      <c r="K30" s="26">
        <v>45789</v>
      </c>
      <c r="L30" s="29" t="s">
        <v>71</v>
      </c>
      <c r="M30" s="42"/>
    </row>
    <row r="31" ht="210.75" customHeight="1" spans="1:13">
      <c r="A31" s="24" t="s">
        <v>113</v>
      </c>
      <c r="B31" s="24" t="s">
        <v>114</v>
      </c>
      <c r="C31" s="24" t="s">
        <v>115</v>
      </c>
      <c r="D31" s="24" t="s">
        <v>92</v>
      </c>
      <c r="E31" s="27" t="s">
        <v>116</v>
      </c>
      <c r="F31" s="27" t="s">
        <v>116</v>
      </c>
      <c r="G31" s="25" t="s">
        <v>70</v>
      </c>
      <c r="H31" s="26">
        <v>45789</v>
      </c>
      <c r="I31" s="29" t="s">
        <v>71</v>
      </c>
      <c r="J31" s="25" t="s">
        <v>70</v>
      </c>
      <c r="K31" s="26">
        <v>45789</v>
      </c>
      <c r="L31" s="29" t="s">
        <v>71</v>
      </c>
      <c r="M31" s="42"/>
    </row>
    <row r="32" ht="221.25" customHeight="1" spans="1:13">
      <c r="A32" s="24" t="s">
        <v>117</v>
      </c>
      <c r="B32" s="27" t="s">
        <v>118</v>
      </c>
      <c r="C32" s="27" t="s">
        <v>119</v>
      </c>
      <c r="D32" s="24" t="s">
        <v>92</v>
      </c>
      <c r="E32" s="27" t="s">
        <v>109</v>
      </c>
      <c r="F32" s="27" t="s">
        <v>109</v>
      </c>
      <c r="G32" s="25" t="s">
        <v>70</v>
      </c>
      <c r="H32" s="26">
        <v>45789</v>
      </c>
      <c r="I32" s="29" t="s">
        <v>71</v>
      </c>
      <c r="J32" s="25" t="s">
        <v>70</v>
      </c>
      <c r="K32" s="26">
        <v>45789</v>
      </c>
      <c r="L32" s="29" t="s">
        <v>71</v>
      </c>
      <c r="M32" s="42"/>
    </row>
    <row r="33" ht="190.5" customHeight="1" spans="1:13">
      <c r="A33" s="24" t="s">
        <v>120</v>
      </c>
      <c r="B33" s="27" t="s">
        <v>121</v>
      </c>
      <c r="C33" s="27" t="s">
        <v>122</v>
      </c>
      <c r="D33" s="24" t="s">
        <v>92</v>
      </c>
      <c r="E33" s="27" t="s">
        <v>123</v>
      </c>
      <c r="F33" s="27" t="s">
        <v>123</v>
      </c>
      <c r="G33" s="25" t="s">
        <v>70</v>
      </c>
      <c r="H33" s="26">
        <v>45789</v>
      </c>
      <c r="I33" s="29" t="s">
        <v>71</v>
      </c>
      <c r="J33" s="25" t="s">
        <v>70</v>
      </c>
      <c r="K33" s="26">
        <v>45789</v>
      </c>
      <c r="L33" s="29" t="s">
        <v>71</v>
      </c>
      <c r="M33" s="42"/>
    </row>
  </sheetData>
  <mergeCells count="14">
    <mergeCell ref="B1:F1"/>
    <mergeCell ref="B2:F2"/>
    <mergeCell ref="G11:L11"/>
    <mergeCell ref="G12:I12"/>
    <mergeCell ref="J12:L12"/>
    <mergeCell ref="A14:M14"/>
    <mergeCell ref="A23:M23"/>
    <mergeCell ref="A11:A13"/>
    <mergeCell ref="B11:B13"/>
    <mergeCell ref="C11:C13"/>
    <mergeCell ref="D11:D13"/>
    <mergeCell ref="E11:E13"/>
    <mergeCell ref="F11:F13"/>
    <mergeCell ref="M11:M13"/>
  </mergeCells>
  <dataValidations count="1">
    <dataValidation type="list" allowBlank="1" showErrorMessage="1" promptTitle="dfdf" sqref="G15:G22 G24:G33 J15:J22 J24:J33">
      <formula1>"Passed,Untested,Failed,Blocked"</formula1>
    </dataValidation>
  </dataValidations>
  <pageMargins left="0.7" right="0.7" top="0.75" bottom="0.75" header="0.3" footer="0.3"/>
  <pageSetup paperSize="1" orientation="portrait" horizontalDpi="300" verticalDpi="300"/>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
  <sheetViews>
    <sheetView workbookViewId="0">
      <selection activeCell="B1" sqref="B1:F1"/>
    </sheetView>
  </sheetViews>
  <sheetFormatPr defaultColWidth="9" defaultRowHeight="14.25"/>
  <cols>
    <col min="1" max="1" width="24.6637168141593" customWidth="1"/>
    <col min="2" max="2" width="14.5575221238938" customWidth="1"/>
    <col min="3" max="3" width="12.3362831858407" customWidth="1"/>
    <col min="4" max="4" width="22.6637168141593" customWidth="1"/>
    <col min="5" max="5" width="17.4424778761062" customWidth="1"/>
    <col min="6" max="6" width="34.6637168141593" customWidth="1"/>
    <col min="7" max="7" width="16.6637168141593" customWidth="1"/>
    <col min="8" max="8" width="18.5575221238938" customWidth="1"/>
    <col min="9" max="9" width="16.1061946902655" customWidth="1"/>
    <col min="10" max="10" width="19.8849557522124" customWidth="1"/>
    <col min="11" max="11" width="19.3362831858407" customWidth="1"/>
    <col min="12" max="12" width="20.6637168141593" customWidth="1"/>
  </cols>
  <sheetData>
    <row r="1" ht="22.5" spans="1:6">
      <c r="A1" s="1" t="s">
        <v>49</v>
      </c>
      <c r="B1" s="2" t="s">
        <v>50</v>
      </c>
      <c r="C1" s="3"/>
      <c r="D1" s="3"/>
      <c r="E1" s="3"/>
      <c r="F1" s="4"/>
    </row>
    <row r="2" ht="22.85" spans="1:6">
      <c r="A2" s="1" t="s">
        <v>51</v>
      </c>
      <c r="B2" s="5" t="s">
        <v>8</v>
      </c>
      <c r="C2" s="6"/>
      <c r="D2" s="6"/>
      <c r="E2" s="6"/>
      <c r="F2" s="7"/>
    </row>
    <row r="3" ht="17.6" spans="1:6">
      <c r="A3" s="8"/>
      <c r="B3" s="9" t="s">
        <v>23</v>
      </c>
      <c r="C3" s="9" t="s">
        <v>24</v>
      </c>
      <c r="D3" s="9" t="s">
        <v>52</v>
      </c>
      <c r="E3" s="9" t="s">
        <v>26</v>
      </c>
      <c r="F3" s="10" t="s">
        <v>53</v>
      </c>
    </row>
    <row r="4" ht="17.6" spans="1:6">
      <c r="A4" s="11" t="s">
        <v>54</v>
      </c>
      <c r="B4" s="12">
        <v>15</v>
      </c>
      <c r="C4" s="8">
        <v>0</v>
      </c>
      <c r="D4" s="8">
        <v>0</v>
      </c>
      <c r="E4" s="8">
        <v>0</v>
      </c>
      <c r="F4" s="8">
        <f>B4</f>
        <v>15</v>
      </c>
    </row>
    <row r="5" ht="17.6" spans="1:6">
      <c r="A5" s="11" t="s">
        <v>55</v>
      </c>
      <c r="B5" s="12">
        <v>15</v>
      </c>
      <c r="C5" s="8">
        <v>0</v>
      </c>
      <c r="D5" s="8">
        <v>0</v>
      </c>
      <c r="E5" s="8">
        <v>0</v>
      </c>
      <c r="F5" s="8">
        <v>15</v>
      </c>
    </row>
    <row r="6" ht="409.5" customHeight="1"/>
    <row r="7" ht="153" customHeight="1"/>
    <row r="11" ht="16.5" spans="1:13">
      <c r="A11" s="17" t="s">
        <v>56</v>
      </c>
      <c r="B11" s="17" t="s">
        <v>6</v>
      </c>
      <c r="C11" s="17" t="s">
        <v>57</v>
      </c>
      <c r="D11" s="17" t="s">
        <v>58</v>
      </c>
      <c r="E11" s="18" t="s">
        <v>59</v>
      </c>
      <c r="F11" s="17" t="s">
        <v>60</v>
      </c>
      <c r="G11" s="19" t="s">
        <v>61</v>
      </c>
      <c r="H11" s="19"/>
      <c r="I11" s="19"/>
      <c r="J11" s="19"/>
      <c r="K11" s="19"/>
      <c r="L11" s="19"/>
      <c r="M11" s="19" t="s">
        <v>62</v>
      </c>
    </row>
    <row r="12" ht="16.5" spans="1:13">
      <c r="A12" s="17"/>
      <c r="B12" s="17"/>
      <c r="C12" s="17"/>
      <c r="D12" s="17"/>
      <c r="E12" s="18"/>
      <c r="F12" s="17"/>
      <c r="G12" s="19" t="s">
        <v>31</v>
      </c>
      <c r="H12" s="19"/>
      <c r="I12" s="19"/>
      <c r="J12" s="19" t="s">
        <v>32</v>
      </c>
      <c r="K12" s="19"/>
      <c r="L12" s="19"/>
      <c r="M12" s="19"/>
    </row>
    <row r="13" ht="16.5" spans="1:13">
      <c r="A13" s="17"/>
      <c r="B13" s="17"/>
      <c r="C13" s="17"/>
      <c r="D13" s="17"/>
      <c r="E13" s="18"/>
      <c r="F13" s="17"/>
      <c r="G13" s="17" t="s">
        <v>63</v>
      </c>
      <c r="H13" s="20" t="s">
        <v>64</v>
      </c>
      <c r="I13" s="17" t="s">
        <v>65</v>
      </c>
      <c r="J13" s="28" t="s">
        <v>63</v>
      </c>
      <c r="K13" s="28" t="s">
        <v>64</v>
      </c>
      <c r="L13" s="28" t="s">
        <v>65</v>
      </c>
      <c r="M13" s="19"/>
    </row>
    <row r="14" ht="16.5" spans="1:13">
      <c r="A14" s="21" t="s">
        <v>124</v>
      </c>
      <c r="B14" s="21"/>
      <c r="C14" s="21"/>
      <c r="D14" s="21"/>
      <c r="E14" s="21"/>
      <c r="F14" s="21"/>
      <c r="G14" s="21"/>
      <c r="H14" s="21"/>
      <c r="I14" s="21"/>
      <c r="J14" s="21"/>
      <c r="K14" s="21"/>
      <c r="L14" s="21"/>
      <c r="M14" s="21"/>
    </row>
    <row r="15" ht="33" spans="1:13">
      <c r="A15" s="22" t="s">
        <v>125</v>
      </c>
      <c r="B15" s="22" t="s">
        <v>68</v>
      </c>
      <c r="C15" s="23"/>
      <c r="D15" s="23"/>
      <c r="E15" s="24" t="s">
        <v>69</v>
      </c>
      <c r="F15" s="24" t="s">
        <v>69</v>
      </c>
      <c r="G15" s="25" t="s">
        <v>70</v>
      </c>
      <c r="H15" s="26">
        <v>45789</v>
      </c>
      <c r="I15" s="29" t="s">
        <v>71</v>
      </c>
      <c r="J15" s="25" t="s">
        <v>70</v>
      </c>
      <c r="K15" s="26">
        <v>45789</v>
      </c>
      <c r="L15" s="29" t="s">
        <v>71</v>
      </c>
      <c r="M15" s="30"/>
    </row>
    <row r="16" ht="84" customHeight="1" spans="1:13">
      <c r="A16" s="22" t="s">
        <v>126</v>
      </c>
      <c r="B16" s="24" t="s">
        <v>73</v>
      </c>
      <c r="C16" s="23"/>
      <c r="D16" s="23"/>
      <c r="E16" s="24" t="s">
        <v>74</v>
      </c>
      <c r="F16" s="24" t="s">
        <v>74</v>
      </c>
      <c r="G16" s="25" t="s">
        <v>70</v>
      </c>
      <c r="H16" s="26">
        <v>45789</v>
      </c>
      <c r="I16" s="29" t="s">
        <v>71</v>
      </c>
      <c r="J16" s="25" t="s">
        <v>70</v>
      </c>
      <c r="K16" s="26">
        <v>45789</v>
      </c>
      <c r="L16" s="29" t="s">
        <v>71</v>
      </c>
      <c r="M16" s="30"/>
    </row>
    <row r="17" ht="33" spans="1:13">
      <c r="A17" s="22" t="s">
        <v>126</v>
      </c>
      <c r="B17" s="22" t="s">
        <v>76</v>
      </c>
      <c r="C17" s="23"/>
      <c r="D17" s="23"/>
      <c r="E17" s="24" t="s">
        <v>74</v>
      </c>
      <c r="F17" s="24" t="s">
        <v>74</v>
      </c>
      <c r="G17" s="25" t="s">
        <v>70</v>
      </c>
      <c r="H17" s="26">
        <v>45789</v>
      </c>
      <c r="I17" s="29" t="s">
        <v>71</v>
      </c>
      <c r="J17" s="25" t="s">
        <v>70</v>
      </c>
      <c r="K17" s="26">
        <v>45789</v>
      </c>
      <c r="L17" s="29" t="s">
        <v>71</v>
      </c>
      <c r="M17" s="83"/>
    </row>
    <row r="18" ht="33" spans="1:13">
      <c r="A18" s="22" t="s">
        <v>127</v>
      </c>
      <c r="B18" s="22" t="s">
        <v>78</v>
      </c>
      <c r="C18" s="23"/>
      <c r="D18" s="23"/>
      <c r="E18" s="24" t="s">
        <v>74</v>
      </c>
      <c r="F18" s="24" t="s">
        <v>74</v>
      </c>
      <c r="G18" s="25" t="s">
        <v>70</v>
      </c>
      <c r="H18" s="26">
        <v>45789</v>
      </c>
      <c r="I18" s="29" t="s">
        <v>71</v>
      </c>
      <c r="J18" s="25" t="s">
        <v>70</v>
      </c>
      <c r="K18" s="26">
        <v>45789</v>
      </c>
      <c r="L18" s="29" t="s">
        <v>71</v>
      </c>
      <c r="M18" s="30"/>
    </row>
    <row r="19" ht="33" spans="1:13">
      <c r="A19" s="22" t="s">
        <v>128</v>
      </c>
      <c r="B19" s="22" t="s">
        <v>80</v>
      </c>
      <c r="C19" s="23"/>
      <c r="D19" s="23"/>
      <c r="E19" s="24" t="s">
        <v>74</v>
      </c>
      <c r="F19" s="24" t="s">
        <v>69</v>
      </c>
      <c r="G19" s="25" t="s">
        <v>70</v>
      </c>
      <c r="H19" s="26">
        <v>45789</v>
      </c>
      <c r="I19" s="29" t="s">
        <v>71</v>
      </c>
      <c r="J19" s="25" t="s">
        <v>70</v>
      </c>
      <c r="K19" s="26">
        <v>45789</v>
      </c>
      <c r="L19" s="29" t="s">
        <v>71</v>
      </c>
      <c r="M19" s="30"/>
    </row>
    <row r="20" ht="33" spans="1:13">
      <c r="A20" s="22" t="s">
        <v>129</v>
      </c>
      <c r="B20" s="22" t="s">
        <v>82</v>
      </c>
      <c r="C20" s="23"/>
      <c r="D20" s="23"/>
      <c r="E20" s="24" t="s">
        <v>74</v>
      </c>
      <c r="F20" s="24" t="s">
        <v>69</v>
      </c>
      <c r="G20" s="25" t="s">
        <v>70</v>
      </c>
      <c r="H20" s="26">
        <v>45789</v>
      </c>
      <c r="I20" s="29" t="s">
        <v>71</v>
      </c>
      <c r="J20" s="25" t="s">
        <v>70</v>
      </c>
      <c r="K20" s="26">
        <v>45789</v>
      </c>
      <c r="L20" s="29" t="s">
        <v>71</v>
      </c>
      <c r="M20" s="30"/>
    </row>
    <row r="21" ht="49.5" spans="1:13">
      <c r="A21" s="22" t="s">
        <v>130</v>
      </c>
      <c r="B21" s="22" t="s">
        <v>84</v>
      </c>
      <c r="C21" s="23"/>
      <c r="D21" s="23"/>
      <c r="E21" s="24" t="s">
        <v>74</v>
      </c>
      <c r="F21" s="24" t="s">
        <v>69</v>
      </c>
      <c r="G21" s="25" t="s">
        <v>70</v>
      </c>
      <c r="H21" s="26">
        <v>45789</v>
      </c>
      <c r="I21" s="29" t="s">
        <v>71</v>
      </c>
      <c r="J21" s="25" t="s">
        <v>70</v>
      </c>
      <c r="K21" s="26">
        <v>45789</v>
      </c>
      <c r="L21" s="29" t="s">
        <v>71</v>
      </c>
      <c r="M21" s="30"/>
    </row>
    <row r="22" ht="49.5" spans="1:13">
      <c r="A22" s="22" t="s">
        <v>131</v>
      </c>
      <c r="B22" s="22" t="s">
        <v>86</v>
      </c>
      <c r="C22" s="23"/>
      <c r="D22" s="23"/>
      <c r="E22" s="24" t="s">
        <v>87</v>
      </c>
      <c r="F22" s="24" t="s">
        <v>87</v>
      </c>
      <c r="G22" s="25" t="s">
        <v>70</v>
      </c>
      <c r="H22" s="26">
        <v>45789</v>
      </c>
      <c r="I22" s="29" t="s">
        <v>71</v>
      </c>
      <c r="J22" s="25" t="s">
        <v>70</v>
      </c>
      <c r="K22" s="26">
        <v>45789</v>
      </c>
      <c r="L22" s="29" t="s">
        <v>71</v>
      </c>
      <c r="M22" s="30"/>
    </row>
    <row r="23" ht="16.5" spans="1:13">
      <c r="A23" s="21" t="s">
        <v>132</v>
      </c>
      <c r="B23" s="21"/>
      <c r="C23" s="21"/>
      <c r="D23" s="21"/>
      <c r="E23" s="21"/>
      <c r="F23" s="21"/>
      <c r="G23" s="21"/>
      <c r="H23" s="21"/>
      <c r="I23" s="21"/>
      <c r="J23" s="21"/>
      <c r="K23" s="21"/>
      <c r="L23" s="21"/>
      <c r="M23" s="21"/>
    </row>
    <row r="24" ht="330" spans="1:13">
      <c r="A24" s="24" t="s">
        <v>133</v>
      </c>
      <c r="B24" s="24" t="s">
        <v>134</v>
      </c>
      <c r="C24" s="24" t="s">
        <v>135</v>
      </c>
      <c r="D24" s="24" t="s">
        <v>92</v>
      </c>
      <c r="E24" s="27" t="s">
        <v>136</v>
      </c>
      <c r="F24" s="27" t="s">
        <v>136</v>
      </c>
      <c r="G24" s="25" t="s">
        <v>70</v>
      </c>
      <c r="H24" s="26">
        <v>45789</v>
      </c>
      <c r="I24" s="29" t="s">
        <v>71</v>
      </c>
      <c r="J24" s="25" t="s">
        <v>70</v>
      </c>
      <c r="K24" s="26">
        <v>45789</v>
      </c>
      <c r="L24" s="29" t="s">
        <v>71</v>
      </c>
      <c r="M24" s="42"/>
    </row>
    <row r="25" ht="330" spans="1:13">
      <c r="A25" s="24" t="s">
        <v>137</v>
      </c>
      <c r="B25" s="24" t="s">
        <v>95</v>
      </c>
      <c r="C25" s="24" t="s">
        <v>135</v>
      </c>
      <c r="D25" s="24" t="s">
        <v>92</v>
      </c>
      <c r="E25" s="27" t="s">
        <v>136</v>
      </c>
      <c r="F25" s="27" t="s">
        <v>136</v>
      </c>
      <c r="G25" s="25" t="s">
        <v>70</v>
      </c>
      <c r="H25" s="26">
        <v>45789</v>
      </c>
      <c r="I25" s="29" t="s">
        <v>71</v>
      </c>
      <c r="J25" s="25" t="s">
        <v>70</v>
      </c>
      <c r="K25" s="26">
        <v>45789</v>
      </c>
      <c r="L25" s="29" t="s">
        <v>71</v>
      </c>
      <c r="M25" s="42"/>
    </row>
    <row r="26" ht="409.5" spans="1:13">
      <c r="A26" s="24" t="s">
        <v>138</v>
      </c>
      <c r="B26" s="24" t="s">
        <v>98</v>
      </c>
      <c r="C26" s="24" t="s">
        <v>139</v>
      </c>
      <c r="D26" s="24" t="s">
        <v>92</v>
      </c>
      <c r="E26" s="27" t="s">
        <v>140</v>
      </c>
      <c r="F26" s="27" t="s">
        <v>140</v>
      </c>
      <c r="G26" s="25" t="s">
        <v>70</v>
      </c>
      <c r="H26" s="26">
        <v>45789</v>
      </c>
      <c r="I26" s="29" t="s">
        <v>71</v>
      </c>
      <c r="J26" s="25" t="s">
        <v>70</v>
      </c>
      <c r="K26" s="26">
        <v>45789</v>
      </c>
      <c r="L26" s="29" t="s">
        <v>71</v>
      </c>
      <c r="M26" s="42"/>
    </row>
    <row r="27" ht="409.5" spans="1:13">
      <c r="A27" s="24" t="s">
        <v>141</v>
      </c>
      <c r="B27" s="24" t="s">
        <v>102</v>
      </c>
      <c r="C27" s="24" t="s">
        <v>139</v>
      </c>
      <c r="D27" s="24" t="s">
        <v>92</v>
      </c>
      <c r="E27" s="27" t="s">
        <v>103</v>
      </c>
      <c r="F27" s="27" t="s">
        <v>103</v>
      </c>
      <c r="G27" s="25" t="s">
        <v>70</v>
      </c>
      <c r="H27" s="26">
        <v>45789</v>
      </c>
      <c r="I27" s="29" t="s">
        <v>71</v>
      </c>
      <c r="J27" s="25" t="s">
        <v>70</v>
      </c>
      <c r="K27" s="26">
        <v>45789</v>
      </c>
      <c r="L27" s="29" t="s">
        <v>71</v>
      </c>
      <c r="M27" s="42"/>
    </row>
    <row r="28" ht="409.5" spans="1:13">
      <c r="A28" s="24" t="s">
        <v>142</v>
      </c>
      <c r="B28" s="24" t="s">
        <v>105</v>
      </c>
      <c r="C28" s="24" t="s">
        <v>139</v>
      </c>
      <c r="D28" s="24" t="s">
        <v>92</v>
      </c>
      <c r="E28" s="27" t="s">
        <v>106</v>
      </c>
      <c r="F28" s="27" t="s">
        <v>106</v>
      </c>
      <c r="G28" s="25" t="s">
        <v>70</v>
      </c>
      <c r="H28" s="26">
        <v>45789</v>
      </c>
      <c r="I28" s="29" t="s">
        <v>71</v>
      </c>
      <c r="J28" s="25" t="s">
        <v>70</v>
      </c>
      <c r="K28" s="26">
        <v>45789</v>
      </c>
      <c r="L28" s="29" t="s">
        <v>71</v>
      </c>
      <c r="M28" s="42"/>
    </row>
    <row r="29" ht="409.5" spans="1:13">
      <c r="A29" s="24" t="s">
        <v>143</v>
      </c>
      <c r="B29" s="24" t="s">
        <v>108</v>
      </c>
      <c r="C29" s="24" t="s">
        <v>139</v>
      </c>
      <c r="D29" s="24" t="s">
        <v>92</v>
      </c>
      <c r="E29" s="27" t="s">
        <v>109</v>
      </c>
      <c r="F29" s="27" t="s">
        <v>109</v>
      </c>
      <c r="G29" s="25" t="s">
        <v>70</v>
      </c>
      <c r="H29" s="26">
        <v>45789</v>
      </c>
      <c r="I29" s="29" t="s">
        <v>71</v>
      </c>
      <c r="J29" s="25" t="s">
        <v>70</v>
      </c>
      <c r="K29" s="26">
        <v>45789</v>
      </c>
      <c r="L29" s="29" t="s">
        <v>71</v>
      </c>
      <c r="M29" s="42"/>
    </row>
    <row r="30" ht="330" spans="1:13">
      <c r="A30" s="24" t="s">
        <v>144</v>
      </c>
      <c r="B30" s="24" t="s">
        <v>111</v>
      </c>
      <c r="C30" s="24" t="s">
        <v>145</v>
      </c>
      <c r="D30" s="24" t="s">
        <v>92</v>
      </c>
      <c r="E30" s="27" t="s">
        <v>136</v>
      </c>
      <c r="F30" s="27" t="s">
        <v>136</v>
      </c>
      <c r="G30" s="25" t="s">
        <v>70</v>
      </c>
      <c r="H30" s="26">
        <v>45789</v>
      </c>
      <c r="I30" s="29" t="s">
        <v>71</v>
      </c>
      <c r="J30" s="25" t="s">
        <v>70</v>
      </c>
      <c r="K30" s="26">
        <v>45789</v>
      </c>
      <c r="L30" s="29" t="s">
        <v>71</v>
      </c>
      <c r="M30" s="42"/>
    </row>
    <row r="31" ht="313.5" spans="1:13">
      <c r="A31" s="24" t="s">
        <v>146</v>
      </c>
      <c r="B31" s="24" t="s">
        <v>114</v>
      </c>
      <c r="C31" s="24" t="s">
        <v>147</v>
      </c>
      <c r="D31" s="24" t="s">
        <v>92</v>
      </c>
      <c r="E31" s="27" t="s">
        <v>116</v>
      </c>
      <c r="F31" s="27" t="s">
        <v>116</v>
      </c>
      <c r="G31" s="25" t="s">
        <v>70</v>
      </c>
      <c r="H31" s="26">
        <v>45789</v>
      </c>
      <c r="I31" s="29" t="s">
        <v>71</v>
      </c>
      <c r="J31" s="25" t="s">
        <v>70</v>
      </c>
      <c r="K31" s="26">
        <v>45789</v>
      </c>
      <c r="L31" s="29" t="s">
        <v>71</v>
      </c>
      <c r="M31" s="42"/>
    </row>
    <row r="32" ht="330" spans="1:13">
      <c r="A32" s="24" t="s">
        <v>148</v>
      </c>
      <c r="B32" s="27" t="s">
        <v>118</v>
      </c>
      <c r="C32" s="27" t="s">
        <v>149</v>
      </c>
      <c r="D32" s="24" t="s">
        <v>92</v>
      </c>
      <c r="E32" s="27" t="s">
        <v>109</v>
      </c>
      <c r="F32" s="27" t="s">
        <v>109</v>
      </c>
      <c r="G32" s="25" t="s">
        <v>70</v>
      </c>
      <c r="H32" s="26">
        <v>45789</v>
      </c>
      <c r="I32" s="29" t="s">
        <v>71</v>
      </c>
      <c r="J32" s="25" t="s">
        <v>70</v>
      </c>
      <c r="K32" s="26">
        <v>45789</v>
      </c>
      <c r="L32" s="29" t="s">
        <v>71</v>
      </c>
      <c r="M32" s="42"/>
    </row>
    <row r="33" ht="330" spans="1:13">
      <c r="A33" s="24" t="s">
        <v>150</v>
      </c>
      <c r="B33" s="27" t="s">
        <v>151</v>
      </c>
      <c r="C33" s="27" t="s">
        <v>152</v>
      </c>
      <c r="D33" s="24" t="s">
        <v>92</v>
      </c>
      <c r="E33" s="27" t="s">
        <v>153</v>
      </c>
      <c r="F33" s="27" t="s">
        <v>153</v>
      </c>
      <c r="G33" s="25" t="s">
        <v>70</v>
      </c>
      <c r="H33" s="26">
        <v>45789</v>
      </c>
      <c r="I33" s="29" t="s">
        <v>71</v>
      </c>
      <c r="J33" s="25" t="s">
        <v>70</v>
      </c>
      <c r="K33" s="26">
        <v>45789</v>
      </c>
      <c r="L33" s="29" t="s">
        <v>71</v>
      </c>
      <c r="M33" s="42"/>
    </row>
  </sheetData>
  <mergeCells count="14">
    <mergeCell ref="B1:F1"/>
    <mergeCell ref="B2:F2"/>
    <mergeCell ref="G11:L11"/>
    <mergeCell ref="G12:I12"/>
    <mergeCell ref="J12:L12"/>
    <mergeCell ref="A14:M14"/>
    <mergeCell ref="A23:M23"/>
    <mergeCell ref="A11:A13"/>
    <mergeCell ref="B11:B13"/>
    <mergeCell ref="C11:C13"/>
    <mergeCell ref="D11:D13"/>
    <mergeCell ref="E11:E13"/>
    <mergeCell ref="F11:F13"/>
    <mergeCell ref="M11:M13"/>
  </mergeCells>
  <dataValidations count="1">
    <dataValidation type="list" allowBlank="1" showErrorMessage="1" promptTitle="dfdf" sqref="G15:G22 G24:G33 J15:J22 J24:J33">
      <formula1>"Passed,Untested,Failed,Blocked"</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tabSelected="1" zoomScale="85" zoomScaleNormal="85" topLeftCell="B43" workbookViewId="0">
      <selection activeCell="I5" sqref="I5"/>
    </sheetView>
  </sheetViews>
  <sheetFormatPr defaultColWidth="9" defaultRowHeight="14.25"/>
  <cols>
    <col min="1" max="1" width="23.8849557522124" customWidth="1"/>
    <col min="2" max="2" width="15.3362831858407" customWidth="1"/>
    <col min="3" max="3" width="19.6637168141593" customWidth="1"/>
    <col min="4" max="4" width="22.8849557522124" customWidth="1"/>
    <col min="5" max="5" width="29.6637168141593" customWidth="1"/>
    <col min="6" max="6" width="28.8849557522124" customWidth="1"/>
    <col min="7" max="7" width="26.3362831858407" customWidth="1"/>
    <col min="8" max="8" width="18.1061946902655" customWidth="1"/>
    <col min="9" max="9" width="18.6637168141593" customWidth="1"/>
    <col min="10" max="10" width="11.3362831858407" customWidth="1"/>
    <col min="11" max="11" width="15.3362831858407" customWidth="1"/>
    <col min="12" max="12" width="16.8849557522124" customWidth="1"/>
    <col min="13" max="13" width="10.6637168141593" customWidth="1"/>
  </cols>
  <sheetData>
    <row r="1" ht="23.25" customHeight="1" spans="1:7">
      <c r="A1" s="48" t="s">
        <v>49</v>
      </c>
      <c r="B1" s="77" t="s">
        <v>50</v>
      </c>
      <c r="C1" s="78"/>
      <c r="D1" s="78"/>
      <c r="E1" s="78"/>
      <c r="F1" s="78"/>
      <c r="G1" s="79"/>
    </row>
    <row r="2" ht="22.85" spans="1:7">
      <c r="A2" s="48" t="s">
        <v>51</v>
      </c>
      <c r="B2" s="5" t="s">
        <v>9</v>
      </c>
      <c r="C2" s="6"/>
      <c r="D2" s="6"/>
      <c r="E2" s="6"/>
      <c r="F2" s="6"/>
      <c r="G2" s="7"/>
    </row>
    <row r="3" ht="17.6" spans="1:7">
      <c r="A3" s="8"/>
      <c r="B3" s="49" t="s">
        <v>23</v>
      </c>
      <c r="C3" s="49" t="s">
        <v>24</v>
      </c>
      <c r="D3" s="49" t="s">
        <v>52</v>
      </c>
      <c r="E3" s="49"/>
      <c r="F3" s="50" t="s">
        <v>26</v>
      </c>
      <c r="G3" s="49" t="s">
        <v>154</v>
      </c>
    </row>
    <row r="4" ht="17.6" spans="1:7">
      <c r="A4" s="11" t="s">
        <v>54</v>
      </c>
      <c r="B4" s="8">
        <v>12</v>
      </c>
      <c r="C4" s="8">
        <v>0</v>
      </c>
      <c r="D4" s="80">
        <v>0</v>
      </c>
      <c r="E4" s="80"/>
      <c r="F4" s="44">
        <v>0</v>
      </c>
      <c r="G4" s="8">
        <f>B4</f>
        <v>12</v>
      </c>
    </row>
    <row r="5" ht="17.6" spans="1:7">
      <c r="A5" s="11" t="s">
        <v>55</v>
      </c>
      <c r="B5" s="51">
        <v>12</v>
      </c>
      <c r="C5" s="8">
        <v>0</v>
      </c>
      <c r="D5" s="80">
        <v>0</v>
      </c>
      <c r="E5" s="80"/>
      <c r="F5" s="44">
        <v>0</v>
      </c>
      <c r="G5" s="8">
        <f>B5</f>
        <v>12</v>
      </c>
    </row>
    <row r="31" ht="16.85" spans="1:13">
      <c r="A31" s="17" t="s">
        <v>56</v>
      </c>
      <c r="B31" s="17" t="s">
        <v>6</v>
      </c>
      <c r="C31" s="17" t="s">
        <v>57</v>
      </c>
      <c r="D31" s="17" t="s">
        <v>155</v>
      </c>
      <c r="E31" s="18" t="s">
        <v>59</v>
      </c>
      <c r="F31" s="17" t="s">
        <v>60</v>
      </c>
      <c r="G31" s="58" t="s">
        <v>61</v>
      </c>
      <c r="H31" s="58"/>
      <c r="I31" s="58"/>
      <c r="J31" s="58"/>
      <c r="K31" s="58"/>
      <c r="L31" s="58"/>
      <c r="M31" s="58" t="s">
        <v>62</v>
      </c>
    </row>
    <row r="32" ht="16.85" spans="1:13">
      <c r="A32" s="17"/>
      <c r="B32" s="17"/>
      <c r="C32" s="17"/>
      <c r="D32" s="17"/>
      <c r="E32" s="18"/>
      <c r="F32" s="17"/>
      <c r="G32" s="58" t="s">
        <v>31</v>
      </c>
      <c r="H32" s="58"/>
      <c r="I32" s="58"/>
      <c r="J32" s="58" t="s">
        <v>32</v>
      </c>
      <c r="K32" s="58"/>
      <c r="L32" s="58"/>
      <c r="M32" s="58"/>
    </row>
    <row r="33" ht="16.85" spans="1:13">
      <c r="A33" s="17"/>
      <c r="B33" s="17"/>
      <c r="C33" s="17"/>
      <c r="D33" s="17"/>
      <c r="E33" s="18"/>
      <c r="F33" s="17"/>
      <c r="G33" s="17" t="s">
        <v>63</v>
      </c>
      <c r="H33" s="20" t="s">
        <v>64</v>
      </c>
      <c r="I33" s="17" t="s">
        <v>65</v>
      </c>
      <c r="J33" s="58" t="s">
        <v>63</v>
      </c>
      <c r="K33" s="58" t="s">
        <v>64</v>
      </c>
      <c r="L33" s="58" t="s">
        <v>65</v>
      </c>
      <c r="M33" s="58"/>
    </row>
    <row r="34" ht="15" spans="1:13">
      <c r="A34" s="81" t="s">
        <v>156</v>
      </c>
      <c r="B34" s="81"/>
      <c r="C34" s="81"/>
      <c r="D34" s="81"/>
      <c r="E34" s="81"/>
      <c r="F34" s="81"/>
      <c r="G34" s="81"/>
      <c r="H34" s="81"/>
      <c r="I34" s="81"/>
      <c r="J34" s="81"/>
      <c r="K34" s="81"/>
      <c r="L34" s="81"/>
      <c r="M34" s="81"/>
    </row>
    <row r="35" ht="33" spans="1:13">
      <c r="A35" s="22" t="s">
        <v>157</v>
      </c>
      <c r="B35" s="22" t="s">
        <v>158</v>
      </c>
      <c r="C35" s="23"/>
      <c r="D35" s="23"/>
      <c r="E35" s="24" t="s">
        <v>69</v>
      </c>
      <c r="F35" s="24" t="s">
        <v>69</v>
      </c>
      <c r="G35" s="25" t="s">
        <v>70</v>
      </c>
      <c r="H35" s="26">
        <v>45789</v>
      </c>
      <c r="I35" s="29" t="s">
        <v>71</v>
      </c>
      <c r="J35" s="25" t="s">
        <v>70</v>
      </c>
      <c r="K35" s="26">
        <v>45789</v>
      </c>
      <c r="L35" s="29" t="s">
        <v>71</v>
      </c>
      <c r="M35" s="31"/>
    </row>
    <row r="36" ht="33" spans="1:13">
      <c r="A36" s="22" t="s">
        <v>159</v>
      </c>
      <c r="B36" s="22" t="s">
        <v>76</v>
      </c>
      <c r="C36" s="23"/>
      <c r="D36" s="23"/>
      <c r="E36" s="24" t="s">
        <v>87</v>
      </c>
      <c r="F36" s="24" t="s">
        <v>87</v>
      </c>
      <c r="G36" s="25" t="s">
        <v>70</v>
      </c>
      <c r="H36" s="26">
        <v>45789</v>
      </c>
      <c r="I36" s="29" t="s">
        <v>71</v>
      </c>
      <c r="J36" s="25" t="s">
        <v>70</v>
      </c>
      <c r="K36" s="26">
        <v>45789</v>
      </c>
      <c r="L36" s="29" t="s">
        <v>71</v>
      </c>
      <c r="M36" s="31"/>
    </row>
    <row r="37" ht="33" spans="1:13">
      <c r="A37" s="22" t="s">
        <v>160</v>
      </c>
      <c r="B37" s="22" t="s">
        <v>78</v>
      </c>
      <c r="C37" s="23"/>
      <c r="D37" s="23"/>
      <c r="E37" s="24" t="s">
        <v>87</v>
      </c>
      <c r="F37" s="24" t="s">
        <v>87</v>
      </c>
      <c r="G37" s="25" t="s">
        <v>70</v>
      </c>
      <c r="H37" s="26">
        <v>45789</v>
      </c>
      <c r="I37" s="29" t="s">
        <v>71</v>
      </c>
      <c r="J37" s="25" t="s">
        <v>70</v>
      </c>
      <c r="K37" s="26">
        <v>45789</v>
      </c>
      <c r="L37" s="29" t="s">
        <v>71</v>
      </c>
      <c r="M37" s="31"/>
    </row>
    <row r="38" ht="33" spans="1:13">
      <c r="A38" s="22" t="s">
        <v>161</v>
      </c>
      <c r="B38" s="22" t="s">
        <v>73</v>
      </c>
      <c r="C38" s="23"/>
      <c r="D38" s="23"/>
      <c r="E38" s="24" t="s">
        <v>87</v>
      </c>
      <c r="F38" s="24" t="s">
        <v>87</v>
      </c>
      <c r="G38" s="25" t="s">
        <v>70</v>
      </c>
      <c r="H38" s="26">
        <v>45789</v>
      </c>
      <c r="I38" s="29" t="s">
        <v>71</v>
      </c>
      <c r="J38" s="25" t="s">
        <v>70</v>
      </c>
      <c r="K38" s="26">
        <v>45789</v>
      </c>
      <c r="L38" s="29" t="s">
        <v>71</v>
      </c>
      <c r="M38" s="31"/>
    </row>
    <row r="39" ht="33" spans="1:13">
      <c r="A39" s="22" t="s">
        <v>162</v>
      </c>
      <c r="B39" s="22" t="s">
        <v>163</v>
      </c>
      <c r="C39" s="23"/>
      <c r="D39" s="23"/>
      <c r="E39" s="24" t="s">
        <v>74</v>
      </c>
      <c r="F39" s="24" t="s">
        <v>74</v>
      </c>
      <c r="G39" s="25" t="s">
        <v>70</v>
      </c>
      <c r="H39" s="26">
        <v>45789</v>
      </c>
      <c r="I39" s="29" t="s">
        <v>71</v>
      </c>
      <c r="J39" s="25" t="s">
        <v>70</v>
      </c>
      <c r="K39" s="26">
        <v>45789</v>
      </c>
      <c r="L39" s="29" t="s">
        <v>71</v>
      </c>
      <c r="M39" s="31"/>
    </row>
    <row r="40" ht="33" spans="1:13">
      <c r="A40" s="22" t="s">
        <v>164</v>
      </c>
      <c r="B40" s="22" t="s">
        <v>165</v>
      </c>
      <c r="C40" s="23"/>
      <c r="D40" s="23"/>
      <c r="E40" s="24" t="s">
        <v>74</v>
      </c>
      <c r="F40" s="24" t="s">
        <v>74</v>
      </c>
      <c r="G40" s="25" t="s">
        <v>70</v>
      </c>
      <c r="H40" s="26">
        <v>45789</v>
      </c>
      <c r="I40" s="29" t="s">
        <v>71</v>
      </c>
      <c r="J40" s="25" t="s">
        <v>70</v>
      </c>
      <c r="K40" s="26">
        <v>45789</v>
      </c>
      <c r="L40" s="29" t="s">
        <v>71</v>
      </c>
      <c r="M40" s="31"/>
    </row>
    <row r="41" ht="33" spans="1:13">
      <c r="A41" s="22" t="s">
        <v>166</v>
      </c>
      <c r="B41" s="22" t="s">
        <v>167</v>
      </c>
      <c r="C41" s="23"/>
      <c r="D41" s="23"/>
      <c r="E41" s="24" t="s">
        <v>87</v>
      </c>
      <c r="F41" s="24" t="s">
        <v>87</v>
      </c>
      <c r="G41" s="25" t="s">
        <v>70</v>
      </c>
      <c r="H41" s="26">
        <v>45789</v>
      </c>
      <c r="I41" s="29" t="s">
        <v>71</v>
      </c>
      <c r="J41" s="25" t="s">
        <v>70</v>
      </c>
      <c r="K41" s="26">
        <v>45789</v>
      </c>
      <c r="L41" s="29" t="s">
        <v>71</v>
      </c>
      <c r="M41" s="31"/>
    </row>
    <row r="42" ht="16.5" spans="1:14">
      <c r="A42" s="21" t="s">
        <v>168</v>
      </c>
      <c r="B42" s="21"/>
      <c r="C42" s="21"/>
      <c r="D42" s="21"/>
      <c r="E42" s="21"/>
      <c r="F42" s="21"/>
      <c r="G42" s="21"/>
      <c r="H42" s="21"/>
      <c r="I42" s="21"/>
      <c r="J42" s="21"/>
      <c r="K42" s="21"/>
      <c r="L42" s="21"/>
      <c r="M42" s="21"/>
      <c r="N42" s="82"/>
    </row>
    <row r="43" ht="247.5" spans="1:13">
      <c r="A43" s="24" t="s">
        <v>169</v>
      </c>
      <c r="B43" s="24" t="s">
        <v>170</v>
      </c>
      <c r="C43" s="24" t="s">
        <v>171</v>
      </c>
      <c r="D43" s="24" t="s">
        <v>92</v>
      </c>
      <c r="E43" s="27" t="s">
        <v>172</v>
      </c>
      <c r="F43" s="27" t="s">
        <v>172</v>
      </c>
      <c r="G43" s="25" t="s">
        <v>70</v>
      </c>
      <c r="H43" s="26">
        <v>45789</v>
      </c>
      <c r="I43" s="29" t="s">
        <v>71</v>
      </c>
      <c r="J43" s="25" t="s">
        <v>70</v>
      </c>
      <c r="K43" s="26">
        <v>45789</v>
      </c>
      <c r="L43" s="29" t="s">
        <v>71</v>
      </c>
      <c r="M43" s="31"/>
    </row>
    <row r="44" ht="219.75" customHeight="1" spans="1:13">
      <c r="A44" s="24" t="s">
        <v>173</v>
      </c>
      <c r="B44" s="24" t="s">
        <v>174</v>
      </c>
      <c r="C44" s="24" t="s">
        <v>175</v>
      </c>
      <c r="D44" s="24" t="s">
        <v>92</v>
      </c>
      <c r="E44" s="27" t="s">
        <v>172</v>
      </c>
      <c r="F44" s="27" t="s">
        <v>172</v>
      </c>
      <c r="G44" s="25" t="s">
        <v>70</v>
      </c>
      <c r="H44" s="26">
        <v>45789</v>
      </c>
      <c r="I44" s="29" t="s">
        <v>71</v>
      </c>
      <c r="J44" s="25" t="s">
        <v>70</v>
      </c>
      <c r="K44" s="26">
        <v>45789</v>
      </c>
      <c r="L44" s="29" t="s">
        <v>71</v>
      </c>
      <c r="M44" s="31"/>
    </row>
    <row r="45" ht="219.75" customHeight="1" spans="1:13">
      <c r="A45" s="24" t="s">
        <v>176</v>
      </c>
      <c r="B45" s="24" t="s">
        <v>177</v>
      </c>
      <c r="C45" s="24" t="s">
        <v>175</v>
      </c>
      <c r="D45" s="24" t="s">
        <v>92</v>
      </c>
      <c r="E45" s="27" t="s">
        <v>178</v>
      </c>
      <c r="F45" s="27" t="s">
        <v>178</v>
      </c>
      <c r="G45" s="25" t="s">
        <v>70</v>
      </c>
      <c r="H45" s="26">
        <v>45789</v>
      </c>
      <c r="I45" s="29" t="s">
        <v>71</v>
      </c>
      <c r="J45" s="25" t="s">
        <v>70</v>
      </c>
      <c r="K45" s="26">
        <v>45789</v>
      </c>
      <c r="L45" s="29" t="s">
        <v>71</v>
      </c>
      <c r="M45" s="31"/>
    </row>
    <row r="46" ht="246" customHeight="1" spans="1:13">
      <c r="A46" s="24" t="s">
        <v>179</v>
      </c>
      <c r="B46" s="24" t="s">
        <v>180</v>
      </c>
      <c r="C46" s="24" t="s">
        <v>181</v>
      </c>
      <c r="D46" s="24" t="s">
        <v>92</v>
      </c>
      <c r="E46" s="27" t="s">
        <v>172</v>
      </c>
      <c r="F46" s="27" t="s">
        <v>172</v>
      </c>
      <c r="G46" s="25" t="s">
        <v>70</v>
      </c>
      <c r="H46" s="26">
        <v>45789</v>
      </c>
      <c r="I46" s="29" t="s">
        <v>71</v>
      </c>
      <c r="J46" s="25" t="s">
        <v>70</v>
      </c>
      <c r="K46" s="26">
        <v>45789</v>
      </c>
      <c r="L46" s="29" t="s">
        <v>71</v>
      </c>
      <c r="M46" s="31"/>
    </row>
    <row r="47" ht="214.5" spans="1:13">
      <c r="A47" s="24" t="s">
        <v>182</v>
      </c>
      <c r="B47" s="24" t="s">
        <v>183</v>
      </c>
      <c r="C47" s="24" t="s">
        <v>184</v>
      </c>
      <c r="D47" s="24" t="s">
        <v>92</v>
      </c>
      <c r="E47" s="27" t="s">
        <v>185</v>
      </c>
      <c r="F47" s="27" t="s">
        <v>185</v>
      </c>
      <c r="G47" s="25" t="s">
        <v>70</v>
      </c>
      <c r="H47" s="26">
        <v>45789</v>
      </c>
      <c r="I47" s="29" t="s">
        <v>71</v>
      </c>
      <c r="J47" s="25" t="s">
        <v>70</v>
      </c>
      <c r="K47" s="26">
        <v>45789</v>
      </c>
      <c r="L47" s="29" t="s">
        <v>71</v>
      </c>
      <c r="M47" s="31"/>
    </row>
  </sheetData>
  <mergeCells count="17">
    <mergeCell ref="B1:G1"/>
    <mergeCell ref="B2:G2"/>
    <mergeCell ref="D3:E3"/>
    <mergeCell ref="D4:E4"/>
    <mergeCell ref="D5:E5"/>
    <mergeCell ref="G31:L31"/>
    <mergeCell ref="G32:I32"/>
    <mergeCell ref="J32:L32"/>
    <mergeCell ref="A34:M34"/>
    <mergeCell ref="A42:M42"/>
    <mergeCell ref="A31:A33"/>
    <mergeCell ref="B31:B33"/>
    <mergeCell ref="C31:C33"/>
    <mergeCell ref="D31:D33"/>
    <mergeCell ref="E31:E33"/>
    <mergeCell ref="F31:F33"/>
    <mergeCell ref="M31:M33"/>
  </mergeCells>
  <dataValidations count="1">
    <dataValidation type="list" allowBlank="1" showErrorMessage="1" promptTitle="dfdf" sqref="G35:G41 G43:G47 J35:J41 J43:J47">
      <formula1>"Passed,Untested,Failed,Blocked"</formula1>
    </dataValidation>
  </dataValidations>
  <pageMargins left="0.7" right="0.7" top="0.75" bottom="0.75" header="0.3" footer="0.3"/>
  <pageSetup paperSize="1" orientation="portrait" horizontalDpi="300" verticalDpi="300"/>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4"/>
  <sheetViews>
    <sheetView workbookViewId="0">
      <selection activeCell="B1" sqref="B1:F1"/>
    </sheetView>
  </sheetViews>
  <sheetFormatPr defaultColWidth="9.10619469026549" defaultRowHeight="14.25"/>
  <cols>
    <col min="1" max="1" width="23.8849557522124" customWidth="1"/>
    <col min="2" max="2" width="15.3362831858407" customWidth="1"/>
    <col min="3" max="3" width="19.6637168141593" customWidth="1"/>
    <col min="4" max="4" width="21.3362831858407" customWidth="1"/>
    <col min="5" max="5" width="29.6637168141593" customWidth="1"/>
    <col min="6" max="6" width="28.8849557522124" customWidth="1"/>
    <col min="7" max="7" width="26.3362831858407" customWidth="1"/>
    <col min="8" max="8" width="18.1061946902655" customWidth="1"/>
    <col min="9" max="9" width="18.6637168141593" customWidth="1"/>
    <col min="10" max="10" width="11.6637168141593" customWidth="1"/>
    <col min="11" max="11" width="15.3362831858407" customWidth="1"/>
    <col min="12" max="12" width="16.6637168141593" customWidth="1"/>
    <col min="13" max="13" width="12.1061946902655" customWidth="1"/>
  </cols>
  <sheetData>
    <row r="1" ht="23.25" customHeight="1" spans="1:6">
      <c r="A1" s="48" t="s">
        <v>49</v>
      </c>
      <c r="B1" s="2" t="s">
        <v>50</v>
      </c>
      <c r="C1" s="3"/>
      <c r="D1" s="3"/>
      <c r="E1" s="3"/>
      <c r="F1" s="4"/>
    </row>
    <row r="2" ht="22.85" spans="1:6">
      <c r="A2" s="48" t="s">
        <v>51</v>
      </c>
      <c r="B2" s="5" t="s">
        <v>10</v>
      </c>
      <c r="C2" s="6"/>
      <c r="D2" s="6"/>
      <c r="E2" s="6"/>
      <c r="F2" s="7"/>
    </row>
    <row r="3" ht="17.6" spans="1:6">
      <c r="A3" s="8"/>
      <c r="B3" s="49" t="s">
        <v>23</v>
      </c>
      <c r="C3" s="49" t="s">
        <v>24</v>
      </c>
      <c r="D3" s="49" t="s">
        <v>52</v>
      </c>
      <c r="E3" s="50" t="s">
        <v>26</v>
      </c>
      <c r="F3" s="49" t="s">
        <v>154</v>
      </c>
    </row>
    <row r="4" ht="17.6" spans="1:6">
      <c r="A4" s="11" t="s">
        <v>54</v>
      </c>
      <c r="B4" s="8">
        <v>11</v>
      </c>
      <c r="C4" s="8">
        <v>2</v>
      </c>
      <c r="D4" s="8">
        <v>0</v>
      </c>
      <c r="E4" s="8">
        <v>0</v>
      </c>
      <c r="F4" s="8">
        <f>B4</f>
        <v>11</v>
      </c>
    </row>
    <row r="5" ht="17.6" spans="1:6">
      <c r="A5" s="11" t="s">
        <v>55</v>
      </c>
      <c r="B5" s="51">
        <v>11</v>
      </c>
      <c r="C5" s="51">
        <v>2</v>
      </c>
      <c r="D5" s="51">
        <v>0</v>
      </c>
      <c r="E5" s="51">
        <v>0</v>
      </c>
      <c r="F5" s="8">
        <f>B5</f>
        <v>11</v>
      </c>
    </row>
    <row r="31" ht="16.85" spans="1:13">
      <c r="A31" s="52" t="s">
        <v>56</v>
      </c>
      <c r="B31" s="52" t="s">
        <v>6</v>
      </c>
      <c r="C31" s="52" t="s">
        <v>57</v>
      </c>
      <c r="D31" s="52" t="s">
        <v>155</v>
      </c>
      <c r="E31" s="53" t="s">
        <v>59</v>
      </c>
      <c r="F31" s="52" t="s">
        <v>60</v>
      </c>
      <c r="G31" s="54" t="s">
        <v>61</v>
      </c>
      <c r="H31" s="55"/>
      <c r="I31" s="55"/>
      <c r="J31" s="55"/>
      <c r="K31" s="55"/>
      <c r="L31" s="70"/>
      <c r="M31" s="19" t="s">
        <v>62</v>
      </c>
    </row>
    <row r="32" ht="16.85" spans="1:13">
      <c r="A32" s="56"/>
      <c r="B32" s="56"/>
      <c r="C32" s="56"/>
      <c r="D32" s="56"/>
      <c r="E32" s="57"/>
      <c r="F32" s="56"/>
      <c r="G32" s="58" t="s">
        <v>31</v>
      </c>
      <c r="H32" s="58"/>
      <c r="I32" s="58"/>
      <c r="J32" s="58" t="s">
        <v>32</v>
      </c>
      <c r="K32" s="58"/>
      <c r="L32" s="58"/>
      <c r="M32" s="71"/>
    </row>
    <row r="33" ht="15" spans="1:13">
      <c r="A33" s="59"/>
      <c r="B33" s="59"/>
      <c r="C33" s="59"/>
      <c r="D33" s="59"/>
      <c r="E33" s="60"/>
      <c r="F33" s="59"/>
      <c r="G33" s="61" t="s">
        <v>63</v>
      </c>
      <c r="H33" s="62" t="s">
        <v>64</v>
      </c>
      <c r="I33" s="61" t="s">
        <v>65</v>
      </c>
      <c r="J33" s="61" t="s">
        <v>63</v>
      </c>
      <c r="K33" s="61" t="s">
        <v>64</v>
      </c>
      <c r="L33" s="61" t="s">
        <v>65</v>
      </c>
      <c r="M33" s="71"/>
    </row>
    <row r="34" ht="15" spans="1:13">
      <c r="A34" s="63" t="s">
        <v>186</v>
      </c>
      <c r="B34" s="64"/>
      <c r="C34" s="64"/>
      <c r="D34" s="64"/>
      <c r="E34" s="64"/>
      <c r="F34" s="64"/>
      <c r="G34" s="64"/>
      <c r="H34" s="64"/>
      <c r="I34" s="64"/>
      <c r="J34" s="64"/>
      <c r="K34" s="64"/>
      <c r="L34" s="64"/>
      <c r="M34" s="72"/>
    </row>
    <row r="35" ht="33" spans="1:13">
      <c r="A35" s="22" t="s">
        <v>187</v>
      </c>
      <c r="B35" s="22" t="s">
        <v>188</v>
      </c>
      <c r="C35" s="23"/>
      <c r="D35" s="23"/>
      <c r="E35" s="24" t="s">
        <v>69</v>
      </c>
      <c r="F35" s="24" t="s">
        <v>69</v>
      </c>
      <c r="G35" s="25" t="s">
        <v>70</v>
      </c>
      <c r="H35" s="26">
        <v>45789</v>
      </c>
      <c r="I35" s="73" t="s">
        <v>71</v>
      </c>
      <c r="J35" s="74" t="s">
        <v>70</v>
      </c>
      <c r="K35" s="26">
        <v>45789</v>
      </c>
      <c r="L35" s="73" t="s">
        <v>71</v>
      </c>
      <c r="M35" s="31"/>
    </row>
    <row r="36" ht="33" spans="1:13">
      <c r="A36" s="22" t="s">
        <v>189</v>
      </c>
      <c r="B36" s="22" t="s">
        <v>190</v>
      </c>
      <c r="C36" s="23"/>
      <c r="D36" s="23"/>
      <c r="E36" s="24" t="s">
        <v>87</v>
      </c>
      <c r="F36" s="24" t="s">
        <v>87</v>
      </c>
      <c r="G36" s="25" t="s">
        <v>70</v>
      </c>
      <c r="H36" s="26">
        <v>45789</v>
      </c>
      <c r="I36" s="73" t="s">
        <v>71</v>
      </c>
      <c r="J36" s="74" t="s">
        <v>70</v>
      </c>
      <c r="K36" s="26">
        <v>45789</v>
      </c>
      <c r="L36" s="73" t="s">
        <v>71</v>
      </c>
      <c r="M36" s="31"/>
    </row>
    <row r="37" ht="49.5" spans="1:13">
      <c r="A37" s="22" t="s">
        <v>191</v>
      </c>
      <c r="B37" s="22" t="s">
        <v>192</v>
      </c>
      <c r="C37" s="23"/>
      <c r="D37" s="23"/>
      <c r="E37" s="24" t="s">
        <v>87</v>
      </c>
      <c r="F37" s="24" t="s">
        <v>87</v>
      </c>
      <c r="G37" s="25" t="s">
        <v>70</v>
      </c>
      <c r="H37" s="26">
        <v>45789</v>
      </c>
      <c r="I37" s="73" t="s">
        <v>71</v>
      </c>
      <c r="J37" s="74" t="s">
        <v>70</v>
      </c>
      <c r="K37" s="26">
        <v>45789</v>
      </c>
      <c r="L37" s="73" t="s">
        <v>71</v>
      </c>
      <c r="M37" s="31"/>
    </row>
    <row r="38" ht="31.5" customHeight="1" spans="1:13">
      <c r="A38" s="22" t="s">
        <v>193</v>
      </c>
      <c r="B38" s="22" t="s">
        <v>194</v>
      </c>
      <c r="C38" s="23"/>
      <c r="D38" s="23"/>
      <c r="E38" s="24" t="s">
        <v>87</v>
      </c>
      <c r="F38" s="24" t="s">
        <v>87</v>
      </c>
      <c r="G38" s="25" t="s">
        <v>70</v>
      </c>
      <c r="H38" s="26">
        <v>45789</v>
      </c>
      <c r="I38" s="73" t="s">
        <v>71</v>
      </c>
      <c r="J38" s="25" t="s">
        <v>70</v>
      </c>
      <c r="K38" s="26">
        <v>45789</v>
      </c>
      <c r="L38" s="73" t="s">
        <v>71</v>
      </c>
      <c r="M38" s="31"/>
    </row>
    <row r="39" ht="49.5" spans="1:13">
      <c r="A39" s="22" t="s">
        <v>195</v>
      </c>
      <c r="B39" s="22" t="s">
        <v>196</v>
      </c>
      <c r="C39" s="23"/>
      <c r="D39" s="23"/>
      <c r="E39" s="24" t="s">
        <v>87</v>
      </c>
      <c r="F39" s="24" t="s">
        <v>87</v>
      </c>
      <c r="G39" s="25" t="s">
        <v>70</v>
      </c>
      <c r="H39" s="26">
        <v>45789</v>
      </c>
      <c r="I39" s="73" t="s">
        <v>71</v>
      </c>
      <c r="J39" s="74" t="s">
        <v>70</v>
      </c>
      <c r="K39" s="26">
        <v>45789</v>
      </c>
      <c r="L39" s="73" t="s">
        <v>71</v>
      </c>
      <c r="M39" s="31"/>
    </row>
    <row r="40" ht="33" spans="1:13">
      <c r="A40" s="22" t="s">
        <v>197</v>
      </c>
      <c r="B40" s="22" t="s">
        <v>198</v>
      </c>
      <c r="C40" s="23"/>
      <c r="D40" s="23"/>
      <c r="E40" s="24" t="s">
        <v>74</v>
      </c>
      <c r="F40" s="24" t="s">
        <v>74</v>
      </c>
      <c r="G40" s="25" t="s">
        <v>70</v>
      </c>
      <c r="H40" s="26">
        <v>45789</v>
      </c>
      <c r="I40" s="73" t="s">
        <v>71</v>
      </c>
      <c r="J40" s="74" t="s">
        <v>70</v>
      </c>
      <c r="K40" s="26">
        <v>45789</v>
      </c>
      <c r="L40" s="73" t="s">
        <v>71</v>
      </c>
      <c r="M40" s="31"/>
    </row>
    <row r="41" ht="16.5" spans="1:13">
      <c r="A41" s="65" t="s">
        <v>199</v>
      </c>
      <c r="B41" s="66"/>
      <c r="C41" s="66"/>
      <c r="D41" s="66"/>
      <c r="E41" s="66"/>
      <c r="F41" s="66"/>
      <c r="G41" s="66"/>
      <c r="H41" s="66"/>
      <c r="I41" s="66"/>
      <c r="J41" s="66"/>
      <c r="K41" s="66"/>
      <c r="L41" s="66"/>
      <c r="M41" s="75"/>
    </row>
    <row r="42" ht="148.5" spans="1:13">
      <c r="A42" s="67" t="s">
        <v>200</v>
      </c>
      <c r="B42" s="67" t="s">
        <v>201</v>
      </c>
      <c r="C42" s="24" t="s">
        <v>202</v>
      </c>
      <c r="D42" s="67" t="s">
        <v>203</v>
      </c>
      <c r="E42" s="68" t="s">
        <v>204</v>
      </c>
      <c r="F42" s="68" t="s">
        <v>204</v>
      </c>
      <c r="G42" s="69" t="s">
        <v>70</v>
      </c>
      <c r="H42" s="26">
        <v>45789</v>
      </c>
      <c r="I42" s="73" t="s">
        <v>71</v>
      </c>
      <c r="J42" s="74" t="s">
        <v>70</v>
      </c>
      <c r="K42" s="26">
        <v>45789</v>
      </c>
      <c r="L42" s="73" t="s">
        <v>71</v>
      </c>
      <c r="M42" s="31"/>
    </row>
    <row r="43" ht="148.5" spans="1:14">
      <c r="A43" s="67" t="s">
        <v>205</v>
      </c>
      <c r="B43" s="24" t="s">
        <v>206</v>
      </c>
      <c r="C43" s="24" t="s">
        <v>207</v>
      </c>
      <c r="D43" s="67" t="s">
        <v>203</v>
      </c>
      <c r="E43" s="27" t="s">
        <v>208</v>
      </c>
      <c r="F43" s="27" t="s">
        <v>208</v>
      </c>
      <c r="G43" s="25" t="s">
        <v>70</v>
      </c>
      <c r="H43" s="26">
        <v>45789</v>
      </c>
      <c r="I43" s="73" t="s">
        <v>71</v>
      </c>
      <c r="J43" s="74" t="s">
        <v>70</v>
      </c>
      <c r="K43" s="26">
        <v>45789</v>
      </c>
      <c r="L43" s="73" t="s">
        <v>71</v>
      </c>
      <c r="M43" s="31"/>
      <c r="N43" s="76"/>
    </row>
    <row r="44" ht="204" customHeight="1" spans="1:13">
      <c r="A44" s="67" t="s">
        <v>209</v>
      </c>
      <c r="B44" s="24" t="s">
        <v>210</v>
      </c>
      <c r="C44" s="24" t="s">
        <v>211</v>
      </c>
      <c r="D44" s="67" t="s">
        <v>203</v>
      </c>
      <c r="E44" s="27" t="s">
        <v>212</v>
      </c>
      <c r="F44" s="27" t="s">
        <v>212</v>
      </c>
      <c r="G44" s="25" t="s">
        <v>70</v>
      </c>
      <c r="H44" s="26">
        <v>45789</v>
      </c>
      <c r="I44" s="73" t="s">
        <v>71</v>
      </c>
      <c r="J44" s="74" t="s">
        <v>70</v>
      </c>
      <c r="K44" s="26">
        <v>45789</v>
      </c>
      <c r="L44" s="73" t="s">
        <v>71</v>
      </c>
      <c r="M44" s="31"/>
    </row>
  </sheetData>
  <mergeCells count="14">
    <mergeCell ref="B1:F1"/>
    <mergeCell ref="B2:F2"/>
    <mergeCell ref="G31:L31"/>
    <mergeCell ref="G32:I32"/>
    <mergeCell ref="J32:L32"/>
    <mergeCell ref="A34:M34"/>
    <mergeCell ref="A41:M41"/>
    <mergeCell ref="A31:A33"/>
    <mergeCell ref="B31:B33"/>
    <mergeCell ref="C31:C33"/>
    <mergeCell ref="D31:D33"/>
    <mergeCell ref="E31:E33"/>
    <mergeCell ref="F31:F33"/>
    <mergeCell ref="M31:M33"/>
  </mergeCells>
  <dataValidations count="1">
    <dataValidation type="list" allowBlank="1" showErrorMessage="1" promptTitle="dfdf" sqref="G35:G40 G42:G44 J35:J40 J42:J44">
      <formula1>"Passed,Untested,Failed,Blocked"</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7"/>
  <sheetViews>
    <sheetView zoomScale="70" zoomScaleNormal="70" workbookViewId="0">
      <selection activeCell="B1" sqref="B1:F1"/>
    </sheetView>
  </sheetViews>
  <sheetFormatPr defaultColWidth="9.10619469026549" defaultRowHeight="13.85"/>
  <cols>
    <col min="1" max="1" width="25.3362831858407" style="34" customWidth="1"/>
    <col min="2" max="2" width="22.1061946902655" style="34" customWidth="1"/>
    <col min="3" max="4" width="26.6637168141593" style="34" customWidth="1"/>
    <col min="5" max="5" width="36" style="34" customWidth="1"/>
    <col min="6" max="6" width="51.6637168141593" style="34" customWidth="1"/>
    <col min="7" max="7" width="51.3362831858407" style="34" customWidth="1"/>
    <col min="8" max="9" width="25.3362831858407" style="34" customWidth="1"/>
    <col min="10" max="10" width="12.8849557522124" style="34" customWidth="1"/>
    <col min="11" max="11" width="16.8849557522124" style="34" customWidth="1"/>
    <col min="12" max="12" width="18.1061946902655" style="34" customWidth="1"/>
    <col min="13" max="13" width="12.1061946902655" style="34" customWidth="1"/>
    <col min="14" max="16384" width="9.10619469026549" style="34"/>
  </cols>
  <sheetData>
    <row r="1" ht="34.5" customHeight="1" spans="1:14">
      <c r="A1" s="1" t="s">
        <v>49</v>
      </c>
      <c r="B1" s="2" t="s">
        <v>50</v>
      </c>
      <c r="C1" s="3"/>
      <c r="D1" s="3"/>
      <c r="E1" s="3"/>
      <c r="F1" s="4"/>
      <c r="G1" s="35"/>
      <c r="H1" s="36"/>
      <c r="I1" s="39"/>
      <c r="J1" s="15"/>
      <c r="K1" s="36"/>
      <c r="L1" s="15"/>
      <c r="M1" s="15"/>
      <c r="N1" s="15"/>
    </row>
    <row r="2" s="41" customFormat="1" ht="23.25" customHeight="1" spans="1:7">
      <c r="A2" s="1" t="s">
        <v>51</v>
      </c>
      <c r="B2" s="5" t="s">
        <v>11</v>
      </c>
      <c r="C2" s="6"/>
      <c r="D2" s="6"/>
      <c r="E2" s="6"/>
      <c r="F2" s="7"/>
      <c r="G2" s="35"/>
    </row>
    <row r="3" s="41" customFormat="1" ht="17.6" spans="1:7">
      <c r="A3" s="8"/>
      <c r="B3" s="9" t="s">
        <v>23</v>
      </c>
      <c r="C3" s="9" t="s">
        <v>24</v>
      </c>
      <c r="D3" s="9" t="s">
        <v>52</v>
      </c>
      <c r="E3" s="10" t="s">
        <v>26</v>
      </c>
      <c r="F3" s="9" t="s">
        <v>213</v>
      </c>
      <c r="G3" s="37"/>
    </row>
    <row r="4" s="41" customFormat="1" ht="24.75" customHeight="1" spans="1:7">
      <c r="A4" s="11" t="s">
        <v>54</v>
      </c>
      <c r="B4" s="12">
        <v>13</v>
      </c>
      <c r="C4" s="43">
        <v>0</v>
      </c>
      <c r="D4" s="43">
        <v>0</v>
      </c>
      <c r="E4" s="43">
        <v>0</v>
      </c>
      <c r="F4" s="44">
        <v>13</v>
      </c>
      <c r="G4" s="45"/>
    </row>
    <row r="5" s="41" customFormat="1" ht="24.75" customHeight="1" spans="1:7">
      <c r="A5" s="11" t="s">
        <v>55</v>
      </c>
      <c r="B5" s="12">
        <v>13</v>
      </c>
      <c r="C5" s="43">
        <v>0</v>
      </c>
      <c r="D5" s="43">
        <v>0</v>
      </c>
      <c r="E5" s="43">
        <v>0</v>
      </c>
      <c r="F5" s="44">
        <v>13</v>
      </c>
      <c r="G5" s="45"/>
    </row>
    <row r="6" ht="65.25" customHeight="1"/>
    <row r="7" ht="81" customHeight="1"/>
    <row r="8" ht="69.75" customHeight="1"/>
    <row r="9" s="42" customFormat="1" spans="1:19">
      <c r="A9" s="34"/>
      <c r="B9" s="34"/>
      <c r="C9" s="34"/>
      <c r="D9" s="34"/>
      <c r="E9" s="34"/>
      <c r="F9" s="34"/>
      <c r="G9" s="34"/>
      <c r="H9" s="34"/>
      <c r="I9" s="34"/>
      <c r="J9" s="34"/>
      <c r="K9" s="34"/>
      <c r="L9" s="34"/>
      <c r="M9" s="34"/>
      <c r="N9" s="34"/>
      <c r="O9" s="34"/>
      <c r="P9" s="34"/>
      <c r="Q9" s="34"/>
      <c r="R9" s="34"/>
      <c r="S9" s="34"/>
    </row>
    <row r="10" s="42" customFormat="1" spans="1:19">
      <c r="A10" s="34"/>
      <c r="B10" s="34"/>
      <c r="C10" s="34"/>
      <c r="D10" s="34"/>
      <c r="E10" s="34"/>
      <c r="F10" s="34"/>
      <c r="G10" s="34"/>
      <c r="H10" s="34"/>
      <c r="I10" s="34"/>
      <c r="J10" s="34"/>
      <c r="K10" s="34"/>
      <c r="L10" s="34"/>
      <c r="M10" s="34"/>
      <c r="N10" s="34"/>
      <c r="O10" s="34"/>
      <c r="P10" s="34"/>
      <c r="Q10" s="34"/>
      <c r="R10" s="34"/>
      <c r="S10" s="34"/>
    </row>
    <row r="11" s="42" customFormat="1" spans="1:19">
      <c r="A11" s="34"/>
      <c r="B11" s="34"/>
      <c r="C11" s="34"/>
      <c r="D11" s="34"/>
      <c r="E11" s="34"/>
      <c r="F11" s="34"/>
      <c r="G11" s="34"/>
      <c r="H11" s="34"/>
      <c r="I11" s="34"/>
      <c r="J11" s="34"/>
      <c r="K11" s="34"/>
      <c r="L11" s="34"/>
      <c r="M11" s="34"/>
      <c r="N11" s="34"/>
      <c r="O11" s="34"/>
      <c r="P11" s="34"/>
      <c r="Q11" s="34"/>
      <c r="R11" s="34"/>
      <c r="S11" s="34"/>
    </row>
    <row r="22" ht="16.5" spans="1:13">
      <c r="A22" s="17" t="s">
        <v>56</v>
      </c>
      <c r="B22" s="17" t="s">
        <v>6</v>
      </c>
      <c r="C22" s="17" t="s">
        <v>57</v>
      </c>
      <c r="D22" s="17" t="s">
        <v>155</v>
      </c>
      <c r="E22" s="18" t="s">
        <v>59</v>
      </c>
      <c r="F22" s="17" t="s">
        <v>60</v>
      </c>
      <c r="G22" s="46" t="s">
        <v>61</v>
      </c>
      <c r="H22" s="46"/>
      <c r="I22" s="46"/>
      <c r="J22" s="46"/>
      <c r="K22" s="46"/>
      <c r="L22" s="46"/>
      <c r="M22" s="46" t="s">
        <v>214</v>
      </c>
    </row>
    <row r="23" ht="16.5" spans="1:13">
      <c r="A23" s="17"/>
      <c r="B23" s="17"/>
      <c r="C23" s="17"/>
      <c r="D23" s="17"/>
      <c r="E23" s="18"/>
      <c r="F23" s="17"/>
      <c r="G23" s="46" t="s">
        <v>31</v>
      </c>
      <c r="H23" s="46"/>
      <c r="I23" s="46"/>
      <c r="J23" s="46" t="s">
        <v>32</v>
      </c>
      <c r="K23" s="46"/>
      <c r="L23" s="46"/>
      <c r="M23" s="46"/>
    </row>
    <row r="24" ht="16.5" spans="1:13">
      <c r="A24" s="17"/>
      <c r="B24" s="17"/>
      <c r="C24" s="17"/>
      <c r="D24" s="17"/>
      <c r="E24" s="18"/>
      <c r="F24" s="17"/>
      <c r="G24" s="17" t="s">
        <v>63</v>
      </c>
      <c r="H24" s="20" t="s">
        <v>64</v>
      </c>
      <c r="I24" s="17" t="s">
        <v>65</v>
      </c>
      <c r="J24" s="46" t="s">
        <v>63</v>
      </c>
      <c r="K24" s="46" t="s">
        <v>64</v>
      </c>
      <c r="L24" s="46" t="s">
        <v>65</v>
      </c>
      <c r="M24" s="46"/>
    </row>
    <row r="25" ht="16.5" spans="1:13">
      <c r="A25" s="47" t="s">
        <v>215</v>
      </c>
      <c r="B25" s="47"/>
      <c r="C25" s="47"/>
      <c r="D25" s="47"/>
      <c r="E25" s="47"/>
      <c r="F25" s="47"/>
      <c r="G25" s="47"/>
      <c r="H25" s="47"/>
      <c r="I25" s="47"/>
      <c r="J25" s="47"/>
      <c r="K25" s="47"/>
      <c r="L25" s="47"/>
      <c r="M25" s="47"/>
    </row>
    <row r="26" ht="33" spans="1:13">
      <c r="A26" s="22" t="s">
        <v>216</v>
      </c>
      <c r="B26" s="22" t="s">
        <v>217</v>
      </c>
      <c r="C26" s="23"/>
      <c r="D26" s="23"/>
      <c r="E26" s="24" t="s">
        <v>69</v>
      </c>
      <c r="F26" s="24" t="s">
        <v>69</v>
      </c>
      <c r="G26" s="25" t="s">
        <v>70</v>
      </c>
      <c r="H26" s="26">
        <v>45789</v>
      </c>
      <c r="I26" s="29" t="s">
        <v>71</v>
      </c>
      <c r="J26" s="25" t="s">
        <v>70</v>
      </c>
      <c r="K26" s="26">
        <v>45789</v>
      </c>
      <c r="L26" s="29" t="s">
        <v>71</v>
      </c>
      <c r="M26" s="23"/>
    </row>
    <row r="27" ht="33" spans="1:13">
      <c r="A27" s="22" t="s">
        <v>218</v>
      </c>
      <c r="B27" s="24" t="s">
        <v>219</v>
      </c>
      <c r="C27" s="23"/>
      <c r="D27" s="23"/>
      <c r="E27" s="24" t="s">
        <v>87</v>
      </c>
      <c r="F27" s="24" t="s">
        <v>87</v>
      </c>
      <c r="G27" s="25" t="s">
        <v>70</v>
      </c>
      <c r="H27" s="26">
        <v>45789</v>
      </c>
      <c r="I27" s="29" t="s">
        <v>71</v>
      </c>
      <c r="J27" s="25" t="s">
        <v>70</v>
      </c>
      <c r="K27" s="26">
        <v>45789</v>
      </c>
      <c r="L27" s="29" t="s">
        <v>71</v>
      </c>
      <c r="M27" s="23"/>
    </row>
    <row r="28" ht="33" spans="1:13">
      <c r="A28" s="22" t="s">
        <v>220</v>
      </c>
      <c r="B28" s="24" t="s">
        <v>221</v>
      </c>
      <c r="C28" s="23"/>
      <c r="D28" s="23"/>
      <c r="E28" s="24" t="s">
        <v>87</v>
      </c>
      <c r="F28" s="24" t="s">
        <v>87</v>
      </c>
      <c r="G28" s="25" t="s">
        <v>70</v>
      </c>
      <c r="H28" s="26">
        <v>45789</v>
      </c>
      <c r="I28" s="29" t="s">
        <v>71</v>
      </c>
      <c r="J28" s="25" t="s">
        <v>70</v>
      </c>
      <c r="K28" s="26">
        <v>45789</v>
      </c>
      <c r="L28" s="29" t="s">
        <v>71</v>
      </c>
      <c r="M28" s="23"/>
    </row>
    <row r="29" ht="33" spans="1:13">
      <c r="A29" s="22" t="s">
        <v>222</v>
      </c>
      <c r="B29" s="24" t="s">
        <v>165</v>
      </c>
      <c r="C29" s="23"/>
      <c r="D29" s="23"/>
      <c r="E29" s="24" t="s">
        <v>87</v>
      </c>
      <c r="F29" s="24" t="s">
        <v>87</v>
      </c>
      <c r="G29" s="25" t="s">
        <v>70</v>
      </c>
      <c r="H29" s="26">
        <v>45789</v>
      </c>
      <c r="I29" s="29" t="s">
        <v>71</v>
      </c>
      <c r="J29" s="25" t="s">
        <v>70</v>
      </c>
      <c r="K29" s="26">
        <v>45789</v>
      </c>
      <c r="L29" s="29" t="s">
        <v>71</v>
      </c>
      <c r="M29" s="23"/>
    </row>
    <row r="30" ht="33" spans="1:13">
      <c r="A30" s="22" t="s">
        <v>223</v>
      </c>
      <c r="B30" s="24" t="s">
        <v>167</v>
      </c>
      <c r="C30" s="23"/>
      <c r="D30" s="23"/>
      <c r="E30" s="24" t="s">
        <v>87</v>
      </c>
      <c r="F30" s="24" t="s">
        <v>87</v>
      </c>
      <c r="G30" s="25" t="s">
        <v>70</v>
      </c>
      <c r="H30" s="26">
        <v>45789</v>
      </c>
      <c r="I30" s="29" t="s">
        <v>71</v>
      </c>
      <c r="J30" s="25" t="s">
        <v>70</v>
      </c>
      <c r="K30" s="26">
        <v>45789</v>
      </c>
      <c r="L30" s="29" t="s">
        <v>71</v>
      </c>
      <c r="M30" s="23"/>
    </row>
    <row r="31" ht="33" spans="1:13">
      <c r="A31" s="22" t="s">
        <v>224</v>
      </c>
      <c r="B31" s="24" t="s">
        <v>225</v>
      </c>
      <c r="C31" s="23"/>
      <c r="D31" s="23"/>
      <c r="E31" s="24" t="s">
        <v>87</v>
      </c>
      <c r="F31" s="24" t="s">
        <v>87</v>
      </c>
      <c r="G31" s="25" t="s">
        <v>70</v>
      </c>
      <c r="H31" s="26">
        <v>45789</v>
      </c>
      <c r="I31" s="29" t="s">
        <v>71</v>
      </c>
      <c r="J31" s="25" t="s">
        <v>70</v>
      </c>
      <c r="K31" s="26">
        <v>45789</v>
      </c>
      <c r="L31" s="29" t="s">
        <v>71</v>
      </c>
      <c r="M31" s="23"/>
    </row>
    <row r="32" ht="33" spans="1:13">
      <c r="A32" s="22" t="s">
        <v>226</v>
      </c>
      <c r="B32" s="24" t="s">
        <v>227</v>
      </c>
      <c r="C32" s="23"/>
      <c r="D32" s="23"/>
      <c r="E32" s="24" t="s">
        <v>87</v>
      </c>
      <c r="F32" s="24" t="s">
        <v>87</v>
      </c>
      <c r="G32" s="25" t="s">
        <v>70</v>
      </c>
      <c r="H32" s="26">
        <v>45789</v>
      </c>
      <c r="I32" s="29" t="s">
        <v>71</v>
      </c>
      <c r="J32" s="25" t="s">
        <v>70</v>
      </c>
      <c r="K32" s="26">
        <v>45789</v>
      </c>
      <c r="L32" s="29" t="s">
        <v>71</v>
      </c>
      <c r="M32" s="23"/>
    </row>
    <row r="33" ht="33" spans="1:13">
      <c r="A33" s="22" t="s">
        <v>228</v>
      </c>
      <c r="B33" s="24" t="s">
        <v>229</v>
      </c>
      <c r="C33" s="23"/>
      <c r="D33" s="23"/>
      <c r="E33" s="24" t="s">
        <v>87</v>
      </c>
      <c r="F33" s="24" t="s">
        <v>87</v>
      </c>
      <c r="G33" s="25" t="s">
        <v>70</v>
      </c>
      <c r="H33" s="26">
        <v>45789</v>
      </c>
      <c r="I33" s="29" t="s">
        <v>71</v>
      </c>
      <c r="J33" s="25" t="s">
        <v>70</v>
      </c>
      <c r="K33" s="26">
        <v>45789</v>
      </c>
      <c r="L33" s="29" t="s">
        <v>71</v>
      </c>
      <c r="M33" s="23"/>
    </row>
    <row r="34" ht="16.5" spans="1:13">
      <c r="A34" s="21" t="s">
        <v>230</v>
      </c>
      <c r="B34" s="21"/>
      <c r="C34" s="21"/>
      <c r="D34" s="21"/>
      <c r="E34" s="21"/>
      <c r="F34" s="21"/>
      <c r="G34" s="21"/>
      <c r="H34" s="21"/>
      <c r="I34" s="21"/>
      <c r="J34" s="21"/>
      <c r="K34" s="21"/>
      <c r="L34" s="21"/>
      <c r="M34" s="21"/>
    </row>
    <row r="35" ht="215.25" customHeight="1" spans="1:13">
      <c r="A35" s="24" t="s">
        <v>231</v>
      </c>
      <c r="B35" s="24" t="s">
        <v>232</v>
      </c>
      <c r="C35" s="24" t="s">
        <v>233</v>
      </c>
      <c r="D35" s="24" t="s">
        <v>92</v>
      </c>
      <c r="E35" s="27" t="s">
        <v>234</v>
      </c>
      <c r="F35" s="27" t="s">
        <v>234</v>
      </c>
      <c r="G35" s="25" t="s">
        <v>70</v>
      </c>
      <c r="H35" s="26">
        <v>45789</v>
      </c>
      <c r="I35" s="29" t="s">
        <v>71</v>
      </c>
      <c r="J35" s="25" t="s">
        <v>70</v>
      </c>
      <c r="K35" s="26">
        <v>45789</v>
      </c>
      <c r="L35" s="29" t="s">
        <v>71</v>
      </c>
      <c r="M35" s="23"/>
    </row>
    <row r="36" ht="165" spans="1:13">
      <c r="A36" s="24" t="s">
        <v>235</v>
      </c>
      <c r="B36" s="24" t="s">
        <v>236</v>
      </c>
      <c r="C36" s="24" t="s">
        <v>237</v>
      </c>
      <c r="D36" s="24" t="s">
        <v>92</v>
      </c>
      <c r="E36" s="27" t="s">
        <v>238</v>
      </c>
      <c r="F36" s="27" t="s">
        <v>238</v>
      </c>
      <c r="G36" s="25" t="s">
        <v>70</v>
      </c>
      <c r="H36" s="26">
        <v>45789</v>
      </c>
      <c r="I36" s="29" t="s">
        <v>71</v>
      </c>
      <c r="J36" s="25" t="s">
        <v>70</v>
      </c>
      <c r="K36" s="26">
        <v>45789</v>
      </c>
      <c r="L36" s="29" t="s">
        <v>71</v>
      </c>
      <c r="M36" s="23"/>
    </row>
    <row r="37" ht="165" spans="1:13">
      <c r="A37" s="24" t="s">
        <v>239</v>
      </c>
      <c r="B37" s="24" t="s">
        <v>240</v>
      </c>
      <c r="C37" s="24" t="s">
        <v>241</v>
      </c>
      <c r="D37" s="24" t="s">
        <v>92</v>
      </c>
      <c r="E37" s="27" t="s">
        <v>242</v>
      </c>
      <c r="F37" s="27" t="s">
        <v>242</v>
      </c>
      <c r="G37" s="25" t="s">
        <v>70</v>
      </c>
      <c r="H37" s="26">
        <v>45789</v>
      </c>
      <c r="I37" s="29" t="s">
        <v>71</v>
      </c>
      <c r="J37" s="25" t="s">
        <v>70</v>
      </c>
      <c r="K37" s="26">
        <v>45789</v>
      </c>
      <c r="L37" s="29" t="s">
        <v>71</v>
      </c>
      <c r="M37" s="23"/>
    </row>
  </sheetData>
  <mergeCells count="14">
    <mergeCell ref="B1:F1"/>
    <mergeCell ref="B2:F2"/>
    <mergeCell ref="G22:L22"/>
    <mergeCell ref="G23:I23"/>
    <mergeCell ref="J23:L23"/>
    <mergeCell ref="A25:M25"/>
    <mergeCell ref="A34:M34"/>
    <mergeCell ref="A22:A24"/>
    <mergeCell ref="B22:B24"/>
    <mergeCell ref="C22:C24"/>
    <mergeCell ref="D22:D24"/>
    <mergeCell ref="E22:E24"/>
    <mergeCell ref="F22:F24"/>
    <mergeCell ref="M22:M24"/>
  </mergeCells>
  <dataValidations count="1">
    <dataValidation type="list" allowBlank="1" showErrorMessage="1" promptTitle="dfdf" sqref="G26:G33 G35:G37 J26:J33 J35:J37">
      <formula1>"Passed,Untested,Failed,Blocked"</formula1>
    </dataValidation>
  </dataValidations>
  <pageMargins left="0.7" right="0.7" top="0.75" bottom="0.75" header="0.3" footer="0.3"/>
  <pageSetup paperSize="1"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zoomScale="70" zoomScaleNormal="70" workbookViewId="0">
      <selection activeCell="B1" sqref="B1:F1"/>
    </sheetView>
  </sheetViews>
  <sheetFormatPr defaultColWidth="9.10619469026549" defaultRowHeight="13.85"/>
  <cols>
    <col min="1" max="1" width="22.8849557522124" style="34" customWidth="1"/>
    <col min="2" max="2" width="27.6637168141593" style="34" customWidth="1"/>
    <col min="3" max="3" width="22.8849557522124" style="34" customWidth="1"/>
    <col min="4" max="4" width="27.3362831858407" style="34" customWidth="1"/>
    <col min="5" max="5" width="37.3362831858407" style="34" customWidth="1"/>
    <col min="6" max="6" width="41.6637168141593" style="34" customWidth="1"/>
    <col min="7" max="7" width="28.8849557522124" style="34" customWidth="1"/>
    <col min="8" max="8" width="24.3362831858407" style="34" customWidth="1"/>
    <col min="9" max="9" width="25.8849557522124" style="34" customWidth="1"/>
    <col min="10" max="10" width="26.8849557522124" style="34" customWidth="1"/>
    <col min="11" max="11" width="22.1061946902655" style="34" customWidth="1"/>
    <col min="12" max="12" width="23.6637168141593" style="34" customWidth="1"/>
    <col min="13" max="13" width="18" style="34" customWidth="1"/>
    <col min="14" max="14" width="12.3362831858407" style="34" customWidth="1"/>
    <col min="15" max="16384" width="9.10619469026549" style="34"/>
  </cols>
  <sheetData>
    <row r="1" s="15" customFormat="1" ht="22.85" spans="1:11">
      <c r="A1" s="1" t="s">
        <v>49</v>
      </c>
      <c r="B1" s="2" t="s">
        <v>50</v>
      </c>
      <c r="C1" s="3"/>
      <c r="D1" s="3"/>
      <c r="E1" s="3"/>
      <c r="F1" s="4"/>
      <c r="G1" s="35"/>
      <c r="H1" s="36"/>
      <c r="I1" s="39"/>
      <c r="K1" s="36"/>
    </row>
    <row r="2" s="15" customFormat="1" ht="22.85" spans="1:11">
      <c r="A2" s="1" t="s">
        <v>51</v>
      </c>
      <c r="B2" s="5" t="s">
        <v>12</v>
      </c>
      <c r="C2" s="6"/>
      <c r="D2" s="6"/>
      <c r="E2" s="6"/>
      <c r="F2" s="7"/>
      <c r="G2" s="35"/>
      <c r="H2" s="36"/>
      <c r="I2" s="39"/>
      <c r="K2" s="36"/>
    </row>
    <row r="3" s="32" customFormat="1" ht="17.6" spans="1:11">
      <c r="A3" s="8"/>
      <c r="B3" s="9" t="s">
        <v>23</v>
      </c>
      <c r="C3" s="9" t="s">
        <v>24</v>
      </c>
      <c r="D3" s="9" t="s">
        <v>52</v>
      </c>
      <c r="E3" s="9" t="s">
        <v>26</v>
      </c>
      <c r="F3" s="10" t="s">
        <v>53</v>
      </c>
      <c r="G3" s="37"/>
      <c r="H3" s="38"/>
      <c r="I3" s="40"/>
      <c r="K3" s="38"/>
    </row>
    <row r="4" s="32" customFormat="1" ht="17.6" spans="1:11">
      <c r="A4" s="11" t="s">
        <v>54</v>
      </c>
      <c r="B4" s="12">
        <v>12</v>
      </c>
      <c r="C4" s="8">
        <v>0</v>
      </c>
      <c r="D4" s="8">
        <v>0</v>
      </c>
      <c r="E4" s="8">
        <v>0</v>
      </c>
      <c r="F4" s="8">
        <f>B4</f>
        <v>12</v>
      </c>
      <c r="H4" s="38"/>
      <c r="I4" s="40"/>
      <c r="K4" s="38"/>
    </row>
    <row r="5" s="32" customFormat="1" ht="17.6" spans="1:11">
      <c r="A5" s="11" t="s">
        <v>55</v>
      </c>
      <c r="B5" s="12">
        <v>12</v>
      </c>
      <c r="C5" s="8">
        <v>0</v>
      </c>
      <c r="D5" s="8">
        <v>0</v>
      </c>
      <c r="E5" s="8">
        <v>0</v>
      </c>
      <c r="F5" s="8">
        <f>B5</f>
        <v>12</v>
      </c>
      <c r="H5" s="38"/>
      <c r="I5" s="40"/>
      <c r="K5" s="38"/>
    </row>
    <row r="6" s="15" customFormat="1" ht="13.1" spans="1:11">
      <c r="A6" s="13"/>
      <c r="B6" s="14"/>
      <c r="F6" s="16"/>
      <c r="H6" s="36"/>
      <c r="I6" s="39"/>
      <c r="K6" s="36"/>
    </row>
    <row r="7" s="33" customFormat="1" ht="15.35"/>
    <row r="8" s="33" customFormat="1" ht="15.35"/>
    <row r="9" s="33" customFormat="1" ht="15.35"/>
    <row r="10" s="33" customFormat="1" ht="15.35"/>
    <row r="11" s="33" customFormat="1" ht="15.35"/>
    <row r="12" s="33" customFormat="1" ht="15.35"/>
    <row r="13" s="33" customFormat="1" ht="15.35"/>
    <row r="14" s="33" customFormat="1" ht="15.35"/>
    <row r="15" s="33" customFormat="1" ht="15.35"/>
    <row r="16" s="33" customFormat="1" ht="15.35"/>
    <row r="17" s="33" customFormat="1" ht="15.35"/>
    <row r="18" s="33" customFormat="1" ht="15.35"/>
    <row r="19" s="33" customFormat="1" ht="15.35"/>
    <row r="20" s="33" customFormat="1" ht="222" customHeight="1"/>
    <row r="21" s="33" customFormat="1" ht="16.5" spans="1:13">
      <c r="A21" s="17" t="s">
        <v>56</v>
      </c>
      <c r="B21" s="17" t="s">
        <v>6</v>
      </c>
      <c r="C21" s="17" t="s">
        <v>57</v>
      </c>
      <c r="D21" s="17" t="s">
        <v>58</v>
      </c>
      <c r="E21" s="18" t="s">
        <v>59</v>
      </c>
      <c r="F21" s="17" t="s">
        <v>60</v>
      </c>
      <c r="G21" s="19" t="s">
        <v>61</v>
      </c>
      <c r="H21" s="19"/>
      <c r="I21" s="19"/>
      <c r="J21" s="19"/>
      <c r="K21" s="19"/>
      <c r="L21" s="19"/>
      <c r="M21" s="19" t="s">
        <v>62</v>
      </c>
    </row>
    <row r="22" s="33" customFormat="1" ht="16.5" spans="1:13">
      <c r="A22" s="17"/>
      <c r="B22" s="17"/>
      <c r="C22" s="17"/>
      <c r="D22" s="17"/>
      <c r="E22" s="18"/>
      <c r="F22" s="17"/>
      <c r="G22" s="19" t="s">
        <v>31</v>
      </c>
      <c r="H22" s="19"/>
      <c r="I22" s="19"/>
      <c r="J22" s="19" t="s">
        <v>32</v>
      </c>
      <c r="K22" s="19"/>
      <c r="L22" s="19"/>
      <c r="M22" s="19"/>
    </row>
    <row r="23" s="33" customFormat="1" ht="16.5" spans="1:13">
      <c r="A23" s="17"/>
      <c r="B23" s="17"/>
      <c r="C23" s="17"/>
      <c r="D23" s="17"/>
      <c r="E23" s="18"/>
      <c r="F23" s="17"/>
      <c r="G23" s="17" t="s">
        <v>63</v>
      </c>
      <c r="H23" s="20" t="s">
        <v>64</v>
      </c>
      <c r="I23" s="17" t="s">
        <v>65</v>
      </c>
      <c r="J23" s="28" t="s">
        <v>63</v>
      </c>
      <c r="K23" s="28" t="s">
        <v>64</v>
      </c>
      <c r="L23" s="28" t="s">
        <v>65</v>
      </c>
      <c r="M23" s="19"/>
    </row>
    <row r="24" s="33" customFormat="1" ht="16.5" spans="1:13">
      <c r="A24" s="21" t="s">
        <v>243</v>
      </c>
      <c r="B24" s="21"/>
      <c r="C24" s="21"/>
      <c r="D24" s="21"/>
      <c r="E24" s="21"/>
      <c r="F24" s="21"/>
      <c r="G24" s="21"/>
      <c r="H24" s="21"/>
      <c r="I24" s="21"/>
      <c r="J24" s="21"/>
      <c r="K24" s="21"/>
      <c r="L24" s="21"/>
      <c r="M24" s="21"/>
    </row>
    <row r="25" s="33" customFormat="1" ht="33" spans="1:13">
      <c r="A25" s="22" t="s">
        <v>244</v>
      </c>
      <c r="B25" s="22" t="s">
        <v>245</v>
      </c>
      <c r="C25" s="23"/>
      <c r="D25" s="23"/>
      <c r="E25" s="24" t="s">
        <v>69</v>
      </c>
      <c r="F25" s="24" t="s">
        <v>69</v>
      </c>
      <c r="G25" s="25" t="s">
        <v>70</v>
      </c>
      <c r="H25" s="26">
        <v>45789</v>
      </c>
      <c r="I25" s="29" t="s">
        <v>71</v>
      </c>
      <c r="J25" s="25" t="s">
        <v>70</v>
      </c>
      <c r="K25" s="26">
        <v>45789</v>
      </c>
      <c r="L25" s="29" t="s">
        <v>71</v>
      </c>
      <c r="M25" s="30"/>
    </row>
    <row r="26" s="33" customFormat="1" ht="33" spans="1:13">
      <c r="A26" s="22" t="s">
        <v>246</v>
      </c>
      <c r="B26" s="22" t="s">
        <v>76</v>
      </c>
      <c r="C26" s="23"/>
      <c r="D26" s="23"/>
      <c r="E26" s="24" t="s">
        <v>87</v>
      </c>
      <c r="F26" s="24" t="s">
        <v>87</v>
      </c>
      <c r="G26" s="25" t="s">
        <v>70</v>
      </c>
      <c r="H26" s="26">
        <v>45789</v>
      </c>
      <c r="I26" s="29" t="s">
        <v>71</v>
      </c>
      <c r="J26" s="25" t="s">
        <v>70</v>
      </c>
      <c r="K26" s="26">
        <v>45789</v>
      </c>
      <c r="L26" s="29" t="s">
        <v>71</v>
      </c>
      <c r="M26" s="31"/>
    </row>
    <row r="27" ht="33" spans="1:13">
      <c r="A27" s="22" t="s">
        <v>247</v>
      </c>
      <c r="B27" s="22" t="s">
        <v>78</v>
      </c>
      <c r="C27" s="23"/>
      <c r="D27" s="23"/>
      <c r="E27" s="24" t="s">
        <v>87</v>
      </c>
      <c r="F27" s="24" t="s">
        <v>87</v>
      </c>
      <c r="G27" s="25" t="s">
        <v>70</v>
      </c>
      <c r="H27" s="26">
        <v>45789</v>
      </c>
      <c r="I27" s="29" t="s">
        <v>71</v>
      </c>
      <c r="J27" s="25" t="s">
        <v>70</v>
      </c>
      <c r="K27" s="26">
        <v>45789</v>
      </c>
      <c r="L27" s="29" t="s">
        <v>71</v>
      </c>
      <c r="M27" s="31"/>
    </row>
    <row r="28" ht="326.25" customHeight="1" spans="1:13">
      <c r="A28" s="22" t="s">
        <v>248</v>
      </c>
      <c r="B28" s="22" t="s">
        <v>73</v>
      </c>
      <c r="C28" s="23"/>
      <c r="D28" s="23"/>
      <c r="E28" s="24" t="s">
        <v>87</v>
      </c>
      <c r="F28" s="24" t="s">
        <v>87</v>
      </c>
      <c r="G28" s="25" t="s">
        <v>70</v>
      </c>
      <c r="H28" s="26">
        <v>45789</v>
      </c>
      <c r="I28" s="29" t="s">
        <v>71</v>
      </c>
      <c r="J28" s="25" t="s">
        <v>70</v>
      </c>
      <c r="K28" s="26">
        <v>45789</v>
      </c>
      <c r="L28" s="29" t="s">
        <v>71</v>
      </c>
      <c r="M28" s="31"/>
    </row>
    <row r="29" ht="51" customHeight="1" spans="1:13">
      <c r="A29" s="21" t="s">
        <v>249</v>
      </c>
      <c r="B29" s="21"/>
      <c r="C29" s="21"/>
      <c r="D29" s="21"/>
      <c r="E29" s="21"/>
      <c r="F29" s="21"/>
      <c r="G29" s="21"/>
      <c r="H29" s="21"/>
      <c r="I29" s="21"/>
      <c r="J29" s="21"/>
      <c r="K29" s="21"/>
      <c r="L29" s="21"/>
      <c r="M29" s="21"/>
    </row>
    <row r="30" ht="288" customHeight="1" spans="1:13">
      <c r="A30" s="24" t="s">
        <v>250</v>
      </c>
      <c r="B30" s="24" t="s">
        <v>251</v>
      </c>
      <c r="C30" s="24" t="s">
        <v>252</v>
      </c>
      <c r="D30" s="24" t="s">
        <v>92</v>
      </c>
      <c r="E30" s="27" t="s">
        <v>253</v>
      </c>
      <c r="F30" s="27" t="s">
        <v>253</v>
      </c>
      <c r="G30" s="25" t="s">
        <v>70</v>
      </c>
      <c r="H30" s="26">
        <v>45789</v>
      </c>
      <c r="I30" s="29" t="s">
        <v>71</v>
      </c>
      <c r="J30" s="25" t="s">
        <v>70</v>
      </c>
      <c r="K30" s="26">
        <v>45789</v>
      </c>
      <c r="L30" s="29" t="s">
        <v>71</v>
      </c>
      <c r="M30" s="23"/>
    </row>
    <row r="31" ht="198" spans="1:13">
      <c r="A31" s="24" t="s">
        <v>254</v>
      </c>
      <c r="B31" s="24" t="s">
        <v>236</v>
      </c>
      <c r="C31" s="24" t="s">
        <v>237</v>
      </c>
      <c r="D31" s="24" t="s">
        <v>92</v>
      </c>
      <c r="E31" s="27" t="s">
        <v>238</v>
      </c>
      <c r="F31" s="27" t="s">
        <v>238</v>
      </c>
      <c r="G31" s="25" t="s">
        <v>70</v>
      </c>
      <c r="H31" s="26">
        <v>45789</v>
      </c>
      <c r="I31" s="29" t="s">
        <v>71</v>
      </c>
      <c r="J31" s="25" t="s">
        <v>70</v>
      </c>
      <c r="K31" s="26">
        <v>45789</v>
      </c>
      <c r="L31" s="29" t="s">
        <v>71</v>
      </c>
      <c r="M31" s="23"/>
    </row>
    <row r="32" ht="198" spans="1:13">
      <c r="A32" s="24" t="s">
        <v>255</v>
      </c>
      <c r="B32" s="24" t="s">
        <v>256</v>
      </c>
      <c r="C32" s="24" t="s">
        <v>257</v>
      </c>
      <c r="D32" s="24" t="s">
        <v>92</v>
      </c>
      <c r="E32" s="27" t="s">
        <v>242</v>
      </c>
      <c r="F32" s="27" t="s">
        <v>242</v>
      </c>
      <c r="G32" s="25" t="s">
        <v>70</v>
      </c>
      <c r="H32" s="26">
        <v>45789</v>
      </c>
      <c r="I32" s="29" t="s">
        <v>71</v>
      </c>
      <c r="J32" s="25" t="s">
        <v>70</v>
      </c>
      <c r="K32" s="26">
        <v>45789</v>
      </c>
      <c r="L32" s="29" t="s">
        <v>71</v>
      </c>
      <c r="M32" s="23"/>
    </row>
  </sheetData>
  <mergeCells count="14">
    <mergeCell ref="B1:F1"/>
    <mergeCell ref="B2:F2"/>
    <mergeCell ref="G21:L21"/>
    <mergeCell ref="G22:I22"/>
    <mergeCell ref="J22:L22"/>
    <mergeCell ref="A24:M24"/>
    <mergeCell ref="A29:M29"/>
    <mergeCell ref="A21:A23"/>
    <mergeCell ref="B21:B23"/>
    <mergeCell ref="C21:C23"/>
    <mergeCell ref="D21:D23"/>
    <mergeCell ref="E21:E23"/>
    <mergeCell ref="F21:F23"/>
    <mergeCell ref="M21:M23"/>
  </mergeCells>
  <dataValidations count="1">
    <dataValidation type="list" allowBlank="1" showErrorMessage="1" promptTitle="dfdf" sqref="G25:G28 G30:G32 J25:J28 J30:J32">
      <formula1>"Passed,Untested,Failed,Blocked"</formula1>
    </dataValidation>
  </dataValidation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
  <sheetViews>
    <sheetView workbookViewId="0">
      <selection activeCell="B1" sqref="B1:F1"/>
    </sheetView>
  </sheetViews>
  <sheetFormatPr defaultColWidth="9" defaultRowHeight="14.25"/>
  <cols>
    <col min="1" max="1" width="25.8849557522124" customWidth="1"/>
    <col min="2" max="2" width="26.6637168141593" customWidth="1"/>
    <col min="3" max="3" width="13.6637168141593" customWidth="1"/>
    <col min="4" max="4" width="23.3362831858407" customWidth="1"/>
    <col min="5" max="5" width="21.3362831858407" customWidth="1"/>
    <col min="6" max="6" width="31.6637168141593" customWidth="1"/>
    <col min="7" max="7" width="13" customWidth="1"/>
    <col min="8" max="8" width="16.5575221238938" customWidth="1"/>
    <col min="9" max="9" width="16.1061946902655" customWidth="1"/>
    <col min="10" max="10" width="12.6637168141593" customWidth="1"/>
    <col min="11" max="11" width="16.8849557522124" customWidth="1"/>
    <col min="12" max="12" width="18" customWidth="1"/>
    <col min="13" max="13" width="14" customWidth="1"/>
  </cols>
  <sheetData>
    <row r="1" ht="22.5" spans="1:6">
      <c r="A1" s="1" t="s">
        <v>49</v>
      </c>
      <c r="B1" s="2" t="s">
        <v>50</v>
      </c>
      <c r="C1" s="3"/>
      <c r="D1" s="3"/>
      <c r="E1" s="3"/>
      <c r="F1" s="4"/>
    </row>
    <row r="2" ht="22.85" spans="1:6">
      <c r="A2" s="1" t="s">
        <v>51</v>
      </c>
      <c r="B2" s="5" t="s">
        <v>13</v>
      </c>
      <c r="C2" s="6"/>
      <c r="D2" s="6"/>
      <c r="E2" s="6"/>
      <c r="F2" s="7"/>
    </row>
    <row r="3" ht="17.6" spans="1:6">
      <c r="A3" s="8"/>
      <c r="B3" s="9" t="s">
        <v>23</v>
      </c>
      <c r="C3" s="9" t="s">
        <v>24</v>
      </c>
      <c r="D3" s="9" t="s">
        <v>52</v>
      </c>
      <c r="E3" s="9" t="s">
        <v>26</v>
      </c>
      <c r="F3" s="10" t="s">
        <v>53</v>
      </c>
    </row>
    <row r="4" ht="17.6" spans="1:6">
      <c r="A4" s="11" t="s">
        <v>54</v>
      </c>
      <c r="B4" s="12">
        <v>12</v>
      </c>
      <c r="C4" s="8">
        <v>0</v>
      </c>
      <c r="D4" s="8">
        <v>0</v>
      </c>
      <c r="E4" s="8">
        <v>0</v>
      </c>
      <c r="F4" s="8">
        <f>B4</f>
        <v>12</v>
      </c>
    </row>
    <row r="5" ht="17.6" spans="1:6">
      <c r="A5" s="11" t="s">
        <v>55</v>
      </c>
      <c r="B5" s="12">
        <v>12</v>
      </c>
      <c r="C5" s="8">
        <v>0</v>
      </c>
      <c r="D5" s="8">
        <v>0</v>
      </c>
      <c r="E5" s="8">
        <v>0</v>
      </c>
      <c r="F5" s="8">
        <f>B5</f>
        <v>12</v>
      </c>
    </row>
    <row r="6" ht="409.5" customHeight="1" spans="1:6">
      <c r="A6" s="13"/>
      <c r="B6" s="14"/>
      <c r="C6" s="15"/>
      <c r="D6" s="15"/>
      <c r="E6" s="15"/>
      <c r="F6" s="16"/>
    </row>
    <row r="7" ht="36.75" customHeight="1"/>
    <row r="21" ht="16.5" spans="1:13">
      <c r="A21" s="17" t="s">
        <v>56</v>
      </c>
      <c r="B21" s="17" t="s">
        <v>6</v>
      </c>
      <c r="C21" s="17" t="s">
        <v>57</v>
      </c>
      <c r="D21" s="17" t="s">
        <v>58</v>
      </c>
      <c r="E21" s="18" t="s">
        <v>59</v>
      </c>
      <c r="F21" s="17" t="s">
        <v>60</v>
      </c>
      <c r="G21" s="19" t="s">
        <v>61</v>
      </c>
      <c r="H21" s="19"/>
      <c r="I21" s="19"/>
      <c r="J21" s="19"/>
      <c r="K21" s="19"/>
      <c r="L21" s="19"/>
      <c r="M21" s="19" t="s">
        <v>62</v>
      </c>
    </row>
    <row r="22" ht="16.5" spans="1:13">
      <c r="A22" s="17"/>
      <c r="B22" s="17"/>
      <c r="C22" s="17"/>
      <c r="D22" s="17"/>
      <c r="E22" s="18"/>
      <c r="F22" s="17"/>
      <c r="G22" s="19" t="s">
        <v>31</v>
      </c>
      <c r="H22" s="19"/>
      <c r="I22" s="19"/>
      <c r="J22" s="19" t="s">
        <v>32</v>
      </c>
      <c r="K22" s="19"/>
      <c r="L22" s="19"/>
      <c r="M22" s="19"/>
    </row>
    <row r="23" ht="16.5" spans="1:13">
      <c r="A23" s="17"/>
      <c r="B23" s="17"/>
      <c r="C23" s="17"/>
      <c r="D23" s="17"/>
      <c r="E23" s="18"/>
      <c r="F23" s="17"/>
      <c r="G23" s="17" t="s">
        <v>63</v>
      </c>
      <c r="H23" s="20" t="s">
        <v>64</v>
      </c>
      <c r="I23" s="17" t="s">
        <v>65</v>
      </c>
      <c r="J23" s="28" t="s">
        <v>63</v>
      </c>
      <c r="K23" s="28" t="s">
        <v>64</v>
      </c>
      <c r="L23" s="28" t="s">
        <v>65</v>
      </c>
      <c r="M23" s="19"/>
    </row>
    <row r="24" ht="16.5" spans="1:13">
      <c r="A24" s="21" t="s">
        <v>258</v>
      </c>
      <c r="B24" s="21"/>
      <c r="C24" s="21"/>
      <c r="D24" s="21"/>
      <c r="E24" s="21"/>
      <c r="F24" s="21"/>
      <c r="G24" s="21"/>
      <c r="H24" s="21"/>
      <c r="I24" s="21"/>
      <c r="J24" s="21"/>
      <c r="K24" s="21"/>
      <c r="L24" s="21"/>
      <c r="M24" s="21"/>
    </row>
    <row r="25" ht="33" spans="1:13">
      <c r="A25" s="22" t="s">
        <v>244</v>
      </c>
      <c r="B25" s="22" t="s">
        <v>259</v>
      </c>
      <c r="C25" s="23"/>
      <c r="D25" s="23"/>
      <c r="E25" s="24" t="s">
        <v>69</v>
      </c>
      <c r="F25" s="24" t="s">
        <v>69</v>
      </c>
      <c r="G25" s="25" t="s">
        <v>70</v>
      </c>
      <c r="H25" s="26">
        <v>45789</v>
      </c>
      <c r="I25" s="29" t="s">
        <v>71</v>
      </c>
      <c r="J25" s="25" t="s">
        <v>70</v>
      </c>
      <c r="K25" s="26">
        <v>45789</v>
      </c>
      <c r="L25" s="29" t="s">
        <v>71</v>
      </c>
      <c r="M25" s="30"/>
    </row>
    <row r="26" ht="33" spans="1:13">
      <c r="A26" s="22" t="s">
        <v>246</v>
      </c>
      <c r="B26" s="22" t="s">
        <v>76</v>
      </c>
      <c r="C26" s="23"/>
      <c r="D26" s="23"/>
      <c r="E26" s="24" t="s">
        <v>87</v>
      </c>
      <c r="F26" s="24" t="s">
        <v>87</v>
      </c>
      <c r="G26" s="25" t="s">
        <v>70</v>
      </c>
      <c r="H26" s="26">
        <v>45789</v>
      </c>
      <c r="I26" s="29" t="s">
        <v>71</v>
      </c>
      <c r="J26" s="25" t="s">
        <v>70</v>
      </c>
      <c r="K26" s="26">
        <v>45789</v>
      </c>
      <c r="L26" s="29" t="s">
        <v>71</v>
      </c>
      <c r="M26" s="31"/>
    </row>
    <row r="27" ht="33" spans="1:13">
      <c r="A27" s="22" t="s">
        <v>247</v>
      </c>
      <c r="B27" s="22" t="s">
        <v>78</v>
      </c>
      <c r="C27" s="23"/>
      <c r="D27" s="23"/>
      <c r="E27" s="24" t="s">
        <v>87</v>
      </c>
      <c r="F27" s="24" t="s">
        <v>87</v>
      </c>
      <c r="G27" s="25" t="s">
        <v>70</v>
      </c>
      <c r="H27" s="26">
        <v>45789</v>
      </c>
      <c r="I27" s="29" t="s">
        <v>71</v>
      </c>
      <c r="J27" s="25" t="s">
        <v>70</v>
      </c>
      <c r="K27" s="26">
        <v>45789</v>
      </c>
      <c r="L27" s="29" t="s">
        <v>71</v>
      </c>
      <c r="M27" s="31"/>
    </row>
    <row r="28" ht="33" spans="1:13">
      <c r="A28" s="22" t="s">
        <v>248</v>
      </c>
      <c r="B28" s="22" t="s">
        <v>73</v>
      </c>
      <c r="C28" s="23"/>
      <c r="D28" s="23"/>
      <c r="E28" s="24" t="s">
        <v>87</v>
      </c>
      <c r="F28" s="24" t="s">
        <v>87</v>
      </c>
      <c r="G28" s="25" t="s">
        <v>70</v>
      </c>
      <c r="H28" s="26">
        <v>45789</v>
      </c>
      <c r="I28" s="29" t="s">
        <v>71</v>
      </c>
      <c r="J28" s="25" t="s">
        <v>70</v>
      </c>
      <c r="K28" s="26">
        <v>45789</v>
      </c>
      <c r="L28" s="29" t="s">
        <v>71</v>
      </c>
      <c r="M28" s="31"/>
    </row>
    <row r="29" ht="16.5" spans="1:13">
      <c r="A29" s="21" t="s">
        <v>260</v>
      </c>
      <c r="B29" s="21"/>
      <c r="C29" s="21"/>
      <c r="D29" s="21"/>
      <c r="E29" s="21"/>
      <c r="F29" s="21"/>
      <c r="G29" s="21"/>
      <c r="H29" s="21"/>
      <c r="I29" s="21"/>
      <c r="J29" s="21"/>
      <c r="K29" s="21"/>
      <c r="L29" s="21"/>
      <c r="M29" s="21"/>
    </row>
    <row r="30" ht="214.5" spans="1:13">
      <c r="A30" s="24" t="s">
        <v>250</v>
      </c>
      <c r="B30" s="24" t="s">
        <v>261</v>
      </c>
      <c r="C30" s="24" t="s">
        <v>262</v>
      </c>
      <c r="D30" s="24" t="s">
        <v>92</v>
      </c>
      <c r="E30" s="27" t="s">
        <v>263</v>
      </c>
      <c r="F30" s="27" t="s">
        <v>263</v>
      </c>
      <c r="G30" s="25" t="s">
        <v>70</v>
      </c>
      <c r="H30" s="26">
        <v>45789</v>
      </c>
      <c r="I30" s="29" t="s">
        <v>71</v>
      </c>
      <c r="J30" s="25" t="s">
        <v>70</v>
      </c>
      <c r="K30" s="26">
        <v>45789</v>
      </c>
      <c r="L30" s="29" t="s">
        <v>71</v>
      </c>
      <c r="M30" s="23"/>
    </row>
    <row r="31" ht="297" spans="1:13">
      <c r="A31" s="24" t="s">
        <v>254</v>
      </c>
      <c r="B31" s="24" t="s">
        <v>264</v>
      </c>
      <c r="C31" s="24" t="s">
        <v>265</v>
      </c>
      <c r="D31" s="24" t="s">
        <v>92</v>
      </c>
      <c r="E31" s="27" t="s">
        <v>266</v>
      </c>
      <c r="F31" s="27" t="s">
        <v>266</v>
      </c>
      <c r="G31" s="25" t="s">
        <v>70</v>
      </c>
      <c r="H31" s="26">
        <v>45789</v>
      </c>
      <c r="I31" s="29" t="s">
        <v>71</v>
      </c>
      <c r="J31" s="25" t="s">
        <v>70</v>
      </c>
      <c r="K31" s="26">
        <v>45789</v>
      </c>
      <c r="L31" s="29" t="s">
        <v>71</v>
      </c>
      <c r="M31" s="23"/>
    </row>
    <row r="32" ht="264" spans="1:13">
      <c r="A32" s="24" t="s">
        <v>255</v>
      </c>
      <c r="B32" s="24" t="s">
        <v>267</v>
      </c>
      <c r="C32" s="24" t="s">
        <v>268</v>
      </c>
      <c r="D32" s="24" t="s">
        <v>92</v>
      </c>
      <c r="E32" s="27" t="s">
        <v>242</v>
      </c>
      <c r="F32" s="27" t="s">
        <v>242</v>
      </c>
      <c r="G32" s="25" t="s">
        <v>70</v>
      </c>
      <c r="H32" s="26">
        <v>45789</v>
      </c>
      <c r="I32" s="29" t="s">
        <v>71</v>
      </c>
      <c r="J32" s="25" t="s">
        <v>70</v>
      </c>
      <c r="K32" s="26">
        <v>45789</v>
      </c>
      <c r="L32" s="29" t="s">
        <v>71</v>
      </c>
      <c r="M32" s="23"/>
    </row>
    <row r="33" ht="264" spans="1:13">
      <c r="A33" s="24" t="s">
        <v>269</v>
      </c>
      <c r="B33" s="24" t="s">
        <v>270</v>
      </c>
      <c r="C33" s="24" t="s">
        <v>271</v>
      </c>
      <c r="D33" s="24" t="s">
        <v>92</v>
      </c>
      <c r="E33" s="27" t="s">
        <v>272</v>
      </c>
      <c r="F33" s="27" t="s">
        <v>272</v>
      </c>
      <c r="G33" s="25" t="s">
        <v>70</v>
      </c>
      <c r="H33" s="26">
        <v>45789</v>
      </c>
      <c r="I33" s="29" t="s">
        <v>71</v>
      </c>
      <c r="J33" s="25" t="s">
        <v>70</v>
      </c>
      <c r="K33" s="26">
        <v>45789</v>
      </c>
      <c r="L33" s="29" t="s">
        <v>71</v>
      </c>
      <c r="M33" s="23"/>
    </row>
  </sheetData>
  <mergeCells count="14">
    <mergeCell ref="B1:F1"/>
    <mergeCell ref="B2:F2"/>
    <mergeCell ref="G21:L21"/>
    <mergeCell ref="G22:I22"/>
    <mergeCell ref="J22:L22"/>
    <mergeCell ref="A24:M24"/>
    <mergeCell ref="A29:M29"/>
    <mergeCell ref="A21:A23"/>
    <mergeCell ref="B21:B23"/>
    <mergeCell ref="C21:C23"/>
    <mergeCell ref="D21:D23"/>
    <mergeCell ref="E21:E23"/>
    <mergeCell ref="F21:F23"/>
    <mergeCell ref="M21:M23"/>
  </mergeCells>
  <dataValidations count="1">
    <dataValidation type="list" allowBlank="1" showErrorMessage="1" promptTitle="dfdf" sqref="G25:G28 G30:G33 J25:J28 J30:J33">
      <formula1>"Passed,Untested,Failed,Blocked"</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Trường hợp kiểm thử</vt:lpstr>
      <vt:lpstr>Báo cáo kiểm tra</vt:lpstr>
      <vt:lpstr>Quản lý người dùng</vt:lpstr>
      <vt:lpstr>Quản lý bác sĩ</vt:lpstr>
      <vt:lpstr>Quản lý kế hoạch khám bệnh</vt:lpstr>
      <vt:lpstr>Quản lý bệnh nhân đặt lịch kám</vt:lpstr>
      <vt:lpstr>Quản lý phòng khám</vt:lpstr>
      <vt:lpstr>Quản lý chuyên khoa</vt:lpstr>
      <vt:lpstr>Quản lý cẩm nang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Trung Nguyễn</cp:lastModifiedBy>
  <dcterms:created xsi:type="dcterms:W3CDTF">2006-09-16T00:00:00Z</dcterms:created>
  <dcterms:modified xsi:type="dcterms:W3CDTF">2025-05-17T06:53:32Z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763CA83A415841AFB01753C2D40978AE_13</vt:lpwstr>
  </property>
  <property fmtid="{D5CDD505-2E9C-101B-9397-08002B2CF9AE}" pid="3" name="KSOProductBuildVer">
    <vt:lpwstr>1033-12.2.0.21179</vt:lpwstr>
  </property>
</Properties>
</file>