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ATNGHIEP\NHOM_6\ĐNTN_NHÓM6\"/>
    </mc:Choice>
  </mc:AlternateContent>
  <xr:revisionPtr revIDLastSave="0" documentId="13_ncr:1_{E31BC8F1-FE8A-4CA9-B8C8-5C1B2809DA4C}" xr6:coauthVersionLast="47" xr6:coauthVersionMax="47" xr10:uidLastSave="{00000000-0000-0000-0000-000000000000}"/>
  <bookViews>
    <workbookView xWindow="-110" yWindow="-110" windowWidth="19420" windowHeight="10300" activeTab="3" xr2:uid="{5B517CED-896E-434C-A269-9E85A8FCE383}"/>
  </bookViews>
  <sheets>
    <sheet name="Sprint1" sheetId="1" r:id="rId1"/>
    <sheet name="Sprint2" sheetId="5" r:id="rId2"/>
    <sheet name="Sprint3" sheetId="3" r:id="rId3"/>
    <sheet name="Total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4" i="1" l="1"/>
  <c r="E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E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H17" i="1" l="1"/>
  <c r="I17" i="1"/>
  <c r="J17" i="1"/>
  <c r="K17" i="1"/>
  <c r="J18" i="1"/>
  <c r="K18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J20" i="1"/>
  <c r="K20" i="1"/>
  <c r="J21" i="1"/>
  <c r="K21" i="1"/>
  <c r="J22" i="1"/>
  <c r="K22" i="1"/>
  <c r="I26" i="1"/>
  <c r="J26" i="1"/>
  <c r="J27" i="1"/>
  <c r="K26" i="1"/>
  <c r="K27" i="1"/>
  <c r="K28" i="1"/>
  <c r="K29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N34" i="1"/>
  <c r="N3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0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E13" i="5"/>
  <c r="D13" i="5"/>
  <c r="E12" i="5"/>
  <c r="D12" i="5"/>
  <c r="E11" i="5"/>
  <c r="D11" i="5"/>
  <c r="E10" i="5"/>
  <c r="D10" i="5"/>
  <c r="E9" i="5"/>
  <c r="D9" i="5"/>
  <c r="D14" i="5" l="1"/>
  <c r="E14" i="5"/>
  <c r="E13" i="1" l="1"/>
  <c r="D13" i="1"/>
  <c r="E12" i="1"/>
  <c r="D12" i="1"/>
  <c r="E11" i="1"/>
  <c r="D11" i="1"/>
  <c r="E10" i="1"/>
  <c r="D10" i="1"/>
  <c r="E9" i="1"/>
  <c r="D9" i="1"/>
  <c r="D9" i="3"/>
  <c r="E13" i="3"/>
  <c r="D13" i="3"/>
  <c r="E12" i="3"/>
  <c r="D12" i="3"/>
  <c r="E11" i="3"/>
  <c r="D11" i="3"/>
  <c r="E10" i="3"/>
  <c r="D10" i="3"/>
  <c r="E9" i="3"/>
  <c r="D14" i="1" l="1"/>
  <c r="E14" i="1"/>
  <c r="D14" i="3"/>
  <c r="E14" i="3"/>
  <c r="F12" i="4" l="1"/>
  <c r="F11" i="4" l="1"/>
</calcChain>
</file>

<file path=xl/sharedStrings.xml><?xml version="1.0" encoding="utf-8"?>
<sst xmlns="http://schemas.openxmlformats.org/spreadsheetml/2006/main" count="391" uniqueCount="189">
  <si>
    <t>Project name:</t>
  </si>
  <si>
    <t>Module name:</t>
  </si>
  <si>
    <t>Sprint 1</t>
  </si>
  <si>
    <t>Start date:</t>
  </si>
  <si>
    <t>End date:</t>
  </si>
  <si>
    <t>Phát triển nền tảng họp trực tuyến và tích hợp AI</t>
  </si>
  <si>
    <t>Muộn</t>
  </si>
  <si>
    <t>Trước thời hạn</t>
  </si>
  <si>
    <t>SPRINT 1 REPORT</t>
  </si>
  <si>
    <t>No</t>
  </si>
  <si>
    <t>Thành viên</t>
  </si>
  <si>
    <t>Thực tế</t>
  </si>
  <si>
    <t>Ước tính</t>
  </si>
  <si>
    <t>Tổng</t>
  </si>
  <si>
    <t>Tôn Thất Diễn</t>
  </si>
  <si>
    <t>Nguyễn Thị Hồng Duyên</t>
  </si>
  <si>
    <t>Võ Văn Hoàng</t>
  </si>
  <si>
    <t>Huỳnh Văn Nam</t>
  </si>
  <si>
    <t>Sprint 3</t>
  </si>
  <si>
    <t>SPRINT 3 REPORT</t>
  </si>
  <si>
    <t>Sprint</t>
  </si>
  <si>
    <t>Compoment</t>
  </si>
  <si>
    <t>Task name</t>
  </si>
  <si>
    <t>Responsible Member</t>
  </si>
  <si>
    <t>Đúng hạn</t>
  </si>
  <si>
    <t>Ngọc Ngọc Trung Bảo</t>
  </si>
  <si>
    <t>Sprint 2</t>
  </si>
  <si>
    <t>SPRINT 2 REPORT</t>
  </si>
  <si>
    <t>SPRINT BACKLOG REPORT</t>
  </si>
  <si>
    <t>Hoàng</t>
  </si>
  <si>
    <t>FINAL TOTAL</t>
  </si>
  <si>
    <t>Bảo</t>
  </si>
  <si>
    <t>Diễn</t>
  </si>
  <si>
    <t>Duyên</t>
  </si>
  <si>
    <t>Nam</t>
  </si>
  <si>
    <t>Tạo Sprint Backlog 1</t>
  </si>
  <si>
    <t>All team</t>
  </si>
  <si>
    <t>Tạo Sprint Backlog 2</t>
  </si>
  <si>
    <t>Tạo tài liệu kiểm thử cho Sprint 2</t>
  </si>
  <si>
    <t>Họp kế hoạch Sprint 2</t>
  </si>
  <si>
    <t>Họp kế hoạch Sprint 1</t>
  </si>
  <si>
    <t>Tạo tài liệu kiểm thử cho Sprint 1</t>
  </si>
  <si>
    <t>Họp kế hoạch Sprint 3</t>
  </si>
  <si>
    <t>Tạo Sprint Backlog 3</t>
  </si>
  <si>
    <t>Tạo tài liệu kiểm thử cho Sprint 3</t>
  </si>
  <si>
    <t>Giao diện đăng ký</t>
  </si>
  <si>
    <t>Giao diện đăng nhập</t>
  </si>
  <si>
    <t>Giao diện đăng xuất</t>
  </si>
  <si>
    <t>Giao diện đổi mật khẩu</t>
  </si>
  <si>
    <t>User interface design</t>
  </si>
  <si>
    <t>Thiết kế trường kiểm thử cho đăng ký</t>
  </si>
  <si>
    <t>Thiết kế trường kiểm thử cho đăng nhập</t>
  </si>
  <si>
    <t>Thiết kế trường kiểm thử cho đăng xuất</t>
  </si>
  <si>
    <t>Thiết kế trường kiểm thử cho đổi mật khẩu</t>
  </si>
  <si>
    <t>Review all test case of sprint 1</t>
  </si>
  <si>
    <t>Design test case</t>
  </si>
  <si>
    <t>Code back-end cho đăng ký</t>
  </si>
  <si>
    <t>Code back-end cho đăng nhập</t>
  </si>
  <si>
    <t>Code back-end cho đăng xuất</t>
  </si>
  <si>
    <t>Code back-end cho đổi mật khẩu</t>
  </si>
  <si>
    <t>Coding</t>
  </si>
  <si>
    <t>Kiểm tra chức năng đăng ký</t>
  </si>
  <si>
    <t>Kiểm tra chức năng đăng nhập</t>
  </si>
  <si>
    <t>Kiểm tra chức năng đăng xuất</t>
  </si>
  <si>
    <t>Kiểm tra chức năng đăng đổi mật khẩu</t>
  </si>
  <si>
    <t>Testting</t>
  </si>
  <si>
    <t>Kiểm tra lại chức năng đăng ký</t>
  </si>
  <si>
    <t>Kiểm tra lại chức năng đăng nhập</t>
  </si>
  <si>
    <t>Kiểm tra lại chức năng đăng xuất</t>
  </si>
  <si>
    <t>Kiểm tra lại chức năng đổi mật khẩu</t>
  </si>
  <si>
    <t>Re-Testting</t>
  </si>
  <si>
    <t>Fix-Bug</t>
  </si>
  <si>
    <t>Sửa lỗi chức năng đăng ký</t>
  </si>
  <si>
    <t>Sửa lỗi chức năng đăng nhập</t>
  </si>
  <si>
    <t>Sửa lỗi chức năng đăng xuất</t>
  </si>
  <si>
    <t>Sửa lỗi chức năng đổi mật khẩu</t>
  </si>
  <si>
    <t>Release Sprint 1</t>
  </si>
  <si>
    <t>Sprint 1 review meeting</t>
  </si>
  <si>
    <t>Sprint 1 retrospective</t>
  </si>
  <si>
    <t>Thiết kế giao diện tạo phòng họp</t>
  </si>
  <si>
    <t>Thiết kế giao diện tham gia phòng họp</t>
  </si>
  <si>
    <t>Thiết kế giao diện các tính năng giao tiếp trực tuyến</t>
  </si>
  <si>
    <t>Thiết kế giao diện quản lý cuộc họp</t>
  </si>
  <si>
    <t>Thiết kế giao diện Thanh toán - Nâng cấp tài khoản VIP</t>
  </si>
  <si>
    <t>Thiết kế trường kiểm thử cho tạo phòng họp</t>
  </si>
  <si>
    <t>Thiết kế trường kiểm thử cho tham gia phòng họp</t>
  </si>
  <si>
    <t>Thiết kế trường kiểm thử cho các tính năng giao tiếp trực tuyến</t>
  </si>
  <si>
    <t>Thiết kế trường kiểm thử cho quản lý cuộc họp</t>
  </si>
  <si>
    <t>Thiết kế trường kiểm thử cho thanh toán - Nâng cấp tài khoản VIP</t>
  </si>
  <si>
    <t>Code back-end cho tạo phòng họp</t>
  </si>
  <si>
    <t>Code back-end cho các tính năng giao tiếp trực tuyến</t>
  </si>
  <si>
    <t>Code back-end tham gia phòng họp</t>
  </si>
  <si>
    <t>Code back-end cho thanh toán - Nâng cấp tài khoản VIP</t>
  </si>
  <si>
    <t>Code back-end cho quản lý phòng họp</t>
  </si>
  <si>
    <t>Kiểm tra chức năng tạo phòng họp</t>
  </si>
  <si>
    <t>Kiểm tra chức năng tham gia phòng họp</t>
  </si>
  <si>
    <t>Kiểm tra chức năng các tính năng giao tiếp trực tuyến</t>
  </si>
  <si>
    <t>Kiểm tra chức năng quản lý phòng họp</t>
  </si>
  <si>
    <t>Kiểm tra chức năng thanh toán - Nâng cấp tài khoản VIP</t>
  </si>
  <si>
    <t>Sửa lỗi chức năng tạo phòng họp</t>
  </si>
  <si>
    <t>Sửa lỗi chức năng tham gia phòng họp</t>
  </si>
  <si>
    <t>Sửa lỗi chức năng các tính năng giao tiếp trực tuyến</t>
  </si>
  <si>
    <t>Sửa lỗi chức năng quản lý phòng họp</t>
  </si>
  <si>
    <t>Sửa lỗi chức năng thanh toán - Nâng cấp tài khoản VIP</t>
  </si>
  <si>
    <t>Kiểm tra lại chức năng tạo phòng họp</t>
  </si>
  <si>
    <t>Kiểm tra lại chức năng tham gia phòng họp</t>
  </si>
  <si>
    <t>Kiểm tra lại chức năng các tính năng giao tiếp trực tuyến</t>
  </si>
  <si>
    <t>Kiểm tra lại chức năng quản lý phòng họp</t>
  </si>
  <si>
    <t>Kiểm tra lại chức năng thanh toán - Nâng cấp tài khoản VIP</t>
  </si>
  <si>
    <t>Release Sprint 2</t>
  </si>
  <si>
    <t>Sprint 2 review meeting</t>
  </si>
  <si>
    <t>Sprint 2 retrospective</t>
  </si>
  <si>
    <t>Thiết kế giao diện tạo lịch hẹn cuộc họp</t>
  </si>
  <si>
    <t>Thiết kế giao diện báo cáo thống kê</t>
  </si>
  <si>
    <t>Thiết kế giao diện AI tóm tắt cuộc họp</t>
  </si>
  <si>
    <t>Thiết kế trường kiểm thử cho tạo lịch hẹn cuộc họp</t>
  </si>
  <si>
    <t>Thiết kế trường kiểm thử cho báo cáo thống kê</t>
  </si>
  <si>
    <t>Thiết kế trường kiểm thử cho AI tóm tắt cuộc họp</t>
  </si>
  <si>
    <t>Review all test case of sprint 3</t>
  </si>
  <si>
    <t>Review all test case of sprint 2</t>
  </si>
  <si>
    <t>Code back-end cho tạo lịch hẹn cuộc họp</t>
  </si>
  <si>
    <t>Code back-end cho lịch sử cuộc họp</t>
  </si>
  <si>
    <t>Thiết kế trường kiểm thử cho lịch sử cuộc họp</t>
  </si>
  <si>
    <t>Thiết kế giao diện lịch sử cuộc họp</t>
  </si>
  <si>
    <t>Code back-end cho báo cáo thống kê</t>
  </si>
  <si>
    <t>Code back-end cho AI-Tóm tắt cuộc họp</t>
  </si>
  <si>
    <t>Kiểm tra chức năng tao lịch hẹn cuộc họp</t>
  </si>
  <si>
    <t>Kiểm tra chức năng lịch sử cuộc họp</t>
  </si>
  <si>
    <t>Kiểm tra chức năng báo cáo thống kê</t>
  </si>
  <si>
    <t>Kiểm tra chức năng AI-Tóm tắt cuộc họp</t>
  </si>
  <si>
    <t>Sửa lỗi chức năng tao lịch hẹn cuộc họp</t>
  </si>
  <si>
    <t>Sửa lỗi chức năng lịch sử cuộc họp</t>
  </si>
  <si>
    <t>Sửa lỗi chức năng báo cáo thống kê</t>
  </si>
  <si>
    <t>Sửa lỗi chức năng AI-Tóm tắt cuộc họp</t>
  </si>
  <si>
    <t>Kiểm tra lại chức năng tao lịch hẹn cuộc họp</t>
  </si>
  <si>
    <t>Kiểm tra lại chức năng lịch sử cuộc họp</t>
  </si>
  <si>
    <t>Kiểm tra lại chức năng báo cáo thống kê</t>
  </si>
  <si>
    <t>Kiểm tra lại chức năng AI-Tóm tắt cuộc họp</t>
  </si>
  <si>
    <t>Release Sprint 3</t>
  </si>
  <si>
    <t>Sprint 3 review meeting</t>
  </si>
  <si>
    <t>Sprint 3 retrospective</t>
  </si>
  <si>
    <t>Trang chủ</t>
  </si>
  <si>
    <t>Quản lý thông tin cá nhân</t>
  </si>
  <si>
    <t>Thiết kế trường kiểm thử cho trang chủ</t>
  </si>
  <si>
    <t>Thiết kế trường kiểm thử cho quản lý thông tin cá nhân</t>
  </si>
  <si>
    <t>Code trang chủ</t>
  </si>
  <si>
    <t>Code back-end cho quản lý thông tin cá nhân</t>
  </si>
  <si>
    <t>Kiểm tra trang chủ</t>
  </si>
  <si>
    <t>Kiểm tra chức năng quản lý thông tin cá nhân</t>
  </si>
  <si>
    <t>Sửa lỗi trang chủ</t>
  </si>
  <si>
    <t>Nam, Diễn</t>
  </si>
  <si>
    <t>Duyên, Hoàng</t>
  </si>
  <si>
    <t>Duyên, Diễn</t>
  </si>
  <si>
    <t>Nam, Bảo</t>
  </si>
  <si>
    <t>Sửa lỗi chức năng quản lý thông cá nhân</t>
  </si>
  <si>
    <t xml:space="preserve">Hoàng </t>
  </si>
  <si>
    <t>Kiểm tra lại chức năng quản lý thông tin cá nhân</t>
  </si>
  <si>
    <t>Kiểm tra lại trang chủ</t>
  </si>
  <si>
    <t>Hoàng, Nam</t>
  </si>
  <si>
    <t>Hoàng, Diễn</t>
  </si>
  <si>
    <t>Duyên, Nam</t>
  </si>
  <si>
    <t>Thiết kế trường kiểm thử cho tính năng liên hệ</t>
  </si>
  <si>
    <t>Thiết kế giao diện tính năng liên hệ</t>
  </si>
  <si>
    <t>Code back-end cho tính năng liên hệ</t>
  </si>
  <si>
    <t>Code front-end cho tính năng liên hệ</t>
  </si>
  <si>
    <t>Code front-end cho tạo phòng họp</t>
  </si>
  <si>
    <t>Code front-end cho tham gia phòng họp</t>
  </si>
  <si>
    <t>Code front-end cho các tính năng giao tiếp trực tuyến</t>
  </si>
  <si>
    <t>Code front-end cho quản lý phòng họp</t>
  </si>
  <si>
    <t>Code front-end cho thanh toán - Nâng cấp tài khoản VIP</t>
  </si>
  <si>
    <t>Code front-end cho đăng ký</t>
  </si>
  <si>
    <t>Code front-end cho đăng nhập</t>
  </si>
  <si>
    <t>Code front-end cho đăng xuất</t>
  </si>
  <si>
    <t>Code front-end cho đổi mật khẩu</t>
  </si>
  <si>
    <t>Code front-end cho quản lý thông tin cá nhân</t>
  </si>
  <si>
    <t>Code front-end cho tạo lịch hen cuộc họp</t>
  </si>
  <si>
    <t>Code front-end cho lịch sử cuộc họp</t>
  </si>
  <si>
    <t>Code front-end cho báo cáo thống kê</t>
  </si>
  <si>
    <t>Code front-end cho AI-Tóm tắt cuộc họp</t>
  </si>
  <si>
    <t>Bảo, Duyên</t>
  </si>
  <si>
    <t>Kiểm tra tính năng liên hệ</t>
  </si>
  <si>
    <t>Sửa lỗi tính năng liên hệ</t>
  </si>
  <si>
    <t>Hoàng, Duyên</t>
  </si>
  <si>
    <t>Diễn, Bảo</t>
  </si>
  <si>
    <t>Kiểm tra lại tính năng liên hệ</t>
  </si>
  <si>
    <t>Bảo, Hoàng</t>
  </si>
  <si>
    <t>Diễn, Hoàng</t>
  </si>
  <si>
    <t>Bảo, Nam</t>
  </si>
  <si>
    <t>Hoàng, Bảo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</si>
</sst>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7" x14ac:knownFonts="1">
    <font>
      <sz val="11"/>
      <color theme="1"/>
      <name val="Calibri"/>
      <family val="2"/>
      <charset val="163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0F03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5" borderId="8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 textRotation="90" wrapText="1"/>
    </xf>
    <xf numFmtId="164" fontId="2" fillId="0" borderId="8" xfId="0" applyNumberFormat="1" applyFont="1" applyBorder="1" applyAlignment="1">
      <alignment horizontal="center" vertical="center" textRotation="90" wrapText="1"/>
    </xf>
    <xf numFmtId="0" fontId="1" fillId="0" borderId="0" xfId="0" applyFont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left" vertical="center"/>
    </xf>
    <xf numFmtId="0" fontId="2" fillId="8" borderId="14" xfId="0" applyFont="1" applyFill="1" applyBorder="1" applyAlignment="1">
      <alignment horizontal="center" vertical="center"/>
    </xf>
    <xf numFmtId="0" fontId="1" fillId="0" borderId="5" xfId="0" applyFont="1" applyBorder="1"/>
    <xf numFmtId="0" fontId="1" fillId="0" borderId="7" xfId="0" applyFont="1" applyBorder="1"/>
    <xf numFmtId="0" fontId="1" fillId="8" borderId="4" xfId="0" applyFont="1" applyFill="1" applyBorder="1"/>
    <xf numFmtId="0" fontId="1" fillId="8" borderId="6" xfId="0" applyFont="1" applyFill="1" applyBorder="1"/>
    <xf numFmtId="0" fontId="1" fillId="0" borderId="8" xfId="0" applyFont="1" applyBorder="1"/>
    <xf numFmtId="0" fontId="1" fillId="0" borderId="8" xfId="0" applyFont="1" applyBorder="1" applyAlignment="1">
      <alignment horizontal="center"/>
    </xf>
    <xf numFmtId="0" fontId="1" fillId="0" borderId="8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 textRotation="90" wrapText="1"/>
    </xf>
    <xf numFmtId="0" fontId="5" fillId="0" borderId="0" xfId="0" applyFont="1"/>
    <xf numFmtId="0" fontId="1" fillId="0" borderId="0" xfId="0" applyFont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4" fillId="6" borderId="1" xfId="0" applyFont="1" applyFill="1" applyBorder="1" applyAlignment="1">
      <alignment vertical="center"/>
    </xf>
    <xf numFmtId="0" fontId="2" fillId="5" borderId="8" xfId="0" applyFont="1" applyFill="1" applyBorder="1" applyAlignment="1">
      <alignment vertical="center"/>
    </xf>
    <xf numFmtId="0" fontId="1" fillId="0" borderId="8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5" borderId="8" xfId="0" applyFont="1" applyFill="1" applyBorder="1" applyAlignment="1">
      <alignment horizontal="left" vertical="center"/>
    </xf>
    <xf numFmtId="0" fontId="1" fillId="0" borderId="0" xfId="0" applyFont="1"/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/>
    </xf>
    <xf numFmtId="0" fontId="1" fillId="2" borderId="8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left" vertical="center"/>
    </xf>
    <xf numFmtId="0" fontId="1" fillId="0" borderId="8" xfId="0" applyFont="1" applyBorder="1" applyAlignment="1">
      <alignment horizontal="left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77ED-0BD7-4C48-AEC1-71E7637874FF}">
  <sheetPr codeName="Sheet1"/>
  <dimension ref="A1:AF65"/>
  <sheetViews>
    <sheetView topLeftCell="A55" zoomScale="85" zoomScaleNormal="85" workbookViewId="0">
      <selection activeCell="E65" sqref="E65:F65"/>
    </sheetView>
  </sheetViews>
  <sheetFormatPr defaultRowHeight="18" x14ac:dyDescent="0.4"/>
  <cols>
    <col min="1" max="1" width="8.7265625" style="25"/>
    <col min="2" max="2" width="19.54296875" style="25" customWidth="1"/>
    <col min="3" max="3" width="55.54296875" style="37" customWidth="1"/>
    <col min="4" max="4" width="22.90625" style="25" bestFit="1" customWidth="1"/>
    <col min="5" max="5" width="13.6328125" style="25" customWidth="1"/>
    <col min="6" max="6" width="16.1796875" style="25" bestFit="1" customWidth="1"/>
    <col min="7" max="30" width="8.7265625" style="25"/>
    <col min="31" max="32" width="8.7265625" style="33"/>
    <col min="33" max="16384" width="8.7265625" style="25"/>
  </cols>
  <sheetData>
    <row r="1" spans="1:32" ht="30.5" customHeight="1" thickBot="1" x14ac:dyDescent="0.4">
      <c r="A1" s="65" t="s">
        <v>0</v>
      </c>
      <c r="B1" s="65"/>
      <c r="C1" s="35" t="s">
        <v>5</v>
      </c>
      <c r="AE1" s="25"/>
      <c r="AF1" s="25"/>
    </row>
    <row r="2" spans="1:32" ht="25.5" customHeight="1" thickBot="1" x14ac:dyDescent="0.4">
      <c r="A2" s="65" t="s">
        <v>1</v>
      </c>
      <c r="B2" s="65"/>
      <c r="C2" s="36" t="s">
        <v>2</v>
      </c>
      <c r="E2" s="27"/>
      <c r="F2" s="52" t="s">
        <v>24</v>
      </c>
      <c r="AE2" s="25"/>
      <c r="AF2" s="25"/>
    </row>
    <row r="3" spans="1:32" ht="25" customHeight="1" thickBot="1" x14ac:dyDescent="0.4">
      <c r="A3" s="65" t="s">
        <v>3</v>
      </c>
      <c r="B3" s="65"/>
      <c r="C3" s="58">
        <v>45734</v>
      </c>
      <c r="E3" s="28"/>
      <c r="F3" s="53" t="s">
        <v>6</v>
      </c>
      <c r="AE3" s="25"/>
      <c r="AF3" s="25"/>
    </row>
    <row r="4" spans="1:32" ht="25.5" customHeight="1" thickBot="1" x14ac:dyDescent="0.4">
      <c r="A4" s="65" t="s">
        <v>4</v>
      </c>
      <c r="B4" s="65"/>
      <c r="C4" s="58">
        <v>45777</v>
      </c>
      <c r="E4" s="29"/>
      <c r="F4" s="54" t="s">
        <v>7</v>
      </c>
      <c r="AE4" s="25"/>
      <c r="AF4" s="25"/>
    </row>
    <row r="6" spans="1:32" ht="18.5" thickBot="1" x14ac:dyDescent="0.4">
      <c r="AE6" s="25"/>
      <c r="AF6" s="25"/>
    </row>
    <row r="7" spans="1:32" ht="18.5" thickBot="1" x14ac:dyDescent="0.4">
      <c r="B7" s="66" t="s">
        <v>8</v>
      </c>
      <c r="C7" s="66"/>
      <c r="D7" s="66"/>
      <c r="E7" s="66"/>
      <c r="AE7" s="25"/>
      <c r="AF7" s="25"/>
    </row>
    <row r="8" spans="1:32" ht="18.5" thickBot="1" x14ac:dyDescent="0.4">
      <c r="B8" s="31" t="s">
        <v>9</v>
      </c>
      <c r="C8" s="38" t="s">
        <v>10</v>
      </c>
      <c r="D8" s="31" t="s">
        <v>11</v>
      </c>
      <c r="E8" s="31" t="s">
        <v>12</v>
      </c>
      <c r="AE8" s="25"/>
      <c r="AF8" s="25"/>
    </row>
    <row r="9" spans="1:32" ht="18.5" thickBot="1" x14ac:dyDescent="0.4">
      <c r="B9" s="26">
        <v>1</v>
      </c>
      <c r="C9" s="36" t="s">
        <v>25</v>
      </c>
      <c r="D9" s="26">
        <f ca="1">SUMIF($E$16:$F$99,"Bảo",$G$16:$G$99)+SUMIF($E$16:$F$99,"All team",$G$16:$G$99)/5+SUMIF($E$16:$F$99,"Bảo,Diễn",$G$16:$G$99)/2</f>
        <v>0</v>
      </c>
      <c r="E9" s="26">
        <f ca="1">SUMIF($E$16:$F$99,"Thành",$H$16:$H$99)+SUMIF($E$16:$F$99,"All team",$H$16:$H$99)/5+SUMIF($E$16:$F$99,"Thành,Mạnh",$H$16:$H$99)/2</f>
        <v>0</v>
      </c>
      <c r="AE9" s="25"/>
      <c r="AF9" s="25"/>
    </row>
    <row r="10" spans="1:32" ht="18.5" thickBot="1" x14ac:dyDescent="0.4">
      <c r="B10" s="26">
        <v>2</v>
      </c>
      <c r="C10" s="36" t="s">
        <v>14</v>
      </c>
      <c r="D10" s="26">
        <f ca="1">SUMIF($E$16:$F$99,"Mạnh",$G$16:$G$99)+SUMIF($E$16:$F$99,"All team",$G$16:$G$99)/5+SUMIF($E$16:$F$99,"Thành,Mạnh",$G$16:$G$99)/2+SUMIF($E$16:$F$99,"Mạnh,Phương",$G$16:$G$99)/2+SUMIF($E$16:$F$99,"Mạnh,Lộc,Phương,Hoàng",$G$16:$G$99)/4</f>
        <v>0</v>
      </c>
      <c r="E10" s="26">
        <f ca="1">SUMIF($E$16:$F$99,"Mạnh",$H$16:$H$99)+SUMIF($E$16:$F$99,"All team",$H$16:$H$99)/5+SUMIF($E$16:$F$99,"Thành,Mạnh",$H$16:$H$99)/2+SUMIF($E$16:$F$99,"Mạnh,Phương",$H$16:$H$99)/2+SUMIF($E$16:$F$99,"Mạnh,Lộc,Phương,Hoàng",$H$16:$H$99)/4</f>
        <v>0</v>
      </c>
      <c r="AE10" s="25"/>
      <c r="AF10" s="25"/>
    </row>
    <row r="11" spans="1:32" ht="18.5" thickBot="1" x14ac:dyDescent="0.4">
      <c r="B11" s="26">
        <v>3</v>
      </c>
      <c r="C11" s="36" t="s">
        <v>15</v>
      </c>
      <c r="D11" s="26">
        <f ca="1">SUMIF($E$16:$F$99,"Phương",$G$16:$G$99)+SUMIF($E$16:$F$99,"All team",$G$16:$G$99)/5+SUMIF($E$16:$F$99,"Mạnh,Phương",$G$16:$G$99)/2+SUMIF($E$16:$F$99,"Mạnh,Lộc,Phương,Hoàng",$G$16:$G$99)/4</f>
        <v>0</v>
      </c>
      <c r="E11" s="26">
        <f ca="1">SUMIF($E$16:$F$99,"Phương",$H$16:$H$99)+SUMIF($E$16:$F$99,"All team",$H$16:$H$99)/5+SUMIF($E$16:$F$99,"Mạnh,Phương",$H$16:$H$99)/2+SUMIF($E$16:$F$99,"Mạnh,Lộc,Phương,Hoàng",$H$16:$H$99)/4</f>
        <v>0</v>
      </c>
      <c r="AE11" s="25"/>
      <c r="AF11" s="25"/>
    </row>
    <row r="12" spans="1:32" ht="18.5" thickBot="1" x14ac:dyDescent="0.4">
      <c r="B12" s="26">
        <v>4</v>
      </c>
      <c r="C12" s="36" t="s">
        <v>16</v>
      </c>
      <c r="D12" s="26">
        <f ca="1">SUMIF($E$16:$F$99,"Lộc",$G$16:$G$99)+SUMIF($E$16:$F$99,"All team",$G$16:$G$99)/5+SUMIF($E$16:$F$99,"Mạnh,Lộc,Phương,Hoàng",$G$16:$G$99)/4</f>
        <v>0</v>
      </c>
      <c r="E12" s="26">
        <f ca="1">SUMIF($E$16:$F$99,"Lộc",$H$16:$H$99)+SUMIF($E$16:$F$99,"All team",$H$16:$H$99)/5+SUMIF($E$16:$F$99,"Mạnh,Lộc,Phương,Hoàng",$H$16:$H$99)/4</f>
        <v>0</v>
      </c>
      <c r="AE12" s="25"/>
      <c r="AF12" s="25"/>
    </row>
    <row r="13" spans="1:32" ht="18.5" thickBot="1" x14ac:dyDescent="0.4">
      <c r="B13" s="26">
        <v>5</v>
      </c>
      <c r="C13" s="36" t="s">
        <v>17</v>
      </c>
      <c r="D13" s="26">
        <f ca="1">SUMIF($E$16:$F$99,"Hoàng",$G$16:$G$99)+SUMIF($E$16:$F$99,"All team",$G$16:$G$99)/5+SUMIF($E$16:$F$99,"Mạnh,Lộc,Phương,Hoàng",$G$16:$G$99)/4</f>
        <v>0</v>
      </c>
      <c r="E13" s="26">
        <f ca="1">SUMIF($E$16:$F$99,"Hoàng",$H$16:$H$99)+SUMIF($E$16:$F$99,"All team",$H$16:$H$99)/5+SUMIF($E$16:$F$99,"Mạnh,Lộc,Phương,Hoàng",$H$16:$H$99)/4</f>
        <v>0</v>
      </c>
      <c r="AE13" s="25"/>
      <c r="AF13" s="25"/>
    </row>
    <row r="14" spans="1:32" ht="22.5" customHeight="1" thickBot="1" x14ac:dyDescent="0.4">
      <c r="B14" s="66" t="s">
        <v>13</v>
      </c>
      <c r="C14" s="66"/>
      <c r="D14" s="30">
        <f ca="1">SUM(D9:D13)</f>
        <v>0</v>
      </c>
      <c r="E14" s="30">
        <f ca="1">SUM(E9:E13)</f>
        <v>0</v>
      </c>
      <c r="AE14" s="25"/>
      <c r="AF14" s="25"/>
    </row>
    <row r="16" spans="1:32" ht="62.25" customHeight="1" x14ac:dyDescent="0.35">
      <c r="A16" s="1" t="s">
        <v>20</v>
      </c>
      <c r="B16" s="1" t="s">
        <v>21</v>
      </c>
      <c r="C16" s="39" t="s">
        <v>22</v>
      </c>
      <c r="D16" s="5" t="s">
        <v>23</v>
      </c>
      <c r="E16" s="2" t="s">
        <v>11</v>
      </c>
      <c r="F16" s="2" t="s">
        <v>12</v>
      </c>
      <c r="G16" s="3">
        <v>45734</v>
      </c>
      <c r="H16" s="3">
        <v>45735</v>
      </c>
      <c r="I16" s="3">
        <v>45736</v>
      </c>
      <c r="J16" s="3">
        <v>45737</v>
      </c>
      <c r="K16" s="3">
        <v>45738</v>
      </c>
      <c r="L16" s="3">
        <v>45739</v>
      </c>
      <c r="M16" s="3">
        <v>45740</v>
      </c>
      <c r="N16" s="3">
        <v>45741</v>
      </c>
      <c r="O16" s="3">
        <v>45742</v>
      </c>
      <c r="P16" s="3">
        <v>45743</v>
      </c>
      <c r="Q16" s="3">
        <v>45744</v>
      </c>
      <c r="R16" s="3">
        <v>45745</v>
      </c>
      <c r="S16" s="3">
        <v>45746</v>
      </c>
      <c r="T16" s="3">
        <v>45747</v>
      </c>
      <c r="AD16" s="32"/>
      <c r="AE16" s="25"/>
      <c r="AF16" s="25"/>
    </row>
    <row r="17" spans="1:20" x14ac:dyDescent="0.4">
      <c r="A17" s="68" t="s">
        <v>2</v>
      </c>
      <c r="B17" s="59" t="s">
        <v>40</v>
      </c>
      <c r="C17" s="59"/>
      <c r="E17" s="13"/>
      <c r="F17" s="13">
        <v>10</v>
      </c>
      <c r="G17" s="13">
        <v>10</v>
      </c>
      <c r="H17" s="56">
        <f>0</f>
        <v>0</v>
      </c>
      <c r="I17" s="13">
        <f>0</f>
        <v>0</v>
      </c>
      <c r="J17" s="13">
        <f>0</f>
        <v>0</v>
      </c>
      <c r="K17" s="13">
        <f>0</f>
        <v>0</v>
      </c>
      <c r="L17" s="13">
        <f>0</f>
        <v>0</v>
      </c>
      <c r="M17" s="13">
        <f>0</f>
        <v>0</v>
      </c>
      <c r="N17" s="13">
        <f>0</f>
        <v>0</v>
      </c>
      <c r="O17" s="42">
        <f>0</f>
        <v>0</v>
      </c>
      <c r="P17" s="42">
        <f>0</f>
        <v>0</v>
      </c>
      <c r="Q17" s="42">
        <f>0</f>
        <v>0</v>
      </c>
      <c r="R17" s="42">
        <f>0</f>
        <v>0</v>
      </c>
      <c r="S17" s="42">
        <f>0</f>
        <v>0</v>
      </c>
      <c r="T17" s="42">
        <f>0</f>
        <v>0</v>
      </c>
    </row>
    <row r="18" spans="1:20" x14ac:dyDescent="0.4">
      <c r="A18" s="68"/>
      <c r="B18" s="59" t="s">
        <v>35</v>
      </c>
      <c r="C18" s="59"/>
      <c r="D18" s="23" t="s">
        <v>33</v>
      </c>
      <c r="E18" s="13"/>
      <c r="F18" s="13">
        <v>4</v>
      </c>
      <c r="G18" s="13">
        <v>4</v>
      </c>
      <c r="H18" s="13">
        <v>4</v>
      </c>
      <c r="I18" s="13">
        <v>4</v>
      </c>
      <c r="J18" s="56">
        <f>0</f>
        <v>0</v>
      </c>
      <c r="K18" s="13">
        <f>0</f>
        <v>0</v>
      </c>
      <c r="L18" s="13">
        <f>0</f>
        <v>0</v>
      </c>
      <c r="M18" s="13">
        <f>0</f>
        <v>0</v>
      </c>
      <c r="N18" s="13">
        <f>0</f>
        <v>0</v>
      </c>
      <c r="O18" s="42">
        <f>0</f>
        <v>0</v>
      </c>
      <c r="P18" s="42">
        <f>0</f>
        <v>0</v>
      </c>
      <c r="Q18" s="42">
        <f>0</f>
        <v>0</v>
      </c>
      <c r="R18" s="42">
        <f>0</f>
        <v>0</v>
      </c>
      <c r="S18" s="42">
        <f>0</f>
        <v>0</v>
      </c>
      <c r="T18" s="42">
        <f>0</f>
        <v>0</v>
      </c>
    </row>
    <row r="19" spans="1:20" x14ac:dyDescent="0.4">
      <c r="A19" s="68"/>
      <c r="B19" s="59" t="s">
        <v>41</v>
      </c>
      <c r="C19" s="59"/>
      <c r="D19" s="23" t="s">
        <v>34</v>
      </c>
      <c r="E19" s="13"/>
      <c r="F19" s="13">
        <v>4</v>
      </c>
      <c r="G19" s="13">
        <v>4</v>
      </c>
      <c r="H19" s="13">
        <v>4</v>
      </c>
      <c r="I19" s="13">
        <v>4</v>
      </c>
      <c r="J19" s="13">
        <v>4</v>
      </c>
      <c r="K19" s="13">
        <v>4</v>
      </c>
      <c r="L19" s="56">
        <f>0</f>
        <v>0</v>
      </c>
      <c r="M19" s="13">
        <f>0</f>
        <v>0</v>
      </c>
      <c r="N19" s="13">
        <f>0</f>
        <v>0</v>
      </c>
      <c r="O19" s="42">
        <f>0</f>
        <v>0</v>
      </c>
      <c r="P19" s="42">
        <f>0</f>
        <v>0</v>
      </c>
      <c r="Q19" s="42">
        <f>0</f>
        <v>0</v>
      </c>
      <c r="R19" s="42">
        <f>0</f>
        <v>0</v>
      </c>
      <c r="S19" s="42">
        <f>0</f>
        <v>0</v>
      </c>
      <c r="T19" s="42">
        <f>0</f>
        <v>0</v>
      </c>
    </row>
    <row r="20" spans="1:20" x14ac:dyDescent="0.4">
      <c r="A20" s="68"/>
      <c r="B20" s="60" t="s">
        <v>49</v>
      </c>
      <c r="C20" s="55" t="s">
        <v>141</v>
      </c>
      <c r="D20" s="23" t="s">
        <v>31</v>
      </c>
      <c r="E20" s="13"/>
      <c r="F20" s="13">
        <v>4</v>
      </c>
      <c r="G20" s="13">
        <v>4</v>
      </c>
      <c r="H20" s="13">
        <v>4</v>
      </c>
      <c r="I20" s="13">
        <v>4</v>
      </c>
      <c r="J20" s="56">
        <f>0</f>
        <v>0</v>
      </c>
      <c r="K20" s="13">
        <f>0</f>
        <v>0</v>
      </c>
      <c r="L20" s="13">
        <f>0</f>
        <v>0</v>
      </c>
      <c r="M20" s="13">
        <f>0</f>
        <v>0</v>
      </c>
      <c r="N20" s="13">
        <f>0</f>
        <v>0</v>
      </c>
      <c r="O20" s="42">
        <f>0</f>
        <v>0</v>
      </c>
      <c r="P20" s="42">
        <f>0</f>
        <v>0</v>
      </c>
      <c r="Q20" s="42">
        <f>0</f>
        <v>0</v>
      </c>
      <c r="R20" s="42">
        <f>0</f>
        <v>0</v>
      </c>
      <c r="S20" s="42">
        <f>0</f>
        <v>0</v>
      </c>
      <c r="T20" s="42">
        <f>0</f>
        <v>0</v>
      </c>
    </row>
    <row r="21" spans="1:20" ht="18" customHeight="1" x14ac:dyDescent="0.4">
      <c r="A21" s="68"/>
      <c r="B21" s="61"/>
      <c r="C21" s="40" t="s">
        <v>45</v>
      </c>
      <c r="D21" s="13" t="s">
        <v>32</v>
      </c>
      <c r="E21" s="13"/>
      <c r="F21" s="13">
        <v>4</v>
      </c>
      <c r="G21" s="13">
        <v>4</v>
      </c>
      <c r="H21" s="13">
        <v>4</v>
      </c>
      <c r="I21" s="13">
        <v>4</v>
      </c>
      <c r="J21" s="56">
        <f>0</f>
        <v>0</v>
      </c>
      <c r="K21" s="13">
        <f>0</f>
        <v>0</v>
      </c>
      <c r="L21" s="13">
        <f>0</f>
        <v>0</v>
      </c>
      <c r="M21" s="13">
        <f>0</f>
        <v>0</v>
      </c>
      <c r="N21" s="13">
        <f>0</f>
        <v>0</v>
      </c>
      <c r="O21" s="42">
        <f>0</f>
        <v>0</v>
      </c>
      <c r="P21" s="42">
        <f>0</f>
        <v>0</v>
      </c>
      <c r="Q21" s="42">
        <f>0</f>
        <v>0</v>
      </c>
      <c r="R21" s="42">
        <f>0</f>
        <v>0</v>
      </c>
      <c r="S21" s="42">
        <f>0</f>
        <v>0</v>
      </c>
      <c r="T21" s="42">
        <f>0</f>
        <v>0</v>
      </c>
    </row>
    <row r="22" spans="1:20" x14ac:dyDescent="0.4">
      <c r="A22" s="68"/>
      <c r="B22" s="61"/>
      <c r="C22" s="40" t="s">
        <v>46</v>
      </c>
      <c r="D22" s="13" t="s">
        <v>29</v>
      </c>
      <c r="E22" s="13"/>
      <c r="F22" s="13">
        <v>4</v>
      </c>
      <c r="G22" s="13">
        <v>4</v>
      </c>
      <c r="H22" s="13">
        <v>4</v>
      </c>
      <c r="I22" s="13">
        <v>4</v>
      </c>
      <c r="J22" s="56">
        <f>0</f>
        <v>0</v>
      </c>
      <c r="K22" s="13">
        <f>0</f>
        <v>0</v>
      </c>
      <c r="L22" s="13">
        <f>0</f>
        <v>0</v>
      </c>
      <c r="M22" s="13">
        <f>0</f>
        <v>0</v>
      </c>
      <c r="N22" s="13">
        <f>0</f>
        <v>0</v>
      </c>
      <c r="O22" s="42">
        <f>0</f>
        <v>0</v>
      </c>
      <c r="P22" s="42">
        <f>0</f>
        <v>0</v>
      </c>
      <c r="Q22" s="42">
        <f>0</f>
        <v>0</v>
      </c>
      <c r="R22" s="42">
        <f>0</f>
        <v>0</v>
      </c>
      <c r="S22" s="42">
        <f>0</f>
        <v>0</v>
      </c>
      <c r="T22" s="42">
        <f>0</f>
        <v>0</v>
      </c>
    </row>
    <row r="23" spans="1:20" x14ac:dyDescent="0.4">
      <c r="A23" s="68"/>
      <c r="B23" s="61"/>
      <c r="C23" s="40" t="s">
        <v>47</v>
      </c>
      <c r="D23" s="13" t="s">
        <v>31</v>
      </c>
      <c r="E23" s="13"/>
      <c r="F23" s="13">
        <v>4</v>
      </c>
      <c r="G23" s="13">
        <v>4</v>
      </c>
      <c r="H23" s="13">
        <v>4</v>
      </c>
      <c r="I23" s="13">
        <v>4</v>
      </c>
      <c r="J23" s="13">
        <v>4</v>
      </c>
      <c r="K23" s="13">
        <v>4</v>
      </c>
      <c r="L23" s="56">
        <f>0</f>
        <v>0</v>
      </c>
      <c r="M23" s="13">
        <f>0</f>
        <v>0</v>
      </c>
      <c r="N23" s="13">
        <f>0</f>
        <v>0</v>
      </c>
      <c r="O23" s="42">
        <f>0</f>
        <v>0</v>
      </c>
      <c r="P23" s="42">
        <f>0</f>
        <v>0</v>
      </c>
      <c r="Q23" s="42">
        <f>0</f>
        <v>0</v>
      </c>
      <c r="R23" s="42">
        <f>0</f>
        <v>0</v>
      </c>
      <c r="S23" s="42">
        <f>0</f>
        <v>0</v>
      </c>
      <c r="T23" s="42">
        <f>0</f>
        <v>0</v>
      </c>
    </row>
    <row r="24" spans="1:20" x14ac:dyDescent="0.4">
      <c r="A24" s="68"/>
      <c r="B24" s="61"/>
      <c r="C24" s="40" t="s">
        <v>48</v>
      </c>
      <c r="D24" s="13" t="s">
        <v>32</v>
      </c>
      <c r="E24" s="13"/>
      <c r="F24" s="13">
        <v>4</v>
      </c>
      <c r="G24" s="13">
        <v>4</v>
      </c>
      <c r="H24" s="13">
        <v>4</v>
      </c>
      <c r="I24" s="13">
        <v>4</v>
      </c>
      <c r="J24" s="13">
        <v>4</v>
      </c>
      <c r="K24" s="13">
        <v>4</v>
      </c>
      <c r="L24" s="56">
        <f>0</f>
        <v>0</v>
      </c>
      <c r="M24" s="13">
        <f>0</f>
        <v>0</v>
      </c>
      <c r="N24" s="13">
        <f>0</f>
        <v>0</v>
      </c>
      <c r="O24" s="42">
        <f>0</f>
        <v>0</v>
      </c>
      <c r="P24" s="42">
        <f>0</f>
        <v>0</v>
      </c>
      <c r="Q24" s="42">
        <f>0</f>
        <v>0</v>
      </c>
      <c r="R24" s="42">
        <f>0</f>
        <v>0</v>
      </c>
      <c r="S24" s="42">
        <f>0</f>
        <v>0</v>
      </c>
      <c r="T24" s="42">
        <f>0</f>
        <v>0</v>
      </c>
    </row>
    <row r="25" spans="1:20" x14ac:dyDescent="0.4">
      <c r="A25" s="68"/>
      <c r="B25" s="61"/>
      <c r="C25" s="40" t="s">
        <v>142</v>
      </c>
      <c r="D25" s="13" t="s">
        <v>29</v>
      </c>
      <c r="E25" s="13"/>
      <c r="F25" s="13">
        <v>4</v>
      </c>
      <c r="G25" s="13">
        <v>4</v>
      </c>
      <c r="H25" s="13">
        <v>4</v>
      </c>
      <c r="I25" s="13">
        <v>4</v>
      </c>
      <c r="J25" s="13">
        <v>4</v>
      </c>
      <c r="K25" s="13">
        <v>4</v>
      </c>
      <c r="L25" s="56">
        <f>0</f>
        <v>0</v>
      </c>
      <c r="M25" s="13">
        <f>0</f>
        <v>0</v>
      </c>
      <c r="N25" s="13">
        <f>0</f>
        <v>0</v>
      </c>
      <c r="O25" s="42">
        <f>0</f>
        <v>0</v>
      </c>
      <c r="P25" s="42">
        <f>0</f>
        <v>0</v>
      </c>
      <c r="Q25" s="42">
        <f>0</f>
        <v>0</v>
      </c>
      <c r="R25" s="42">
        <f>0</f>
        <v>0</v>
      </c>
      <c r="S25" s="42">
        <f>0</f>
        <v>0</v>
      </c>
      <c r="T25" s="42">
        <f>0</f>
        <v>0</v>
      </c>
    </row>
    <row r="26" spans="1:20" x14ac:dyDescent="0.4">
      <c r="A26" s="68"/>
      <c r="B26" s="62" t="s">
        <v>55</v>
      </c>
      <c r="C26" s="40" t="s">
        <v>143</v>
      </c>
      <c r="D26" s="13" t="s">
        <v>34</v>
      </c>
      <c r="E26" s="13"/>
      <c r="F26" s="13">
        <v>2</v>
      </c>
      <c r="G26" s="13">
        <v>2</v>
      </c>
      <c r="H26" s="13">
        <v>2</v>
      </c>
      <c r="I26" s="56">
        <f>0</f>
        <v>0</v>
      </c>
      <c r="J26" s="13">
        <f>0</f>
        <v>0</v>
      </c>
      <c r="K26" s="13">
        <f>0</f>
        <v>0</v>
      </c>
      <c r="L26" s="13">
        <f>0</f>
        <v>0</v>
      </c>
      <c r="M26" s="13">
        <f>0</f>
        <v>0</v>
      </c>
      <c r="N26" s="13">
        <f>0</f>
        <v>0</v>
      </c>
      <c r="O26" s="42">
        <f>0</f>
        <v>0</v>
      </c>
      <c r="P26" s="42">
        <f>0</f>
        <v>0</v>
      </c>
      <c r="Q26" s="42">
        <f>0</f>
        <v>0</v>
      </c>
      <c r="R26" s="42">
        <f>0</f>
        <v>0</v>
      </c>
      <c r="S26" s="42">
        <f>0</f>
        <v>0</v>
      </c>
      <c r="T26" s="42">
        <f>0</f>
        <v>0</v>
      </c>
    </row>
    <row r="27" spans="1:20" x14ac:dyDescent="0.4">
      <c r="A27" s="68"/>
      <c r="B27" s="62"/>
      <c r="C27" s="40" t="s">
        <v>50</v>
      </c>
      <c r="D27" s="13" t="s">
        <v>34</v>
      </c>
      <c r="E27" s="13"/>
      <c r="F27" s="13">
        <v>2</v>
      </c>
      <c r="G27" s="13">
        <v>2</v>
      </c>
      <c r="H27" s="13">
        <v>2</v>
      </c>
      <c r="I27" s="13">
        <v>2</v>
      </c>
      <c r="J27" s="56">
        <f>0</f>
        <v>0</v>
      </c>
      <c r="K27" s="13">
        <f>0</f>
        <v>0</v>
      </c>
      <c r="L27" s="13">
        <f>0</f>
        <v>0</v>
      </c>
      <c r="M27" s="13">
        <f>0</f>
        <v>0</v>
      </c>
      <c r="N27" s="13">
        <f>0</f>
        <v>0</v>
      </c>
      <c r="O27" s="42">
        <f>0</f>
        <v>0</v>
      </c>
      <c r="P27" s="42">
        <f>0</f>
        <v>0</v>
      </c>
      <c r="Q27" s="42">
        <f>0</f>
        <v>0</v>
      </c>
      <c r="R27" s="42">
        <f>0</f>
        <v>0</v>
      </c>
      <c r="S27" s="42">
        <f>0</f>
        <v>0</v>
      </c>
      <c r="T27" s="42">
        <f>0</f>
        <v>0</v>
      </c>
    </row>
    <row r="28" spans="1:20" x14ac:dyDescent="0.4">
      <c r="A28" s="68"/>
      <c r="B28" s="62"/>
      <c r="C28" s="40" t="s">
        <v>51</v>
      </c>
      <c r="D28" s="13" t="s">
        <v>33</v>
      </c>
      <c r="E28" s="13"/>
      <c r="F28" s="13">
        <v>2</v>
      </c>
      <c r="G28" s="13">
        <v>2</v>
      </c>
      <c r="H28" s="13">
        <v>2</v>
      </c>
      <c r="I28" s="13">
        <v>2</v>
      </c>
      <c r="J28" s="13">
        <v>2</v>
      </c>
      <c r="K28" s="56">
        <f>0</f>
        <v>0</v>
      </c>
      <c r="L28" s="13">
        <f>0</f>
        <v>0</v>
      </c>
      <c r="M28" s="13">
        <f>0</f>
        <v>0</v>
      </c>
      <c r="N28" s="13">
        <f>0</f>
        <v>0</v>
      </c>
      <c r="O28" s="42">
        <f>0</f>
        <v>0</v>
      </c>
      <c r="P28" s="42">
        <f>0</f>
        <v>0</v>
      </c>
      <c r="Q28" s="42">
        <f>0</f>
        <v>0</v>
      </c>
      <c r="R28" s="42">
        <f>0</f>
        <v>0</v>
      </c>
      <c r="S28" s="42">
        <f>0</f>
        <v>0</v>
      </c>
      <c r="T28" s="42">
        <f>0</f>
        <v>0</v>
      </c>
    </row>
    <row r="29" spans="1:20" x14ac:dyDescent="0.4">
      <c r="A29" s="68"/>
      <c r="B29" s="62"/>
      <c r="C29" s="40" t="s">
        <v>52</v>
      </c>
      <c r="D29" s="13" t="s">
        <v>34</v>
      </c>
      <c r="E29" s="13"/>
      <c r="F29" s="13">
        <v>2</v>
      </c>
      <c r="G29" s="13">
        <v>2</v>
      </c>
      <c r="H29" s="13">
        <v>2</v>
      </c>
      <c r="I29" s="13">
        <v>2</v>
      </c>
      <c r="J29" s="13">
        <v>2</v>
      </c>
      <c r="K29" s="56">
        <f>0</f>
        <v>0</v>
      </c>
      <c r="L29" s="13">
        <f>0</f>
        <v>0</v>
      </c>
      <c r="M29" s="13">
        <f>0</f>
        <v>0</v>
      </c>
      <c r="N29" s="13">
        <f>0</f>
        <v>0</v>
      </c>
      <c r="O29" s="42">
        <f>0</f>
        <v>0</v>
      </c>
      <c r="P29" s="42">
        <f>0</f>
        <v>0</v>
      </c>
      <c r="Q29" s="42">
        <f>0</f>
        <v>0</v>
      </c>
      <c r="R29" s="42">
        <f>0</f>
        <v>0</v>
      </c>
      <c r="S29" s="42">
        <f>0</f>
        <v>0</v>
      </c>
      <c r="T29" s="42">
        <f>0</f>
        <v>0</v>
      </c>
    </row>
    <row r="30" spans="1:20" x14ac:dyDescent="0.4">
      <c r="A30" s="68"/>
      <c r="B30" s="62"/>
      <c r="C30" s="40" t="s">
        <v>53</v>
      </c>
      <c r="D30" s="13" t="s">
        <v>33</v>
      </c>
      <c r="E30" s="13"/>
      <c r="F30" s="13">
        <v>2</v>
      </c>
      <c r="G30" s="13">
        <v>2</v>
      </c>
      <c r="H30" s="13">
        <v>2</v>
      </c>
      <c r="I30" s="13">
        <v>2</v>
      </c>
      <c r="J30" s="13">
        <v>2</v>
      </c>
      <c r="K30" s="13">
        <v>2</v>
      </c>
      <c r="L30" s="56">
        <f>0</f>
        <v>0</v>
      </c>
      <c r="M30" s="13">
        <f>0</f>
        <v>0</v>
      </c>
      <c r="N30" s="13">
        <f>0</f>
        <v>0</v>
      </c>
      <c r="O30" s="42">
        <f>0</f>
        <v>0</v>
      </c>
      <c r="P30" s="42">
        <f>0</f>
        <v>0</v>
      </c>
      <c r="Q30" s="42">
        <f>0</f>
        <v>0</v>
      </c>
      <c r="R30" s="42">
        <f>0</f>
        <v>0</v>
      </c>
      <c r="S30" s="42">
        <f>0</f>
        <v>0</v>
      </c>
      <c r="T30" s="42">
        <f>0</f>
        <v>0</v>
      </c>
    </row>
    <row r="31" spans="1:20" x14ac:dyDescent="0.4">
      <c r="A31" s="68"/>
      <c r="B31" s="62"/>
      <c r="C31" s="40" t="s">
        <v>144</v>
      </c>
      <c r="D31" s="13" t="s">
        <v>34</v>
      </c>
      <c r="E31" s="13"/>
      <c r="F31" s="13">
        <v>2</v>
      </c>
      <c r="G31" s="13">
        <v>2</v>
      </c>
      <c r="H31" s="13">
        <v>2</v>
      </c>
      <c r="I31" s="13">
        <v>2</v>
      </c>
      <c r="J31" s="13">
        <v>2</v>
      </c>
      <c r="K31" s="13">
        <v>2</v>
      </c>
      <c r="L31" s="56">
        <f>0</f>
        <v>0</v>
      </c>
      <c r="M31" s="13">
        <f>0</f>
        <v>0</v>
      </c>
      <c r="N31" s="13">
        <f>0</f>
        <v>0</v>
      </c>
      <c r="O31" s="42">
        <f>0</f>
        <v>0</v>
      </c>
      <c r="P31" s="42">
        <f>0</f>
        <v>0</v>
      </c>
      <c r="Q31" s="42">
        <f>0</f>
        <v>0</v>
      </c>
      <c r="R31" s="42">
        <f>0</f>
        <v>0</v>
      </c>
      <c r="S31" s="42">
        <f>0</f>
        <v>0</v>
      </c>
      <c r="T31" s="42">
        <f>0</f>
        <v>0</v>
      </c>
    </row>
    <row r="32" spans="1:20" x14ac:dyDescent="0.4">
      <c r="A32" s="68"/>
      <c r="B32" s="62"/>
      <c r="C32" s="22" t="s">
        <v>54</v>
      </c>
      <c r="D32" s="23" t="s">
        <v>36</v>
      </c>
      <c r="E32" s="13"/>
      <c r="F32" s="13">
        <v>10</v>
      </c>
      <c r="G32" s="13">
        <v>10</v>
      </c>
      <c r="H32" s="13">
        <v>10</v>
      </c>
      <c r="I32" s="13">
        <v>10</v>
      </c>
      <c r="J32" s="13">
        <v>10</v>
      </c>
      <c r="K32" s="13">
        <v>10</v>
      </c>
      <c r="L32" s="13">
        <v>10</v>
      </c>
      <c r="M32" s="56">
        <f>0</f>
        <v>0</v>
      </c>
      <c r="N32" s="13">
        <f>0</f>
        <v>0</v>
      </c>
      <c r="O32" s="42">
        <f>0</f>
        <v>0</v>
      </c>
      <c r="P32" s="42">
        <f>0</f>
        <v>0</v>
      </c>
      <c r="Q32" s="42">
        <f>0</f>
        <v>0</v>
      </c>
      <c r="R32" s="42">
        <f>0</f>
        <v>0</v>
      </c>
      <c r="S32" s="42">
        <f>0</f>
        <v>0</v>
      </c>
      <c r="T32" s="42">
        <f>0</f>
        <v>0</v>
      </c>
    </row>
    <row r="33" spans="1:20" x14ac:dyDescent="0.4">
      <c r="A33" s="68"/>
      <c r="B33" s="60" t="s">
        <v>60</v>
      </c>
      <c r="C33" s="40" t="s">
        <v>145</v>
      </c>
      <c r="D33" s="13" t="s">
        <v>31</v>
      </c>
      <c r="E33" s="13"/>
      <c r="F33" s="13">
        <v>4</v>
      </c>
      <c r="G33" s="13">
        <v>4</v>
      </c>
      <c r="H33" s="13">
        <v>4</v>
      </c>
      <c r="I33" s="13">
        <v>4</v>
      </c>
      <c r="J33" s="13">
        <v>4</v>
      </c>
      <c r="K33" s="13">
        <v>4</v>
      </c>
      <c r="L33" s="13">
        <v>4</v>
      </c>
      <c r="M33" s="13">
        <v>4</v>
      </c>
      <c r="N33" s="13">
        <v>4</v>
      </c>
      <c r="O33" s="57">
        <f>0</f>
        <v>0</v>
      </c>
      <c r="P33" s="42">
        <f>0</f>
        <v>0</v>
      </c>
      <c r="Q33" s="42">
        <f>0</f>
        <v>0</v>
      </c>
      <c r="R33" s="42">
        <f>0</f>
        <v>0</v>
      </c>
      <c r="S33" s="42">
        <f>0</f>
        <v>0</v>
      </c>
      <c r="T33" s="42">
        <f>0</f>
        <v>0</v>
      </c>
    </row>
    <row r="34" spans="1:20" x14ac:dyDescent="0.4">
      <c r="A34" s="68"/>
      <c r="B34" s="61"/>
      <c r="C34" s="40" t="s">
        <v>170</v>
      </c>
      <c r="D34" s="13" t="s">
        <v>34</v>
      </c>
      <c r="E34" s="13"/>
      <c r="F34" s="13">
        <v>2</v>
      </c>
      <c r="G34" s="13">
        <v>2</v>
      </c>
      <c r="H34" s="13">
        <v>2</v>
      </c>
      <c r="I34" s="13">
        <v>2</v>
      </c>
      <c r="J34" s="13">
        <v>2</v>
      </c>
      <c r="K34" s="13">
        <v>2</v>
      </c>
      <c r="L34" s="13">
        <v>2</v>
      </c>
      <c r="M34" s="13">
        <v>2</v>
      </c>
      <c r="N34" s="56">
        <f>0</f>
        <v>0</v>
      </c>
      <c r="O34" s="42">
        <f>0</f>
        <v>0</v>
      </c>
      <c r="P34" s="42">
        <f>0</f>
        <v>0</v>
      </c>
      <c r="Q34" s="42">
        <f>0</f>
        <v>0</v>
      </c>
      <c r="R34" s="42">
        <f>0</f>
        <v>0</v>
      </c>
      <c r="S34" s="42">
        <f>0</f>
        <v>0</v>
      </c>
      <c r="T34" s="42">
        <f>0</f>
        <v>0</v>
      </c>
    </row>
    <row r="35" spans="1:20" x14ac:dyDescent="0.4">
      <c r="A35" s="68"/>
      <c r="B35" s="61"/>
      <c r="C35" s="40" t="s">
        <v>56</v>
      </c>
      <c r="D35" s="13" t="s">
        <v>32</v>
      </c>
      <c r="E35" s="13"/>
      <c r="F35" s="13">
        <v>4</v>
      </c>
      <c r="G35" s="13">
        <v>4</v>
      </c>
      <c r="H35" s="13">
        <v>4</v>
      </c>
      <c r="I35" s="13">
        <v>4</v>
      </c>
      <c r="J35" s="13">
        <v>4</v>
      </c>
      <c r="K35" s="13">
        <v>4</v>
      </c>
      <c r="L35" s="13">
        <v>4</v>
      </c>
      <c r="M35" s="13">
        <v>4</v>
      </c>
      <c r="N35" s="13">
        <v>4</v>
      </c>
      <c r="O35" s="57">
        <f>0</f>
        <v>0</v>
      </c>
      <c r="P35" s="42">
        <f>0</f>
        <v>0</v>
      </c>
      <c r="Q35" s="42">
        <f>0</f>
        <v>0</v>
      </c>
      <c r="R35" s="42">
        <f>0</f>
        <v>0</v>
      </c>
      <c r="S35" s="42">
        <f>0</f>
        <v>0</v>
      </c>
      <c r="T35" s="42">
        <f>0</f>
        <v>0</v>
      </c>
    </row>
    <row r="36" spans="1:20" x14ac:dyDescent="0.4">
      <c r="A36" s="68"/>
      <c r="B36" s="61"/>
      <c r="C36" s="40" t="s">
        <v>171</v>
      </c>
      <c r="D36" s="13" t="s">
        <v>33</v>
      </c>
      <c r="E36" s="13"/>
      <c r="F36" s="13">
        <v>2</v>
      </c>
      <c r="G36" s="13">
        <v>2</v>
      </c>
      <c r="H36" s="13">
        <v>2</v>
      </c>
      <c r="I36" s="13">
        <v>2</v>
      </c>
      <c r="J36" s="13">
        <v>2</v>
      </c>
      <c r="K36" s="13">
        <v>2</v>
      </c>
      <c r="L36" s="13">
        <v>2</v>
      </c>
      <c r="M36" s="13">
        <v>2</v>
      </c>
      <c r="N36" s="56">
        <f>0</f>
        <v>0</v>
      </c>
      <c r="O36" s="42">
        <f>0</f>
        <v>0</v>
      </c>
      <c r="P36" s="42">
        <f>0</f>
        <v>0</v>
      </c>
      <c r="Q36" s="42">
        <f>0</f>
        <v>0</v>
      </c>
      <c r="R36" s="42">
        <f>0</f>
        <v>0</v>
      </c>
      <c r="S36" s="42">
        <f>0</f>
        <v>0</v>
      </c>
      <c r="T36" s="42">
        <f>0</f>
        <v>0</v>
      </c>
    </row>
    <row r="37" spans="1:20" x14ac:dyDescent="0.4">
      <c r="A37" s="68"/>
      <c r="B37" s="61"/>
      <c r="C37" s="40" t="s">
        <v>57</v>
      </c>
      <c r="D37" s="13" t="s">
        <v>29</v>
      </c>
      <c r="E37" s="13"/>
      <c r="F37" s="13">
        <v>4</v>
      </c>
      <c r="G37" s="13">
        <v>4</v>
      </c>
      <c r="H37" s="13">
        <v>4</v>
      </c>
      <c r="I37" s="13">
        <v>4</v>
      </c>
      <c r="J37" s="13">
        <v>4</v>
      </c>
      <c r="K37" s="13">
        <v>4</v>
      </c>
      <c r="L37" s="13">
        <v>4</v>
      </c>
      <c r="M37" s="13">
        <v>4</v>
      </c>
      <c r="N37" s="13">
        <v>4</v>
      </c>
      <c r="O37" s="57">
        <f>0</f>
        <v>0</v>
      </c>
      <c r="P37" s="42">
        <f>0</f>
        <v>0</v>
      </c>
      <c r="Q37" s="42">
        <f>0</f>
        <v>0</v>
      </c>
      <c r="R37" s="42">
        <f>0</f>
        <v>0</v>
      </c>
      <c r="S37" s="42">
        <f>0</f>
        <v>0</v>
      </c>
      <c r="T37" s="42">
        <f>0</f>
        <v>0</v>
      </c>
    </row>
    <row r="38" spans="1:20" x14ac:dyDescent="0.4">
      <c r="A38" s="68"/>
      <c r="B38" s="61"/>
      <c r="C38" s="40" t="s">
        <v>172</v>
      </c>
      <c r="D38" s="13" t="s">
        <v>34</v>
      </c>
      <c r="E38" s="13"/>
      <c r="F38" s="13">
        <v>2</v>
      </c>
      <c r="G38" s="13">
        <v>2</v>
      </c>
      <c r="H38" s="13">
        <v>2</v>
      </c>
      <c r="I38" s="13">
        <v>2</v>
      </c>
      <c r="J38" s="13">
        <v>2</v>
      </c>
      <c r="K38" s="13">
        <v>2</v>
      </c>
      <c r="L38" s="13">
        <v>2</v>
      </c>
      <c r="M38" s="13">
        <v>2</v>
      </c>
      <c r="N38" s="13">
        <v>2</v>
      </c>
      <c r="O38" s="57">
        <f>0</f>
        <v>0</v>
      </c>
      <c r="P38" s="42">
        <f>0</f>
        <v>0</v>
      </c>
      <c r="Q38" s="42">
        <f>0</f>
        <v>0</v>
      </c>
      <c r="R38" s="42">
        <f>0</f>
        <v>0</v>
      </c>
      <c r="S38" s="42">
        <f>0</f>
        <v>0</v>
      </c>
      <c r="T38" s="42">
        <f>0</f>
        <v>0</v>
      </c>
    </row>
    <row r="39" spans="1:20" x14ac:dyDescent="0.4">
      <c r="A39" s="68"/>
      <c r="B39" s="61"/>
      <c r="C39" s="40" t="s">
        <v>58</v>
      </c>
      <c r="D39" s="25" t="s">
        <v>29</v>
      </c>
      <c r="E39" s="13"/>
      <c r="F39" s="13">
        <v>2</v>
      </c>
      <c r="G39" s="13">
        <v>2</v>
      </c>
      <c r="H39" s="13">
        <v>2</v>
      </c>
      <c r="I39" s="13">
        <v>2</v>
      </c>
      <c r="J39" s="13">
        <v>2</v>
      </c>
      <c r="K39" s="13">
        <v>2</v>
      </c>
      <c r="L39" s="13">
        <v>2</v>
      </c>
      <c r="M39" s="13">
        <v>2</v>
      </c>
      <c r="N39" s="13">
        <v>2</v>
      </c>
      <c r="O39" s="13">
        <v>2</v>
      </c>
      <c r="P39" s="57">
        <f>0</f>
        <v>0</v>
      </c>
      <c r="Q39" s="42">
        <f>0</f>
        <v>0</v>
      </c>
      <c r="R39" s="42">
        <f>0</f>
        <v>0</v>
      </c>
      <c r="S39" s="42">
        <f>0</f>
        <v>0</v>
      </c>
      <c r="T39" s="42">
        <f>0</f>
        <v>0</v>
      </c>
    </row>
    <row r="40" spans="1:20" x14ac:dyDescent="0.4">
      <c r="A40" s="68"/>
      <c r="B40" s="61"/>
      <c r="C40" s="40" t="s">
        <v>173</v>
      </c>
      <c r="D40" s="13" t="s">
        <v>33</v>
      </c>
      <c r="E40" s="13"/>
      <c r="F40" s="13">
        <v>2</v>
      </c>
      <c r="G40" s="13">
        <v>2</v>
      </c>
      <c r="H40" s="13">
        <v>2</v>
      </c>
      <c r="I40" s="13">
        <v>2</v>
      </c>
      <c r="J40" s="13">
        <v>2</v>
      </c>
      <c r="K40" s="13">
        <v>2</v>
      </c>
      <c r="L40" s="13">
        <v>2</v>
      </c>
      <c r="M40" s="13">
        <v>2</v>
      </c>
      <c r="N40" s="13">
        <v>2</v>
      </c>
      <c r="O40" s="57">
        <f>0</f>
        <v>0</v>
      </c>
      <c r="P40" s="42">
        <f>0</f>
        <v>0</v>
      </c>
      <c r="Q40" s="42">
        <f>0</f>
        <v>0</v>
      </c>
      <c r="R40" s="42">
        <f>0</f>
        <v>0</v>
      </c>
      <c r="S40" s="42">
        <f>0</f>
        <v>0</v>
      </c>
      <c r="T40" s="42">
        <f>0</f>
        <v>0</v>
      </c>
    </row>
    <row r="41" spans="1:20" x14ac:dyDescent="0.4">
      <c r="A41" s="68"/>
      <c r="B41" s="61"/>
      <c r="C41" s="40" t="s">
        <v>59</v>
      </c>
      <c r="D41" s="13" t="s">
        <v>32</v>
      </c>
      <c r="E41" s="13"/>
      <c r="F41" s="13">
        <v>2</v>
      </c>
      <c r="G41" s="13">
        <v>2</v>
      </c>
      <c r="H41" s="13">
        <v>2</v>
      </c>
      <c r="I41" s="13">
        <v>2</v>
      </c>
      <c r="J41" s="13">
        <v>2</v>
      </c>
      <c r="K41" s="13">
        <v>2</v>
      </c>
      <c r="L41" s="13">
        <v>2</v>
      </c>
      <c r="M41" s="13">
        <v>2</v>
      </c>
      <c r="N41" s="13">
        <v>2</v>
      </c>
      <c r="O41" s="13">
        <v>2</v>
      </c>
      <c r="P41" s="57">
        <f>0</f>
        <v>0</v>
      </c>
      <c r="Q41" s="42">
        <f>0</f>
        <v>0</v>
      </c>
      <c r="R41" s="42">
        <f>0</f>
        <v>0</v>
      </c>
      <c r="S41" s="42">
        <f>0</f>
        <v>0</v>
      </c>
      <c r="T41" s="42">
        <f>0</f>
        <v>0</v>
      </c>
    </row>
    <row r="42" spans="1:20" x14ac:dyDescent="0.4">
      <c r="A42" s="68"/>
      <c r="B42" s="61"/>
      <c r="C42" s="40" t="s">
        <v>174</v>
      </c>
      <c r="D42" s="13" t="s">
        <v>34</v>
      </c>
      <c r="E42" s="13"/>
      <c r="F42" s="13">
        <v>2</v>
      </c>
      <c r="G42" s="13">
        <v>2</v>
      </c>
      <c r="H42" s="13">
        <v>2</v>
      </c>
      <c r="I42" s="13">
        <v>2</v>
      </c>
      <c r="J42" s="13">
        <v>2</v>
      </c>
      <c r="K42" s="13">
        <v>2</v>
      </c>
      <c r="L42" s="13">
        <v>2</v>
      </c>
      <c r="M42" s="13">
        <v>2</v>
      </c>
      <c r="N42" s="13">
        <v>2</v>
      </c>
      <c r="O42" s="13">
        <v>2</v>
      </c>
      <c r="P42" s="57">
        <f>0</f>
        <v>0</v>
      </c>
      <c r="Q42" s="42">
        <f>0</f>
        <v>0</v>
      </c>
      <c r="R42" s="42">
        <f>0</f>
        <v>0</v>
      </c>
      <c r="S42" s="42">
        <f>0</f>
        <v>0</v>
      </c>
      <c r="T42" s="42">
        <f>0</f>
        <v>0</v>
      </c>
    </row>
    <row r="43" spans="1:20" x14ac:dyDescent="0.4">
      <c r="A43" s="68"/>
      <c r="B43" s="61"/>
      <c r="C43" s="40" t="s">
        <v>146</v>
      </c>
      <c r="D43" s="13" t="s">
        <v>31</v>
      </c>
      <c r="E43" s="13"/>
      <c r="F43" s="13">
        <v>2</v>
      </c>
      <c r="G43" s="13">
        <v>2</v>
      </c>
      <c r="H43" s="13">
        <v>2</v>
      </c>
      <c r="I43" s="13">
        <v>2</v>
      </c>
      <c r="J43" s="13">
        <v>2</v>
      </c>
      <c r="K43" s="13">
        <v>2</v>
      </c>
      <c r="L43" s="13">
        <v>2</v>
      </c>
      <c r="M43" s="13">
        <v>2</v>
      </c>
      <c r="N43" s="13">
        <v>2</v>
      </c>
      <c r="O43" s="13">
        <v>2</v>
      </c>
      <c r="P43" s="57">
        <f>0</f>
        <v>0</v>
      </c>
      <c r="Q43" s="42">
        <f>0</f>
        <v>0</v>
      </c>
      <c r="R43" s="42">
        <f>0</f>
        <v>0</v>
      </c>
      <c r="S43" s="42">
        <f>0</f>
        <v>0</v>
      </c>
      <c r="T43" s="42">
        <f>0</f>
        <v>0</v>
      </c>
    </row>
    <row r="44" spans="1:20" x14ac:dyDescent="0.4">
      <c r="A44" s="68"/>
      <c r="B44" s="62" t="s">
        <v>65</v>
      </c>
      <c r="C44" s="40" t="s">
        <v>147</v>
      </c>
      <c r="D44" s="13" t="s">
        <v>33</v>
      </c>
      <c r="E44" s="13"/>
      <c r="F44" s="13">
        <v>2</v>
      </c>
      <c r="G44" s="13">
        <v>2</v>
      </c>
      <c r="H44" s="13">
        <v>2</v>
      </c>
      <c r="I44" s="13">
        <v>2</v>
      </c>
      <c r="J44" s="13">
        <v>2</v>
      </c>
      <c r="K44" s="13">
        <v>2</v>
      </c>
      <c r="L44" s="13">
        <v>2</v>
      </c>
      <c r="M44" s="13">
        <v>2</v>
      </c>
      <c r="N44" s="13">
        <v>2</v>
      </c>
      <c r="O44" s="13">
        <v>2</v>
      </c>
      <c r="P44" s="56">
        <f>0</f>
        <v>0</v>
      </c>
      <c r="Q44" s="42">
        <f>0</f>
        <v>0</v>
      </c>
      <c r="R44" s="42">
        <f>0</f>
        <v>0</v>
      </c>
      <c r="S44" s="42">
        <f>0</f>
        <v>0</v>
      </c>
      <c r="T44" s="42">
        <f>0</f>
        <v>0</v>
      </c>
    </row>
    <row r="45" spans="1:20" x14ac:dyDescent="0.4">
      <c r="A45" s="68"/>
      <c r="B45" s="62"/>
      <c r="C45" s="41" t="s">
        <v>61</v>
      </c>
      <c r="D45" s="42" t="s">
        <v>31</v>
      </c>
      <c r="E45" s="42"/>
      <c r="F45" s="13">
        <v>2</v>
      </c>
      <c r="G45" s="13">
        <v>2</v>
      </c>
      <c r="H45" s="13">
        <v>2</v>
      </c>
      <c r="I45" s="13">
        <v>2</v>
      </c>
      <c r="J45" s="13">
        <v>2</v>
      </c>
      <c r="K45" s="13">
        <v>2</v>
      </c>
      <c r="L45" s="13">
        <v>2</v>
      </c>
      <c r="M45" s="13">
        <v>2</v>
      </c>
      <c r="N45" s="13">
        <v>2</v>
      </c>
      <c r="O45" s="13">
        <v>2</v>
      </c>
      <c r="P45" s="13">
        <v>2</v>
      </c>
      <c r="Q45" s="57">
        <f>0</f>
        <v>0</v>
      </c>
      <c r="R45" s="42">
        <f>0</f>
        <v>0</v>
      </c>
      <c r="S45" s="42">
        <f>0</f>
        <v>0</v>
      </c>
      <c r="T45" s="42">
        <f>0</f>
        <v>0</v>
      </c>
    </row>
    <row r="46" spans="1:20" x14ac:dyDescent="0.4">
      <c r="A46" s="68"/>
      <c r="B46" s="62"/>
      <c r="C46" s="41" t="s">
        <v>62</v>
      </c>
      <c r="D46" s="42" t="s">
        <v>32</v>
      </c>
      <c r="E46" s="42"/>
      <c r="F46" s="13">
        <v>2</v>
      </c>
      <c r="G46" s="13">
        <v>2</v>
      </c>
      <c r="H46" s="13">
        <v>2</v>
      </c>
      <c r="I46" s="13">
        <v>2</v>
      </c>
      <c r="J46" s="13">
        <v>2</v>
      </c>
      <c r="K46" s="13">
        <v>2</v>
      </c>
      <c r="L46" s="13">
        <v>2</v>
      </c>
      <c r="M46" s="13">
        <v>2</v>
      </c>
      <c r="N46" s="13">
        <v>2</v>
      </c>
      <c r="O46" s="13">
        <v>2</v>
      </c>
      <c r="P46" s="13">
        <v>2</v>
      </c>
      <c r="Q46" s="57">
        <f>0</f>
        <v>0</v>
      </c>
      <c r="R46" s="42">
        <f>0</f>
        <v>0</v>
      </c>
      <c r="S46" s="42">
        <f>0</f>
        <v>0</v>
      </c>
      <c r="T46" s="42">
        <f>0</f>
        <v>0</v>
      </c>
    </row>
    <row r="47" spans="1:20" x14ac:dyDescent="0.4">
      <c r="A47" s="68"/>
      <c r="B47" s="62"/>
      <c r="C47" s="41" t="s">
        <v>63</v>
      </c>
      <c r="D47" s="42" t="s">
        <v>33</v>
      </c>
      <c r="E47" s="42"/>
      <c r="F47" s="13">
        <v>2</v>
      </c>
      <c r="G47" s="13">
        <v>2</v>
      </c>
      <c r="H47" s="13">
        <v>2</v>
      </c>
      <c r="I47" s="13">
        <v>2</v>
      </c>
      <c r="J47" s="13">
        <v>2</v>
      </c>
      <c r="K47" s="13">
        <v>2</v>
      </c>
      <c r="L47" s="13">
        <v>2</v>
      </c>
      <c r="M47" s="13">
        <v>2</v>
      </c>
      <c r="N47" s="13">
        <v>2</v>
      </c>
      <c r="O47" s="13">
        <v>2</v>
      </c>
      <c r="P47" s="13">
        <v>2</v>
      </c>
      <c r="Q47" s="57">
        <f>0</f>
        <v>0</v>
      </c>
      <c r="R47" s="42">
        <f>0</f>
        <v>0</v>
      </c>
      <c r="S47" s="42">
        <f>0</f>
        <v>0</v>
      </c>
      <c r="T47" s="42">
        <f>0</f>
        <v>0</v>
      </c>
    </row>
    <row r="48" spans="1:20" x14ac:dyDescent="0.4">
      <c r="A48" s="68"/>
      <c r="B48" s="62"/>
      <c r="C48" s="41" t="s">
        <v>64</v>
      </c>
      <c r="D48" s="25" t="s">
        <v>34</v>
      </c>
      <c r="E48" s="42"/>
      <c r="F48" s="13">
        <v>2</v>
      </c>
      <c r="G48" s="13">
        <v>2</v>
      </c>
      <c r="H48" s="13">
        <v>2</v>
      </c>
      <c r="I48" s="13">
        <v>2</v>
      </c>
      <c r="J48" s="13">
        <v>2</v>
      </c>
      <c r="K48" s="13">
        <v>2</v>
      </c>
      <c r="L48" s="13">
        <v>2</v>
      </c>
      <c r="M48" s="13">
        <v>2</v>
      </c>
      <c r="N48" s="13">
        <v>2</v>
      </c>
      <c r="O48" s="13">
        <v>2</v>
      </c>
      <c r="P48" s="13">
        <v>2</v>
      </c>
      <c r="Q48" s="57">
        <f>0</f>
        <v>0</v>
      </c>
      <c r="R48" s="42">
        <f>0</f>
        <v>0</v>
      </c>
      <c r="S48" s="42">
        <f>0</f>
        <v>0</v>
      </c>
      <c r="T48" s="42">
        <f>0</f>
        <v>0</v>
      </c>
    </row>
    <row r="49" spans="1:20" x14ac:dyDescent="0.4">
      <c r="A49" s="68"/>
      <c r="B49" s="62"/>
      <c r="C49" s="37" t="s">
        <v>148</v>
      </c>
      <c r="D49" s="42" t="s">
        <v>29</v>
      </c>
      <c r="E49" s="42"/>
      <c r="F49" s="13">
        <v>2</v>
      </c>
      <c r="G49" s="13">
        <v>2</v>
      </c>
      <c r="H49" s="13">
        <v>2</v>
      </c>
      <c r="I49" s="13">
        <v>2</v>
      </c>
      <c r="J49" s="13">
        <v>2</v>
      </c>
      <c r="K49" s="13">
        <v>2</v>
      </c>
      <c r="L49" s="13">
        <v>2</v>
      </c>
      <c r="M49" s="13">
        <v>2</v>
      </c>
      <c r="N49" s="13">
        <v>2</v>
      </c>
      <c r="O49" s="13">
        <v>2</v>
      </c>
      <c r="P49" s="13">
        <v>2</v>
      </c>
      <c r="Q49" s="57">
        <f>0</f>
        <v>0</v>
      </c>
      <c r="R49" s="42">
        <f>0</f>
        <v>0</v>
      </c>
      <c r="S49" s="42">
        <f>0</f>
        <v>0</v>
      </c>
      <c r="T49" s="42">
        <f>0</f>
        <v>0</v>
      </c>
    </row>
    <row r="50" spans="1:20" x14ac:dyDescent="0.4">
      <c r="A50" s="68"/>
      <c r="B50" s="69" t="s">
        <v>71</v>
      </c>
      <c r="C50" s="41" t="s">
        <v>149</v>
      </c>
      <c r="D50" s="42" t="s">
        <v>31</v>
      </c>
      <c r="E50" s="42"/>
      <c r="F50" s="42">
        <v>1</v>
      </c>
      <c r="G50" s="42">
        <v>1</v>
      </c>
      <c r="H50" s="42">
        <v>1</v>
      </c>
      <c r="I50" s="42">
        <v>1</v>
      </c>
      <c r="J50" s="42">
        <v>1</v>
      </c>
      <c r="K50" s="42">
        <v>1</v>
      </c>
      <c r="L50" s="42">
        <v>1</v>
      </c>
      <c r="M50" s="42">
        <v>1</v>
      </c>
      <c r="N50" s="42">
        <v>1</v>
      </c>
      <c r="O50" s="42">
        <v>1</v>
      </c>
      <c r="P50" s="42">
        <v>1</v>
      </c>
      <c r="Q50" s="42">
        <v>1</v>
      </c>
      <c r="R50" s="57">
        <f>0</f>
        <v>0</v>
      </c>
      <c r="S50" s="42">
        <f>0</f>
        <v>0</v>
      </c>
      <c r="T50" s="42">
        <f>0</f>
        <v>0</v>
      </c>
    </row>
    <row r="51" spans="1:20" x14ac:dyDescent="0.4">
      <c r="A51" s="68"/>
      <c r="B51" s="69"/>
      <c r="C51" s="41" t="s">
        <v>72</v>
      </c>
      <c r="D51" s="42" t="s">
        <v>150</v>
      </c>
      <c r="E51" s="42"/>
      <c r="F51" s="42">
        <v>2</v>
      </c>
      <c r="G51" s="42">
        <v>2</v>
      </c>
      <c r="H51" s="42">
        <v>2</v>
      </c>
      <c r="I51" s="42">
        <v>2</v>
      </c>
      <c r="J51" s="42">
        <v>2</v>
      </c>
      <c r="K51" s="42">
        <v>2</v>
      </c>
      <c r="L51" s="42">
        <v>2</v>
      </c>
      <c r="M51" s="42">
        <v>2</v>
      </c>
      <c r="N51" s="42">
        <v>2</v>
      </c>
      <c r="O51" s="42">
        <v>2</v>
      </c>
      <c r="P51" s="42">
        <v>2</v>
      </c>
      <c r="Q51" s="42">
        <v>2</v>
      </c>
      <c r="R51" s="57">
        <f>0</f>
        <v>0</v>
      </c>
      <c r="S51" s="42">
        <f>0</f>
        <v>0</v>
      </c>
      <c r="T51" s="42">
        <f>0</f>
        <v>0</v>
      </c>
    </row>
    <row r="52" spans="1:20" x14ac:dyDescent="0.4">
      <c r="A52" s="68"/>
      <c r="B52" s="69"/>
      <c r="C52" s="41" t="s">
        <v>73</v>
      </c>
      <c r="D52" s="42" t="s">
        <v>151</v>
      </c>
      <c r="E52" s="42"/>
      <c r="F52" s="42">
        <v>2</v>
      </c>
      <c r="G52" s="42">
        <v>2</v>
      </c>
      <c r="H52" s="42">
        <v>2</v>
      </c>
      <c r="I52" s="42">
        <v>2</v>
      </c>
      <c r="J52" s="42">
        <v>2</v>
      </c>
      <c r="K52" s="42">
        <v>2</v>
      </c>
      <c r="L52" s="42">
        <v>2</v>
      </c>
      <c r="M52" s="42">
        <v>2</v>
      </c>
      <c r="N52" s="42">
        <v>2</v>
      </c>
      <c r="O52" s="42">
        <v>2</v>
      </c>
      <c r="P52" s="42">
        <v>2</v>
      </c>
      <c r="Q52" s="42">
        <v>2</v>
      </c>
      <c r="R52" s="57">
        <f>0</f>
        <v>0</v>
      </c>
      <c r="S52" s="42">
        <f>0</f>
        <v>0</v>
      </c>
      <c r="T52" s="42">
        <f>0</f>
        <v>0</v>
      </c>
    </row>
    <row r="53" spans="1:20" x14ac:dyDescent="0.4">
      <c r="A53" s="68"/>
      <c r="B53" s="69"/>
      <c r="C53" s="41" t="s">
        <v>74</v>
      </c>
      <c r="D53" s="42" t="s">
        <v>155</v>
      </c>
      <c r="E53" s="42"/>
      <c r="F53" s="42">
        <v>1</v>
      </c>
      <c r="G53" s="42">
        <v>1</v>
      </c>
      <c r="H53" s="42">
        <v>1</v>
      </c>
      <c r="I53" s="42">
        <v>1</v>
      </c>
      <c r="J53" s="42">
        <v>1</v>
      </c>
      <c r="K53" s="42">
        <v>1</v>
      </c>
      <c r="L53" s="42">
        <v>1</v>
      </c>
      <c r="M53" s="42">
        <v>1</v>
      </c>
      <c r="N53" s="42">
        <v>1</v>
      </c>
      <c r="O53" s="42">
        <v>1</v>
      </c>
      <c r="P53" s="42">
        <v>1</v>
      </c>
      <c r="Q53" s="42">
        <v>1</v>
      </c>
      <c r="R53" s="57">
        <f>0</f>
        <v>0</v>
      </c>
      <c r="S53" s="42">
        <f>0</f>
        <v>0</v>
      </c>
      <c r="T53" s="42">
        <f>0</f>
        <v>0</v>
      </c>
    </row>
    <row r="54" spans="1:20" x14ac:dyDescent="0.4">
      <c r="A54" s="68"/>
      <c r="B54" s="69"/>
      <c r="C54" s="41" t="s">
        <v>75</v>
      </c>
      <c r="D54" s="42" t="s">
        <v>152</v>
      </c>
      <c r="E54" s="42"/>
      <c r="F54" s="42">
        <v>2</v>
      </c>
      <c r="G54" s="42">
        <v>2</v>
      </c>
      <c r="H54" s="42">
        <v>2</v>
      </c>
      <c r="I54" s="42">
        <v>2</v>
      </c>
      <c r="J54" s="42">
        <v>2</v>
      </c>
      <c r="K54" s="42">
        <v>2</v>
      </c>
      <c r="L54" s="42">
        <v>2</v>
      </c>
      <c r="M54" s="42">
        <v>2</v>
      </c>
      <c r="N54" s="42">
        <v>2</v>
      </c>
      <c r="O54" s="42">
        <v>2</v>
      </c>
      <c r="P54" s="42">
        <v>2</v>
      </c>
      <c r="Q54" s="42">
        <v>2</v>
      </c>
      <c r="R54" s="57">
        <f>0</f>
        <v>0</v>
      </c>
      <c r="S54" s="42">
        <f>0</f>
        <v>0</v>
      </c>
      <c r="T54" s="42">
        <f>0</f>
        <v>0</v>
      </c>
    </row>
    <row r="55" spans="1:20" x14ac:dyDescent="0.4">
      <c r="A55" s="68"/>
      <c r="B55" s="69"/>
      <c r="C55" s="37" t="s">
        <v>154</v>
      </c>
      <c r="D55" s="42" t="s">
        <v>153</v>
      </c>
      <c r="E55" s="42"/>
      <c r="F55" s="42">
        <v>2</v>
      </c>
      <c r="G55" s="42">
        <v>2</v>
      </c>
      <c r="H55" s="42">
        <v>2</v>
      </c>
      <c r="I55" s="42">
        <v>2</v>
      </c>
      <c r="J55" s="42">
        <v>2</v>
      </c>
      <c r="K55" s="42">
        <v>2</v>
      </c>
      <c r="L55" s="42">
        <v>2</v>
      </c>
      <c r="M55" s="42">
        <v>2</v>
      </c>
      <c r="N55" s="42">
        <v>2</v>
      </c>
      <c r="O55" s="42">
        <v>2</v>
      </c>
      <c r="P55" s="42">
        <v>2</v>
      </c>
      <c r="Q55" s="42">
        <v>2</v>
      </c>
      <c r="R55" s="57">
        <f>0</f>
        <v>0</v>
      </c>
      <c r="S55" s="42">
        <f>0</f>
        <v>0</v>
      </c>
      <c r="T55" s="42">
        <f>0</f>
        <v>0</v>
      </c>
    </row>
    <row r="56" spans="1:20" x14ac:dyDescent="0.4">
      <c r="A56" s="68"/>
      <c r="B56" s="62" t="s">
        <v>70</v>
      </c>
      <c r="C56" s="41" t="s">
        <v>157</v>
      </c>
      <c r="D56" s="42" t="s">
        <v>33</v>
      </c>
      <c r="E56" s="42"/>
      <c r="F56" s="42">
        <v>1</v>
      </c>
      <c r="G56" s="42">
        <v>1</v>
      </c>
      <c r="H56" s="42">
        <v>1</v>
      </c>
      <c r="I56" s="42">
        <v>1</v>
      </c>
      <c r="J56" s="42">
        <v>1</v>
      </c>
      <c r="K56" s="42">
        <v>1</v>
      </c>
      <c r="L56" s="42">
        <v>1</v>
      </c>
      <c r="M56" s="42">
        <v>1</v>
      </c>
      <c r="N56" s="42">
        <v>1</v>
      </c>
      <c r="O56" s="42">
        <v>1</v>
      </c>
      <c r="P56" s="42">
        <v>1</v>
      </c>
      <c r="Q56" s="42">
        <v>1</v>
      </c>
      <c r="R56" s="42">
        <v>1</v>
      </c>
      <c r="S56" s="57">
        <f>0</f>
        <v>0</v>
      </c>
      <c r="T56" s="42">
        <f>0</f>
        <v>0</v>
      </c>
    </row>
    <row r="57" spans="1:20" x14ac:dyDescent="0.4">
      <c r="A57" s="68"/>
      <c r="B57" s="62"/>
      <c r="C57" s="41" t="s">
        <v>66</v>
      </c>
      <c r="D57" s="42" t="s">
        <v>31</v>
      </c>
      <c r="E57" s="42"/>
      <c r="F57" s="42">
        <v>2</v>
      </c>
      <c r="G57" s="42">
        <v>2</v>
      </c>
      <c r="H57" s="42">
        <v>2</v>
      </c>
      <c r="I57" s="42">
        <v>2</v>
      </c>
      <c r="J57" s="42">
        <v>2</v>
      </c>
      <c r="K57" s="42">
        <v>2</v>
      </c>
      <c r="L57" s="42">
        <v>2</v>
      </c>
      <c r="M57" s="42">
        <v>2</v>
      </c>
      <c r="N57" s="42">
        <v>2</v>
      </c>
      <c r="O57" s="42">
        <v>2</v>
      </c>
      <c r="P57" s="42">
        <v>2</v>
      </c>
      <c r="Q57" s="42">
        <v>2</v>
      </c>
      <c r="R57" s="42">
        <v>2</v>
      </c>
      <c r="S57" s="57">
        <f>0</f>
        <v>0</v>
      </c>
      <c r="T57" s="42">
        <f>0</f>
        <v>0</v>
      </c>
    </row>
    <row r="58" spans="1:20" x14ac:dyDescent="0.4">
      <c r="A58" s="68"/>
      <c r="B58" s="62"/>
      <c r="C58" s="41" t="s">
        <v>67</v>
      </c>
      <c r="D58" s="42" t="s">
        <v>32</v>
      </c>
      <c r="E58" s="42"/>
      <c r="F58" s="42">
        <v>2</v>
      </c>
      <c r="G58" s="42">
        <v>2</v>
      </c>
      <c r="H58" s="42">
        <v>2</v>
      </c>
      <c r="I58" s="42">
        <v>2</v>
      </c>
      <c r="J58" s="42">
        <v>2</v>
      </c>
      <c r="K58" s="42">
        <v>2</v>
      </c>
      <c r="L58" s="42">
        <v>2</v>
      </c>
      <c r="M58" s="42">
        <v>2</v>
      </c>
      <c r="N58" s="42">
        <v>2</v>
      </c>
      <c r="O58" s="42">
        <v>2</v>
      </c>
      <c r="P58" s="42">
        <v>2</v>
      </c>
      <c r="Q58" s="42">
        <v>2</v>
      </c>
      <c r="R58" s="42">
        <v>2</v>
      </c>
      <c r="S58" s="57">
        <f>0</f>
        <v>0</v>
      </c>
      <c r="T58" s="42">
        <f>0</f>
        <v>0</v>
      </c>
    </row>
    <row r="59" spans="1:20" x14ac:dyDescent="0.4">
      <c r="A59" s="68"/>
      <c r="B59" s="62"/>
      <c r="C59" s="41" t="s">
        <v>68</v>
      </c>
      <c r="D59" s="42" t="s">
        <v>33</v>
      </c>
      <c r="E59" s="42"/>
      <c r="F59" s="42">
        <v>1</v>
      </c>
      <c r="G59" s="42">
        <v>1</v>
      </c>
      <c r="H59" s="42">
        <v>1</v>
      </c>
      <c r="I59" s="42">
        <v>1</v>
      </c>
      <c r="J59" s="42">
        <v>1</v>
      </c>
      <c r="K59" s="42">
        <v>1</v>
      </c>
      <c r="L59" s="42">
        <v>1</v>
      </c>
      <c r="M59" s="42">
        <v>1</v>
      </c>
      <c r="N59" s="42">
        <v>1</v>
      </c>
      <c r="O59" s="42">
        <v>1</v>
      </c>
      <c r="P59" s="42">
        <v>1</v>
      </c>
      <c r="Q59" s="42">
        <v>1</v>
      </c>
      <c r="R59" s="42">
        <v>1</v>
      </c>
      <c r="S59" s="57">
        <f>0</f>
        <v>0</v>
      </c>
      <c r="T59" s="42">
        <f>0</f>
        <v>0</v>
      </c>
    </row>
    <row r="60" spans="1:20" x14ac:dyDescent="0.4">
      <c r="A60" s="68"/>
      <c r="B60" s="62"/>
      <c r="C60" s="41" t="s">
        <v>69</v>
      </c>
      <c r="D60" s="42" t="s">
        <v>34</v>
      </c>
      <c r="E60" s="42"/>
      <c r="F60" s="42">
        <v>2</v>
      </c>
      <c r="G60" s="42">
        <v>2</v>
      </c>
      <c r="H60" s="42">
        <v>2</v>
      </c>
      <c r="I60" s="42">
        <v>2</v>
      </c>
      <c r="J60" s="42">
        <v>2</v>
      </c>
      <c r="K60" s="42">
        <v>2</v>
      </c>
      <c r="L60" s="42">
        <v>2</v>
      </c>
      <c r="M60" s="42">
        <v>2</v>
      </c>
      <c r="N60" s="42">
        <v>2</v>
      </c>
      <c r="O60" s="42">
        <v>2</v>
      </c>
      <c r="P60" s="42">
        <v>2</v>
      </c>
      <c r="Q60" s="42">
        <v>2</v>
      </c>
      <c r="R60" s="42">
        <v>2</v>
      </c>
      <c r="S60" s="57">
        <f>0</f>
        <v>0</v>
      </c>
      <c r="T60" s="42">
        <f>0</f>
        <v>0</v>
      </c>
    </row>
    <row r="61" spans="1:20" x14ac:dyDescent="0.4">
      <c r="A61" s="68"/>
      <c r="B61" s="62"/>
      <c r="C61" s="41" t="s">
        <v>156</v>
      </c>
      <c r="D61" s="42" t="s">
        <v>29</v>
      </c>
      <c r="E61" s="42"/>
      <c r="F61" s="42">
        <v>2</v>
      </c>
      <c r="G61" s="42">
        <v>2</v>
      </c>
      <c r="H61" s="42">
        <v>2</v>
      </c>
      <c r="I61" s="42">
        <v>2</v>
      </c>
      <c r="J61" s="42">
        <v>2</v>
      </c>
      <c r="K61" s="42">
        <v>2</v>
      </c>
      <c r="L61" s="42">
        <v>2</v>
      </c>
      <c r="M61" s="42">
        <v>2</v>
      </c>
      <c r="N61" s="42">
        <v>2</v>
      </c>
      <c r="O61" s="42">
        <v>2</v>
      </c>
      <c r="P61" s="42">
        <v>2</v>
      </c>
      <c r="Q61" s="42">
        <v>2</v>
      </c>
      <c r="R61" s="42">
        <v>2</v>
      </c>
      <c r="S61" s="57">
        <f>0</f>
        <v>0</v>
      </c>
      <c r="T61" s="42">
        <f>0</f>
        <v>0</v>
      </c>
    </row>
    <row r="62" spans="1:20" x14ac:dyDescent="0.4">
      <c r="A62" s="68"/>
      <c r="B62" s="62" t="s">
        <v>76</v>
      </c>
      <c r="C62" s="22" t="s">
        <v>77</v>
      </c>
      <c r="D62" s="23" t="s">
        <v>36</v>
      </c>
      <c r="E62" s="42"/>
      <c r="F62" s="42">
        <v>5</v>
      </c>
      <c r="G62" s="42">
        <v>5</v>
      </c>
      <c r="H62" s="42">
        <v>5</v>
      </c>
      <c r="I62" s="42">
        <v>5</v>
      </c>
      <c r="J62" s="42">
        <v>5</v>
      </c>
      <c r="K62" s="42">
        <v>5</v>
      </c>
      <c r="L62" s="42">
        <v>5</v>
      </c>
      <c r="M62" s="42">
        <v>5</v>
      </c>
      <c r="N62" s="42">
        <v>5</v>
      </c>
      <c r="O62" s="42">
        <v>5</v>
      </c>
      <c r="P62" s="42">
        <v>5</v>
      </c>
      <c r="Q62" s="42">
        <v>5</v>
      </c>
      <c r="R62" s="42">
        <v>5</v>
      </c>
      <c r="S62" s="42">
        <v>5</v>
      </c>
      <c r="T62" s="57">
        <f>0</f>
        <v>0</v>
      </c>
    </row>
    <row r="63" spans="1:20" x14ac:dyDescent="0.4">
      <c r="A63" s="68"/>
      <c r="B63" s="62"/>
      <c r="C63" s="22" t="s">
        <v>78</v>
      </c>
      <c r="D63" s="23" t="s">
        <v>36</v>
      </c>
      <c r="E63" s="42"/>
      <c r="F63" s="42">
        <v>5</v>
      </c>
      <c r="G63" s="42">
        <v>5</v>
      </c>
      <c r="H63" s="42">
        <v>5</v>
      </c>
      <c r="I63" s="42">
        <v>5</v>
      </c>
      <c r="J63" s="42">
        <v>5</v>
      </c>
      <c r="K63" s="42">
        <v>5</v>
      </c>
      <c r="L63" s="42">
        <v>5</v>
      </c>
      <c r="M63" s="42">
        <v>5</v>
      </c>
      <c r="N63" s="42">
        <v>5</v>
      </c>
      <c r="O63" s="42">
        <v>5</v>
      </c>
      <c r="P63" s="42">
        <v>5</v>
      </c>
      <c r="Q63" s="42">
        <v>5</v>
      </c>
      <c r="R63" s="42">
        <v>5</v>
      </c>
      <c r="S63" s="42">
        <v>5</v>
      </c>
      <c r="T63" s="57">
        <f>0</f>
        <v>0</v>
      </c>
    </row>
    <row r="64" spans="1:20" x14ac:dyDescent="0.4">
      <c r="A64" s="68"/>
      <c r="B64" s="67" t="s">
        <v>13</v>
      </c>
      <c r="C64" s="67"/>
      <c r="D64" s="13" t="s">
        <v>12</v>
      </c>
      <c r="E64" s="63">
        <f>SUM(F17:F63)</f>
        <v>134</v>
      </c>
      <c r="F64" s="64"/>
      <c r="G64" s="42">
        <f t="shared" ref="G64:T64" si="0">SUM(G17:G63)</f>
        <v>134</v>
      </c>
      <c r="H64" s="42">
        <f t="shared" si="0"/>
        <v>124</v>
      </c>
      <c r="I64" s="42">
        <f t="shared" si="0"/>
        <v>122</v>
      </c>
      <c r="J64" s="42">
        <f t="shared" si="0"/>
        <v>104</v>
      </c>
      <c r="K64" s="42">
        <f t="shared" si="0"/>
        <v>100</v>
      </c>
      <c r="L64" s="42">
        <f t="shared" si="0"/>
        <v>80</v>
      </c>
      <c r="M64" s="42">
        <f t="shared" si="0"/>
        <v>70</v>
      </c>
      <c r="N64" s="42">
        <f t="shared" si="0"/>
        <v>66</v>
      </c>
      <c r="O64" s="42">
        <f t="shared" si="0"/>
        <v>50</v>
      </c>
      <c r="P64" s="42">
        <f t="shared" si="0"/>
        <v>40</v>
      </c>
      <c r="Q64" s="42">
        <f t="shared" si="0"/>
        <v>30</v>
      </c>
      <c r="R64" s="42">
        <f t="shared" si="0"/>
        <v>20</v>
      </c>
      <c r="S64" s="42">
        <f t="shared" si="0"/>
        <v>10</v>
      </c>
      <c r="T64" s="42">
        <f t="shared" si="0"/>
        <v>0</v>
      </c>
    </row>
    <row r="65" spans="1:20" x14ac:dyDescent="0.4">
      <c r="A65" s="68"/>
      <c r="B65" s="67"/>
      <c r="C65" s="67"/>
      <c r="D65" s="13" t="s">
        <v>11</v>
      </c>
      <c r="E65" s="63"/>
      <c r="F65" s="64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</row>
  </sheetData>
  <mergeCells count="20">
    <mergeCell ref="E64:F64"/>
    <mergeCell ref="E65:F65"/>
    <mergeCell ref="A1:B1"/>
    <mergeCell ref="A2:B2"/>
    <mergeCell ref="A3:B3"/>
    <mergeCell ref="A4:B4"/>
    <mergeCell ref="B7:E7"/>
    <mergeCell ref="B64:C65"/>
    <mergeCell ref="A17:A65"/>
    <mergeCell ref="B14:C14"/>
    <mergeCell ref="B56:B61"/>
    <mergeCell ref="B50:B55"/>
    <mergeCell ref="B62:B63"/>
    <mergeCell ref="B17:C17"/>
    <mergeCell ref="B18:C18"/>
    <mergeCell ref="B19:C19"/>
    <mergeCell ref="B20:B25"/>
    <mergeCell ref="B26:B32"/>
    <mergeCell ref="B33:B43"/>
    <mergeCell ref="B44:B49"/>
  </mergeCells>
  <conditionalFormatting sqref="A16:T43 A44:E44 F44:T49 C45:E47 A45:A49 C48 E48 D49:E49 A50:B50 D50:T50 A51:T52 A53:C53 R53:T53 A54:T54 A55:B56 D55:T56 A57:T63 A64:E65 G64:T65">
    <cfRule type="expression" dxfId="1" priority="5">
      <formula>CELL("row") = ROW()</formula>
    </cfRule>
  </conditionalFormatting>
  <conditionalFormatting sqref="C56">
    <cfRule type="expression" dxfId="0" priority="4">
      <formula>CELL("row") = ROW()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A24C-7E2A-4216-AD96-DAE4567747E8}">
  <sheetPr codeName="Sheet2"/>
  <dimension ref="A1:AF66"/>
  <sheetViews>
    <sheetView topLeftCell="D55" workbookViewId="0">
      <selection activeCell="J68" sqref="J68"/>
    </sheetView>
  </sheetViews>
  <sheetFormatPr defaultRowHeight="16.5" x14ac:dyDescent="0.35"/>
  <cols>
    <col min="1" max="1" width="8.7265625" style="4"/>
    <col min="2" max="2" width="19.54296875" style="4" customWidth="1"/>
    <col min="3" max="3" width="65.6328125" style="34" bestFit="1" customWidth="1"/>
    <col min="4" max="4" width="22.90625" style="4" bestFit="1" customWidth="1"/>
    <col min="5" max="5" width="13.6328125" style="4" customWidth="1"/>
    <col min="6" max="6" width="15.36328125" style="4" bestFit="1" customWidth="1"/>
    <col min="7" max="30" width="8.7265625" style="4"/>
    <col min="31" max="32" width="8.7265625" style="48"/>
    <col min="33" max="16384" width="8.7265625" style="4"/>
  </cols>
  <sheetData>
    <row r="1" spans="1:32" ht="30.5" customHeight="1" thickBot="1" x14ac:dyDescent="0.4">
      <c r="A1" s="75" t="s">
        <v>0</v>
      </c>
      <c r="B1" s="75"/>
      <c r="C1" s="43" t="s">
        <v>5</v>
      </c>
      <c r="AE1" s="4"/>
      <c r="AF1" s="4"/>
    </row>
    <row r="2" spans="1:32" ht="25.5" customHeight="1" thickBot="1" x14ac:dyDescent="0.4">
      <c r="A2" s="75" t="s">
        <v>1</v>
      </c>
      <c r="B2" s="75"/>
      <c r="C2" s="44" t="s">
        <v>26</v>
      </c>
      <c r="E2" s="7"/>
      <c r="F2" s="49" t="s">
        <v>24</v>
      </c>
      <c r="AE2" s="4"/>
      <c r="AF2" s="4"/>
    </row>
    <row r="3" spans="1:32" ht="25" customHeight="1" thickBot="1" x14ac:dyDescent="0.4">
      <c r="A3" s="75" t="s">
        <v>3</v>
      </c>
      <c r="B3" s="75"/>
      <c r="C3" s="45">
        <v>45754</v>
      </c>
      <c r="E3" s="8"/>
      <c r="F3" s="50" t="s">
        <v>6</v>
      </c>
      <c r="AE3" s="4"/>
      <c r="AF3" s="4"/>
    </row>
    <row r="4" spans="1:32" ht="25.5" customHeight="1" thickBot="1" x14ac:dyDescent="0.4">
      <c r="A4" s="75" t="s">
        <v>4</v>
      </c>
      <c r="B4" s="75"/>
      <c r="C4" s="45">
        <v>45767</v>
      </c>
      <c r="E4" s="9"/>
      <c r="F4" s="51" t="s">
        <v>7</v>
      </c>
      <c r="AE4" s="4"/>
      <c r="AF4" s="4"/>
    </row>
    <row r="6" spans="1:32" ht="17" thickBot="1" x14ac:dyDescent="0.4">
      <c r="AE6" s="4"/>
      <c r="AF6" s="4"/>
    </row>
    <row r="7" spans="1:32" ht="17" thickBot="1" x14ac:dyDescent="0.4">
      <c r="B7" s="74" t="s">
        <v>27</v>
      </c>
      <c r="C7" s="74"/>
      <c r="D7" s="74"/>
      <c r="E7" s="74"/>
      <c r="AE7" s="4"/>
      <c r="AF7" s="4"/>
    </row>
    <row r="8" spans="1:32" ht="17" thickBot="1" x14ac:dyDescent="0.4">
      <c r="B8" s="11" t="s">
        <v>9</v>
      </c>
      <c r="C8" s="46" t="s">
        <v>10</v>
      </c>
      <c r="D8" s="11" t="s">
        <v>11</v>
      </c>
      <c r="E8" s="11" t="s">
        <v>12</v>
      </c>
      <c r="AE8" s="4"/>
      <c r="AF8" s="4"/>
    </row>
    <row r="9" spans="1:32" ht="17" thickBot="1" x14ac:dyDescent="0.4">
      <c r="B9" s="6">
        <v>1</v>
      </c>
      <c r="C9" s="44" t="s">
        <v>25</v>
      </c>
      <c r="D9" s="6">
        <f ca="1">SUMIF($E$16:$F$96,"Bảo",$G$16:$G$96)+SUMIF($E$16:$F$96,"All team",$G$16:$G$96)/5+SUMIF($E$16:$F$96,"Bảo,Diễn",$G$16:$G$96)/2</f>
        <v>0</v>
      </c>
      <c r="E9" s="6">
        <f ca="1">SUMIF($E$16:$F$96,"Thành",$H$16:$H$96)+SUMIF($E$16:$F$96,"All team",$H$16:$H$96)/5+SUMIF($E$16:$F$96,"Thành,Mạnh",$H$16:$H$96)/2</f>
        <v>0</v>
      </c>
      <c r="AE9" s="4"/>
      <c r="AF9" s="4"/>
    </row>
    <row r="10" spans="1:32" ht="17" thickBot="1" x14ac:dyDescent="0.4">
      <c r="B10" s="6">
        <v>2</v>
      </c>
      <c r="C10" s="44" t="s">
        <v>14</v>
      </c>
      <c r="D10" s="6">
        <f ca="1">SUMIF($E$16:$F$96,"Mạnh",$G$16:$G$96)+SUMIF($E$16:$F$96,"All team",$G$16:$G$96)/5+SUMIF($E$16:$F$96,"Thành,Mạnh",$G$16:$G$96)/2+SUMIF($E$16:$F$96,"Mạnh,Phương",$G$16:$G$96)/2+SUMIF($E$16:$F$96,"Mạnh,Lộc,Phương,Hoàng",$G$16:$G$96)/4</f>
        <v>0</v>
      </c>
      <c r="E10" s="6">
        <f ca="1">SUMIF($E$16:$F$96,"Mạnh",$H$16:$H$96)+SUMIF($E$16:$F$96,"All team",$H$16:$H$96)/5+SUMIF($E$16:$F$96,"Thành,Mạnh",$H$16:$H$96)/2+SUMIF($E$16:$F$96,"Mạnh,Phương",$H$16:$H$96)/2+SUMIF($E$16:$F$96,"Mạnh,Lộc,Phương,Hoàng",$H$16:$H$96)/4</f>
        <v>0</v>
      </c>
      <c r="AE10" s="4"/>
      <c r="AF10" s="4"/>
    </row>
    <row r="11" spans="1:32" ht="17" thickBot="1" x14ac:dyDescent="0.4">
      <c r="B11" s="6">
        <v>3</v>
      </c>
      <c r="C11" s="44" t="s">
        <v>15</v>
      </c>
      <c r="D11" s="6">
        <f ca="1">SUMIF($E$16:$F$96,"Phương",$G$16:$G$96)+SUMIF($E$16:$F$96,"All team",$G$16:$G$96)/5+SUMIF($E$16:$F$96,"Mạnh,Phương",$G$16:$G$96)/2+SUMIF($E$16:$F$96,"Mạnh,Lộc,Phương,Hoàng",$G$16:$G$96)/4</f>
        <v>0</v>
      </c>
      <c r="E11" s="6">
        <f ca="1">SUMIF($E$16:$F$96,"Phương",$H$16:$H$96)+SUMIF($E$16:$F$96,"All team",$H$16:$H$96)/5+SUMIF($E$16:$F$96,"Mạnh,Phương",$H$16:$H$96)/2+SUMIF($E$16:$F$96,"Mạnh,Lộc,Phương,Hoàng",$H$16:$H$96)/4</f>
        <v>0</v>
      </c>
      <c r="AE11" s="4"/>
      <c r="AF11" s="4"/>
    </row>
    <row r="12" spans="1:32" ht="17" thickBot="1" x14ac:dyDescent="0.4">
      <c r="B12" s="6">
        <v>4</v>
      </c>
      <c r="C12" s="44" t="s">
        <v>16</v>
      </c>
      <c r="D12" s="6">
        <f ca="1">SUMIF($E$16:$F$96,"Lộc",$G$16:$G$96)+SUMIF($E$16:$F$96,"All team",$G$16:$G$96)/5+SUMIF($E$16:$F$96,"Mạnh,Lộc,Phương,Hoàng",$G$16:$G$96)/4</f>
        <v>0</v>
      </c>
      <c r="E12" s="6">
        <f ca="1">SUMIF($E$16:$F$96,"Lộc",$H$16:$H$96)+SUMIF($E$16:$F$96,"All team",$H$16:$H$96)/5+SUMIF($E$16:$F$96,"Mạnh,Lộc,Phương,Hoàng",$H$16:$H$96)/4</f>
        <v>0</v>
      </c>
      <c r="AE12" s="4"/>
      <c r="AF12" s="4"/>
    </row>
    <row r="13" spans="1:32" ht="17" thickBot="1" x14ac:dyDescent="0.4">
      <c r="B13" s="6">
        <v>5</v>
      </c>
      <c r="C13" s="44" t="s">
        <v>17</v>
      </c>
      <c r="D13" s="6">
        <f ca="1">SUMIF($E$16:$F$96,"Hoàng",$G$16:$G$96)+SUMIF($E$16:$F$96,"All team",$G$16:$G$96)/5+SUMIF($E$16:$F$96,"Mạnh,Lộc,Phương,Hoàng",$G$16:$G$96)/4</f>
        <v>0</v>
      </c>
      <c r="E13" s="6">
        <f ca="1">SUMIF($E$16:$F$96,"Hoàng",$H$16:$H$96)+SUMIF($E$16:$F$96,"All team",$H$16:$H$96)/5+SUMIF($E$16:$F$96,"Mạnh,Lộc,Phương,Hoàng",$H$16:$H$96)/4</f>
        <v>0</v>
      </c>
      <c r="AE13" s="4"/>
      <c r="AF13" s="4"/>
    </row>
    <row r="14" spans="1:32" ht="22.5" customHeight="1" thickBot="1" x14ac:dyDescent="0.4">
      <c r="B14" s="74" t="s">
        <v>13</v>
      </c>
      <c r="C14" s="74"/>
      <c r="D14" s="10">
        <f ca="1">SUM(D9:D13)</f>
        <v>0</v>
      </c>
      <c r="E14" s="10">
        <f ca="1">SUM(E9:E13)</f>
        <v>0</v>
      </c>
      <c r="AE14" s="4"/>
      <c r="AF14" s="4"/>
    </row>
    <row r="16" spans="1:32" ht="62.25" customHeight="1" x14ac:dyDescent="0.35">
      <c r="A16" s="1" t="s">
        <v>20</v>
      </c>
      <c r="B16" s="1" t="s">
        <v>21</v>
      </c>
      <c r="C16" s="47" t="s">
        <v>22</v>
      </c>
      <c r="D16" s="5" t="s">
        <v>23</v>
      </c>
      <c r="E16" s="2" t="s">
        <v>11</v>
      </c>
      <c r="F16" s="2" t="s">
        <v>12</v>
      </c>
      <c r="G16" s="3">
        <v>45747</v>
      </c>
      <c r="H16" s="3">
        <v>45748</v>
      </c>
      <c r="I16" s="3">
        <v>45749</v>
      </c>
      <c r="J16" s="3">
        <v>45750</v>
      </c>
      <c r="K16" s="3">
        <v>45751</v>
      </c>
      <c r="L16" s="3">
        <v>45752</v>
      </c>
      <c r="M16" s="3">
        <v>45753</v>
      </c>
      <c r="N16" s="3">
        <v>45754</v>
      </c>
      <c r="O16" s="3">
        <v>45755</v>
      </c>
      <c r="P16" s="3">
        <v>45756</v>
      </c>
      <c r="Q16" s="3">
        <v>45757</v>
      </c>
      <c r="R16" s="3">
        <v>45758</v>
      </c>
      <c r="S16" s="3">
        <v>45759</v>
      </c>
      <c r="T16" s="3">
        <v>45760</v>
      </c>
      <c r="U16" s="3">
        <v>45761</v>
      </c>
      <c r="V16" s="3">
        <v>45762</v>
      </c>
      <c r="W16" s="3">
        <v>45763</v>
      </c>
      <c r="X16" s="3">
        <v>45764</v>
      </c>
      <c r="Y16" s="3">
        <v>45765</v>
      </c>
      <c r="Z16" s="3">
        <v>45766</v>
      </c>
      <c r="AA16" s="3">
        <v>45767</v>
      </c>
      <c r="AB16" s="3">
        <v>45768</v>
      </c>
      <c r="AD16" s="3"/>
      <c r="AE16" s="4"/>
      <c r="AF16" s="4"/>
    </row>
    <row r="17" spans="1:28" x14ac:dyDescent="0.35">
      <c r="A17" s="68" t="s">
        <v>26</v>
      </c>
      <c r="B17" s="59" t="s">
        <v>39</v>
      </c>
      <c r="C17" s="59"/>
      <c r="D17" s="23" t="s">
        <v>36</v>
      </c>
      <c r="E17" s="13"/>
      <c r="F17" s="13">
        <v>10</v>
      </c>
      <c r="G17" s="13">
        <v>10</v>
      </c>
      <c r="H17" s="56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</row>
    <row r="18" spans="1:28" x14ac:dyDescent="0.35">
      <c r="A18" s="68"/>
      <c r="B18" s="59" t="s">
        <v>37</v>
      </c>
      <c r="C18" s="59"/>
      <c r="D18" s="23" t="s">
        <v>33</v>
      </c>
      <c r="E18" s="13"/>
      <c r="F18" s="13">
        <v>4</v>
      </c>
      <c r="G18" s="13">
        <v>4</v>
      </c>
      <c r="H18" s="13">
        <v>4</v>
      </c>
      <c r="I18" s="13">
        <v>4</v>
      </c>
      <c r="J18" s="56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</row>
    <row r="19" spans="1:28" x14ac:dyDescent="0.35">
      <c r="A19" s="68"/>
      <c r="B19" s="59" t="s">
        <v>38</v>
      </c>
      <c r="C19" s="59"/>
      <c r="D19" s="23" t="s">
        <v>158</v>
      </c>
      <c r="E19" s="13"/>
      <c r="F19" s="13">
        <v>8</v>
      </c>
      <c r="G19" s="13">
        <v>8</v>
      </c>
      <c r="H19" s="13">
        <v>8</v>
      </c>
      <c r="I19" s="13">
        <v>8</v>
      </c>
      <c r="J19" s="56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</row>
    <row r="20" spans="1:28" x14ac:dyDescent="0.35">
      <c r="A20" s="68"/>
      <c r="B20" s="60" t="s">
        <v>49</v>
      </c>
      <c r="C20" s="55" t="s">
        <v>162</v>
      </c>
      <c r="D20" s="23" t="s">
        <v>31</v>
      </c>
      <c r="E20" s="13"/>
      <c r="F20" s="13">
        <v>2</v>
      </c>
      <c r="G20" s="13">
        <v>2</v>
      </c>
      <c r="H20" s="13">
        <v>2</v>
      </c>
      <c r="I20" s="56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</row>
    <row r="21" spans="1:28" ht="14.5" customHeight="1" x14ac:dyDescent="0.35">
      <c r="A21" s="68"/>
      <c r="B21" s="61"/>
      <c r="C21" s="24" t="s">
        <v>79</v>
      </c>
      <c r="D21" s="13" t="s">
        <v>32</v>
      </c>
      <c r="E21" s="13"/>
      <c r="F21" s="13">
        <v>2</v>
      </c>
      <c r="G21" s="13">
        <v>2</v>
      </c>
      <c r="H21" s="13">
        <v>2</v>
      </c>
      <c r="I21" s="56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</row>
    <row r="22" spans="1:28" ht="14.5" customHeight="1" x14ac:dyDescent="0.35">
      <c r="A22" s="68"/>
      <c r="B22" s="61"/>
      <c r="C22" s="24" t="s">
        <v>80</v>
      </c>
      <c r="D22" s="13" t="s">
        <v>32</v>
      </c>
      <c r="E22" s="13"/>
      <c r="F22" s="13">
        <v>2</v>
      </c>
      <c r="G22" s="13">
        <v>2</v>
      </c>
      <c r="H22" s="13">
        <v>2</v>
      </c>
      <c r="I22" s="13">
        <v>2</v>
      </c>
      <c r="J22" s="56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</row>
    <row r="23" spans="1:28" ht="14.5" customHeight="1" x14ac:dyDescent="0.35">
      <c r="A23" s="68"/>
      <c r="B23" s="61"/>
      <c r="C23" s="24" t="s">
        <v>81</v>
      </c>
      <c r="D23" s="13" t="s">
        <v>31</v>
      </c>
      <c r="E23" s="13"/>
      <c r="F23" s="13">
        <v>6</v>
      </c>
      <c r="G23" s="13">
        <v>6</v>
      </c>
      <c r="H23" s="13">
        <v>6</v>
      </c>
      <c r="I23" s="13">
        <v>6</v>
      </c>
      <c r="J23" s="13">
        <v>6</v>
      </c>
      <c r="K23" s="13">
        <v>6</v>
      </c>
      <c r="L23" s="56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</row>
    <row r="24" spans="1:28" ht="14.5" customHeight="1" x14ac:dyDescent="0.35">
      <c r="A24" s="68"/>
      <c r="B24" s="61"/>
      <c r="C24" s="24" t="s">
        <v>82</v>
      </c>
      <c r="D24" s="13" t="s">
        <v>159</v>
      </c>
      <c r="E24" s="13"/>
      <c r="F24" s="13">
        <v>8</v>
      </c>
      <c r="G24" s="13">
        <v>8</v>
      </c>
      <c r="H24" s="13">
        <v>8</v>
      </c>
      <c r="I24" s="13">
        <v>8</v>
      </c>
      <c r="J24" s="13">
        <v>8</v>
      </c>
      <c r="K24" s="13">
        <v>8</v>
      </c>
      <c r="L24" s="56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</row>
    <row r="25" spans="1:28" ht="14.5" customHeight="1" x14ac:dyDescent="0.35">
      <c r="A25" s="68"/>
      <c r="B25" s="73"/>
      <c r="C25" s="24" t="s">
        <v>83</v>
      </c>
      <c r="D25" s="13" t="s">
        <v>160</v>
      </c>
      <c r="E25" s="13"/>
      <c r="F25" s="13">
        <v>8</v>
      </c>
      <c r="G25" s="13">
        <v>8</v>
      </c>
      <c r="H25" s="13">
        <v>8</v>
      </c>
      <c r="I25" s="13">
        <v>8</v>
      </c>
      <c r="J25" s="13">
        <v>8</v>
      </c>
      <c r="K25" s="13">
        <v>8</v>
      </c>
      <c r="L25" s="56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</row>
    <row r="26" spans="1:28" ht="14.5" customHeight="1" x14ac:dyDescent="0.35">
      <c r="A26" s="68"/>
      <c r="B26" s="60" t="s">
        <v>55</v>
      </c>
      <c r="C26" s="24" t="s">
        <v>161</v>
      </c>
      <c r="D26" s="13" t="s">
        <v>33</v>
      </c>
      <c r="E26" s="13"/>
      <c r="F26" s="13">
        <v>2</v>
      </c>
      <c r="G26" s="13">
        <v>2</v>
      </c>
      <c r="H26" s="13">
        <v>2</v>
      </c>
      <c r="I26" s="13">
        <v>2</v>
      </c>
      <c r="J26" s="13">
        <v>2</v>
      </c>
      <c r="K26" s="13">
        <v>2</v>
      </c>
      <c r="L26" s="13">
        <v>2</v>
      </c>
      <c r="M26" s="56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</row>
    <row r="27" spans="1:28" ht="14.5" customHeight="1" x14ac:dyDescent="0.35">
      <c r="A27" s="68"/>
      <c r="B27" s="61"/>
      <c r="C27" s="24" t="s">
        <v>84</v>
      </c>
      <c r="D27" s="13" t="s">
        <v>34</v>
      </c>
      <c r="E27" s="13"/>
      <c r="F27" s="13">
        <v>4</v>
      </c>
      <c r="G27" s="13">
        <v>4</v>
      </c>
      <c r="H27" s="13">
        <v>4</v>
      </c>
      <c r="I27" s="13">
        <v>4</v>
      </c>
      <c r="J27" s="13">
        <v>4</v>
      </c>
      <c r="K27" s="13">
        <v>4</v>
      </c>
      <c r="L27" s="13">
        <v>4</v>
      </c>
      <c r="M27" s="13">
        <v>4</v>
      </c>
      <c r="N27" s="56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</row>
    <row r="28" spans="1:28" ht="14.5" customHeight="1" x14ac:dyDescent="0.35">
      <c r="A28" s="68"/>
      <c r="B28" s="61"/>
      <c r="C28" s="24" t="s">
        <v>85</v>
      </c>
      <c r="D28" s="13" t="s">
        <v>32</v>
      </c>
      <c r="E28" s="13"/>
      <c r="F28" s="13">
        <v>4</v>
      </c>
      <c r="G28" s="13">
        <v>4</v>
      </c>
      <c r="H28" s="13">
        <v>4</v>
      </c>
      <c r="I28" s="13">
        <v>4</v>
      </c>
      <c r="J28" s="13">
        <v>4</v>
      </c>
      <c r="K28" s="13">
        <v>4</v>
      </c>
      <c r="L28" s="13">
        <v>4</v>
      </c>
      <c r="M28" s="13">
        <v>4</v>
      </c>
      <c r="N28" s="56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</row>
    <row r="29" spans="1:28" ht="14.5" customHeight="1" x14ac:dyDescent="0.35">
      <c r="A29" s="68"/>
      <c r="B29" s="61"/>
      <c r="C29" s="24" t="s">
        <v>86</v>
      </c>
      <c r="D29" s="13" t="s">
        <v>31</v>
      </c>
      <c r="E29" s="13"/>
      <c r="F29" s="13">
        <v>4</v>
      </c>
      <c r="G29" s="13">
        <v>4</v>
      </c>
      <c r="H29" s="13">
        <v>4</v>
      </c>
      <c r="I29" s="13">
        <v>4</v>
      </c>
      <c r="J29" s="13">
        <v>4</v>
      </c>
      <c r="K29" s="13">
        <v>4</v>
      </c>
      <c r="L29" s="13">
        <v>4</v>
      </c>
      <c r="M29" s="13">
        <v>4</v>
      </c>
      <c r="N29" s="56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</row>
    <row r="30" spans="1:28" ht="14.5" customHeight="1" x14ac:dyDescent="0.35">
      <c r="A30" s="68"/>
      <c r="B30" s="61"/>
      <c r="C30" s="24" t="s">
        <v>87</v>
      </c>
      <c r="D30" s="13" t="s">
        <v>29</v>
      </c>
      <c r="E30" s="13"/>
      <c r="F30" s="13">
        <v>4</v>
      </c>
      <c r="G30" s="13">
        <v>4</v>
      </c>
      <c r="H30" s="13">
        <v>4</v>
      </c>
      <c r="I30" s="13">
        <v>4</v>
      </c>
      <c r="J30" s="13">
        <v>4</v>
      </c>
      <c r="K30" s="13">
        <v>4</v>
      </c>
      <c r="L30" s="13">
        <v>4</v>
      </c>
      <c r="M30" s="13">
        <v>4</v>
      </c>
      <c r="N30" s="56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</row>
    <row r="31" spans="1:28" ht="14.5" customHeight="1" x14ac:dyDescent="0.35">
      <c r="A31" s="68"/>
      <c r="B31" s="61"/>
      <c r="C31" s="24" t="s">
        <v>88</v>
      </c>
      <c r="D31" s="13" t="s">
        <v>33</v>
      </c>
      <c r="E31" s="13"/>
      <c r="F31" s="13">
        <v>2</v>
      </c>
      <c r="G31" s="13">
        <v>2</v>
      </c>
      <c r="H31" s="13">
        <v>2</v>
      </c>
      <c r="I31" s="13">
        <v>2</v>
      </c>
      <c r="J31" s="13">
        <v>2</v>
      </c>
      <c r="K31" s="13">
        <v>2</v>
      </c>
      <c r="L31" s="13">
        <v>2</v>
      </c>
      <c r="M31" s="13">
        <v>2</v>
      </c>
      <c r="N31" s="56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</row>
    <row r="32" spans="1:28" ht="14.5" customHeight="1" x14ac:dyDescent="0.35">
      <c r="A32" s="68"/>
      <c r="B32" s="73"/>
      <c r="C32" s="24" t="s">
        <v>119</v>
      </c>
      <c r="D32" s="23" t="s">
        <v>36</v>
      </c>
      <c r="E32" s="13"/>
      <c r="F32" s="13">
        <v>10</v>
      </c>
      <c r="G32" s="13">
        <v>10</v>
      </c>
      <c r="H32" s="13">
        <v>10</v>
      </c>
      <c r="I32" s="13">
        <v>10</v>
      </c>
      <c r="J32" s="13">
        <v>10</v>
      </c>
      <c r="K32" s="13">
        <v>10</v>
      </c>
      <c r="L32" s="13">
        <v>10</v>
      </c>
      <c r="M32" s="13">
        <v>10</v>
      </c>
      <c r="N32" s="13">
        <v>10</v>
      </c>
      <c r="O32" s="56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</row>
    <row r="33" spans="1:28" ht="14.5" customHeight="1" x14ac:dyDescent="0.35">
      <c r="A33" s="68"/>
      <c r="B33" s="60" t="s">
        <v>60</v>
      </c>
      <c r="C33" s="40" t="s">
        <v>164</v>
      </c>
      <c r="D33" s="13" t="s">
        <v>33</v>
      </c>
      <c r="E33" s="13"/>
      <c r="F33" s="13">
        <v>4</v>
      </c>
      <c r="G33" s="13">
        <v>4</v>
      </c>
      <c r="H33" s="13">
        <v>4</v>
      </c>
      <c r="I33" s="13">
        <v>4</v>
      </c>
      <c r="J33" s="13">
        <v>4</v>
      </c>
      <c r="K33" s="13">
        <v>4</v>
      </c>
      <c r="L33" s="13">
        <v>4</v>
      </c>
      <c r="M33" s="13">
        <v>4</v>
      </c>
      <c r="N33" s="13">
        <v>4</v>
      </c>
      <c r="O33" s="13">
        <v>4</v>
      </c>
      <c r="P33" s="13">
        <v>4</v>
      </c>
      <c r="Q33" s="56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</row>
    <row r="34" spans="1:28" ht="14.5" customHeight="1" x14ac:dyDescent="0.35">
      <c r="A34" s="68"/>
      <c r="B34" s="61"/>
      <c r="C34" s="40" t="s">
        <v>163</v>
      </c>
      <c r="D34" s="13" t="s">
        <v>29</v>
      </c>
      <c r="E34" s="13"/>
      <c r="F34" s="13">
        <v>4</v>
      </c>
      <c r="G34" s="13">
        <v>4</v>
      </c>
      <c r="H34" s="13">
        <v>4</v>
      </c>
      <c r="I34" s="13">
        <v>4</v>
      </c>
      <c r="J34" s="13">
        <v>4</v>
      </c>
      <c r="K34" s="13">
        <v>4</v>
      </c>
      <c r="L34" s="13">
        <v>4</v>
      </c>
      <c r="M34" s="13">
        <v>4</v>
      </c>
      <c r="N34" s="13">
        <v>4</v>
      </c>
      <c r="O34" s="13">
        <v>4</v>
      </c>
      <c r="P34" s="13">
        <v>4</v>
      </c>
      <c r="Q34" s="56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</row>
    <row r="35" spans="1:28" ht="14.5" customHeight="1" x14ac:dyDescent="0.35">
      <c r="A35" s="68"/>
      <c r="B35" s="61"/>
      <c r="C35" s="40" t="s">
        <v>165</v>
      </c>
      <c r="D35" s="13" t="s">
        <v>32</v>
      </c>
      <c r="E35" s="13"/>
      <c r="F35" s="13">
        <v>2</v>
      </c>
      <c r="G35" s="13">
        <v>2</v>
      </c>
      <c r="H35" s="13">
        <v>2</v>
      </c>
      <c r="I35" s="13">
        <v>2</v>
      </c>
      <c r="J35" s="13">
        <v>2</v>
      </c>
      <c r="K35" s="13">
        <v>2</v>
      </c>
      <c r="L35" s="13">
        <v>2</v>
      </c>
      <c r="M35" s="13">
        <v>2</v>
      </c>
      <c r="N35" s="13">
        <v>2</v>
      </c>
      <c r="O35" s="13">
        <v>2</v>
      </c>
      <c r="P35" s="56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</row>
    <row r="36" spans="1:28" ht="14.5" customHeight="1" x14ac:dyDescent="0.35">
      <c r="A36" s="68"/>
      <c r="B36" s="61"/>
      <c r="C36" s="40" t="s">
        <v>89</v>
      </c>
      <c r="D36" s="13" t="s">
        <v>31</v>
      </c>
      <c r="E36" s="13"/>
      <c r="F36" s="13">
        <v>4</v>
      </c>
      <c r="G36" s="13">
        <v>4</v>
      </c>
      <c r="H36" s="13">
        <v>4</v>
      </c>
      <c r="I36" s="13">
        <v>4</v>
      </c>
      <c r="J36" s="13">
        <v>4</v>
      </c>
      <c r="K36" s="13">
        <v>4</v>
      </c>
      <c r="L36" s="13">
        <v>4</v>
      </c>
      <c r="M36" s="13">
        <v>4</v>
      </c>
      <c r="N36" s="13">
        <v>4</v>
      </c>
      <c r="O36" s="13">
        <v>4</v>
      </c>
      <c r="P36" s="13">
        <v>4</v>
      </c>
      <c r="Q36" s="56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</row>
    <row r="37" spans="1:28" ht="14.5" customHeight="1" x14ac:dyDescent="0.35">
      <c r="A37" s="68"/>
      <c r="B37" s="61"/>
      <c r="C37" s="40" t="s">
        <v>166</v>
      </c>
      <c r="D37" s="13" t="s">
        <v>34</v>
      </c>
      <c r="E37" s="13"/>
      <c r="F37" s="13">
        <v>2</v>
      </c>
      <c r="G37" s="13">
        <v>2</v>
      </c>
      <c r="H37" s="13">
        <v>2</v>
      </c>
      <c r="I37" s="13">
        <v>2</v>
      </c>
      <c r="J37" s="13">
        <v>2</v>
      </c>
      <c r="K37" s="13">
        <v>2</v>
      </c>
      <c r="L37" s="13">
        <v>2</v>
      </c>
      <c r="M37" s="13">
        <v>2</v>
      </c>
      <c r="N37" s="13">
        <v>2</v>
      </c>
      <c r="O37" s="13">
        <v>2</v>
      </c>
      <c r="P37" s="13">
        <v>2</v>
      </c>
      <c r="Q37" s="56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</row>
    <row r="38" spans="1:28" ht="14.5" customHeight="1" x14ac:dyDescent="0.35">
      <c r="A38" s="68"/>
      <c r="B38" s="61"/>
      <c r="C38" s="40" t="s">
        <v>91</v>
      </c>
      <c r="D38" s="13" t="s">
        <v>32</v>
      </c>
      <c r="E38" s="13"/>
      <c r="F38" s="13">
        <v>2</v>
      </c>
      <c r="G38" s="13">
        <v>2</v>
      </c>
      <c r="H38" s="13">
        <v>2</v>
      </c>
      <c r="I38" s="13">
        <v>2</v>
      </c>
      <c r="J38" s="13">
        <v>2</v>
      </c>
      <c r="K38" s="13">
        <v>2</v>
      </c>
      <c r="L38" s="13">
        <v>2</v>
      </c>
      <c r="M38" s="13">
        <v>2</v>
      </c>
      <c r="N38" s="13">
        <v>2</v>
      </c>
      <c r="O38" s="13">
        <v>2</v>
      </c>
      <c r="P38" s="13">
        <v>2</v>
      </c>
      <c r="Q38" s="56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</row>
    <row r="39" spans="1:28" ht="14.5" customHeight="1" x14ac:dyDescent="0.35">
      <c r="A39" s="68"/>
      <c r="B39" s="61"/>
      <c r="C39" s="40" t="s">
        <v>167</v>
      </c>
      <c r="D39" s="13" t="s">
        <v>179</v>
      </c>
      <c r="E39" s="13"/>
      <c r="F39" s="13">
        <v>12</v>
      </c>
      <c r="G39" s="13">
        <v>12</v>
      </c>
      <c r="H39" s="13">
        <v>12</v>
      </c>
      <c r="I39" s="13">
        <v>12</v>
      </c>
      <c r="J39" s="13">
        <v>12</v>
      </c>
      <c r="K39" s="13">
        <v>12</v>
      </c>
      <c r="L39" s="13">
        <v>12</v>
      </c>
      <c r="M39" s="13">
        <v>12</v>
      </c>
      <c r="N39" s="13">
        <v>12</v>
      </c>
      <c r="O39" s="13">
        <v>12</v>
      </c>
      <c r="P39" s="13">
        <v>12</v>
      </c>
      <c r="Q39" s="13">
        <v>12</v>
      </c>
      <c r="R39" s="13">
        <v>12</v>
      </c>
      <c r="S39" s="13">
        <v>12</v>
      </c>
      <c r="T39" s="56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</row>
    <row r="40" spans="1:28" ht="14.5" customHeight="1" x14ac:dyDescent="0.35">
      <c r="A40" s="68"/>
      <c r="B40" s="61"/>
      <c r="C40" s="40" t="s">
        <v>90</v>
      </c>
      <c r="D40" s="13" t="s">
        <v>158</v>
      </c>
      <c r="E40" s="13"/>
      <c r="F40" s="13">
        <v>12</v>
      </c>
      <c r="G40" s="13">
        <v>12</v>
      </c>
      <c r="H40" s="13">
        <v>12</v>
      </c>
      <c r="I40" s="13">
        <v>12</v>
      </c>
      <c r="J40" s="13">
        <v>12</v>
      </c>
      <c r="K40" s="13">
        <v>12</v>
      </c>
      <c r="L40" s="13">
        <v>12</v>
      </c>
      <c r="M40" s="13">
        <v>12</v>
      </c>
      <c r="N40" s="13">
        <v>12</v>
      </c>
      <c r="O40" s="13">
        <v>12</v>
      </c>
      <c r="P40" s="13">
        <v>12</v>
      </c>
      <c r="Q40" s="13">
        <v>12</v>
      </c>
      <c r="R40" s="13">
        <v>12</v>
      </c>
      <c r="S40" s="13">
        <v>12</v>
      </c>
      <c r="T40" s="56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</row>
    <row r="41" spans="1:28" x14ac:dyDescent="0.35">
      <c r="A41" s="68"/>
      <c r="B41" s="61"/>
      <c r="C41" s="40" t="s">
        <v>168</v>
      </c>
      <c r="D41" s="13" t="s">
        <v>29</v>
      </c>
      <c r="E41" s="13"/>
      <c r="F41" s="13">
        <v>4</v>
      </c>
      <c r="G41" s="13">
        <v>4</v>
      </c>
      <c r="H41" s="13">
        <v>4</v>
      </c>
      <c r="I41" s="13">
        <v>4</v>
      </c>
      <c r="J41" s="13">
        <v>4</v>
      </c>
      <c r="K41" s="13">
        <v>4</v>
      </c>
      <c r="L41" s="13">
        <v>4</v>
      </c>
      <c r="M41" s="13">
        <v>4</v>
      </c>
      <c r="N41" s="13">
        <v>4</v>
      </c>
      <c r="O41" s="13">
        <v>4</v>
      </c>
      <c r="P41" s="13">
        <v>4</v>
      </c>
      <c r="Q41" s="13">
        <v>4</v>
      </c>
      <c r="R41" s="13">
        <v>4</v>
      </c>
      <c r="S41" s="13">
        <v>4</v>
      </c>
      <c r="T41" s="13">
        <v>4</v>
      </c>
      <c r="U41" s="13">
        <v>4</v>
      </c>
      <c r="V41" s="56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</row>
    <row r="42" spans="1:28" x14ac:dyDescent="0.35">
      <c r="A42" s="68"/>
      <c r="B42" s="61"/>
      <c r="C42" s="40" t="s">
        <v>93</v>
      </c>
      <c r="D42" s="13" t="s">
        <v>32</v>
      </c>
      <c r="E42" s="13"/>
      <c r="F42" s="13">
        <v>6</v>
      </c>
      <c r="G42" s="13">
        <v>6</v>
      </c>
      <c r="H42" s="13">
        <v>6</v>
      </c>
      <c r="I42" s="13">
        <v>6</v>
      </c>
      <c r="J42" s="13">
        <v>6</v>
      </c>
      <c r="K42" s="13">
        <v>6</v>
      </c>
      <c r="L42" s="13">
        <v>6</v>
      </c>
      <c r="M42" s="13">
        <v>6</v>
      </c>
      <c r="N42" s="13">
        <v>6</v>
      </c>
      <c r="O42" s="13">
        <v>6</v>
      </c>
      <c r="P42" s="13">
        <v>6</v>
      </c>
      <c r="Q42" s="13">
        <v>6</v>
      </c>
      <c r="R42" s="13">
        <v>6</v>
      </c>
      <c r="S42" s="13">
        <v>6</v>
      </c>
      <c r="T42" s="56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</row>
    <row r="43" spans="1:28" x14ac:dyDescent="0.35">
      <c r="A43" s="68"/>
      <c r="B43" s="61"/>
      <c r="C43" s="40" t="s">
        <v>169</v>
      </c>
      <c r="D43" s="13" t="s">
        <v>179</v>
      </c>
      <c r="E43" s="13"/>
      <c r="F43" s="13">
        <v>8</v>
      </c>
      <c r="G43" s="13">
        <v>8</v>
      </c>
      <c r="H43" s="13">
        <v>8</v>
      </c>
      <c r="I43" s="13">
        <v>8</v>
      </c>
      <c r="J43" s="13">
        <v>8</v>
      </c>
      <c r="K43" s="13">
        <v>8</v>
      </c>
      <c r="L43" s="13">
        <v>8</v>
      </c>
      <c r="M43" s="13">
        <v>8</v>
      </c>
      <c r="N43" s="13">
        <v>8</v>
      </c>
      <c r="O43" s="13">
        <v>8</v>
      </c>
      <c r="P43" s="13">
        <v>8</v>
      </c>
      <c r="Q43" s="13">
        <v>8</v>
      </c>
      <c r="R43" s="13">
        <v>8</v>
      </c>
      <c r="S43" s="13">
        <v>8</v>
      </c>
      <c r="T43" s="13">
        <v>8</v>
      </c>
      <c r="U43" s="13">
        <v>8</v>
      </c>
      <c r="V43" s="56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</row>
    <row r="44" spans="1:28" x14ac:dyDescent="0.35">
      <c r="A44" s="68"/>
      <c r="B44" s="61"/>
      <c r="C44" s="40" t="s">
        <v>92</v>
      </c>
      <c r="D44" s="13" t="s">
        <v>150</v>
      </c>
      <c r="E44" s="13"/>
      <c r="F44" s="13">
        <v>8</v>
      </c>
      <c r="G44" s="13">
        <v>8</v>
      </c>
      <c r="H44" s="13">
        <v>8</v>
      </c>
      <c r="I44" s="13">
        <v>8</v>
      </c>
      <c r="J44" s="13">
        <v>8</v>
      </c>
      <c r="K44" s="13">
        <v>8</v>
      </c>
      <c r="L44" s="13">
        <v>8</v>
      </c>
      <c r="M44" s="13">
        <v>8</v>
      </c>
      <c r="N44" s="13">
        <v>8</v>
      </c>
      <c r="O44" s="13">
        <v>8</v>
      </c>
      <c r="P44" s="13">
        <v>8</v>
      </c>
      <c r="Q44" s="13">
        <v>8</v>
      </c>
      <c r="R44" s="13">
        <v>8</v>
      </c>
      <c r="S44" s="13">
        <v>8</v>
      </c>
      <c r="T44" s="13">
        <v>8</v>
      </c>
      <c r="U44" s="13">
        <v>8</v>
      </c>
      <c r="V44" s="56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</row>
    <row r="45" spans="1:28" x14ac:dyDescent="0.35">
      <c r="A45" s="68"/>
      <c r="B45" s="61" t="s">
        <v>65</v>
      </c>
      <c r="C45" s="40" t="s">
        <v>180</v>
      </c>
      <c r="D45" s="13" t="s">
        <v>34</v>
      </c>
      <c r="E45" s="13"/>
      <c r="F45" s="13">
        <v>2</v>
      </c>
      <c r="G45" s="13">
        <v>2</v>
      </c>
      <c r="H45" s="13">
        <v>2</v>
      </c>
      <c r="I45" s="13">
        <v>2</v>
      </c>
      <c r="J45" s="13">
        <v>2</v>
      </c>
      <c r="K45" s="13">
        <v>2</v>
      </c>
      <c r="L45" s="13">
        <v>2</v>
      </c>
      <c r="M45" s="13">
        <v>2</v>
      </c>
      <c r="N45" s="13">
        <v>2</v>
      </c>
      <c r="O45" s="13">
        <v>2</v>
      </c>
      <c r="P45" s="13">
        <v>2</v>
      </c>
      <c r="Q45" s="13">
        <v>2</v>
      </c>
      <c r="R45" s="13">
        <v>2</v>
      </c>
      <c r="S45" s="13">
        <v>2</v>
      </c>
      <c r="T45" s="13">
        <v>2</v>
      </c>
      <c r="U45" s="13">
        <v>2</v>
      </c>
      <c r="V45" s="13">
        <v>2</v>
      </c>
      <c r="W45" s="56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</row>
    <row r="46" spans="1:28" x14ac:dyDescent="0.35">
      <c r="A46" s="68"/>
      <c r="B46" s="61"/>
      <c r="C46" s="24" t="s">
        <v>94</v>
      </c>
      <c r="D46" s="13" t="s">
        <v>29</v>
      </c>
      <c r="E46" s="13"/>
      <c r="F46" s="13">
        <v>4</v>
      </c>
      <c r="G46" s="13">
        <v>4</v>
      </c>
      <c r="H46" s="13">
        <v>4</v>
      </c>
      <c r="I46" s="13">
        <v>4</v>
      </c>
      <c r="J46" s="13">
        <v>4</v>
      </c>
      <c r="K46" s="13">
        <v>4</v>
      </c>
      <c r="L46" s="13">
        <v>4</v>
      </c>
      <c r="M46" s="13">
        <v>4</v>
      </c>
      <c r="N46" s="13">
        <v>4</v>
      </c>
      <c r="O46" s="13">
        <v>4</v>
      </c>
      <c r="P46" s="13">
        <v>4</v>
      </c>
      <c r="Q46" s="13">
        <v>4</v>
      </c>
      <c r="R46" s="13">
        <v>4</v>
      </c>
      <c r="S46" s="13">
        <v>4</v>
      </c>
      <c r="T46" s="13">
        <v>4</v>
      </c>
      <c r="U46" s="13">
        <v>4</v>
      </c>
      <c r="V46" s="13">
        <v>4</v>
      </c>
      <c r="W46" s="13">
        <v>4</v>
      </c>
      <c r="X46" s="56">
        <v>0</v>
      </c>
      <c r="Y46" s="13">
        <v>0</v>
      </c>
      <c r="Z46" s="13">
        <v>0</v>
      </c>
      <c r="AA46" s="13">
        <v>0</v>
      </c>
      <c r="AB46" s="13">
        <v>0</v>
      </c>
    </row>
    <row r="47" spans="1:28" x14ac:dyDescent="0.35">
      <c r="A47" s="68"/>
      <c r="B47" s="61"/>
      <c r="C47" s="24" t="s">
        <v>95</v>
      </c>
      <c r="D47" s="13" t="s">
        <v>33</v>
      </c>
      <c r="E47" s="13"/>
      <c r="F47" s="13">
        <v>4</v>
      </c>
      <c r="G47" s="13">
        <v>4</v>
      </c>
      <c r="H47" s="13">
        <v>4</v>
      </c>
      <c r="I47" s="13">
        <v>4</v>
      </c>
      <c r="J47" s="13">
        <v>4</v>
      </c>
      <c r="K47" s="13">
        <v>4</v>
      </c>
      <c r="L47" s="13">
        <v>4</v>
      </c>
      <c r="M47" s="13">
        <v>4</v>
      </c>
      <c r="N47" s="13">
        <v>4</v>
      </c>
      <c r="O47" s="13">
        <v>4</v>
      </c>
      <c r="P47" s="13">
        <v>4</v>
      </c>
      <c r="Q47" s="13">
        <v>4</v>
      </c>
      <c r="R47" s="13">
        <v>4</v>
      </c>
      <c r="S47" s="13">
        <v>4</v>
      </c>
      <c r="T47" s="13">
        <v>4</v>
      </c>
      <c r="U47" s="13">
        <v>4</v>
      </c>
      <c r="V47" s="13">
        <v>4</v>
      </c>
      <c r="W47" s="13">
        <v>4</v>
      </c>
      <c r="X47" s="56">
        <v>0</v>
      </c>
      <c r="Y47" s="13">
        <v>0</v>
      </c>
      <c r="Z47" s="13">
        <v>0</v>
      </c>
      <c r="AA47" s="13">
        <v>0</v>
      </c>
      <c r="AB47" s="13">
        <v>0</v>
      </c>
    </row>
    <row r="48" spans="1:28" x14ac:dyDescent="0.35">
      <c r="A48" s="68"/>
      <c r="B48" s="61"/>
      <c r="C48" s="24" t="s">
        <v>96</v>
      </c>
      <c r="D48" s="13" t="s">
        <v>32</v>
      </c>
      <c r="E48" s="13"/>
      <c r="F48" s="13">
        <v>4</v>
      </c>
      <c r="G48" s="13">
        <v>4</v>
      </c>
      <c r="H48" s="13">
        <v>4</v>
      </c>
      <c r="I48" s="13">
        <v>4</v>
      </c>
      <c r="J48" s="13">
        <v>4</v>
      </c>
      <c r="K48" s="13">
        <v>4</v>
      </c>
      <c r="L48" s="13">
        <v>4</v>
      </c>
      <c r="M48" s="13">
        <v>4</v>
      </c>
      <c r="N48" s="13">
        <v>4</v>
      </c>
      <c r="O48" s="13">
        <v>4</v>
      </c>
      <c r="P48" s="13">
        <v>4</v>
      </c>
      <c r="Q48" s="13">
        <v>4</v>
      </c>
      <c r="R48" s="13">
        <v>4</v>
      </c>
      <c r="S48" s="13">
        <v>4</v>
      </c>
      <c r="T48" s="13">
        <v>4</v>
      </c>
      <c r="U48" s="13">
        <v>4</v>
      </c>
      <c r="V48" s="13">
        <v>4</v>
      </c>
      <c r="W48" s="13">
        <v>4</v>
      </c>
      <c r="X48" s="56">
        <v>0</v>
      </c>
      <c r="Y48" s="13">
        <v>0</v>
      </c>
      <c r="Z48" s="13">
        <v>0</v>
      </c>
      <c r="AA48" s="13">
        <v>0</v>
      </c>
      <c r="AB48" s="13">
        <v>0</v>
      </c>
    </row>
    <row r="49" spans="1:28" x14ac:dyDescent="0.35">
      <c r="A49" s="68"/>
      <c r="B49" s="61"/>
      <c r="C49" s="24" t="s">
        <v>97</v>
      </c>
      <c r="D49" s="13" t="s">
        <v>34</v>
      </c>
      <c r="E49" s="13"/>
      <c r="F49" s="13">
        <v>2</v>
      </c>
      <c r="G49" s="13">
        <v>2</v>
      </c>
      <c r="H49" s="13">
        <v>2</v>
      </c>
      <c r="I49" s="13">
        <v>2</v>
      </c>
      <c r="J49" s="13">
        <v>2</v>
      </c>
      <c r="K49" s="13">
        <v>2</v>
      </c>
      <c r="L49" s="13">
        <v>2</v>
      </c>
      <c r="M49" s="13">
        <v>2</v>
      </c>
      <c r="N49" s="13">
        <v>2</v>
      </c>
      <c r="O49" s="13">
        <v>2</v>
      </c>
      <c r="P49" s="13">
        <v>2</v>
      </c>
      <c r="Q49" s="13">
        <v>2</v>
      </c>
      <c r="R49" s="13">
        <v>2</v>
      </c>
      <c r="S49" s="13">
        <v>2</v>
      </c>
      <c r="T49" s="13">
        <v>2</v>
      </c>
      <c r="U49" s="13">
        <v>2</v>
      </c>
      <c r="V49" s="13">
        <v>2</v>
      </c>
      <c r="W49" s="13">
        <v>2</v>
      </c>
      <c r="X49" s="56">
        <v>0</v>
      </c>
      <c r="Y49" s="13">
        <v>0</v>
      </c>
      <c r="Z49" s="13">
        <v>0</v>
      </c>
      <c r="AA49" s="13">
        <v>0</v>
      </c>
      <c r="AB49" s="13">
        <v>0</v>
      </c>
    </row>
    <row r="50" spans="1:28" x14ac:dyDescent="0.35">
      <c r="A50" s="68"/>
      <c r="B50" s="73"/>
      <c r="C50" s="24" t="s">
        <v>98</v>
      </c>
      <c r="D50" s="13" t="s">
        <v>31</v>
      </c>
      <c r="E50" s="13"/>
      <c r="F50" s="13">
        <v>4</v>
      </c>
      <c r="G50" s="13">
        <v>4</v>
      </c>
      <c r="H50" s="13">
        <v>4</v>
      </c>
      <c r="I50" s="13">
        <v>4</v>
      </c>
      <c r="J50" s="13">
        <v>4</v>
      </c>
      <c r="K50" s="13">
        <v>4</v>
      </c>
      <c r="L50" s="13">
        <v>4</v>
      </c>
      <c r="M50" s="13">
        <v>4</v>
      </c>
      <c r="N50" s="13">
        <v>4</v>
      </c>
      <c r="O50" s="13">
        <v>4</v>
      </c>
      <c r="P50" s="13">
        <v>4</v>
      </c>
      <c r="Q50" s="13">
        <v>4</v>
      </c>
      <c r="R50" s="13">
        <v>4</v>
      </c>
      <c r="S50" s="13">
        <v>4</v>
      </c>
      <c r="T50" s="13">
        <v>4</v>
      </c>
      <c r="U50" s="13">
        <v>4</v>
      </c>
      <c r="V50" s="13">
        <v>4</v>
      </c>
      <c r="W50" s="13">
        <v>4</v>
      </c>
      <c r="X50" s="56">
        <v>0</v>
      </c>
      <c r="Y50" s="13">
        <v>0</v>
      </c>
      <c r="Z50" s="13">
        <v>0</v>
      </c>
      <c r="AA50" s="13">
        <v>0</v>
      </c>
      <c r="AB50" s="13">
        <v>0</v>
      </c>
    </row>
    <row r="51" spans="1:28" x14ac:dyDescent="0.35">
      <c r="A51" s="68"/>
      <c r="B51" s="70" t="s">
        <v>71</v>
      </c>
      <c r="C51" s="24" t="s">
        <v>181</v>
      </c>
      <c r="D51" s="13" t="s">
        <v>182</v>
      </c>
      <c r="E51" s="13"/>
      <c r="F51" s="13">
        <v>4</v>
      </c>
      <c r="G51" s="13">
        <v>4</v>
      </c>
      <c r="H51" s="13">
        <v>4</v>
      </c>
      <c r="I51" s="13">
        <v>4</v>
      </c>
      <c r="J51" s="13">
        <v>4</v>
      </c>
      <c r="K51" s="13">
        <v>4</v>
      </c>
      <c r="L51" s="13">
        <v>4</v>
      </c>
      <c r="M51" s="13">
        <v>4</v>
      </c>
      <c r="N51" s="13">
        <v>4</v>
      </c>
      <c r="O51" s="13">
        <v>4</v>
      </c>
      <c r="P51" s="13">
        <v>4</v>
      </c>
      <c r="Q51" s="13">
        <v>4</v>
      </c>
      <c r="R51" s="13">
        <v>4</v>
      </c>
      <c r="S51" s="13">
        <v>4</v>
      </c>
      <c r="T51" s="13">
        <v>4</v>
      </c>
      <c r="U51" s="13">
        <v>4</v>
      </c>
      <c r="V51" s="13">
        <v>4</v>
      </c>
      <c r="W51" s="13">
        <v>4</v>
      </c>
      <c r="X51" s="13">
        <v>4</v>
      </c>
      <c r="Y51" s="56">
        <v>0</v>
      </c>
      <c r="Z51" s="13">
        <v>0</v>
      </c>
      <c r="AA51" s="13">
        <v>0</v>
      </c>
      <c r="AB51" s="13">
        <v>0</v>
      </c>
    </row>
    <row r="52" spans="1:28" ht="16.5" customHeight="1" x14ac:dyDescent="0.35">
      <c r="A52" s="68"/>
      <c r="B52" s="71"/>
      <c r="C52" s="24" t="s">
        <v>99</v>
      </c>
      <c r="D52" s="13" t="s">
        <v>183</v>
      </c>
      <c r="E52" s="13"/>
      <c r="F52" s="13">
        <v>4</v>
      </c>
      <c r="G52" s="13">
        <v>4</v>
      </c>
      <c r="H52" s="13">
        <v>4</v>
      </c>
      <c r="I52" s="13">
        <v>4</v>
      </c>
      <c r="J52" s="13">
        <v>4</v>
      </c>
      <c r="K52" s="13">
        <v>4</v>
      </c>
      <c r="L52" s="13">
        <v>4</v>
      </c>
      <c r="M52" s="13">
        <v>4</v>
      </c>
      <c r="N52" s="13">
        <v>4</v>
      </c>
      <c r="O52" s="13">
        <v>4</v>
      </c>
      <c r="P52" s="13">
        <v>4</v>
      </c>
      <c r="Q52" s="13">
        <v>4</v>
      </c>
      <c r="R52" s="13">
        <v>4</v>
      </c>
      <c r="S52" s="13">
        <v>4</v>
      </c>
      <c r="T52" s="13">
        <v>4</v>
      </c>
      <c r="U52" s="13">
        <v>4</v>
      </c>
      <c r="V52" s="13">
        <v>4</v>
      </c>
      <c r="W52" s="13">
        <v>4</v>
      </c>
      <c r="X52" s="13">
        <v>4</v>
      </c>
      <c r="Y52" s="56">
        <v>0</v>
      </c>
      <c r="Z52" s="13">
        <v>0</v>
      </c>
      <c r="AA52" s="13">
        <v>0</v>
      </c>
      <c r="AB52" s="13">
        <v>0</v>
      </c>
    </row>
    <row r="53" spans="1:28" ht="16.5" customHeight="1" x14ac:dyDescent="0.35">
      <c r="A53" s="68"/>
      <c r="B53" s="71"/>
      <c r="C53" s="24" t="s">
        <v>100</v>
      </c>
      <c r="D53" s="13" t="s">
        <v>34</v>
      </c>
      <c r="E53" s="13"/>
      <c r="F53" s="13">
        <v>2</v>
      </c>
      <c r="G53" s="13">
        <v>2</v>
      </c>
      <c r="H53" s="13">
        <v>2</v>
      </c>
      <c r="I53" s="13">
        <v>2</v>
      </c>
      <c r="J53" s="13">
        <v>2</v>
      </c>
      <c r="K53" s="13">
        <v>2</v>
      </c>
      <c r="L53" s="13">
        <v>2</v>
      </c>
      <c r="M53" s="13">
        <v>2</v>
      </c>
      <c r="N53" s="13">
        <v>2</v>
      </c>
      <c r="O53" s="13">
        <v>2</v>
      </c>
      <c r="P53" s="13">
        <v>2</v>
      </c>
      <c r="Q53" s="13">
        <v>2</v>
      </c>
      <c r="R53" s="13">
        <v>2</v>
      </c>
      <c r="S53" s="13">
        <v>2</v>
      </c>
      <c r="T53" s="13">
        <v>2</v>
      </c>
      <c r="U53" s="13">
        <v>2</v>
      </c>
      <c r="V53" s="13">
        <v>2</v>
      </c>
      <c r="W53" s="13">
        <v>2</v>
      </c>
      <c r="X53" s="13">
        <v>2</v>
      </c>
      <c r="Y53" s="56">
        <v>0</v>
      </c>
      <c r="Z53" s="13">
        <v>0</v>
      </c>
      <c r="AA53" s="13">
        <v>0</v>
      </c>
      <c r="AB53" s="13">
        <v>0</v>
      </c>
    </row>
    <row r="54" spans="1:28" ht="16.5" customHeight="1" x14ac:dyDescent="0.35">
      <c r="A54" s="68"/>
      <c r="B54" s="71"/>
      <c r="C54" s="24" t="s">
        <v>101</v>
      </c>
      <c r="D54" s="13" t="s">
        <v>182</v>
      </c>
      <c r="E54" s="13"/>
      <c r="F54" s="13">
        <v>4</v>
      </c>
      <c r="G54" s="13">
        <v>4</v>
      </c>
      <c r="H54" s="13">
        <v>4</v>
      </c>
      <c r="I54" s="13">
        <v>4</v>
      </c>
      <c r="J54" s="13">
        <v>4</v>
      </c>
      <c r="K54" s="13">
        <v>4</v>
      </c>
      <c r="L54" s="13">
        <v>4</v>
      </c>
      <c r="M54" s="13">
        <v>4</v>
      </c>
      <c r="N54" s="13">
        <v>4</v>
      </c>
      <c r="O54" s="13">
        <v>4</v>
      </c>
      <c r="P54" s="13">
        <v>4</v>
      </c>
      <c r="Q54" s="13">
        <v>4</v>
      </c>
      <c r="R54" s="13">
        <v>4</v>
      </c>
      <c r="S54" s="13">
        <v>4</v>
      </c>
      <c r="T54" s="13">
        <v>4</v>
      </c>
      <c r="U54" s="13">
        <v>4</v>
      </c>
      <c r="V54" s="13">
        <v>4</v>
      </c>
      <c r="W54" s="13">
        <v>4</v>
      </c>
      <c r="X54" s="13">
        <v>4</v>
      </c>
      <c r="Y54" s="13">
        <v>4</v>
      </c>
      <c r="Z54" s="56">
        <v>0</v>
      </c>
      <c r="AA54" s="13">
        <v>0</v>
      </c>
      <c r="AB54" s="13">
        <v>0</v>
      </c>
    </row>
    <row r="55" spans="1:28" ht="16.5" customHeight="1" x14ac:dyDescent="0.35">
      <c r="A55" s="68"/>
      <c r="B55" s="71"/>
      <c r="C55" s="24" t="s">
        <v>102</v>
      </c>
      <c r="D55" s="13" t="s">
        <v>183</v>
      </c>
      <c r="E55" s="13"/>
      <c r="F55" s="13">
        <v>4</v>
      </c>
      <c r="G55" s="13">
        <v>4</v>
      </c>
      <c r="H55" s="13">
        <v>4</v>
      </c>
      <c r="I55" s="13">
        <v>4</v>
      </c>
      <c r="J55" s="13">
        <v>4</v>
      </c>
      <c r="K55" s="13">
        <v>4</v>
      </c>
      <c r="L55" s="13">
        <v>4</v>
      </c>
      <c r="M55" s="13">
        <v>4</v>
      </c>
      <c r="N55" s="13">
        <v>4</v>
      </c>
      <c r="O55" s="13">
        <v>4</v>
      </c>
      <c r="P55" s="13">
        <v>4</v>
      </c>
      <c r="Q55" s="13">
        <v>4</v>
      </c>
      <c r="R55" s="13">
        <v>4</v>
      </c>
      <c r="S55" s="13">
        <v>4</v>
      </c>
      <c r="T55" s="13">
        <v>4</v>
      </c>
      <c r="U55" s="13">
        <v>4</v>
      </c>
      <c r="V55" s="13">
        <v>4</v>
      </c>
      <c r="W55" s="13">
        <v>4</v>
      </c>
      <c r="X55" s="13">
        <v>4</v>
      </c>
      <c r="Y55" s="13">
        <v>4</v>
      </c>
      <c r="Z55" s="56">
        <v>0</v>
      </c>
      <c r="AA55" s="13">
        <v>0</v>
      </c>
      <c r="AB55" s="13">
        <v>0</v>
      </c>
    </row>
    <row r="56" spans="1:28" ht="16.5" customHeight="1" x14ac:dyDescent="0.35">
      <c r="A56" s="68"/>
      <c r="B56" s="72"/>
      <c r="C56" s="24" t="s">
        <v>103</v>
      </c>
      <c r="D56" s="13" t="s">
        <v>34</v>
      </c>
      <c r="E56" s="13"/>
      <c r="F56" s="13">
        <v>2</v>
      </c>
      <c r="G56" s="13">
        <v>2</v>
      </c>
      <c r="H56" s="13">
        <v>2</v>
      </c>
      <c r="I56" s="13">
        <v>2</v>
      </c>
      <c r="J56" s="13">
        <v>2</v>
      </c>
      <c r="K56" s="13">
        <v>2</v>
      </c>
      <c r="L56" s="13">
        <v>2</v>
      </c>
      <c r="M56" s="13">
        <v>2</v>
      </c>
      <c r="N56" s="13">
        <v>2</v>
      </c>
      <c r="O56" s="13">
        <v>2</v>
      </c>
      <c r="P56" s="13">
        <v>2</v>
      </c>
      <c r="Q56" s="13">
        <v>2</v>
      </c>
      <c r="R56" s="13">
        <v>2</v>
      </c>
      <c r="S56" s="13">
        <v>2</v>
      </c>
      <c r="T56" s="13">
        <v>2</v>
      </c>
      <c r="U56" s="13">
        <v>2</v>
      </c>
      <c r="V56" s="13">
        <v>2</v>
      </c>
      <c r="W56" s="13">
        <v>2</v>
      </c>
      <c r="X56" s="13">
        <v>2</v>
      </c>
      <c r="Y56" s="13">
        <v>2</v>
      </c>
      <c r="Z56" s="56">
        <v>0</v>
      </c>
      <c r="AA56" s="13">
        <v>0</v>
      </c>
      <c r="AB56" s="13">
        <v>0</v>
      </c>
    </row>
    <row r="57" spans="1:28" ht="16.5" customHeight="1" x14ac:dyDescent="0.35">
      <c r="A57" s="68"/>
      <c r="B57" s="60" t="s">
        <v>70</v>
      </c>
      <c r="C57" s="24" t="s">
        <v>184</v>
      </c>
      <c r="D57" s="13" t="s">
        <v>34</v>
      </c>
      <c r="E57" s="13"/>
      <c r="F57" s="13">
        <v>1</v>
      </c>
      <c r="G57" s="13">
        <v>1</v>
      </c>
      <c r="H57" s="13">
        <v>1</v>
      </c>
      <c r="I57" s="13">
        <v>1</v>
      </c>
      <c r="J57" s="13">
        <v>1</v>
      </c>
      <c r="K57" s="13">
        <v>1</v>
      </c>
      <c r="L57" s="13">
        <v>1</v>
      </c>
      <c r="M57" s="13">
        <v>1</v>
      </c>
      <c r="N57" s="13">
        <v>1</v>
      </c>
      <c r="O57" s="13">
        <v>1</v>
      </c>
      <c r="P57" s="13">
        <v>1</v>
      </c>
      <c r="Q57" s="13">
        <v>1</v>
      </c>
      <c r="R57" s="13">
        <v>1</v>
      </c>
      <c r="S57" s="13">
        <v>1</v>
      </c>
      <c r="T57" s="13">
        <v>1</v>
      </c>
      <c r="U57" s="13">
        <v>1</v>
      </c>
      <c r="V57" s="13">
        <v>1</v>
      </c>
      <c r="W57" s="13">
        <v>1</v>
      </c>
      <c r="X57" s="13">
        <v>1</v>
      </c>
      <c r="Y57" s="13">
        <v>1</v>
      </c>
      <c r="Z57" s="13">
        <v>1</v>
      </c>
      <c r="AA57" s="56">
        <v>0</v>
      </c>
      <c r="AB57" s="13">
        <v>0</v>
      </c>
    </row>
    <row r="58" spans="1:28" x14ac:dyDescent="0.35">
      <c r="A58" s="68"/>
      <c r="B58" s="61"/>
      <c r="C58" s="24" t="s">
        <v>104</v>
      </c>
      <c r="D58" s="13" t="s">
        <v>29</v>
      </c>
      <c r="E58" s="13"/>
      <c r="F58" s="13">
        <v>2</v>
      </c>
      <c r="G58" s="13">
        <v>2</v>
      </c>
      <c r="H58" s="13">
        <v>2</v>
      </c>
      <c r="I58" s="13">
        <v>2</v>
      </c>
      <c r="J58" s="13">
        <v>2</v>
      </c>
      <c r="K58" s="13">
        <v>2</v>
      </c>
      <c r="L58" s="13">
        <v>2</v>
      </c>
      <c r="M58" s="13">
        <v>2</v>
      </c>
      <c r="N58" s="13">
        <v>2</v>
      </c>
      <c r="O58" s="13">
        <v>2</v>
      </c>
      <c r="P58" s="13">
        <v>2</v>
      </c>
      <c r="Q58" s="13">
        <v>2</v>
      </c>
      <c r="R58" s="13">
        <v>2</v>
      </c>
      <c r="S58" s="13">
        <v>2</v>
      </c>
      <c r="T58" s="13">
        <v>2</v>
      </c>
      <c r="U58" s="13">
        <v>2</v>
      </c>
      <c r="V58" s="13">
        <v>2</v>
      </c>
      <c r="W58" s="13">
        <v>2</v>
      </c>
      <c r="X58" s="13">
        <v>2</v>
      </c>
      <c r="Y58" s="13">
        <v>2</v>
      </c>
      <c r="Z58" s="13">
        <v>2</v>
      </c>
      <c r="AA58" s="56">
        <v>0</v>
      </c>
      <c r="AB58" s="13">
        <v>0</v>
      </c>
    </row>
    <row r="59" spans="1:28" x14ac:dyDescent="0.35">
      <c r="A59" s="68"/>
      <c r="B59" s="61"/>
      <c r="C59" s="24" t="s">
        <v>105</v>
      </c>
      <c r="D59" s="13" t="s">
        <v>33</v>
      </c>
      <c r="E59" s="13"/>
      <c r="F59" s="13">
        <v>2</v>
      </c>
      <c r="G59" s="13">
        <v>2</v>
      </c>
      <c r="H59" s="13">
        <v>2</v>
      </c>
      <c r="I59" s="13">
        <v>2</v>
      </c>
      <c r="J59" s="13">
        <v>2</v>
      </c>
      <c r="K59" s="13">
        <v>2</v>
      </c>
      <c r="L59" s="13">
        <v>2</v>
      </c>
      <c r="M59" s="13">
        <v>2</v>
      </c>
      <c r="N59" s="13">
        <v>2</v>
      </c>
      <c r="O59" s="13">
        <v>2</v>
      </c>
      <c r="P59" s="13">
        <v>2</v>
      </c>
      <c r="Q59" s="13">
        <v>2</v>
      </c>
      <c r="R59" s="13">
        <v>2</v>
      </c>
      <c r="S59" s="13">
        <v>2</v>
      </c>
      <c r="T59" s="13">
        <v>2</v>
      </c>
      <c r="U59" s="13">
        <v>2</v>
      </c>
      <c r="V59" s="13">
        <v>2</v>
      </c>
      <c r="W59" s="13">
        <v>2</v>
      </c>
      <c r="X59" s="13">
        <v>2</v>
      </c>
      <c r="Y59" s="13">
        <v>2</v>
      </c>
      <c r="Z59" s="13">
        <v>2</v>
      </c>
      <c r="AA59" s="56">
        <v>0</v>
      </c>
      <c r="AB59" s="13">
        <v>0</v>
      </c>
    </row>
    <row r="60" spans="1:28" x14ac:dyDescent="0.35">
      <c r="A60" s="68"/>
      <c r="B60" s="61"/>
      <c r="C60" s="24" t="s">
        <v>106</v>
      </c>
      <c r="D60" s="13" t="s">
        <v>32</v>
      </c>
      <c r="E60" s="13"/>
      <c r="F60" s="13">
        <v>2</v>
      </c>
      <c r="G60" s="13">
        <v>2</v>
      </c>
      <c r="H60" s="13">
        <v>2</v>
      </c>
      <c r="I60" s="13">
        <v>2</v>
      </c>
      <c r="J60" s="13">
        <v>2</v>
      </c>
      <c r="K60" s="13">
        <v>2</v>
      </c>
      <c r="L60" s="13">
        <v>2</v>
      </c>
      <c r="M60" s="13">
        <v>2</v>
      </c>
      <c r="N60" s="13">
        <v>2</v>
      </c>
      <c r="O60" s="13">
        <v>2</v>
      </c>
      <c r="P60" s="13">
        <v>2</v>
      </c>
      <c r="Q60" s="13">
        <v>2</v>
      </c>
      <c r="R60" s="13">
        <v>2</v>
      </c>
      <c r="S60" s="13">
        <v>2</v>
      </c>
      <c r="T60" s="13">
        <v>2</v>
      </c>
      <c r="U60" s="13">
        <v>2</v>
      </c>
      <c r="V60" s="13">
        <v>2</v>
      </c>
      <c r="W60" s="13">
        <v>2</v>
      </c>
      <c r="X60" s="13">
        <v>2</v>
      </c>
      <c r="Y60" s="13">
        <v>2</v>
      </c>
      <c r="Z60" s="13">
        <v>2</v>
      </c>
      <c r="AA60" s="56">
        <v>0</v>
      </c>
      <c r="AB60" s="13">
        <v>0</v>
      </c>
    </row>
    <row r="61" spans="1:28" x14ac:dyDescent="0.35">
      <c r="A61" s="68"/>
      <c r="B61" s="61"/>
      <c r="C61" s="24" t="s">
        <v>107</v>
      </c>
      <c r="D61" s="13" t="s">
        <v>34</v>
      </c>
      <c r="E61" s="13"/>
      <c r="F61" s="13">
        <v>1</v>
      </c>
      <c r="G61" s="13">
        <v>1</v>
      </c>
      <c r="H61" s="13">
        <v>1</v>
      </c>
      <c r="I61" s="13">
        <v>1</v>
      </c>
      <c r="J61" s="13">
        <v>1</v>
      </c>
      <c r="K61" s="13">
        <v>1</v>
      </c>
      <c r="L61" s="13">
        <v>1</v>
      </c>
      <c r="M61" s="13">
        <v>1</v>
      </c>
      <c r="N61" s="13">
        <v>1</v>
      </c>
      <c r="O61" s="13">
        <v>1</v>
      </c>
      <c r="P61" s="13">
        <v>1</v>
      </c>
      <c r="Q61" s="13">
        <v>1</v>
      </c>
      <c r="R61" s="13">
        <v>1</v>
      </c>
      <c r="S61" s="13">
        <v>1</v>
      </c>
      <c r="T61" s="13">
        <v>1</v>
      </c>
      <c r="U61" s="13">
        <v>1</v>
      </c>
      <c r="V61" s="13">
        <v>1</v>
      </c>
      <c r="W61" s="13">
        <v>1</v>
      </c>
      <c r="X61" s="13">
        <v>1</v>
      </c>
      <c r="Y61" s="13">
        <v>1</v>
      </c>
      <c r="Z61" s="13">
        <v>1</v>
      </c>
      <c r="AA61" s="56">
        <v>0</v>
      </c>
      <c r="AB61" s="13">
        <v>0</v>
      </c>
    </row>
    <row r="62" spans="1:28" x14ac:dyDescent="0.35">
      <c r="A62" s="68"/>
      <c r="B62" s="73"/>
      <c r="C62" s="24" t="s">
        <v>108</v>
      </c>
      <c r="D62" s="13" t="s">
        <v>31</v>
      </c>
      <c r="E62" s="13"/>
      <c r="F62" s="13">
        <v>2</v>
      </c>
      <c r="G62" s="13">
        <v>2</v>
      </c>
      <c r="H62" s="13">
        <v>2</v>
      </c>
      <c r="I62" s="13">
        <v>2</v>
      </c>
      <c r="J62" s="13">
        <v>2</v>
      </c>
      <c r="K62" s="13">
        <v>2</v>
      </c>
      <c r="L62" s="13">
        <v>2</v>
      </c>
      <c r="M62" s="13">
        <v>2</v>
      </c>
      <c r="N62" s="13">
        <v>2</v>
      </c>
      <c r="O62" s="13">
        <v>2</v>
      </c>
      <c r="P62" s="13">
        <v>2</v>
      </c>
      <c r="Q62" s="13">
        <v>2</v>
      </c>
      <c r="R62" s="13">
        <v>2</v>
      </c>
      <c r="S62" s="13">
        <v>2</v>
      </c>
      <c r="T62" s="13">
        <v>2</v>
      </c>
      <c r="U62" s="13">
        <v>2</v>
      </c>
      <c r="V62" s="13">
        <v>2</v>
      </c>
      <c r="W62" s="13">
        <v>2</v>
      </c>
      <c r="X62" s="13">
        <v>2</v>
      </c>
      <c r="Y62" s="13">
        <v>2</v>
      </c>
      <c r="Z62" s="13">
        <v>2</v>
      </c>
      <c r="AA62" s="56">
        <v>0</v>
      </c>
      <c r="AB62" s="13">
        <v>0</v>
      </c>
    </row>
    <row r="63" spans="1:28" x14ac:dyDescent="0.35">
      <c r="A63" s="68"/>
      <c r="B63" s="62" t="s">
        <v>109</v>
      </c>
      <c r="C63" s="22" t="s">
        <v>110</v>
      </c>
      <c r="D63" s="23" t="s">
        <v>36</v>
      </c>
      <c r="E63" s="13"/>
      <c r="F63" s="13">
        <v>5</v>
      </c>
      <c r="G63" s="13">
        <v>5</v>
      </c>
      <c r="H63" s="13">
        <v>5</v>
      </c>
      <c r="I63" s="13">
        <v>5</v>
      </c>
      <c r="J63" s="13">
        <v>5</v>
      </c>
      <c r="K63" s="13">
        <v>5</v>
      </c>
      <c r="L63" s="13">
        <v>5</v>
      </c>
      <c r="M63" s="13">
        <v>5</v>
      </c>
      <c r="N63" s="13">
        <v>5</v>
      </c>
      <c r="O63" s="13">
        <v>5</v>
      </c>
      <c r="P63" s="13">
        <v>5</v>
      </c>
      <c r="Q63" s="13">
        <v>5</v>
      </c>
      <c r="R63" s="13">
        <v>5</v>
      </c>
      <c r="S63" s="13">
        <v>5</v>
      </c>
      <c r="T63" s="13">
        <v>5</v>
      </c>
      <c r="U63" s="13">
        <v>5</v>
      </c>
      <c r="V63" s="13">
        <v>5</v>
      </c>
      <c r="W63" s="13">
        <v>5</v>
      </c>
      <c r="X63" s="13">
        <v>5</v>
      </c>
      <c r="Y63" s="13">
        <v>5</v>
      </c>
      <c r="Z63" s="13">
        <v>5</v>
      </c>
      <c r="AA63" s="13">
        <v>5</v>
      </c>
      <c r="AB63" s="56">
        <v>0</v>
      </c>
    </row>
    <row r="64" spans="1:28" x14ac:dyDescent="0.35">
      <c r="A64" s="68"/>
      <c r="B64" s="62"/>
      <c r="C64" s="22" t="s">
        <v>111</v>
      </c>
      <c r="D64" s="23" t="s">
        <v>36</v>
      </c>
      <c r="E64" s="13"/>
      <c r="F64" s="13">
        <v>5</v>
      </c>
      <c r="G64" s="13">
        <v>5</v>
      </c>
      <c r="H64" s="13">
        <v>5</v>
      </c>
      <c r="I64" s="13">
        <v>5</v>
      </c>
      <c r="J64" s="13">
        <v>5</v>
      </c>
      <c r="K64" s="13">
        <v>5</v>
      </c>
      <c r="L64" s="13">
        <v>5</v>
      </c>
      <c r="M64" s="13">
        <v>5</v>
      </c>
      <c r="N64" s="13">
        <v>5</v>
      </c>
      <c r="O64" s="13">
        <v>5</v>
      </c>
      <c r="P64" s="13">
        <v>5</v>
      </c>
      <c r="Q64" s="13">
        <v>5</v>
      </c>
      <c r="R64" s="13">
        <v>5</v>
      </c>
      <c r="S64" s="13">
        <v>5</v>
      </c>
      <c r="T64" s="13">
        <v>5</v>
      </c>
      <c r="U64" s="13">
        <v>5</v>
      </c>
      <c r="V64" s="13">
        <v>5</v>
      </c>
      <c r="W64" s="13">
        <v>5</v>
      </c>
      <c r="X64" s="13">
        <v>5</v>
      </c>
      <c r="Y64" s="13">
        <v>5</v>
      </c>
      <c r="Z64" s="13">
        <v>5</v>
      </c>
      <c r="AA64" s="13">
        <v>5</v>
      </c>
      <c r="AB64" s="56">
        <v>0</v>
      </c>
    </row>
    <row r="65" spans="1:28" x14ac:dyDescent="0.35">
      <c r="A65" s="68"/>
      <c r="B65" s="67" t="s">
        <v>13</v>
      </c>
      <c r="C65" s="67"/>
      <c r="D65" s="13" t="s">
        <v>12</v>
      </c>
      <c r="E65" s="84">
        <f>SUM(F17:F64)</f>
        <v>208</v>
      </c>
      <c r="F65" s="85"/>
      <c r="G65" s="13">
        <f>SUM(G17:G64)</f>
        <v>208</v>
      </c>
      <c r="H65" s="13">
        <f>SUM(H17:H64)</f>
        <v>198</v>
      </c>
      <c r="I65" s="13">
        <f>SUM(I17:I64)</f>
        <v>194</v>
      </c>
      <c r="J65" s="13">
        <f>SUM(J17:J64)</f>
        <v>180</v>
      </c>
      <c r="K65" s="13">
        <f>SUM(K17:K64)</f>
        <v>180</v>
      </c>
      <c r="L65" s="13">
        <f>SUM(L17:L64)</f>
        <v>158</v>
      </c>
      <c r="M65" s="13">
        <f>SUM(M17:M64)</f>
        <v>156</v>
      </c>
      <c r="N65" s="13">
        <f>SUM(N17:N64)</f>
        <v>138</v>
      </c>
      <c r="O65" s="13">
        <f>SUM(O17:O64)</f>
        <v>128</v>
      </c>
      <c r="P65" s="13">
        <f>SUM(P17:P64)</f>
        <v>126</v>
      </c>
      <c r="Q65" s="13">
        <f>SUM(Q17:Q64)</f>
        <v>110</v>
      </c>
      <c r="R65" s="13">
        <f>SUM(R17:R64)</f>
        <v>110</v>
      </c>
      <c r="S65" s="13">
        <f>SUM(S17:S64)</f>
        <v>110</v>
      </c>
      <c r="T65" s="13">
        <f>SUM(T17:T64)</f>
        <v>80</v>
      </c>
      <c r="U65" s="13">
        <f>SUM(U17:U64)</f>
        <v>80</v>
      </c>
      <c r="V65" s="13">
        <f>SUM(V17:V64)</f>
        <v>60</v>
      </c>
      <c r="W65" s="13">
        <f>SUM(W17:W64)</f>
        <v>58</v>
      </c>
      <c r="X65" s="13">
        <f>SUM(X17:X64)</f>
        <v>40</v>
      </c>
      <c r="Y65" s="13">
        <f>SUM(Y17:Y64)</f>
        <v>30</v>
      </c>
      <c r="Z65" s="13">
        <f>SUM(Z17:Z64)</f>
        <v>20</v>
      </c>
      <c r="AA65" s="13">
        <f>SUM(AA17:AA64)</f>
        <v>10</v>
      </c>
      <c r="AB65" s="13">
        <f>SUM(AB17:AB64)</f>
        <v>0</v>
      </c>
    </row>
    <row r="66" spans="1:28" x14ac:dyDescent="0.35">
      <c r="A66" s="68"/>
      <c r="B66" s="67"/>
      <c r="C66" s="67"/>
      <c r="D66" s="13" t="s">
        <v>11</v>
      </c>
      <c r="E66" s="84"/>
      <c r="F66" s="85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</row>
  </sheetData>
  <mergeCells count="20">
    <mergeCell ref="E65:F65"/>
    <mergeCell ref="E66:F66"/>
    <mergeCell ref="B14:C14"/>
    <mergeCell ref="A1:B1"/>
    <mergeCell ref="A2:B2"/>
    <mergeCell ref="A3:B3"/>
    <mergeCell ref="A4:B4"/>
    <mergeCell ref="B7:E7"/>
    <mergeCell ref="B51:B56"/>
    <mergeCell ref="B57:B62"/>
    <mergeCell ref="B63:B64"/>
    <mergeCell ref="B65:C66"/>
    <mergeCell ref="A17:A66"/>
    <mergeCell ref="B17:C17"/>
    <mergeCell ref="B18:C18"/>
    <mergeCell ref="B19:C19"/>
    <mergeCell ref="B20:B25"/>
    <mergeCell ref="B26:B32"/>
    <mergeCell ref="B33:B44"/>
    <mergeCell ref="B45:B5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1F886-B1F5-4A99-9BF9-B8850C2489FF}">
  <sheetPr codeName="Sheet3"/>
  <dimension ref="A1:AF52"/>
  <sheetViews>
    <sheetView topLeftCell="D40" workbookViewId="0">
      <selection activeCell="H52" sqref="H52"/>
    </sheetView>
  </sheetViews>
  <sheetFormatPr defaultRowHeight="16.5" x14ac:dyDescent="0.35"/>
  <cols>
    <col min="1" max="1" width="8.7265625" style="4"/>
    <col min="2" max="2" width="19.54296875" style="4" customWidth="1"/>
    <col min="3" max="3" width="55.54296875" style="34" customWidth="1"/>
    <col min="4" max="4" width="22.90625" style="4" bestFit="1" customWidth="1"/>
    <col min="5" max="5" width="13.6328125" style="4" customWidth="1"/>
    <col min="6" max="6" width="15.36328125" style="4" bestFit="1" customWidth="1"/>
    <col min="7" max="30" width="8.7265625" style="4"/>
    <col min="31" max="32" width="8.7265625" style="48"/>
    <col min="33" max="16384" width="8.7265625" style="4"/>
  </cols>
  <sheetData>
    <row r="1" spans="1:32" ht="30.5" customHeight="1" thickBot="1" x14ac:dyDescent="0.4">
      <c r="A1" s="75" t="s">
        <v>0</v>
      </c>
      <c r="B1" s="75"/>
      <c r="C1" s="43" t="s">
        <v>5</v>
      </c>
      <c r="AE1" s="4"/>
      <c r="AF1" s="4"/>
    </row>
    <row r="2" spans="1:32" ht="25.5" customHeight="1" thickBot="1" x14ac:dyDescent="0.4">
      <c r="A2" s="75" t="s">
        <v>1</v>
      </c>
      <c r="B2" s="75"/>
      <c r="C2" s="44" t="s">
        <v>18</v>
      </c>
      <c r="E2" s="7"/>
      <c r="F2" s="49" t="s">
        <v>24</v>
      </c>
      <c r="AE2" s="4"/>
      <c r="AF2" s="4"/>
    </row>
    <row r="3" spans="1:32" ht="25" customHeight="1" thickBot="1" x14ac:dyDescent="0.4">
      <c r="A3" s="75" t="s">
        <v>3</v>
      </c>
      <c r="B3" s="75"/>
      <c r="C3" s="45">
        <v>45768</v>
      </c>
      <c r="E3" s="8"/>
      <c r="F3" s="50" t="s">
        <v>6</v>
      </c>
      <c r="AE3" s="4"/>
      <c r="AF3" s="4"/>
    </row>
    <row r="4" spans="1:32" ht="25.5" customHeight="1" thickBot="1" x14ac:dyDescent="0.4">
      <c r="A4" s="75" t="s">
        <v>4</v>
      </c>
      <c r="B4" s="75"/>
      <c r="C4" s="45">
        <v>45787</v>
      </c>
      <c r="E4" s="9"/>
      <c r="F4" s="51" t="s">
        <v>7</v>
      </c>
      <c r="AE4" s="4"/>
      <c r="AF4" s="4"/>
    </row>
    <row r="6" spans="1:32" ht="17" thickBot="1" x14ac:dyDescent="0.4">
      <c r="AE6" s="4"/>
      <c r="AF6" s="4"/>
    </row>
    <row r="7" spans="1:32" ht="17" thickBot="1" x14ac:dyDescent="0.4">
      <c r="B7" s="74" t="s">
        <v>19</v>
      </c>
      <c r="C7" s="74"/>
      <c r="D7" s="74"/>
      <c r="E7" s="74"/>
      <c r="AE7" s="4"/>
      <c r="AF7" s="4"/>
    </row>
    <row r="8" spans="1:32" ht="17" thickBot="1" x14ac:dyDescent="0.4">
      <c r="B8" s="11" t="s">
        <v>9</v>
      </c>
      <c r="C8" s="46" t="s">
        <v>10</v>
      </c>
      <c r="D8" s="11" t="s">
        <v>11</v>
      </c>
      <c r="E8" s="11" t="s">
        <v>12</v>
      </c>
      <c r="AE8" s="4"/>
      <c r="AF8" s="4"/>
    </row>
    <row r="9" spans="1:32" ht="17" thickBot="1" x14ac:dyDescent="0.4">
      <c r="B9" s="6">
        <v>1</v>
      </c>
      <c r="C9" s="44" t="s">
        <v>25</v>
      </c>
      <c r="D9" s="6">
        <f ca="1">SUMIF($E$16:$F$86,"Bảo",$G$16:$G$86)+SUMIF($E$16:$F$86,"All team",$G$16:$G$86)/5+SUMIF($E$16:$F$86,"Bảo,Diễn",$G$16:$G$86)/2</f>
        <v>0</v>
      </c>
      <c r="E9" s="6">
        <f ca="1">SUMIF($E$16:$F$86,"Thành",$H$16:$H$86)+SUMIF($E$16:$F$86,"All team",$H$16:$H$86)/5+SUMIF($E$16:$F$86,"Thành,Mạnh",$H$16:$H$86)/2</f>
        <v>0</v>
      </c>
      <c r="AE9" s="4"/>
      <c r="AF9" s="4"/>
    </row>
    <row r="10" spans="1:32" ht="17" thickBot="1" x14ac:dyDescent="0.4">
      <c r="B10" s="6">
        <v>2</v>
      </c>
      <c r="C10" s="44" t="s">
        <v>14</v>
      </c>
      <c r="D10" s="6">
        <f ca="1">SUMIF($E$16:$F$86,"Mạnh",$G$16:$G$86)+SUMIF($E$16:$F$86,"All team",$G$16:$G$86)/5+SUMIF($E$16:$F$86,"Thành,Mạnh",$G$16:$G$86)/2+SUMIF($E$16:$F$86,"Mạnh,Phương",$G$16:$G$86)/2+SUMIF($E$16:$F$86,"Mạnh,Lộc,Phương,Hoàng",$G$16:$G$86)/4</f>
        <v>0</v>
      </c>
      <c r="E10" s="6">
        <f ca="1">SUMIF($E$16:$F$86,"Mạnh",$H$16:$H$86)+SUMIF($E$16:$F$86,"All team",$H$16:$H$86)/5+SUMIF($E$16:$F$86,"Thành,Mạnh",$H$16:$H$86)/2+SUMIF($E$16:$F$86,"Mạnh,Phương",$H$16:$H$86)/2+SUMIF($E$16:$F$86,"Mạnh,Lộc,Phương,Hoàng",$H$16:$H$86)/4</f>
        <v>0</v>
      </c>
      <c r="AE10" s="4"/>
      <c r="AF10" s="4"/>
    </row>
    <row r="11" spans="1:32" ht="17" thickBot="1" x14ac:dyDescent="0.4">
      <c r="B11" s="6">
        <v>3</v>
      </c>
      <c r="C11" s="44" t="s">
        <v>15</v>
      </c>
      <c r="D11" s="6">
        <f ca="1">SUMIF($E$16:$F$86,"Phương",$G$16:$G$86)+SUMIF($E$16:$F$86,"All team",$G$16:$G$86)/5+SUMIF($E$16:$F$86,"Mạnh,Phương",$G$16:$G$86)/2+SUMIF($E$16:$F$86,"Mạnh,Lộc,Phương,Hoàng",$G$16:$G$86)/4</f>
        <v>0</v>
      </c>
      <c r="E11" s="6">
        <f ca="1">SUMIF($E$16:$F$86,"Phương",$H$16:$H$86)+SUMIF($E$16:$F$86,"All team",$H$16:$H$86)/5+SUMIF($E$16:$F$86,"Mạnh,Phương",$H$16:$H$86)/2+SUMIF($E$16:$F$86,"Mạnh,Lộc,Phương,Hoàng",$H$16:$H$86)/4</f>
        <v>0</v>
      </c>
      <c r="AE11" s="4"/>
      <c r="AF11" s="4"/>
    </row>
    <row r="12" spans="1:32" ht="17" thickBot="1" x14ac:dyDescent="0.4">
      <c r="B12" s="6">
        <v>4</v>
      </c>
      <c r="C12" s="44" t="s">
        <v>16</v>
      </c>
      <c r="D12" s="6">
        <f ca="1">SUMIF($E$16:$F$86,"Lộc",$G$16:$G$86)+SUMIF($E$16:$F$86,"All team",$G$16:$G$86)/5+SUMIF($E$16:$F$86,"Mạnh,Lộc,Phương,Hoàng",$G$16:$G$86)/4</f>
        <v>0</v>
      </c>
      <c r="E12" s="6">
        <f ca="1">SUMIF($E$16:$F$86,"Lộc",$H$16:$H$86)+SUMIF($E$16:$F$86,"All team",$H$16:$H$86)/5+SUMIF($E$16:$F$86,"Mạnh,Lộc,Phương,Hoàng",$H$16:$H$86)/4</f>
        <v>0</v>
      </c>
      <c r="AE12" s="4"/>
      <c r="AF12" s="4"/>
    </row>
    <row r="13" spans="1:32" ht="17" thickBot="1" x14ac:dyDescent="0.4">
      <c r="B13" s="6">
        <v>5</v>
      </c>
      <c r="C13" s="44" t="s">
        <v>17</v>
      </c>
      <c r="D13" s="6">
        <f ca="1">SUMIF($E$16:$F$86,"Hoàng",$G$16:$G$86)+SUMIF($E$16:$F$86,"All team",$G$16:$G$86)/5+SUMIF($E$16:$F$86,"Mạnh,Lộc,Phương,Hoàng",$G$16:$G$86)/4</f>
        <v>0</v>
      </c>
      <c r="E13" s="6">
        <f ca="1">SUMIF($E$16:$F$86,"Hoàng",$H$16:$H$86)+SUMIF($E$16:$F$86,"All team",$H$16:$H$86)/5+SUMIF($E$16:$F$86,"Mạnh,Lộc,Phương,Hoàng",$H$16:$H$86)/4</f>
        <v>0</v>
      </c>
      <c r="AE13" s="4"/>
      <c r="AF13" s="4"/>
    </row>
    <row r="14" spans="1:32" ht="22.5" customHeight="1" thickBot="1" x14ac:dyDescent="0.4">
      <c r="B14" s="74" t="s">
        <v>13</v>
      </c>
      <c r="C14" s="74"/>
      <c r="D14" s="10">
        <f ca="1">SUM(D9:D13)</f>
        <v>0</v>
      </c>
      <c r="E14" s="10">
        <f ca="1">SUM(E9:E13)</f>
        <v>0</v>
      </c>
      <c r="AE14" s="4"/>
      <c r="AF14" s="4"/>
    </row>
    <row r="16" spans="1:32" ht="62.25" customHeight="1" x14ac:dyDescent="0.35">
      <c r="A16" s="1" t="s">
        <v>20</v>
      </c>
      <c r="B16" s="1" t="s">
        <v>21</v>
      </c>
      <c r="C16" s="47" t="s">
        <v>22</v>
      </c>
      <c r="D16" s="1" t="s">
        <v>23</v>
      </c>
      <c r="E16" s="2" t="s">
        <v>11</v>
      </c>
      <c r="F16" s="2" t="s">
        <v>12</v>
      </c>
      <c r="G16" s="3">
        <v>45768</v>
      </c>
      <c r="H16" s="3">
        <v>45769</v>
      </c>
      <c r="I16" s="3">
        <v>45770</v>
      </c>
      <c r="J16" s="3">
        <v>45771</v>
      </c>
      <c r="K16" s="3">
        <v>45772</v>
      </c>
      <c r="L16" s="3">
        <v>45773</v>
      </c>
      <c r="M16" s="3">
        <v>45774</v>
      </c>
      <c r="N16" s="3">
        <v>45775</v>
      </c>
      <c r="O16" s="3">
        <v>45776</v>
      </c>
      <c r="P16" s="3">
        <v>45777</v>
      </c>
      <c r="Q16" s="3">
        <v>45778</v>
      </c>
      <c r="R16" s="3">
        <v>45779</v>
      </c>
      <c r="S16" s="3">
        <v>45780</v>
      </c>
      <c r="T16" s="3">
        <v>45781</v>
      </c>
      <c r="U16" s="3">
        <v>45782</v>
      </c>
      <c r="V16" s="3">
        <v>45783</v>
      </c>
      <c r="W16" s="3">
        <v>45784</v>
      </c>
      <c r="X16" s="3">
        <v>45785</v>
      </c>
      <c r="Y16" s="3">
        <v>45786</v>
      </c>
      <c r="Z16" s="3">
        <v>45787</v>
      </c>
      <c r="AA16" s="3">
        <v>45788</v>
      </c>
      <c r="AF16" s="4"/>
    </row>
    <row r="17" spans="1:27" x14ac:dyDescent="0.35">
      <c r="A17" s="68" t="s">
        <v>18</v>
      </c>
      <c r="B17" s="59" t="s">
        <v>42</v>
      </c>
      <c r="C17" s="59"/>
      <c r="D17" s="23" t="s">
        <v>36</v>
      </c>
      <c r="E17" s="13"/>
      <c r="F17" s="13">
        <v>10</v>
      </c>
      <c r="G17" s="13">
        <v>10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</row>
    <row r="18" spans="1:27" x14ac:dyDescent="0.35">
      <c r="A18" s="68"/>
      <c r="B18" s="59" t="s">
        <v>43</v>
      </c>
      <c r="C18" s="59"/>
      <c r="D18" s="23" t="s">
        <v>33</v>
      </c>
      <c r="E18" s="13"/>
      <c r="F18" s="13">
        <v>2</v>
      </c>
      <c r="G18" s="13">
        <v>2</v>
      </c>
      <c r="H18" s="13">
        <v>2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</row>
    <row r="19" spans="1:27" x14ac:dyDescent="0.35">
      <c r="A19" s="68"/>
      <c r="B19" s="59" t="s">
        <v>44</v>
      </c>
      <c r="C19" s="59"/>
      <c r="D19" s="23" t="s">
        <v>34</v>
      </c>
      <c r="E19" s="13"/>
      <c r="F19" s="13">
        <v>6</v>
      </c>
      <c r="G19" s="13">
        <v>6</v>
      </c>
      <c r="H19" s="13">
        <v>6</v>
      </c>
      <c r="I19" s="13">
        <v>6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</row>
    <row r="20" spans="1:27" ht="14.5" customHeight="1" x14ac:dyDescent="0.35">
      <c r="A20" s="68"/>
      <c r="B20" s="62" t="s">
        <v>49</v>
      </c>
      <c r="C20" s="24" t="s">
        <v>112</v>
      </c>
      <c r="D20" s="13" t="s">
        <v>32</v>
      </c>
      <c r="E20" s="13"/>
      <c r="F20" s="13">
        <v>4</v>
      </c>
      <c r="G20" s="13">
        <v>4</v>
      </c>
      <c r="H20" s="13">
        <v>4</v>
      </c>
      <c r="I20" s="13">
        <v>4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</row>
    <row r="21" spans="1:27" ht="14.5" customHeight="1" x14ac:dyDescent="0.35">
      <c r="A21" s="68"/>
      <c r="B21" s="62"/>
      <c r="C21" s="24" t="s">
        <v>123</v>
      </c>
      <c r="D21" s="13" t="s">
        <v>31</v>
      </c>
      <c r="E21" s="13"/>
      <c r="F21" s="13">
        <v>4</v>
      </c>
      <c r="G21" s="13">
        <v>4</v>
      </c>
      <c r="H21" s="13">
        <v>4</v>
      </c>
      <c r="I21" s="13">
        <v>4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</row>
    <row r="22" spans="1:27" ht="14.5" customHeight="1" x14ac:dyDescent="0.35">
      <c r="A22" s="68"/>
      <c r="B22" s="62"/>
      <c r="C22" s="24" t="s">
        <v>113</v>
      </c>
      <c r="D22" s="13" t="s">
        <v>33</v>
      </c>
      <c r="E22" s="13"/>
      <c r="F22" s="13">
        <v>2</v>
      </c>
      <c r="G22" s="13">
        <v>2</v>
      </c>
      <c r="H22" s="13">
        <v>2</v>
      </c>
      <c r="I22" s="13">
        <v>2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</row>
    <row r="23" spans="1:27" ht="14.5" customHeight="1" x14ac:dyDescent="0.35">
      <c r="A23" s="68"/>
      <c r="B23" s="62"/>
      <c r="C23" s="24" t="s">
        <v>114</v>
      </c>
      <c r="D23" s="13" t="s">
        <v>29</v>
      </c>
      <c r="E23" s="13"/>
      <c r="F23" s="13">
        <v>4</v>
      </c>
      <c r="G23" s="13">
        <v>4</v>
      </c>
      <c r="H23" s="13">
        <v>4</v>
      </c>
      <c r="I23" s="13">
        <v>4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</row>
    <row r="24" spans="1:27" ht="14.5" customHeight="1" x14ac:dyDescent="0.35">
      <c r="A24" s="68"/>
      <c r="B24" s="62" t="s">
        <v>55</v>
      </c>
      <c r="C24" s="24" t="s">
        <v>115</v>
      </c>
      <c r="D24" s="13" t="s">
        <v>34</v>
      </c>
      <c r="E24" s="13"/>
      <c r="F24" s="13">
        <v>4</v>
      </c>
      <c r="G24" s="13">
        <v>4</v>
      </c>
      <c r="H24" s="13">
        <v>4</v>
      </c>
      <c r="I24" s="13">
        <v>4</v>
      </c>
      <c r="J24" s="13">
        <v>4</v>
      </c>
      <c r="K24" s="13">
        <v>4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</row>
    <row r="25" spans="1:27" ht="14.5" customHeight="1" x14ac:dyDescent="0.35">
      <c r="A25" s="68"/>
      <c r="B25" s="62"/>
      <c r="C25" s="24" t="s">
        <v>122</v>
      </c>
      <c r="D25" s="13" t="s">
        <v>33</v>
      </c>
      <c r="E25" s="13"/>
      <c r="F25" s="13">
        <v>4</v>
      </c>
      <c r="G25" s="13">
        <v>4</v>
      </c>
      <c r="H25" s="13">
        <v>4</v>
      </c>
      <c r="I25" s="13">
        <v>4</v>
      </c>
      <c r="J25" s="13">
        <v>4</v>
      </c>
      <c r="K25" s="13">
        <v>4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</row>
    <row r="26" spans="1:27" ht="14.5" customHeight="1" x14ac:dyDescent="0.35">
      <c r="A26" s="68"/>
      <c r="B26" s="62"/>
      <c r="C26" s="24" t="s">
        <v>116</v>
      </c>
      <c r="D26" s="13" t="s">
        <v>32</v>
      </c>
      <c r="E26" s="13"/>
      <c r="F26" s="13">
        <v>4</v>
      </c>
      <c r="G26" s="13">
        <v>4</v>
      </c>
      <c r="H26" s="13">
        <v>4</v>
      </c>
      <c r="I26" s="13">
        <v>4</v>
      </c>
      <c r="J26" s="13">
        <v>4</v>
      </c>
      <c r="K26" s="13">
        <v>4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</row>
    <row r="27" spans="1:27" ht="14.5" customHeight="1" x14ac:dyDescent="0.35">
      <c r="A27" s="68"/>
      <c r="B27" s="62"/>
      <c r="C27" s="24" t="s">
        <v>117</v>
      </c>
      <c r="D27" s="13" t="s">
        <v>185</v>
      </c>
      <c r="E27" s="13"/>
      <c r="F27" s="13">
        <v>8</v>
      </c>
      <c r="G27" s="13">
        <v>8</v>
      </c>
      <c r="H27" s="13">
        <v>8</v>
      </c>
      <c r="I27" s="13">
        <v>8</v>
      </c>
      <c r="J27" s="13">
        <v>8</v>
      </c>
      <c r="K27" s="13">
        <v>8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</row>
    <row r="28" spans="1:27" ht="14.5" customHeight="1" x14ac:dyDescent="0.35">
      <c r="A28" s="68"/>
      <c r="B28" s="62"/>
      <c r="C28" s="24" t="s">
        <v>118</v>
      </c>
      <c r="D28" s="23" t="s">
        <v>36</v>
      </c>
      <c r="E28" s="13"/>
      <c r="F28" s="13">
        <v>10</v>
      </c>
      <c r="G28" s="13">
        <v>10</v>
      </c>
      <c r="H28" s="13">
        <v>10</v>
      </c>
      <c r="I28" s="13">
        <v>10</v>
      </c>
      <c r="J28" s="13">
        <v>10</v>
      </c>
      <c r="K28" s="13">
        <v>10</v>
      </c>
      <c r="L28" s="13">
        <v>10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</row>
    <row r="29" spans="1:27" ht="14.5" customHeight="1" x14ac:dyDescent="0.35">
      <c r="A29" s="68"/>
      <c r="B29" s="62" t="s">
        <v>60</v>
      </c>
      <c r="C29" s="40" t="s">
        <v>175</v>
      </c>
      <c r="D29" s="13" t="s">
        <v>32</v>
      </c>
      <c r="E29" s="13"/>
      <c r="F29" s="13">
        <v>6</v>
      </c>
      <c r="G29" s="13">
        <v>6</v>
      </c>
      <c r="H29" s="13">
        <v>6</v>
      </c>
      <c r="I29" s="13">
        <v>6</v>
      </c>
      <c r="J29" s="13">
        <v>6</v>
      </c>
      <c r="K29" s="13">
        <v>6</v>
      </c>
      <c r="L29" s="13">
        <v>6</v>
      </c>
      <c r="M29" s="13">
        <v>6</v>
      </c>
      <c r="N29" s="13">
        <v>6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</row>
    <row r="30" spans="1:27" x14ac:dyDescent="0.35">
      <c r="A30" s="68"/>
      <c r="B30" s="62"/>
      <c r="C30" s="40" t="s">
        <v>120</v>
      </c>
      <c r="D30" s="13" t="s">
        <v>29</v>
      </c>
      <c r="E30" s="13"/>
      <c r="F30" s="13">
        <v>6</v>
      </c>
      <c r="G30" s="13">
        <v>6</v>
      </c>
      <c r="H30" s="13">
        <v>6</v>
      </c>
      <c r="I30" s="13">
        <v>6</v>
      </c>
      <c r="J30" s="13">
        <v>6</v>
      </c>
      <c r="K30" s="13">
        <v>6</v>
      </c>
      <c r="L30" s="13">
        <v>6</v>
      </c>
      <c r="M30" s="13">
        <v>6</v>
      </c>
      <c r="N30" s="13">
        <v>6</v>
      </c>
      <c r="O30" s="13">
        <v>6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</row>
    <row r="31" spans="1:27" x14ac:dyDescent="0.35">
      <c r="A31" s="68"/>
      <c r="B31" s="62"/>
      <c r="C31" s="40" t="s">
        <v>176</v>
      </c>
      <c r="D31" s="13" t="s">
        <v>31</v>
      </c>
      <c r="E31" s="13"/>
      <c r="F31" s="13">
        <v>6</v>
      </c>
      <c r="G31" s="13">
        <v>6</v>
      </c>
      <c r="H31" s="13">
        <v>6</v>
      </c>
      <c r="I31" s="13">
        <v>6</v>
      </c>
      <c r="J31" s="13">
        <v>6</v>
      </c>
      <c r="K31" s="13">
        <v>6</v>
      </c>
      <c r="L31" s="13">
        <v>6</v>
      </c>
      <c r="M31" s="13">
        <v>6</v>
      </c>
      <c r="N31" s="13">
        <v>6</v>
      </c>
      <c r="O31" s="13">
        <v>6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</row>
    <row r="32" spans="1:27" x14ac:dyDescent="0.35">
      <c r="A32" s="68"/>
      <c r="B32" s="62"/>
      <c r="C32" s="40" t="s">
        <v>121</v>
      </c>
      <c r="D32" s="13" t="s">
        <v>34</v>
      </c>
      <c r="E32" s="13"/>
      <c r="F32" s="13">
        <v>6</v>
      </c>
      <c r="G32" s="13">
        <v>6</v>
      </c>
      <c r="H32" s="13">
        <v>6</v>
      </c>
      <c r="I32" s="13">
        <v>6</v>
      </c>
      <c r="J32" s="13">
        <v>6</v>
      </c>
      <c r="K32" s="13">
        <v>6</v>
      </c>
      <c r="L32" s="13">
        <v>6</v>
      </c>
      <c r="M32" s="13">
        <v>6</v>
      </c>
      <c r="N32" s="13">
        <v>6</v>
      </c>
      <c r="O32" s="13">
        <v>6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</row>
    <row r="33" spans="1:27" x14ac:dyDescent="0.35">
      <c r="A33" s="68"/>
      <c r="B33" s="62"/>
      <c r="C33" s="40" t="s">
        <v>177</v>
      </c>
      <c r="D33" s="13" t="s">
        <v>33</v>
      </c>
      <c r="E33" s="13"/>
      <c r="F33" s="13">
        <v>6</v>
      </c>
      <c r="G33" s="13">
        <v>6</v>
      </c>
      <c r="H33" s="13">
        <v>6</v>
      </c>
      <c r="I33" s="13">
        <v>6</v>
      </c>
      <c r="J33" s="13">
        <v>6</v>
      </c>
      <c r="K33" s="13">
        <v>6</v>
      </c>
      <c r="L33" s="13">
        <v>6</v>
      </c>
      <c r="M33" s="13">
        <v>6</v>
      </c>
      <c r="N33" s="13">
        <v>6</v>
      </c>
      <c r="O33" s="13">
        <v>6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</row>
    <row r="34" spans="1:27" x14ac:dyDescent="0.35">
      <c r="A34" s="68"/>
      <c r="B34" s="62"/>
      <c r="C34" s="40" t="s">
        <v>124</v>
      </c>
      <c r="D34" s="13" t="s">
        <v>32</v>
      </c>
      <c r="E34" s="13"/>
      <c r="F34" s="13">
        <v>2</v>
      </c>
      <c r="G34" s="13">
        <v>2</v>
      </c>
      <c r="H34" s="13">
        <v>2</v>
      </c>
      <c r="I34" s="13">
        <v>2</v>
      </c>
      <c r="J34" s="13">
        <v>2</v>
      </c>
      <c r="K34" s="13">
        <v>2</v>
      </c>
      <c r="L34" s="13">
        <v>2</v>
      </c>
      <c r="M34" s="13">
        <v>2</v>
      </c>
      <c r="N34" s="13">
        <v>2</v>
      </c>
      <c r="O34" s="13">
        <v>2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</row>
    <row r="35" spans="1:27" x14ac:dyDescent="0.35">
      <c r="A35" s="68"/>
      <c r="B35" s="62"/>
      <c r="C35" s="40" t="s">
        <v>178</v>
      </c>
      <c r="D35" s="13" t="s">
        <v>31</v>
      </c>
      <c r="E35" s="13"/>
      <c r="F35" s="13">
        <v>6</v>
      </c>
      <c r="G35" s="13">
        <v>6</v>
      </c>
      <c r="H35" s="13">
        <v>6</v>
      </c>
      <c r="I35" s="13">
        <v>6</v>
      </c>
      <c r="J35" s="13">
        <v>6</v>
      </c>
      <c r="K35" s="13">
        <v>6</v>
      </c>
      <c r="L35" s="13">
        <v>6</v>
      </c>
      <c r="M35" s="13">
        <v>6</v>
      </c>
      <c r="N35" s="13">
        <v>6</v>
      </c>
      <c r="O35" s="13">
        <v>6</v>
      </c>
      <c r="P35" s="13">
        <v>6</v>
      </c>
      <c r="Q35" s="13">
        <v>6</v>
      </c>
      <c r="R35" s="13">
        <v>6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</row>
    <row r="36" spans="1:27" x14ac:dyDescent="0.35">
      <c r="A36" s="68"/>
      <c r="B36" s="62"/>
      <c r="C36" s="40" t="s">
        <v>125</v>
      </c>
      <c r="D36" s="13" t="s">
        <v>29</v>
      </c>
      <c r="E36" s="13"/>
      <c r="F36" s="13">
        <v>6</v>
      </c>
      <c r="G36" s="13">
        <v>6</v>
      </c>
      <c r="H36" s="13">
        <v>6</v>
      </c>
      <c r="I36" s="13">
        <v>6</v>
      </c>
      <c r="J36" s="13">
        <v>6</v>
      </c>
      <c r="K36" s="13">
        <v>6</v>
      </c>
      <c r="L36" s="13">
        <v>6</v>
      </c>
      <c r="M36" s="13">
        <v>6</v>
      </c>
      <c r="N36" s="13">
        <v>6</v>
      </c>
      <c r="O36" s="13">
        <v>6</v>
      </c>
      <c r="P36" s="13">
        <v>6</v>
      </c>
      <c r="Q36" s="13">
        <v>6</v>
      </c>
      <c r="R36" s="13">
        <v>6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</row>
    <row r="37" spans="1:27" ht="14.5" customHeight="1" x14ac:dyDescent="0.35">
      <c r="A37" s="68"/>
      <c r="B37" s="62" t="s">
        <v>65</v>
      </c>
      <c r="C37" s="24" t="s">
        <v>126</v>
      </c>
      <c r="D37" s="13" t="s">
        <v>34</v>
      </c>
      <c r="E37" s="13"/>
      <c r="F37" s="13">
        <v>6</v>
      </c>
      <c r="G37" s="13">
        <v>6</v>
      </c>
      <c r="H37" s="13">
        <v>6</v>
      </c>
      <c r="I37" s="13">
        <v>6</v>
      </c>
      <c r="J37" s="13">
        <v>6</v>
      </c>
      <c r="K37" s="13">
        <v>6</v>
      </c>
      <c r="L37" s="13">
        <v>6</v>
      </c>
      <c r="M37" s="13">
        <v>6</v>
      </c>
      <c r="N37" s="13">
        <v>6</v>
      </c>
      <c r="O37" s="13">
        <v>6</v>
      </c>
      <c r="P37" s="13">
        <v>6</v>
      </c>
      <c r="Q37" s="13">
        <v>6</v>
      </c>
      <c r="R37" s="13">
        <v>6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</row>
    <row r="38" spans="1:27" ht="14.5" customHeight="1" x14ac:dyDescent="0.35">
      <c r="A38" s="68"/>
      <c r="B38" s="62"/>
      <c r="C38" s="24" t="s">
        <v>127</v>
      </c>
      <c r="D38" s="13" t="s">
        <v>33</v>
      </c>
      <c r="E38" s="13"/>
      <c r="F38" s="13">
        <v>6</v>
      </c>
      <c r="G38" s="13">
        <v>6</v>
      </c>
      <c r="H38" s="13">
        <v>6</v>
      </c>
      <c r="I38" s="13">
        <v>6</v>
      </c>
      <c r="J38" s="13">
        <v>6</v>
      </c>
      <c r="K38" s="13">
        <v>6</v>
      </c>
      <c r="L38" s="13">
        <v>6</v>
      </c>
      <c r="M38" s="13">
        <v>6</v>
      </c>
      <c r="N38" s="13">
        <v>6</v>
      </c>
      <c r="O38" s="13">
        <v>6</v>
      </c>
      <c r="P38" s="13">
        <v>6</v>
      </c>
      <c r="Q38" s="13">
        <v>6</v>
      </c>
      <c r="R38" s="13">
        <v>6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</row>
    <row r="39" spans="1:27" ht="14.5" customHeight="1" x14ac:dyDescent="0.35">
      <c r="A39" s="68"/>
      <c r="B39" s="62"/>
      <c r="C39" s="24" t="s">
        <v>128</v>
      </c>
      <c r="D39" s="13" t="s">
        <v>32</v>
      </c>
      <c r="E39" s="13"/>
      <c r="F39" s="13">
        <v>6</v>
      </c>
      <c r="G39" s="13">
        <v>6</v>
      </c>
      <c r="H39" s="13">
        <v>6</v>
      </c>
      <c r="I39" s="13">
        <v>6</v>
      </c>
      <c r="J39" s="13">
        <v>6</v>
      </c>
      <c r="K39" s="13">
        <v>6</v>
      </c>
      <c r="L39" s="13">
        <v>6</v>
      </c>
      <c r="M39" s="13">
        <v>6</v>
      </c>
      <c r="N39" s="13">
        <v>6</v>
      </c>
      <c r="O39" s="13">
        <v>6</v>
      </c>
      <c r="P39" s="13">
        <v>6</v>
      </c>
      <c r="Q39" s="13">
        <v>6</v>
      </c>
      <c r="R39" s="13">
        <v>6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</row>
    <row r="40" spans="1:27" ht="14.5" customHeight="1" x14ac:dyDescent="0.35">
      <c r="A40" s="68"/>
      <c r="B40" s="62"/>
      <c r="C40" s="24" t="s">
        <v>129</v>
      </c>
      <c r="D40" s="13" t="s">
        <v>33</v>
      </c>
      <c r="E40" s="13"/>
      <c r="F40" s="13">
        <v>6</v>
      </c>
      <c r="G40" s="13">
        <v>6</v>
      </c>
      <c r="H40" s="13">
        <v>6</v>
      </c>
      <c r="I40" s="13">
        <v>6</v>
      </c>
      <c r="J40" s="13">
        <v>6</v>
      </c>
      <c r="K40" s="13">
        <v>6</v>
      </c>
      <c r="L40" s="13">
        <v>6</v>
      </c>
      <c r="M40" s="13">
        <v>6</v>
      </c>
      <c r="N40" s="13">
        <v>6</v>
      </c>
      <c r="O40" s="13">
        <v>6</v>
      </c>
      <c r="P40" s="13">
        <v>6</v>
      </c>
      <c r="Q40" s="13">
        <v>6</v>
      </c>
      <c r="R40" s="13">
        <v>6</v>
      </c>
      <c r="S40" s="13">
        <v>6</v>
      </c>
      <c r="T40" s="13">
        <v>6</v>
      </c>
      <c r="U40" s="13">
        <v>6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</row>
    <row r="41" spans="1:27" ht="14.5" customHeight="1" x14ac:dyDescent="0.35">
      <c r="A41" s="68"/>
      <c r="B41" s="68" t="s">
        <v>71</v>
      </c>
      <c r="C41" s="24" t="s">
        <v>130</v>
      </c>
      <c r="D41" s="13" t="s">
        <v>186</v>
      </c>
      <c r="E41" s="13"/>
      <c r="F41" s="13">
        <v>12</v>
      </c>
      <c r="G41" s="13">
        <v>12</v>
      </c>
      <c r="H41" s="13">
        <v>12</v>
      </c>
      <c r="I41" s="13">
        <v>12</v>
      </c>
      <c r="J41" s="13">
        <v>12</v>
      </c>
      <c r="K41" s="13">
        <v>12</v>
      </c>
      <c r="L41" s="13">
        <v>12</v>
      </c>
      <c r="M41" s="13">
        <v>12</v>
      </c>
      <c r="N41" s="13">
        <v>12</v>
      </c>
      <c r="O41" s="13">
        <v>12</v>
      </c>
      <c r="P41" s="13">
        <v>12</v>
      </c>
      <c r="Q41" s="13">
        <v>12</v>
      </c>
      <c r="R41" s="13">
        <v>12</v>
      </c>
      <c r="S41" s="13">
        <v>12</v>
      </c>
      <c r="T41" s="13">
        <v>12</v>
      </c>
      <c r="U41" s="13">
        <v>12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</row>
    <row r="42" spans="1:27" ht="14.5" customHeight="1" x14ac:dyDescent="0.35">
      <c r="A42" s="68"/>
      <c r="B42" s="68"/>
      <c r="C42" s="24" t="s">
        <v>131</v>
      </c>
      <c r="D42" s="13" t="s">
        <v>187</v>
      </c>
      <c r="E42" s="13"/>
      <c r="F42" s="13">
        <v>12</v>
      </c>
      <c r="G42" s="13">
        <v>12</v>
      </c>
      <c r="H42" s="13">
        <v>12</v>
      </c>
      <c r="I42" s="13">
        <v>12</v>
      </c>
      <c r="J42" s="13">
        <v>12</v>
      </c>
      <c r="K42" s="13">
        <v>12</v>
      </c>
      <c r="L42" s="13">
        <v>12</v>
      </c>
      <c r="M42" s="13">
        <v>12</v>
      </c>
      <c r="N42" s="13">
        <v>12</v>
      </c>
      <c r="O42" s="13">
        <v>12</v>
      </c>
      <c r="P42" s="13">
        <v>12</v>
      </c>
      <c r="Q42" s="13">
        <v>12</v>
      </c>
      <c r="R42" s="13">
        <v>12</v>
      </c>
      <c r="S42" s="13">
        <v>12</v>
      </c>
      <c r="T42" s="13">
        <v>12</v>
      </c>
      <c r="U42" s="13">
        <v>12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</row>
    <row r="43" spans="1:27" ht="14.5" customHeight="1" x14ac:dyDescent="0.35">
      <c r="A43" s="68"/>
      <c r="B43" s="68"/>
      <c r="C43" s="24" t="s">
        <v>132</v>
      </c>
      <c r="D43" s="13" t="s">
        <v>152</v>
      </c>
      <c r="E43" s="13"/>
      <c r="F43" s="13">
        <v>8</v>
      </c>
      <c r="G43" s="13">
        <v>8</v>
      </c>
      <c r="H43" s="13">
        <v>8</v>
      </c>
      <c r="I43" s="13">
        <v>8</v>
      </c>
      <c r="J43" s="13">
        <v>8</v>
      </c>
      <c r="K43" s="13">
        <v>8</v>
      </c>
      <c r="L43" s="13">
        <v>8</v>
      </c>
      <c r="M43" s="13">
        <v>8</v>
      </c>
      <c r="N43" s="13">
        <v>8</v>
      </c>
      <c r="O43" s="13">
        <v>8</v>
      </c>
      <c r="P43" s="13">
        <v>8</v>
      </c>
      <c r="Q43" s="13">
        <v>8</v>
      </c>
      <c r="R43" s="13">
        <v>8</v>
      </c>
      <c r="S43" s="13">
        <v>8</v>
      </c>
      <c r="T43" s="13">
        <v>8</v>
      </c>
      <c r="U43" s="13">
        <v>8</v>
      </c>
      <c r="V43" s="13">
        <v>8</v>
      </c>
      <c r="W43" s="13">
        <v>8</v>
      </c>
      <c r="X43" s="13">
        <v>0</v>
      </c>
      <c r="Y43" s="13">
        <v>0</v>
      </c>
      <c r="Z43" s="13">
        <v>0</v>
      </c>
      <c r="AA43" s="13">
        <v>0</v>
      </c>
    </row>
    <row r="44" spans="1:27" ht="14.5" customHeight="1" x14ac:dyDescent="0.35">
      <c r="A44" s="68"/>
      <c r="B44" s="68"/>
      <c r="C44" s="24" t="s">
        <v>133</v>
      </c>
      <c r="D44" s="13" t="s">
        <v>188</v>
      </c>
      <c r="E44" s="13"/>
      <c r="F44" s="13">
        <v>8</v>
      </c>
      <c r="G44" s="13">
        <v>8</v>
      </c>
      <c r="H44" s="13">
        <v>8</v>
      </c>
      <c r="I44" s="13">
        <v>8</v>
      </c>
      <c r="J44" s="13">
        <v>8</v>
      </c>
      <c r="K44" s="13">
        <v>8</v>
      </c>
      <c r="L44" s="13">
        <v>8</v>
      </c>
      <c r="M44" s="13">
        <v>8</v>
      </c>
      <c r="N44" s="13">
        <v>8</v>
      </c>
      <c r="O44" s="13">
        <v>8</v>
      </c>
      <c r="P44" s="13">
        <v>8</v>
      </c>
      <c r="Q44" s="13">
        <v>8</v>
      </c>
      <c r="R44" s="13">
        <v>8</v>
      </c>
      <c r="S44" s="13">
        <v>8</v>
      </c>
      <c r="T44" s="13">
        <v>8</v>
      </c>
      <c r="U44" s="13">
        <v>8</v>
      </c>
      <c r="V44" s="13">
        <v>8</v>
      </c>
      <c r="W44" s="13">
        <v>8</v>
      </c>
      <c r="X44" s="13">
        <v>0</v>
      </c>
      <c r="Y44" s="13">
        <v>0</v>
      </c>
      <c r="Z44" s="13">
        <v>0</v>
      </c>
      <c r="AA44" s="13">
        <v>0</v>
      </c>
    </row>
    <row r="45" spans="1:27" ht="14.5" customHeight="1" x14ac:dyDescent="0.35">
      <c r="A45" s="68"/>
      <c r="B45" s="62" t="s">
        <v>70</v>
      </c>
      <c r="C45" s="24" t="s">
        <v>134</v>
      </c>
      <c r="D45" s="13" t="s">
        <v>34</v>
      </c>
      <c r="E45" s="13"/>
      <c r="F45" s="13">
        <v>4</v>
      </c>
      <c r="G45" s="13">
        <v>4</v>
      </c>
      <c r="H45" s="13">
        <v>4</v>
      </c>
      <c r="I45" s="13">
        <v>4</v>
      </c>
      <c r="J45" s="13">
        <v>4</v>
      </c>
      <c r="K45" s="13">
        <v>4</v>
      </c>
      <c r="L45" s="13">
        <v>4</v>
      </c>
      <c r="M45" s="13">
        <v>4</v>
      </c>
      <c r="N45" s="13">
        <v>4</v>
      </c>
      <c r="O45" s="13">
        <v>4</v>
      </c>
      <c r="P45" s="13">
        <v>4</v>
      </c>
      <c r="Q45" s="13">
        <v>4</v>
      </c>
      <c r="R45" s="13">
        <v>4</v>
      </c>
      <c r="S45" s="13">
        <v>4</v>
      </c>
      <c r="T45" s="13">
        <v>4</v>
      </c>
      <c r="U45" s="13">
        <v>4</v>
      </c>
      <c r="V45" s="13">
        <v>4</v>
      </c>
      <c r="W45" s="13">
        <v>4</v>
      </c>
      <c r="X45" s="13">
        <v>0</v>
      </c>
      <c r="Y45" s="13">
        <v>0</v>
      </c>
      <c r="Z45" s="13">
        <v>0</v>
      </c>
      <c r="AA45" s="13">
        <v>0</v>
      </c>
    </row>
    <row r="46" spans="1:27" ht="14.5" customHeight="1" x14ac:dyDescent="0.35">
      <c r="A46" s="68"/>
      <c r="B46" s="62"/>
      <c r="C46" s="24" t="s">
        <v>135</v>
      </c>
      <c r="D46" s="13" t="s">
        <v>33</v>
      </c>
      <c r="E46" s="13"/>
      <c r="F46" s="13">
        <v>2</v>
      </c>
      <c r="G46" s="13">
        <v>2</v>
      </c>
      <c r="H46" s="13">
        <v>2</v>
      </c>
      <c r="I46" s="13">
        <v>2</v>
      </c>
      <c r="J46" s="13">
        <v>2</v>
      </c>
      <c r="K46" s="13">
        <v>2</v>
      </c>
      <c r="L46" s="13">
        <v>2</v>
      </c>
      <c r="M46" s="13">
        <v>2</v>
      </c>
      <c r="N46" s="13">
        <v>2</v>
      </c>
      <c r="O46" s="13">
        <v>2</v>
      </c>
      <c r="P46" s="13">
        <v>2</v>
      </c>
      <c r="Q46" s="13">
        <v>2</v>
      </c>
      <c r="R46" s="13">
        <v>2</v>
      </c>
      <c r="S46" s="13">
        <v>2</v>
      </c>
      <c r="T46" s="13">
        <v>2</v>
      </c>
      <c r="U46" s="13">
        <v>2</v>
      </c>
      <c r="V46" s="13">
        <v>2</v>
      </c>
      <c r="W46" s="13">
        <v>2</v>
      </c>
      <c r="X46" s="13">
        <v>2</v>
      </c>
      <c r="Y46" s="13">
        <v>0</v>
      </c>
      <c r="Z46" s="13">
        <v>0</v>
      </c>
      <c r="AA46" s="13">
        <v>0</v>
      </c>
    </row>
    <row r="47" spans="1:27" ht="14.5" customHeight="1" x14ac:dyDescent="0.35">
      <c r="A47" s="68"/>
      <c r="B47" s="62"/>
      <c r="C47" s="24" t="s">
        <v>136</v>
      </c>
      <c r="D47" s="13" t="s">
        <v>185</v>
      </c>
      <c r="E47" s="13"/>
      <c r="F47" s="13">
        <v>4</v>
      </c>
      <c r="G47" s="13">
        <v>4</v>
      </c>
      <c r="H47" s="13">
        <v>4</v>
      </c>
      <c r="I47" s="13">
        <v>4</v>
      </c>
      <c r="J47" s="13">
        <v>4</v>
      </c>
      <c r="K47" s="13">
        <v>4</v>
      </c>
      <c r="L47" s="13">
        <v>4</v>
      </c>
      <c r="M47" s="13">
        <v>4</v>
      </c>
      <c r="N47" s="13">
        <v>4</v>
      </c>
      <c r="O47" s="13">
        <v>4</v>
      </c>
      <c r="P47" s="13">
        <v>4</v>
      </c>
      <c r="Q47" s="13">
        <v>4</v>
      </c>
      <c r="R47" s="13">
        <v>4</v>
      </c>
      <c r="S47" s="13">
        <v>4</v>
      </c>
      <c r="T47" s="13">
        <v>4</v>
      </c>
      <c r="U47" s="13">
        <v>4</v>
      </c>
      <c r="V47" s="13">
        <v>4</v>
      </c>
      <c r="W47" s="13">
        <v>4</v>
      </c>
      <c r="X47" s="13">
        <v>4</v>
      </c>
      <c r="Y47" s="13">
        <v>0</v>
      </c>
      <c r="Z47" s="13">
        <v>0</v>
      </c>
      <c r="AA47" s="13">
        <v>0</v>
      </c>
    </row>
    <row r="48" spans="1:27" ht="14.5" customHeight="1" x14ac:dyDescent="0.35">
      <c r="A48" s="68"/>
      <c r="B48" s="62"/>
      <c r="C48" s="24" t="s">
        <v>137</v>
      </c>
      <c r="D48" s="13" t="s">
        <v>32</v>
      </c>
      <c r="E48" s="13"/>
      <c r="F48" s="13">
        <v>2</v>
      </c>
      <c r="G48" s="13">
        <v>2</v>
      </c>
      <c r="H48" s="13">
        <v>2</v>
      </c>
      <c r="I48" s="13">
        <v>2</v>
      </c>
      <c r="J48" s="13">
        <v>2</v>
      </c>
      <c r="K48" s="13">
        <v>2</v>
      </c>
      <c r="L48" s="13">
        <v>2</v>
      </c>
      <c r="M48" s="13">
        <v>2</v>
      </c>
      <c r="N48" s="13">
        <v>2</v>
      </c>
      <c r="O48" s="13">
        <v>2</v>
      </c>
      <c r="P48" s="13">
        <v>2</v>
      </c>
      <c r="Q48" s="13">
        <v>2</v>
      </c>
      <c r="R48" s="13">
        <v>2</v>
      </c>
      <c r="S48" s="13">
        <v>2</v>
      </c>
      <c r="T48" s="13">
        <v>2</v>
      </c>
      <c r="U48" s="13">
        <v>2</v>
      </c>
      <c r="V48" s="13">
        <v>2</v>
      </c>
      <c r="W48" s="13">
        <v>2</v>
      </c>
      <c r="X48" s="13">
        <v>2</v>
      </c>
      <c r="Y48" s="13">
        <v>0</v>
      </c>
      <c r="Z48" s="13">
        <v>0</v>
      </c>
      <c r="AA48" s="13">
        <v>0</v>
      </c>
    </row>
    <row r="49" spans="1:27" ht="14.5" customHeight="1" x14ac:dyDescent="0.35">
      <c r="A49" s="68"/>
      <c r="B49" s="62" t="s">
        <v>138</v>
      </c>
      <c r="C49" s="22" t="s">
        <v>139</v>
      </c>
      <c r="D49" s="23" t="s">
        <v>36</v>
      </c>
      <c r="E49" s="13"/>
      <c r="F49" s="13">
        <v>10</v>
      </c>
      <c r="G49" s="13">
        <v>10</v>
      </c>
      <c r="H49" s="13">
        <v>10</v>
      </c>
      <c r="I49" s="13">
        <v>10</v>
      </c>
      <c r="J49" s="13">
        <v>10</v>
      </c>
      <c r="K49" s="13">
        <v>10</v>
      </c>
      <c r="L49" s="13">
        <v>10</v>
      </c>
      <c r="M49" s="13">
        <v>10</v>
      </c>
      <c r="N49" s="13">
        <v>10</v>
      </c>
      <c r="O49" s="13">
        <v>10</v>
      </c>
      <c r="P49" s="13">
        <v>10</v>
      </c>
      <c r="Q49" s="13">
        <v>10</v>
      </c>
      <c r="R49" s="13">
        <v>10</v>
      </c>
      <c r="S49" s="13">
        <v>10</v>
      </c>
      <c r="T49" s="13">
        <v>10</v>
      </c>
      <c r="U49" s="13">
        <v>10</v>
      </c>
      <c r="V49" s="13">
        <v>10</v>
      </c>
      <c r="W49" s="13">
        <v>10</v>
      </c>
      <c r="X49" s="13">
        <v>10</v>
      </c>
      <c r="Y49" s="13">
        <v>10</v>
      </c>
      <c r="Z49" s="13">
        <v>0</v>
      </c>
      <c r="AA49" s="13">
        <v>0</v>
      </c>
    </row>
    <row r="50" spans="1:27" x14ac:dyDescent="0.35">
      <c r="A50" s="68"/>
      <c r="B50" s="62"/>
      <c r="C50" s="22" t="s">
        <v>140</v>
      </c>
      <c r="D50" s="23" t="s">
        <v>36</v>
      </c>
      <c r="E50" s="13"/>
      <c r="F50" s="13">
        <v>10</v>
      </c>
      <c r="G50" s="13">
        <v>10</v>
      </c>
      <c r="H50" s="13">
        <v>10</v>
      </c>
      <c r="I50" s="13">
        <v>10</v>
      </c>
      <c r="J50" s="13">
        <v>10</v>
      </c>
      <c r="K50" s="13">
        <v>10</v>
      </c>
      <c r="L50" s="13">
        <v>10</v>
      </c>
      <c r="M50" s="13">
        <v>10</v>
      </c>
      <c r="N50" s="13">
        <v>10</v>
      </c>
      <c r="O50" s="13">
        <v>10</v>
      </c>
      <c r="P50" s="13">
        <v>10</v>
      </c>
      <c r="Q50" s="13">
        <v>10</v>
      </c>
      <c r="R50" s="13">
        <v>10</v>
      </c>
      <c r="S50" s="13">
        <v>10</v>
      </c>
      <c r="T50" s="13">
        <v>10</v>
      </c>
      <c r="U50" s="13">
        <v>10</v>
      </c>
      <c r="V50" s="13">
        <v>10</v>
      </c>
      <c r="W50" s="13">
        <v>10</v>
      </c>
      <c r="X50" s="13">
        <v>10</v>
      </c>
      <c r="Y50" s="13">
        <v>10</v>
      </c>
      <c r="Z50" s="13">
        <v>10</v>
      </c>
      <c r="AA50" s="13">
        <v>0</v>
      </c>
    </row>
    <row r="51" spans="1:27" x14ac:dyDescent="0.35">
      <c r="A51" s="68"/>
      <c r="B51" s="67" t="s">
        <v>13</v>
      </c>
      <c r="C51" s="67"/>
      <c r="D51" s="13" t="s">
        <v>12</v>
      </c>
      <c r="E51" s="84">
        <f>SUM(F17:F50)</f>
        <v>202</v>
      </c>
      <c r="F51" s="85"/>
      <c r="G51" s="13">
        <f>SUM(G17:G50)</f>
        <v>202</v>
      </c>
      <c r="H51" s="13">
        <f>SUM(H17:H50)</f>
        <v>192</v>
      </c>
      <c r="I51" s="13">
        <f>SUM(I17:I50)</f>
        <v>190</v>
      </c>
      <c r="J51" s="13">
        <f>SUM(J17:J50)</f>
        <v>170</v>
      </c>
      <c r="K51" s="13">
        <f>SUM(K17:K50)</f>
        <v>170</v>
      </c>
      <c r="L51" s="13">
        <f>SUM(L17:L50)</f>
        <v>150</v>
      </c>
      <c r="M51" s="13">
        <f>SUM(M17:M50)</f>
        <v>140</v>
      </c>
      <c r="N51" s="13">
        <f>SUM(N17:N50)</f>
        <v>140</v>
      </c>
      <c r="O51" s="13">
        <f>SUM(O17:O50)</f>
        <v>134</v>
      </c>
      <c r="P51" s="13">
        <f>SUM(P17:P50)</f>
        <v>108</v>
      </c>
      <c r="Q51" s="13">
        <f>SUM(Q17:Q50)</f>
        <v>108</v>
      </c>
      <c r="R51" s="13">
        <f>SUM(R17:R50)</f>
        <v>108</v>
      </c>
      <c r="S51" s="13">
        <f>SUM(S17:S50)</f>
        <v>78</v>
      </c>
      <c r="T51" s="13">
        <f>SUM(T17:T50)</f>
        <v>78</v>
      </c>
      <c r="U51" s="13">
        <f>SUM(U17:U50)</f>
        <v>78</v>
      </c>
      <c r="V51" s="13">
        <f>SUM(V17:V50)</f>
        <v>48</v>
      </c>
      <c r="W51" s="13">
        <f>SUM(W17:W50)</f>
        <v>48</v>
      </c>
      <c r="X51" s="13">
        <f>SUM(X17:X50)</f>
        <v>28</v>
      </c>
      <c r="Y51" s="13">
        <f>SUM(Y17:Y50)</f>
        <v>20</v>
      </c>
      <c r="Z51" s="13">
        <f>SUM(Z17:Z50)</f>
        <v>10</v>
      </c>
      <c r="AA51" s="13">
        <f>SUM(AA17:AA50)</f>
        <v>0</v>
      </c>
    </row>
    <row r="52" spans="1:27" x14ac:dyDescent="0.35">
      <c r="A52" s="68"/>
      <c r="B52" s="67"/>
      <c r="C52" s="67"/>
      <c r="D52" s="13" t="s">
        <v>11</v>
      </c>
      <c r="E52" s="84"/>
      <c r="F52" s="85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</sheetData>
  <mergeCells count="20">
    <mergeCell ref="E51:F51"/>
    <mergeCell ref="E52:F52"/>
    <mergeCell ref="A1:B1"/>
    <mergeCell ref="A2:B2"/>
    <mergeCell ref="A3:B3"/>
    <mergeCell ref="A4:B4"/>
    <mergeCell ref="B20:B23"/>
    <mergeCell ref="B17:C17"/>
    <mergeCell ref="B18:C18"/>
    <mergeCell ref="B19:C19"/>
    <mergeCell ref="B14:C14"/>
    <mergeCell ref="B7:E7"/>
    <mergeCell ref="B51:C52"/>
    <mergeCell ref="A17:A52"/>
    <mergeCell ref="B24:B28"/>
    <mergeCell ref="B29:B36"/>
    <mergeCell ref="B37:B40"/>
    <mergeCell ref="B41:B44"/>
    <mergeCell ref="B45:B48"/>
    <mergeCell ref="B49:B5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E0980-E139-463C-A9A9-28BDB0AFF1F7}">
  <sheetPr codeName="Sheet4"/>
  <dimension ref="A1:K12"/>
  <sheetViews>
    <sheetView tabSelected="1" workbookViewId="0">
      <selection activeCell="M6" sqref="M6"/>
    </sheetView>
  </sheetViews>
  <sheetFormatPr defaultRowHeight="14.5" x14ac:dyDescent="0.35"/>
  <cols>
    <col min="2" max="2" width="9.81640625" customWidth="1"/>
    <col min="3" max="3" width="11.08984375" customWidth="1"/>
    <col min="4" max="4" width="12.81640625" customWidth="1"/>
    <col min="5" max="5" width="10" customWidth="1"/>
    <col min="6" max="6" width="9.453125" customWidth="1"/>
    <col min="7" max="7" width="10.6328125" customWidth="1"/>
    <col min="8" max="8" width="12.81640625" customWidth="1"/>
    <col min="9" max="9" width="10.81640625" customWidth="1"/>
    <col min="10" max="10" width="11.453125" customWidth="1"/>
    <col min="11" max="11" width="14.08984375" customWidth="1"/>
  </cols>
  <sheetData>
    <row r="1" spans="1:11" ht="16.5" x14ac:dyDescent="0.35">
      <c r="A1" s="78" t="s">
        <v>28</v>
      </c>
      <c r="B1" s="79"/>
      <c r="C1" s="79"/>
      <c r="D1" s="79"/>
      <c r="E1" s="79"/>
      <c r="F1" s="79"/>
      <c r="G1" s="79"/>
      <c r="H1" s="79"/>
      <c r="I1" s="79"/>
      <c r="J1" s="79"/>
      <c r="K1" s="80"/>
    </row>
    <row r="2" spans="1:11" ht="16.5" x14ac:dyDescent="0.35">
      <c r="A2" s="81"/>
      <c r="B2" s="82" t="s">
        <v>31</v>
      </c>
      <c r="C2" s="82"/>
      <c r="D2" s="82" t="s">
        <v>32</v>
      </c>
      <c r="E2" s="82"/>
      <c r="F2" s="82" t="s">
        <v>33</v>
      </c>
      <c r="G2" s="82"/>
      <c r="H2" s="82" t="s">
        <v>29</v>
      </c>
      <c r="I2" s="82"/>
      <c r="J2" s="82" t="s">
        <v>34</v>
      </c>
      <c r="K2" s="83"/>
    </row>
    <row r="3" spans="1:11" ht="16.5" x14ac:dyDescent="0.35">
      <c r="A3" s="81"/>
      <c r="B3" s="14" t="s">
        <v>11</v>
      </c>
      <c r="C3" s="14" t="s">
        <v>12</v>
      </c>
      <c r="D3" s="14" t="s">
        <v>11</v>
      </c>
      <c r="E3" s="14" t="s">
        <v>12</v>
      </c>
      <c r="F3" s="14" t="s">
        <v>11</v>
      </c>
      <c r="G3" s="14" t="s">
        <v>12</v>
      </c>
      <c r="H3" s="14" t="s">
        <v>11</v>
      </c>
      <c r="I3" s="14" t="s">
        <v>12</v>
      </c>
      <c r="J3" s="14" t="s">
        <v>11</v>
      </c>
      <c r="K3" s="15" t="s">
        <v>12</v>
      </c>
    </row>
    <row r="4" spans="1:11" ht="16.5" x14ac:dyDescent="0.35">
      <c r="A4" s="12" t="s">
        <v>2</v>
      </c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1:11" ht="16.5" x14ac:dyDescent="0.35">
      <c r="A5" s="12" t="s">
        <v>26</v>
      </c>
      <c r="B5" s="13"/>
      <c r="C5" s="13"/>
      <c r="D5" s="13"/>
      <c r="E5" s="13"/>
      <c r="F5" s="13"/>
      <c r="G5" s="13"/>
      <c r="H5" s="13"/>
      <c r="I5" s="13"/>
      <c r="J5" s="13"/>
      <c r="K5" s="13"/>
    </row>
    <row r="6" spans="1:11" ht="16.5" x14ac:dyDescent="0.35">
      <c r="A6" s="12" t="s">
        <v>18</v>
      </c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1" ht="17" thickBot="1" x14ac:dyDescent="0.4">
      <c r="A7" s="16" t="s">
        <v>13</v>
      </c>
      <c r="B7" s="17"/>
      <c r="C7" s="17"/>
      <c r="D7" s="17"/>
      <c r="E7" s="17"/>
      <c r="F7" s="17"/>
      <c r="G7" s="17"/>
      <c r="H7" s="17"/>
      <c r="I7" s="17"/>
      <c r="J7" s="17"/>
      <c r="K7" s="17"/>
    </row>
    <row r="9" spans="1:11" ht="15" thickBot="1" x14ac:dyDescent="0.4"/>
    <row r="10" spans="1:11" ht="16.5" x14ac:dyDescent="0.35">
      <c r="E10" s="76" t="s">
        <v>30</v>
      </c>
      <c r="F10" s="77"/>
    </row>
    <row r="11" spans="1:11" ht="16.5" x14ac:dyDescent="0.35">
      <c r="E11" s="20" t="s">
        <v>11</v>
      </c>
      <c r="F11" s="18">
        <f>SUMIF($B$3:$K$3,"Thực tế",$B$7:$K$7)</f>
        <v>0</v>
      </c>
    </row>
    <row r="12" spans="1:11" ht="17" thickBot="1" x14ac:dyDescent="0.4">
      <c r="E12" s="21" t="s">
        <v>12</v>
      </c>
      <c r="F12" s="19">
        <f>SUMIF($B$3:$K$3,"Ước tính",$B$7:$K$7)</f>
        <v>0</v>
      </c>
    </row>
  </sheetData>
  <mergeCells count="8">
    <mergeCell ref="E10:F10"/>
    <mergeCell ref="A1:K1"/>
    <mergeCell ref="A2:A3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Sprint1</vt:lpstr>
      <vt:lpstr>Sprint2</vt:lpstr>
      <vt:lpstr>Sprint3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duyen</dc:creator>
  <cp:lastModifiedBy>nguyen duyen</cp:lastModifiedBy>
  <dcterms:created xsi:type="dcterms:W3CDTF">2025-05-06T08:47:49Z</dcterms:created>
  <dcterms:modified xsi:type="dcterms:W3CDTF">2025-05-14T07:42:23Z</dcterms:modified>
</cp:coreProperties>
</file>