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Documents_done_nhom30\Documents\"/>
    </mc:Choice>
  </mc:AlternateContent>
  <xr:revisionPtr revIDLastSave="0" documentId="13_ncr:1_{330B2B5F-5EB7-4FF9-8793-5F2105A4906B}" xr6:coauthVersionLast="36" xr6:coauthVersionMax="36" xr10:uidLastSave="{00000000-0000-0000-0000-000000000000}"/>
  <bookViews>
    <workbookView xWindow="828" yWindow="-108" windowWidth="19428" windowHeight="10308" activeTab="1" xr2:uid="{00000000-000D-0000-FFFF-FFFF00000000}"/>
  </bookViews>
  <sheets>
    <sheet name="Sprint 1" sheetId="1" r:id="rId1"/>
    <sheet name="Sprint 2" sheetId="2" r:id="rId2"/>
    <sheet name="Total" sheetId="3" r:id="rId3"/>
  </sheets>
  <calcPr calcId="162913"/>
</workbook>
</file>

<file path=xl/calcChain.xml><?xml version="1.0" encoding="utf-8"?>
<calcChain xmlns="http://schemas.openxmlformats.org/spreadsheetml/2006/main">
  <c r="AC109" i="2" l="1"/>
  <c r="AC108" i="2"/>
  <c r="AB109" i="2"/>
  <c r="AB108" i="2"/>
  <c r="AA109" i="2"/>
  <c r="Z109" i="2"/>
  <c r="Z108" i="2"/>
  <c r="AA108" i="2"/>
  <c r="Y109" i="2"/>
  <c r="Y108" i="2"/>
  <c r="X109" i="2"/>
  <c r="X108" i="2"/>
  <c r="V109" i="2"/>
  <c r="V108" i="2"/>
  <c r="U109" i="2"/>
  <c r="U108" i="2"/>
  <c r="T109" i="2"/>
  <c r="T108" i="2"/>
  <c r="S109" i="2"/>
  <c r="S108" i="2"/>
  <c r="R109" i="2"/>
  <c r="R108" i="2"/>
  <c r="Q108" i="2"/>
  <c r="Q109" i="2"/>
  <c r="P109" i="2"/>
  <c r="P108" i="2"/>
  <c r="O109" i="2"/>
  <c r="O108" i="2"/>
  <c r="N109" i="2"/>
  <c r="N108" i="2"/>
  <c r="M109" i="2"/>
  <c r="M108" i="2"/>
  <c r="L109" i="2"/>
  <c r="L108" i="2"/>
  <c r="K108" i="2"/>
  <c r="K109" i="2"/>
  <c r="J109" i="2"/>
  <c r="J108" i="2"/>
  <c r="I109" i="2"/>
  <c r="I108" i="2"/>
  <c r="H108" i="2"/>
  <c r="H109" i="2"/>
  <c r="G109" i="2"/>
  <c r="G108" i="2"/>
  <c r="E13" i="2"/>
  <c r="D13" i="2"/>
  <c r="Y144" i="1"/>
  <c r="X144" i="1"/>
  <c r="X143" i="1"/>
  <c r="W144" i="1"/>
  <c r="W143" i="1"/>
  <c r="V144" i="1"/>
  <c r="V143" i="1"/>
  <c r="U143" i="1"/>
  <c r="U144" i="1"/>
  <c r="T143" i="1"/>
  <c r="T144" i="1"/>
  <c r="S143" i="1"/>
  <c r="S144" i="1"/>
  <c r="R144" i="1"/>
  <c r="R143" i="1"/>
  <c r="Q144" i="1"/>
  <c r="Q143" i="1"/>
  <c r="P143" i="1"/>
  <c r="P144" i="1"/>
  <c r="O143" i="1"/>
  <c r="O144" i="1"/>
  <c r="N143" i="1"/>
  <c r="N144" i="1"/>
  <c r="M143" i="1"/>
  <c r="L143" i="1"/>
  <c r="L144" i="1"/>
  <c r="H143" i="1"/>
  <c r="I144" i="1"/>
  <c r="M144" i="1"/>
  <c r="K144" i="1"/>
  <c r="K143" i="1"/>
  <c r="J144" i="1"/>
  <c r="J143" i="1"/>
  <c r="I143" i="1"/>
  <c r="G144" i="1"/>
  <c r="H144" i="1"/>
  <c r="E144" i="1"/>
  <c r="E143" i="1"/>
  <c r="E13" i="1"/>
  <c r="D13" i="1"/>
  <c r="F10" i="3"/>
  <c r="G10" i="3"/>
  <c r="F11" i="3"/>
  <c r="G11" i="3"/>
  <c r="H11" i="3"/>
  <c r="H10" i="3"/>
  <c r="K6" i="3" l="1"/>
  <c r="J6" i="3"/>
  <c r="I6" i="3"/>
  <c r="H6" i="3"/>
  <c r="G6" i="3"/>
  <c r="F6" i="3"/>
  <c r="E6" i="3"/>
  <c r="D6" i="3"/>
  <c r="C6" i="3"/>
  <c r="B6" i="3"/>
  <c r="W109" i="2"/>
  <c r="E109" i="2"/>
  <c r="W108" i="2"/>
  <c r="E108" i="2"/>
  <c r="G143" i="1"/>
</calcChain>
</file>

<file path=xl/sharedStrings.xml><?xml version="1.0" encoding="utf-8"?>
<sst xmlns="http://schemas.openxmlformats.org/spreadsheetml/2006/main" count="488" uniqueCount="247">
  <si>
    <t>Project name:</t>
  </si>
  <si>
    <t>Kết thúc</t>
  </si>
  <si>
    <t>Module name:</t>
  </si>
  <si>
    <t>Sprint 1</t>
  </si>
  <si>
    <t>Start date:</t>
  </si>
  <si>
    <t>Muộn</t>
  </si>
  <si>
    <t>End date:</t>
  </si>
  <si>
    <t>Chậm tiến độ</t>
  </si>
  <si>
    <t>Trước thời hạn</t>
  </si>
  <si>
    <t>No</t>
  </si>
  <si>
    <t>Thành viên</t>
  </si>
  <si>
    <t>Ước tính</t>
  </si>
  <si>
    <t>Thực tế</t>
  </si>
  <si>
    <t>Trương Thị Ngọc Ánh</t>
  </si>
  <si>
    <t>Lê Đức Thảo</t>
  </si>
  <si>
    <t>Nguyễn Hữu Thành</t>
  </si>
  <si>
    <t>Nguyễn Thanh Anh</t>
  </si>
  <si>
    <t>Đoàn Văn Huy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</si>
  <si>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</si>
  <si>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</si>
  <si>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</si>
  <si>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</si>
  <si>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</si>
  <si>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</si>
  <si>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</si>
  <si>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</si>
  <si>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Ngọc Ánh</t>
  </si>
  <si>
    <t>Thiết kế Database</t>
  </si>
  <si>
    <t>Anh,Huy</t>
  </si>
  <si>
    <t>Tạo tài liệu kiểm thử cho Sprint</t>
  </si>
  <si>
    <t>User interface design</t>
  </si>
  <si>
    <t>Giao diện đăng ký</t>
  </si>
  <si>
    <t>Giao diện đăng nhập</t>
  </si>
  <si>
    <t>Giao diện đăng xuất</t>
  </si>
  <si>
    <t>Giao diện quên mật khẩu</t>
  </si>
  <si>
    <t>Giao diện đổi mật khẩu</t>
  </si>
  <si>
    <t>Giao diện quản lý giáo viên</t>
  </si>
  <si>
    <t>Giao diện quản lý nhân viên</t>
  </si>
  <si>
    <t>Giao diện quản lý học viên</t>
  </si>
  <si>
    <t>Giao diện quản lý chi tiết lớp học</t>
  </si>
  <si>
    <t>Giao diện quản lý lớp học</t>
  </si>
  <si>
    <t>Giao diện quản lý người dùng</t>
  </si>
  <si>
    <t>Thành</t>
  </si>
  <si>
    <t>Giao diện phân quyền người dùng</t>
  </si>
  <si>
    <t>Giao diện quản lý phiếu chi</t>
  </si>
  <si>
    <t>Giao diện quản lý phiếu thu</t>
  </si>
  <si>
    <t>Review all user interfaces of Sprint 1</t>
  </si>
  <si>
    <t>Design test case</t>
  </si>
  <si>
    <t>Thiết kế trường kiểm thử cho đăng ký</t>
  </si>
  <si>
    <t xml:space="preserve"> Ngọc Ánh</t>
  </si>
  <si>
    <t>Thiết kế trường kiểm thử cho đăng nhập</t>
  </si>
  <si>
    <t>Thiết kế trường kiểm thử cho đăng xuất</t>
  </si>
  <si>
    <t>Thiết kế trường kiểm thử cho quên mật khẩu</t>
  </si>
  <si>
    <t>Thiết kế trường kiểm thử cho đổi mật khẩu</t>
  </si>
  <si>
    <t>Thiết kế trường kiểm thử cho quản lý giáo viên</t>
  </si>
  <si>
    <t>Thiết kế trường kiểm thử cho quản lý nhân viên</t>
  </si>
  <si>
    <t>Thiết kế trường kiểm thử cho quản lý học viên</t>
  </si>
  <si>
    <t>Thiết kế trường kiểm thử cho quản lý chi tiết lớp học</t>
  </si>
  <si>
    <t>Thiết kế trường kiểm thử cho quản lý lớp học</t>
  </si>
  <si>
    <t>Thiết kế trường kiểm thử cho quản lý người dùng</t>
  </si>
  <si>
    <t>Thảo</t>
  </si>
  <si>
    <t>Thiết kế trường kiểm thử cho phân quyền người dùng</t>
  </si>
  <si>
    <t>Thiết kế trường kiểm thử cho quản lý phiếu chi</t>
  </si>
  <si>
    <t>Thiết kế trường kiểm thử cho quản lý phiếu thu</t>
  </si>
  <si>
    <t>Review all test cases of Sprint 1</t>
  </si>
  <si>
    <t>Review all test case of sprint 1</t>
  </si>
  <si>
    <t>Coding</t>
  </si>
  <si>
    <t>Thiết kế front-end cho đăng ký</t>
  </si>
  <si>
    <t>Code back-end cho đăng ký</t>
  </si>
  <si>
    <t>Thanh, Anh, 
 Thảo</t>
  </si>
  <si>
    <t>Thiết kế front-end cho đăng nhập</t>
  </si>
  <si>
    <t>Thành, Ánh, 
 Thảo</t>
  </si>
  <si>
    <t>Code back-end cho đăng nhập</t>
  </si>
  <si>
    <t>Huy,Anh</t>
  </si>
  <si>
    <t>Thiết kế front-end cho đăng xuất</t>
  </si>
  <si>
    <t>Thành, Thảo</t>
  </si>
  <si>
    <t>Code back-end cho đăng xuất</t>
  </si>
  <si>
    <t>Thiết kế front-end cho quên mật khẩu</t>
  </si>
  <si>
    <t>Thảo,Thành</t>
  </si>
  <si>
    <t>Code back-end cho quên mật khẩu</t>
  </si>
  <si>
    <t>Thiết kế front-end cho đổi mật khẩu</t>
  </si>
  <si>
    <t>Code back-end cho đổi mật khẩu</t>
  </si>
  <si>
    <t>Thiết kế front-end cho quản lý giáo viên</t>
  </si>
  <si>
    <t>Code back-end cho quản lý giáo viên</t>
  </si>
  <si>
    <t>Thiết kế front-end cho quản lý nhân viên</t>
  </si>
  <si>
    <t>Code back-end cho quản lý nhân viên</t>
  </si>
  <si>
    <t>Thiết kế front-end cho quản lý học viên</t>
  </si>
  <si>
    <t>Code back-end cho quản lý học viên</t>
  </si>
  <si>
    <t>Thiết kế front-end cho quản lý chi tiết lớp học</t>
  </si>
  <si>
    <t>Code back-end cho quản lý chi tiết lớp học</t>
  </si>
  <si>
    <t>Thiết kế front-end cho quản lý lớp học</t>
  </si>
  <si>
    <t>Code back-end cho quản lý lớp học</t>
  </si>
  <si>
    <t>Thiết kế front-end cho quản lý người dùng</t>
  </si>
  <si>
    <t>Code back-end cho quản lý người dùng</t>
  </si>
  <si>
    <t>Huy,
 Anh</t>
  </si>
  <si>
    <t>Thiết kế front-end cho phân quyền người dùng</t>
  </si>
  <si>
    <t>Code back-end cho phân quyền người dùng</t>
  </si>
  <si>
    <t>Thiết kế front-end cho quản lý phiếu chi</t>
  </si>
  <si>
    <t>Code back-end cho quản lý phiếu chi</t>
  </si>
  <si>
    <t>Thiết kế front-end cho quản lý phiếu thu</t>
  </si>
  <si>
    <t>Code back-end cho quản lý phiếu thu</t>
  </si>
  <si>
    <t>Integrate code</t>
  </si>
  <si>
    <t>Testing</t>
  </si>
  <si>
    <t>Kiểm tra đăng ký</t>
  </si>
  <si>
    <t>Kiểm tra đăng nhập</t>
  </si>
  <si>
    <t>Kiểm tra đăng xuất</t>
  </si>
  <si>
    <t>Kiểm tra quên mật khẩu</t>
  </si>
  <si>
    <t>Kiểm tra đổi mật khẩu</t>
  </si>
  <si>
    <t>Kiểm tra quản lý giáo viên</t>
  </si>
  <si>
    <t>Kiểm tra quản lý nhân viên</t>
  </si>
  <si>
    <t>Kiểm tra quản lý học viên</t>
  </si>
  <si>
    <t>Kiểm tra quản lý chi tiết lớp học</t>
  </si>
  <si>
    <t>Kiểm tra quản lý lớp học</t>
  </si>
  <si>
    <t>Kiểm tra quản lý người dùng</t>
  </si>
  <si>
    <t>Kiểm tra phân quyền người dùng</t>
  </si>
  <si>
    <t>Kiểm tra quản lý phiếu chi</t>
  </si>
  <si>
    <t>Kiểm tra quản lý phiếu thu</t>
  </si>
  <si>
    <t>Fix Bug</t>
  </si>
  <si>
    <t>Sửa lỗi đăng ký</t>
  </si>
  <si>
    <t>Sửa lỗi đăng nhập</t>
  </si>
  <si>
    <t>Sửa lỗi đăng xuất</t>
  </si>
  <si>
    <t>Sửa lỗi quên mật khẩu</t>
  </si>
  <si>
    <t>Sửa lỗi đổi mật khẩu</t>
  </si>
  <si>
    <t>Sửa lỗi quản lý giáo viên</t>
  </si>
  <si>
    <t>Sửa lỗi quản lý nhân viên</t>
  </si>
  <si>
    <t>Sửa lỗi quản lý học viên</t>
  </si>
  <si>
    <t>Sửa lỗi quản lý chi tiết lớp học</t>
  </si>
  <si>
    <t>Sửa lỗi quản lý lớp học</t>
  </si>
  <si>
    <t>Sửa lỗi quản lý người dùng</t>
  </si>
  <si>
    <t>Sửa lỗi phân quyền người dùng</t>
  </si>
  <si>
    <t>Sửa lỗi quản lý phiếu chi</t>
  </si>
  <si>
    <t>Sửa lỗi quản lý phiếu thu</t>
  </si>
  <si>
    <t>Re-testing</t>
  </si>
  <si>
    <t>Kiểm tra lại đăng ký</t>
  </si>
  <si>
    <t>Kiểm tra lại đăng nhập</t>
  </si>
  <si>
    <t>Kiểm tra lại đăng xuất</t>
  </si>
  <si>
    <t>Kiểm tra lại quên mật khẩu</t>
  </si>
  <si>
    <t>Kiểm tra lại đổi mật khẩu</t>
  </si>
  <si>
    <t>Kiểm tra lại quản lý giáo viên</t>
  </si>
  <si>
    <t>Kiểm tra lại quản lý nhân viên</t>
  </si>
  <si>
    <t>Kiểm tra lại quản lý học viên</t>
  </si>
  <si>
    <t>Kiểm tra lại quản lý chi tiết lớp học</t>
  </si>
  <si>
    <t>Kiểm tra lại quản lý lớp học</t>
  </si>
  <si>
    <t>Kiểm tra lại quản lý người dùng</t>
  </si>
  <si>
    <t>Kiểm tra lại phân quyền người dùng</t>
  </si>
  <si>
    <t>Kiểm tra lại quản lý phiếu chi</t>
  </si>
  <si>
    <t>Kiểm tra lại quản lý phiếu thu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</si>
  <si>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</si>
  <si>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</si>
  <si>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</si>
  <si>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</si>
  <si>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</si>
  <si>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</si>
  <si>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Giao diện quản lý lịch thi</t>
  </si>
  <si>
    <t>Giao diện quản lý chức vụ</t>
  </si>
  <si>
    <t>Giao diện quản lý khóa học</t>
  </si>
  <si>
    <t>Giao diện quản lý liên hệ</t>
  </si>
  <si>
    <t>Giao diện quản lý bài viết</t>
  </si>
  <si>
    <t>Giao diện quản lý email</t>
  </si>
  <si>
    <t>Giao diện xem thông tin khóa học</t>
  </si>
  <si>
    <t>Giao diện thống kê báo cáo hệ thống</t>
  </si>
  <si>
    <t>Giao diện ứng dụng AI trong hỗ trợ học tập</t>
  </si>
  <si>
    <t>Giao diện Chatbot AI</t>
  </si>
  <si>
    <t>Giao diện quản lý Chatbot AI</t>
  </si>
  <si>
    <t>Review all user interfaces of Sprint 2</t>
  </si>
  <si>
    <t>Thiết kế trường kiểm thử cho quản lý lịch thi</t>
  </si>
  <si>
    <t>Thiết kế trường kiểm thử cho quản lý chức vụ</t>
  </si>
  <si>
    <t>Thiết kế trường kiểm thử cho quản lý khóa học</t>
  </si>
  <si>
    <t>Thiết kế trường kiểm thử cho quản lý liên hệ</t>
  </si>
  <si>
    <t>Thiết kế trường kiểm thử cho quản lý bài viết</t>
  </si>
  <si>
    <t>Thiết kế trường kiểm thử cho quản lý email</t>
  </si>
  <si>
    <t>Thiết kế trường kiểm thử cho xem thông tin khóa học</t>
  </si>
  <si>
    <t>Thiết kế trường kiểm thử cho thống kê báo cáo hệ thống</t>
  </si>
  <si>
    <t>Thiết kế trường kiểm thử cho ứng dụng AI trong hỗ trợ học tập</t>
  </si>
  <si>
    <t>Thiết kế trường kiểm thử cho Chatbot AI</t>
  </si>
  <si>
    <t>Thiết kế trường kiểm thử cho quản lý Chatbot AI</t>
  </si>
  <si>
    <t>Review all test cases of Sprint 2</t>
  </si>
  <si>
    <t>Thiết kế front-end cho quản lý lịch thi</t>
  </si>
  <si>
    <t>Code back-end cho quản lý lịch thi</t>
  </si>
  <si>
    <t>Thiết kế front-end cho quản lý chức vụ</t>
  </si>
  <si>
    <t>Code back-end cho quản lý chức vụ</t>
  </si>
  <si>
    <t>Thiết kế front-end cho quản lý khóa học</t>
  </si>
  <si>
    <t>Code back-end cho quản lý khóa học</t>
  </si>
  <si>
    <t>Thiết kế front-end cho quản lý liên hệ</t>
  </si>
  <si>
    <t>Code back-end cho quản lý liên hệ</t>
  </si>
  <si>
    <t>Thiết kế front-end cho quản lý bài viết</t>
  </si>
  <si>
    <t>Code back-end cho quản lý bài viết</t>
  </si>
  <si>
    <t>Thiết kế front-end cho quản lý email</t>
  </si>
  <si>
    <t>Code back-end cho quản lý email</t>
  </si>
  <si>
    <t>Thiết kế front-end cho xem thông tin khóa học</t>
  </si>
  <si>
    <t>Code back-end cho xem thông tin khóa học</t>
  </si>
  <si>
    <t>Thiết kế front-end cho thống kê báo cáo hệ thống</t>
  </si>
  <si>
    <t>Code back-end cho thống kê báo cáo hệ thống</t>
  </si>
  <si>
    <t>Thiết kế front-end cho ứng dụng AI trong hỗ trợ học tập</t>
  </si>
  <si>
    <t>Code back-end cho ứng dụng AI trong hỗ trợ học tập</t>
  </si>
  <si>
    <t>Thiết kế front-end cho Chatbot AI</t>
  </si>
  <si>
    <t>Code back-end cho Chatbot AI</t>
  </si>
  <si>
    <t>Thiết kế front-end cho quản lý Chatbot AI</t>
  </si>
  <si>
    <t>Code back-end cho quản lý Chatbot AI</t>
  </si>
  <si>
    <t>Integrade code</t>
  </si>
  <si>
    <t>Kiểm tra quản lý lịch thi</t>
  </si>
  <si>
    <t>Thảo,Ánh</t>
  </si>
  <si>
    <t>Kiểm tra quản lý chức vụ</t>
  </si>
  <si>
    <t>Kiểm tra quản lý khóa học</t>
  </si>
  <si>
    <t>Kiểm tra quản lý liên hệ</t>
  </si>
  <si>
    <t>Kiểm tra quản lý bài viết</t>
  </si>
  <si>
    <t>Kiểm tra quản lý email</t>
  </si>
  <si>
    <t>Kiểm tra xem thông tin khóa học</t>
  </si>
  <si>
    <t>Kiểm tra thống kê báo cáo hệ thống</t>
  </si>
  <si>
    <t>Kiểm tra ứng dụng AI trong hỗ trợ học tập</t>
  </si>
  <si>
    <t xml:space="preserve">
 Thành, Ánh</t>
  </si>
  <si>
    <t>Kiểm tra Chatbot AI</t>
  </si>
  <si>
    <t>Kiểm tra quản lý Chatbot AI</t>
  </si>
  <si>
    <t>Kiểm tra lấy lại mật khẩu</t>
  </si>
  <si>
    <t>Sửa lỗi quản lý lịch thi</t>
  </si>
  <si>
    <t>Sửa lỗi quản lý chức vụ</t>
  </si>
  <si>
    <t>Sửa lỗi quản lý khóa học</t>
  </si>
  <si>
    <t>Sửa lỗi quản lý liên hệ</t>
  </si>
  <si>
    <t>Sửa lỗi quản lý bài viết</t>
  </si>
  <si>
    <t>Sửa lỗi quản lý email</t>
  </si>
  <si>
    <t>Sửa lỗi xem thông tin khóa học</t>
  </si>
  <si>
    <t>Sửa lỗi thống kê báo cáo hệ thống</t>
  </si>
  <si>
    <t>Sửa lỗi ứng dụng AI trong hỗ trợ học tập</t>
  </si>
  <si>
    <t>Sửa lỗi Chatbot AI</t>
  </si>
  <si>
    <t>Sửa lỗi quản lý Chatbot AI</t>
  </si>
  <si>
    <t>Kiểm tra lại quản lý lịch thi</t>
  </si>
  <si>
    <t>Kiểm tra lại quản lý chức vụ</t>
  </si>
  <si>
    <t>Kiểm tra lại quản lý khóa học</t>
  </si>
  <si>
    <t>Kiểm tra lại quản lý liên hệ</t>
  </si>
  <si>
    <t>Kiểm tra lại quản lý bài viết</t>
  </si>
  <si>
    <t>Kiểm tra lại quản lý email</t>
  </si>
  <si>
    <t>Kiểm tra lại xem thông tin khóa học</t>
  </si>
  <si>
    <t>Kiểm tra lại thống kê báo cáo hệ thống</t>
  </si>
  <si>
    <t>Kiểm tra lại ứng dụng AI trong hỗ trợ học tập</t>
  </si>
  <si>
    <t>Kiểm tra lại Chatbot AI</t>
  </si>
  <si>
    <t>Kiểm tra lại quản lý Chatbot AI</t>
  </si>
  <si>
    <t>Release Sprint 2</t>
  </si>
  <si>
    <t>Sprint 2 review meeting</t>
  </si>
  <si>
    <t>Sprint 2 retrospective</t>
  </si>
  <si>
    <t>SPRINT BACKLOG REPORT</t>
  </si>
  <si>
    <t>Đức Thảo</t>
  </si>
  <si>
    <t>Thanh Anh</t>
  </si>
  <si>
    <t>Huy</t>
  </si>
  <si>
    <t>FINAL TOTAL</t>
  </si>
  <si>
    <t>SPRINT 1</t>
  </si>
  <si>
    <t>SPRINT 2</t>
  </si>
  <si>
    <t>Xây Dựng Smart Learning Hub -Website Quản Lý Trung Tâm Phần Mềm Ứng Dụng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</si>
</sst>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"/>
  </numFmts>
  <fonts count="14" x14ac:knownFonts="1">
    <font>
      <sz val="10"/>
      <color rgb="FF000000"/>
      <name val="Arial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Arial"/>
      <family val="2"/>
    </font>
    <font>
      <b/>
      <sz val="13"/>
      <color rgb="FF000000"/>
      <name val="Times New Roman"/>
      <family val="1"/>
    </font>
    <font>
      <sz val="10"/>
      <name val="Arial"/>
      <family val="2"/>
    </font>
    <font>
      <b/>
      <sz val="13"/>
      <color theme="1"/>
      <name val="Times New Roman"/>
      <family val="1"/>
    </font>
    <font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A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rgb="FFB7E1CD"/>
      </patternFill>
    </fill>
    <fill>
      <patternFill patternType="solid">
        <fgColor theme="4" tint="0.79998168889431442"/>
        <bgColor rgb="FFBDD7E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D6DCE4"/>
      </patternFill>
    </fill>
    <fill>
      <patternFill patternType="solid">
        <fgColor theme="4" tint="0.79998168889431442"/>
        <bgColor rgb="FFDDEBF7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7" fillId="0" borderId="0" xfId="0" applyFont="1"/>
    <xf numFmtId="0" fontId="8" fillId="0" borderId="0" xfId="0" applyFont="1"/>
    <xf numFmtId="0" fontId="4" fillId="11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1" fontId="1" fillId="13" borderId="13" xfId="0" applyNumberFormat="1" applyFont="1" applyFill="1" applyBorder="1" applyAlignment="1">
      <alignment horizontal="center" wrapText="1"/>
    </xf>
    <xf numFmtId="1" fontId="3" fillId="6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4" fillId="12" borderId="13" xfId="0" applyFont="1" applyFill="1" applyBorder="1" applyAlignment="1">
      <alignment horizontal="left"/>
    </xf>
    <xf numFmtId="1" fontId="6" fillId="12" borderId="13" xfId="0" applyNumberFormat="1" applyFont="1" applyFill="1" applyBorder="1" applyAlignment="1">
      <alignment horizontal="center"/>
    </xf>
    <xf numFmtId="1" fontId="9" fillId="0" borderId="13" xfId="0" applyNumberFormat="1" applyFont="1" applyBorder="1" applyAlignment="1">
      <alignment horizontal="right"/>
    </xf>
    <xf numFmtId="1" fontId="9" fillId="0" borderId="13" xfId="0" applyNumberFormat="1" applyFont="1" applyBorder="1"/>
    <xf numFmtId="0" fontId="11" fillId="12" borderId="13" xfId="0" applyFont="1" applyFill="1" applyBorder="1"/>
    <xf numFmtId="0" fontId="11" fillId="15" borderId="13" xfId="0" applyFont="1" applyFill="1" applyBorder="1"/>
    <xf numFmtId="0" fontId="13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/>
    <xf numFmtId="0" fontId="10" fillId="15" borderId="13" xfId="0" applyFont="1" applyFill="1" applyBorder="1"/>
    <xf numFmtId="0" fontId="11" fillId="14" borderId="13" xfId="0" applyFont="1" applyFill="1" applyBorder="1" applyAlignment="1">
      <alignment horizontal="center"/>
    </xf>
    <xf numFmtId="0" fontId="12" fillId="15" borderId="13" xfId="0" applyFont="1" applyFill="1" applyBorder="1"/>
    <xf numFmtId="0" fontId="4" fillId="11" borderId="13" xfId="0" applyFont="1" applyFill="1" applyBorder="1" applyAlignment="1">
      <alignment horizontal="center"/>
    </xf>
    <xf numFmtId="0" fontId="5" fillId="0" borderId="13" xfId="0" applyFont="1" applyBorder="1"/>
    <xf numFmtId="0" fontId="2" fillId="11" borderId="13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15" xfId="0" applyFont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1" fontId="6" fillId="16" borderId="13" xfId="0" applyNumberFormat="1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1" fillId="6" borderId="13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0" borderId="13" xfId="0" applyNumberFormat="1" applyFont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1" fontId="1" fillId="6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1" fillId="6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0" fillId="15" borderId="2" xfId="0" applyFont="1" applyFill="1" applyBorder="1"/>
    <xf numFmtId="0" fontId="4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4" fillId="7" borderId="13" xfId="0" applyFont="1" applyFill="1" applyBorder="1" applyAlignment="1">
      <alignment horizontal="center" vertical="center" wrapText="1"/>
    </xf>
    <xf numFmtId="0" fontId="1" fillId="0" borderId="0" xfId="0" applyFont="1"/>
    <xf numFmtId="0" fontId="4" fillId="17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 wrapText="1"/>
    </xf>
    <xf numFmtId="1" fontId="1" fillId="6" borderId="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1" fontId="1" fillId="6" borderId="3" xfId="0" applyNumberFormat="1" applyFont="1" applyFill="1" applyBorder="1" applyAlignment="1">
      <alignment vertical="center"/>
    </xf>
    <xf numFmtId="1" fontId="1" fillId="8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6" borderId="6" xfId="0" applyNumberFormat="1" applyFont="1" applyFill="1" applyBorder="1" applyAlignment="1">
      <alignment vertical="center"/>
    </xf>
    <xf numFmtId="1" fontId="1" fillId="6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1" fontId="2" fillId="0" borderId="2" xfId="0" applyNumberFormat="1" applyFont="1" applyBorder="1" applyAlignment="1">
      <alignment horizontal="right" vertical="center"/>
    </xf>
    <xf numFmtId="1" fontId="1" fillId="2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" fontId="1" fillId="0" borderId="13" xfId="0" applyNumberFormat="1" applyFont="1" applyBorder="1" applyAlignment="1">
      <alignment vertical="center"/>
    </xf>
    <xf numFmtId="1" fontId="1" fillId="6" borderId="13" xfId="0" applyNumberFormat="1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1" fontId="1" fillId="8" borderId="13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6" borderId="1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1" fontId="1" fillId="0" borderId="1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family val="1"/>
        <scheme val="none"/>
      </font>
      <fill>
        <patternFill patternType="solid">
          <fgColor rgb="FFD6DCE4"/>
          <bgColor rgb="FFD6DCE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family val="1"/>
        <scheme val="none"/>
      </font>
      <fill>
        <patternFill patternType="solid">
          <fgColor rgb="FFD6DCE4"/>
          <bgColor rgb="FFD6DCE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print 1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Sprint 2-style" pivot="0" count="3" xr9:uid="{00000000-0011-0000-FFFF-FFFF01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1'!$D$143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1'!$E$143:$Y$143</c:f>
              <c:numCache>
                <c:formatCode>0</c:formatCode>
                <c:ptCount val="21"/>
                <c:pt idx="0">
                  <c:v>248</c:v>
                </c:pt>
                <c:pt idx="2">
                  <c:v>242</c:v>
                </c:pt>
                <c:pt idx="3">
                  <c:v>229</c:v>
                </c:pt>
                <c:pt idx="4">
                  <c:v>193</c:v>
                </c:pt>
                <c:pt idx="5">
                  <c:v>188</c:v>
                </c:pt>
                <c:pt idx="6">
                  <c:v>170</c:v>
                </c:pt>
                <c:pt idx="7">
                  <c:v>168</c:v>
                </c:pt>
                <c:pt idx="8">
                  <c:v>142</c:v>
                </c:pt>
                <c:pt idx="9">
                  <c:v>132</c:v>
                </c:pt>
                <c:pt idx="10">
                  <c:v>94</c:v>
                </c:pt>
                <c:pt idx="11">
                  <c:v>76</c:v>
                </c:pt>
                <c:pt idx="12">
                  <c:v>60</c:v>
                </c:pt>
                <c:pt idx="13">
                  <c:v>60</c:v>
                </c:pt>
                <c:pt idx="14">
                  <c:v>54</c:v>
                </c:pt>
                <c:pt idx="15">
                  <c:v>35</c:v>
                </c:pt>
                <c:pt idx="16">
                  <c:v>23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82F-84E4-31BA4F522665}"/>
            </c:ext>
          </c:extLst>
        </c:ser>
        <c:ser>
          <c:idx val="1"/>
          <c:order val="1"/>
          <c:tx>
            <c:strRef>
              <c:f>'Sprint 1'!$D$144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1'!$E$144:$Y$144</c:f>
              <c:numCache>
                <c:formatCode>0</c:formatCode>
                <c:ptCount val="21"/>
                <c:pt idx="0">
                  <c:v>244</c:v>
                </c:pt>
                <c:pt idx="2">
                  <c:v>240</c:v>
                </c:pt>
                <c:pt idx="3">
                  <c:v>230</c:v>
                </c:pt>
                <c:pt idx="4">
                  <c:v>191</c:v>
                </c:pt>
                <c:pt idx="5">
                  <c:v>186</c:v>
                </c:pt>
                <c:pt idx="6">
                  <c:v>170</c:v>
                </c:pt>
                <c:pt idx="7">
                  <c:v>168</c:v>
                </c:pt>
                <c:pt idx="8">
                  <c:v>145</c:v>
                </c:pt>
                <c:pt idx="9">
                  <c:v>134</c:v>
                </c:pt>
                <c:pt idx="10">
                  <c:v>96</c:v>
                </c:pt>
                <c:pt idx="11">
                  <c:v>78</c:v>
                </c:pt>
                <c:pt idx="12">
                  <c:v>60</c:v>
                </c:pt>
                <c:pt idx="13">
                  <c:v>60</c:v>
                </c:pt>
                <c:pt idx="14">
                  <c:v>52</c:v>
                </c:pt>
                <c:pt idx="15">
                  <c:v>35</c:v>
                </c:pt>
                <c:pt idx="16">
                  <c:v>25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82F-84E4-31BA4F52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08655"/>
        <c:axId val="517917775"/>
      </c:lineChart>
      <c:catAx>
        <c:axId val="51790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7775"/>
        <c:crosses val="autoZero"/>
        <c:auto val="1"/>
        <c:lblAlgn val="ctr"/>
        <c:lblOffset val="100"/>
        <c:noMultiLvlLbl val="0"/>
      </c:catAx>
      <c:valAx>
        <c:axId val="5179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2'!$D$108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2'!$E$108:$AD$108</c:f>
              <c:numCache>
                <c:formatCode>General</c:formatCode>
                <c:ptCount val="26"/>
                <c:pt idx="0" formatCode="0">
                  <c:v>233</c:v>
                </c:pt>
                <c:pt idx="2" formatCode="0">
                  <c:v>230</c:v>
                </c:pt>
                <c:pt idx="3" formatCode="0">
                  <c:v>219</c:v>
                </c:pt>
                <c:pt idx="4" formatCode="0">
                  <c:v>197</c:v>
                </c:pt>
                <c:pt idx="5" formatCode="0">
                  <c:v>187</c:v>
                </c:pt>
                <c:pt idx="6" formatCode="0">
                  <c:v>180</c:v>
                </c:pt>
                <c:pt idx="7" formatCode="0">
                  <c:v>180</c:v>
                </c:pt>
                <c:pt idx="8" formatCode="0">
                  <c:v>180</c:v>
                </c:pt>
                <c:pt idx="9" formatCode="0">
                  <c:v>166</c:v>
                </c:pt>
                <c:pt idx="10" formatCode="0">
                  <c:v>153</c:v>
                </c:pt>
                <c:pt idx="11" formatCode="0">
                  <c:v>132</c:v>
                </c:pt>
                <c:pt idx="12" formatCode="0">
                  <c:v>124</c:v>
                </c:pt>
                <c:pt idx="13" formatCode="0">
                  <c:v>120</c:v>
                </c:pt>
                <c:pt idx="14" formatCode="0">
                  <c:v>102</c:v>
                </c:pt>
                <c:pt idx="15" formatCode="0">
                  <c:v>102</c:v>
                </c:pt>
                <c:pt idx="16" formatCode="0">
                  <c:v>94</c:v>
                </c:pt>
                <c:pt idx="17" formatCode="0">
                  <c:v>85</c:v>
                </c:pt>
                <c:pt idx="18" formatCode="0">
                  <c:v>79</c:v>
                </c:pt>
                <c:pt idx="19" formatCode="0">
                  <c:v>77</c:v>
                </c:pt>
                <c:pt idx="20" formatCode="0">
                  <c:v>71</c:v>
                </c:pt>
                <c:pt idx="21" formatCode="0">
                  <c:v>50.5</c:v>
                </c:pt>
                <c:pt idx="22" formatCode="0">
                  <c:v>46</c:v>
                </c:pt>
                <c:pt idx="23" formatCode="0">
                  <c:v>31</c:v>
                </c:pt>
                <c:pt idx="24" formatCode="0">
                  <c:v>5</c:v>
                </c:pt>
                <c:pt idx="25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5D6-AE96-04FEEB4AF018}"/>
            </c:ext>
          </c:extLst>
        </c:ser>
        <c:ser>
          <c:idx val="1"/>
          <c:order val="1"/>
          <c:tx>
            <c:strRef>
              <c:f>'Sprint 2'!$D$109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2'!$E$109:$AD$109</c:f>
              <c:numCache>
                <c:formatCode>General</c:formatCode>
                <c:ptCount val="26"/>
                <c:pt idx="0" formatCode="0">
                  <c:v>236</c:v>
                </c:pt>
                <c:pt idx="2" formatCode="0">
                  <c:v>230</c:v>
                </c:pt>
                <c:pt idx="3" formatCode="0">
                  <c:v>220</c:v>
                </c:pt>
                <c:pt idx="4" formatCode="0">
                  <c:v>196</c:v>
                </c:pt>
                <c:pt idx="5" formatCode="0">
                  <c:v>187</c:v>
                </c:pt>
                <c:pt idx="6" formatCode="0">
                  <c:v>182</c:v>
                </c:pt>
                <c:pt idx="7" formatCode="0">
                  <c:v>180</c:v>
                </c:pt>
                <c:pt idx="8" formatCode="0">
                  <c:v>180</c:v>
                </c:pt>
                <c:pt idx="9" formatCode="0">
                  <c:v>166</c:v>
                </c:pt>
                <c:pt idx="10" formatCode="0">
                  <c:v>153</c:v>
                </c:pt>
                <c:pt idx="11" formatCode="0">
                  <c:v>128</c:v>
                </c:pt>
                <c:pt idx="12" formatCode="0">
                  <c:v>124</c:v>
                </c:pt>
                <c:pt idx="13" formatCode="0">
                  <c:v>120</c:v>
                </c:pt>
                <c:pt idx="14" formatCode="0">
                  <c:v>102</c:v>
                </c:pt>
                <c:pt idx="15" formatCode="0">
                  <c:v>102</c:v>
                </c:pt>
                <c:pt idx="16" formatCode="0">
                  <c:v>94</c:v>
                </c:pt>
                <c:pt idx="17" formatCode="0">
                  <c:v>85</c:v>
                </c:pt>
                <c:pt idx="18" formatCode="0">
                  <c:v>79</c:v>
                </c:pt>
                <c:pt idx="19" formatCode="0">
                  <c:v>77</c:v>
                </c:pt>
                <c:pt idx="20" formatCode="0">
                  <c:v>71</c:v>
                </c:pt>
                <c:pt idx="21" formatCode="0">
                  <c:v>50.5</c:v>
                </c:pt>
                <c:pt idx="22" formatCode="0">
                  <c:v>46</c:v>
                </c:pt>
                <c:pt idx="23" formatCode="0">
                  <c:v>31</c:v>
                </c:pt>
                <c:pt idx="24" formatCode="0">
                  <c:v>5</c:v>
                </c:pt>
                <c:pt idx="25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5-45D6-AE96-04FEEB4A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42927"/>
        <c:axId val="524443407"/>
      </c:lineChart>
      <c:catAx>
        <c:axId val="52444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3407"/>
        <c:crosses val="autoZero"/>
        <c:auto val="1"/>
        <c:lblAlgn val="ctr"/>
        <c:lblOffset val="100"/>
        <c:noMultiLvlLbl val="0"/>
      </c:catAx>
      <c:valAx>
        <c:axId val="5244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3082636</xdr:colOff>
      <xdr:row>146</xdr:row>
      <xdr:rowOff>17317</xdr:rowOff>
    </xdr:from>
    <xdr:to>
      <xdr:col>21</xdr:col>
      <xdr:colOff>596900</xdr:colOff>
      <xdr:row>159</xdr:row>
      <xdr:rowOff>225135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00C1A-375B-C711-DAD7-D2CD3F07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2198171</xdr:colOff>
      <xdr:row>110</xdr:row>
      <xdr:rowOff>186664</xdr:rowOff>
    </xdr:from>
    <xdr:to>
      <xdr:col>17</xdr:col>
      <xdr:colOff>449036</xdr:colOff>
      <xdr:row>132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2625A-0FFC-374F-B5F0-299F3DDD2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8:E13" headerRowCount="0" totalsRowCount="1" headerRowDxfId="2" dataDxfId="0" totalsRowDxfId="1">
  <tableColumns count="1">
    <tableColumn id="1" xr3:uid="{00000000-0010-0000-0000-000001000000}" name="Column1" totalsRowFunction="custom" dataDxfId="4" totalsRowDxfId="3">
      <totalsRowFormula>SUM(Table_1[Column1])</totalsRowFormula>
    </tableColumn>
  </tableColumns>
  <tableStyleInfo name="Sprint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8:E13" headerRowCount="0" totalsRowCount="1" headerRowDxfId="7" dataDxfId="5" totalsRowDxfId="6">
  <tableColumns count="1">
    <tableColumn id="1" xr3:uid="{00000000-0010-0000-0100-000001000000}" name="Column1" totalsRowFunction="custom" dataDxfId="9" totalsRowDxfId="8">
      <totalsRowFormula>SUM(Table_2[Column1])</totalsRowFormula>
    </tableColumn>
  </tableColumns>
  <tableStyleInfo name="Sprint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7"/>
  <sheetViews>
    <sheetView topLeftCell="A133" zoomScale="55" zoomScaleNormal="55" workbookViewId="0">
      <selection activeCell="W150" sqref="W150"/>
    </sheetView>
  </sheetViews>
  <sheetFormatPr defaultColWidth="12.5546875" defaultRowHeight="15" customHeight="1" x14ac:dyDescent="0.3"/>
  <cols>
    <col min="1" max="1" width="14.44140625" style="31" customWidth="1"/>
    <col min="2" max="2" width="15.5546875" style="31" customWidth="1"/>
    <col min="3" max="3" width="51.88671875" style="31" bestFit="1" customWidth="1"/>
    <col min="4" max="4" width="20.44140625" style="31" customWidth="1"/>
    <col min="5" max="5" width="10" style="31" customWidth="1"/>
    <col min="6" max="6" width="8.44140625" style="31" customWidth="1"/>
    <col min="7" max="25" width="9.5546875" style="31" customWidth="1"/>
    <col min="26" max="16384" width="12.5546875" style="31"/>
  </cols>
  <sheetData>
    <row r="1" spans="1:25" ht="33.75" customHeight="1" x14ac:dyDescent="0.3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25" ht="50.4" x14ac:dyDescent="0.3">
      <c r="A2" s="66" t="s">
        <v>0</v>
      </c>
      <c r="B2" s="67"/>
      <c r="C2" s="68" t="s">
        <v>246</v>
      </c>
      <c r="D2" s="69"/>
      <c r="E2" s="70" t="s">
        <v>1</v>
      </c>
      <c r="F2" s="71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ht="16.8" x14ac:dyDescent="0.3">
      <c r="A3" s="66" t="s">
        <v>2</v>
      </c>
      <c r="B3" s="67"/>
      <c r="C3" s="72" t="s">
        <v>3</v>
      </c>
      <c r="D3" s="73"/>
      <c r="E3" s="70" t="s">
        <v>5</v>
      </c>
      <c r="F3" s="71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1:25" ht="16.8" x14ac:dyDescent="0.3">
      <c r="A4" s="66" t="s">
        <v>4</v>
      </c>
      <c r="B4" s="67"/>
      <c r="C4" s="74">
        <v>45749</v>
      </c>
      <c r="D4" s="75"/>
      <c r="E4" s="70" t="s">
        <v>7</v>
      </c>
      <c r="F4" s="71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ht="16.8" x14ac:dyDescent="0.3">
      <c r="A5" s="66" t="s">
        <v>6</v>
      </c>
      <c r="B5" s="67"/>
      <c r="C5" s="74">
        <v>45765</v>
      </c>
      <c r="D5" s="76"/>
      <c r="E5" s="70" t="s">
        <v>8</v>
      </c>
      <c r="F5" s="71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5" ht="33.75" customHeight="1" x14ac:dyDescent="0.3">
      <c r="A6" s="65"/>
      <c r="B6" s="65"/>
      <c r="C6" s="65"/>
      <c r="D6" s="64"/>
      <c r="E6" s="64"/>
      <c r="F6" s="65"/>
      <c r="G6" s="65"/>
      <c r="H6" s="65"/>
      <c r="I6" s="65"/>
      <c r="J6" s="65"/>
      <c r="K6" s="65"/>
      <c r="L6" s="65"/>
      <c r="M6" s="65"/>
      <c r="N6" s="65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spans="1:25" ht="16.8" x14ac:dyDescent="0.3">
      <c r="A7" s="65"/>
      <c r="B7" s="77" t="s">
        <v>9</v>
      </c>
      <c r="C7" s="77" t="s">
        <v>10</v>
      </c>
      <c r="D7" s="77" t="s">
        <v>11</v>
      </c>
      <c r="E7" s="42" t="s">
        <v>12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ht="16.8" x14ac:dyDescent="0.3">
      <c r="A8" s="65"/>
      <c r="B8" s="29">
        <v>1</v>
      </c>
      <c r="C8" s="78" t="s">
        <v>13</v>
      </c>
      <c r="D8" s="24">
        <v>77</v>
      </c>
      <c r="E8" s="24">
        <v>81</v>
      </c>
      <c r="F8" s="65"/>
      <c r="G8" s="65"/>
      <c r="H8" s="65"/>
      <c r="I8" s="79"/>
      <c r="J8" s="79"/>
      <c r="K8" s="79"/>
      <c r="L8" s="7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ht="16.8" x14ac:dyDescent="0.3">
      <c r="A9" s="65"/>
      <c r="B9" s="29">
        <v>2</v>
      </c>
      <c r="C9" s="78" t="s">
        <v>14</v>
      </c>
      <c r="D9" s="24">
        <v>60</v>
      </c>
      <c r="E9" s="24">
        <v>63</v>
      </c>
      <c r="F9" s="65"/>
      <c r="G9" s="65"/>
      <c r="H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ht="16.8" x14ac:dyDescent="0.3">
      <c r="A10" s="65"/>
      <c r="B10" s="29">
        <v>3</v>
      </c>
      <c r="C10" s="78" t="s">
        <v>15</v>
      </c>
      <c r="D10" s="24">
        <v>28</v>
      </c>
      <c r="E10" s="24">
        <v>29</v>
      </c>
      <c r="F10" s="65"/>
      <c r="G10" s="65"/>
      <c r="H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ht="16.8" x14ac:dyDescent="0.3">
      <c r="A11" s="65"/>
      <c r="B11" s="29">
        <v>4</v>
      </c>
      <c r="C11" s="78" t="s">
        <v>16</v>
      </c>
      <c r="D11" s="24">
        <v>42</v>
      </c>
      <c r="E11" s="24">
        <v>43</v>
      </c>
      <c r="F11" s="65"/>
      <c r="G11" s="65"/>
      <c r="H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ht="16.8" x14ac:dyDescent="0.3">
      <c r="A12" s="65"/>
      <c r="B12" s="29">
        <v>5</v>
      </c>
      <c r="C12" s="78" t="s">
        <v>17</v>
      </c>
      <c r="D12" s="24">
        <v>37</v>
      </c>
      <c r="E12" s="24">
        <v>32</v>
      </c>
      <c r="F12" s="65"/>
      <c r="G12" s="65"/>
      <c r="H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ht="16.8" x14ac:dyDescent="0.3">
      <c r="A13" s="65"/>
      <c r="B13" s="80" t="s">
        <v>18</v>
      </c>
      <c r="C13" s="17"/>
      <c r="D13" s="44">
        <f>SUM(D8:D12)</f>
        <v>244</v>
      </c>
      <c r="E13" s="44">
        <f>SUM(Table_1[Column1])</f>
        <v>248</v>
      </c>
      <c r="F13" s="65"/>
      <c r="G13" s="65"/>
      <c r="H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ht="33.75" customHeight="1" x14ac:dyDescent="0.3">
      <c r="A14" s="65"/>
      <c r="B14" s="65"/>
      <c r="C14" s="65"/>
      <c r="D14" s="65"/>
      <c r="E14" s="65"/>
      <c r="F14" s="65"/>
      <c r="G14" s="65"/>
      <c r="H14" s="65"/>
      <c r="I14" s="81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ht="33.75" customHeight="1" x14ac:dyDescent="0.3">
      <c r="A15" s="82" t="s">
        <v>19</v>
      </c>
      <c r="B15" s="82" t="s">
        <v>20</v>
      </c>
      <c r="C15" s="82" t="s">
        <v>21</v>
      </c>
      <c r="D15" s="82" t="s">
        <v>22</v>
      </c>
      <c r="E15" s="83" t="s">
        <v>12</v>
      </c>
      <c r="F15" s="83" t="s">
        <v>11</v>
      </c>
      <c r="G15" s="84">
        <v>45749</v>
      </c>
      <c r="H15" s="84">
        <v>45750</v>
      </c>
      <c r="I15" s="84">
        <v>45751</v>
      </c>
      <c r="J15" s="84">
        <v>45752</v>
      </c>
      <c r="K15" s="84">
        <v>45753</v>
      </c>
      <c r="L15" s="84">
        <v>45754</v>
      </c>
      <c r="M15" s="84">
        <v>45755</v>
      </c>
      <c r="N15" s="84">
        <v>45756</v>
      </c>
      <c r="O15" s="84">
        <v>45757</v>
      </c>
      <c r="P15" s="84">
        <v>45758</v>
      </c>
      <c r="Q15" s="84">
        <v>45759</v>
      </c>
      <c r="R15" s="84">
        <v>45760</v>
      </c>
      <c r="S15" s="84">
        <v>45761</v>
      </c>
      <c r="T15" s="84">
        <v>45762</v>
      </c>
      <c r="U15" s="84">
        <v>45763</v>
      </c>
      <c r="V15" s="84">
        <v>45766</v>
      </c>
      <c r="W15" s="84">
        <v>45767</v>
      </c>
      <c r="X15" s="84">
        <v>45766</v>
      </c>
      <c r="Y15" s="84">
        <v>45767</v>
      </c>
    </row>
    <row r="16" spans="1:25" ht="16.8" x14ac:dyDescent="0.3">
      <c r="A16" s="85" t="s">
        <v>3</v>
      </c>
      <c r="B16" s="86" t="s">
        <v>23</v>
      </c>
      <c r="C16" s="87"/>
      <c r="D16" s="72" t="s">
        <v>24</v>
      </c>
      <c r="E16" s="88">
        <v>10</v>
      </c>
      <c r="F16" s="89">
        <v>10</v>
      </c>
      <c r="G16" s="89">
        <v>10</v>
      </c>
      <c r="H16" s="90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</row>
    <row r="17" spans="1:25" ht="16.8" x14ac:dyDescent="0.3">
      <c r="A17" s="91"/>
      <c r="B17" s="86" t="s">
        <v>25</v>
      </c>
      <c r="C17" s="87"/>
      <c r="D17" s="72" t="s">
        <v>26</v>
      </c>
      <c r="E17" s="88">
        <v>2</v>
      </c>
      <c r="F17" s="89">
        <v>4</v>
      </c>
      <c r="G17" s="89">
        <v>2</v>
      </c>
      <c r="H17" s="90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</row>
    <row r="18" spans="1:25" ht="16.8" x14ac:dyDescent="0.3">
      <c r="A18" s="91"/>
      <c r="B18" s="86"/>
      <c r="C18" s="87"/>
      <c r="D18" s="72"/>
      <c r="E18" s="92"/>
      <c r="F18" s="93"/>
      <c r="G18" s="93"/>
      <c r="H18" s="94">
        <v>2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ht="16.8" x14ac:dyDescent="0.3">
      <c r="A19" s="91"/>
      <c r="B19" s="95" t="s">
        <v>27</v>
      </c>
      <c r="C19" s="87"/>
      <c r="D19" s="14" t="s">
        <v>28</v>
      </c>
      <c r="E19" s="96">
        <v>18</v>
      </c>
      <c r="F19" s="96">
        <v>18</v>
      </c>
      <c r="G19" s="96">
        <v>18</v>
      </c>
      <c r="H19" s="96">
        <v>18</v>
      </c>
      <c r="I19" s="90">
        <v>0</v>
      </c>
      <c r="J19" s="89">
        <v>0</v>
      </c>
      <c r="K19" s="89">
        <v>0</v>
      </c>
      <c r="L19" s="89">
        <v>0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0</v>
      </c>
      <c r="S19" s="97">
        <v>0</v>
      </c>
      <c r="T19" s="97">
        <v>0</v>
      </c>
      <c r="U19" s="97">
        <v>0</v>
      </c>
      <c r="V19" s="97">
        <v>0</v>
      </c>
      <c r="W19" s="97">
        <v>0</v>
      </c>
      <c r="X19" s="97">
        <v>0</v>
      </c>
      <c r="Y19" s="97">
        <v>0</v>
      </c>
    </row>
    <row r="20" spans="1:25" ht="16.8" x14ac:dyDescent="0.3">
      <c r="A20" s="91"/>
      <c r="B20" s="86" t="s">
        <v>29</v>
      </c>
      <c r="C20" s="87"/>
      <c r="D20" s="72" t="s">
        <v>26</v>
      </c>
      <c r="E20" s="88">
        <v>2</v>
      </c>
      <c r="F20" s="88">
        <v>2</v>
      </c>
      <c r="G20" s="88">
        <v>2</v>
      </c>
      <c r="H20" s="88">
        <v>2</v>
      </c>
      <c r="I20" s="90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89">
        <v>0</v>
      </c>
      <c r="V20" s="89">
        <v>0</v>
      </c>
      <c r="W20" s="89">
        <v>0</v>
      </c>
      <c r="X20" s="89">
        <v>0</v>
      </c>
      <c r="Y20" s="89">
        <v>0</v>
      </c>
    </row>
    <row r="21" spans="1:25" ht="16.8" x14ac:dyDescent="0.3">
      <c r="A21" s="91"/>
      <c r="B21" s="85" t="s">
        <v>30</v>
      </c>
      <c r="C21" s="98" t="s">
        <v>31</v>
      </c>
      <c r="D21" s="72" t="s">
        <v>26</v>
      </c>
      <c r="E21" s="88">
        <v>2</v>
      </c>
      <c r="F21" s="88">
        <v>2</v>
      </c>
      <c r="G21" s="88">
        <v>2</v>
      </c>
      <c r="H21" s="88">
        <v>2</v>
      </c>
      <c r="I21" s="90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</row>
    <row r="22" spans="1:25" ht="16.8" x14ac:dyDescent="0.3">
      <c r="A22" s="91"/>
      <c r="B22" s="91"/>
      <c r="C22" s="98" t="s">
        <v>32</v>
      </c>
      <c r="D22" s="72" t="s">
        <v>26</v>
      </c>
      <c r="E22" s="88">
        <v>4</v>
      </c>
      <c r="F22" s="88">
        <v>4</v>
      </c>
      <c r="G22" s="88">
        <v>4</v>
      </c>
      <c r="H22" s="88">
        <v>4</v>
      </c>
      <c r="I22" s="90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</row>
    <row r="23" spans="1:25" ht="16.8" x14ac:dyDescent="0.3">
      <c r="A23" s="91"/>
      <c r="B23" s="91"/>
      <c r="C23" s="98" t="s">
        <v>33</v>
      </c>
      <c r="D23" s="72" t="s">
        <v>26</v>
      </c>
      <c r="E23" s="88">
        <v>2</v>
      </c>
      <c r="F23" s="88">
        <v>2</v>
      </c>
      <c r="G23" s="88">
        <v>2</v>
      </c>
      <c r="H23" s="88">
        <v>2</v>
      </c>
      <c r="I23" s="90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</row>
    <row r="24" spans="1:25" ht="16.8" x14ac:dyDescent="0.3">
      <c r="A24" s="91"/>
      <c r="B24" s="91"/>
      <c r="C24" s="98" t="s">
        <v>34</v>
      </c>
      <c r="D24" s="72" t="s">
        <v>26</v>
      </c>
      <c r="E24" s="88">
        <v>2</v>
      </c>
      <c r="F24" s="88">
        <v>2</v>
      </c>
      <c r="G24" s="88">
        <v>2</v>
      </c>
      <c r="H24" s="88">
        <v>2</v>
      </c>
      <c r="I24" s="90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</row>
    <row r="25" spans="1:25" ht="16.8" x14ac:dyDescent="0.3">
      <c r="A25" s="91"/>
      <c r="B25" s="91"/>
      <c r="C25" s="98" t="s">
        <v>35</v>
      </c>
      <c r="D25" s="72" t="s">
        <v>26</v>
      </c>
      <c r="E25" s="88">
        <v>1</v>
      </c>
      <c r="F25" s="88">
        <v>1</v>
      </c>
      <c r="G25" s="88">
        <v>1</v>
      </c>
      <c r="H25" s="88">
        <v>1</v>
      </c>
      <c r="I25" s="90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</row>
    <row r="26" spans="1:25" ht="16.8" x14ac:dyDescent="0.3">
      <c r="A26" s="91"/>
      <c r="B26" s="91"/>
      <c r="C26" s="98" t="s">
        <v>36</v>
      </c>
      <c r="D26" s="72" t="s">
        <v>26</v>
      </c>
      <c r="E26" s="88">
        <v>1</v>
      </c>
      <c r="F26" s="88">
        <v>1</v>
      </c>
      <c r="G26" s="88">
        <v>1</v>
      </c>
      <c r="H26" s="88">
        <v>1</v>
      </c>
      <c r="I26" s="90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</row>
    <row r="27" spans="1:25" ht="16.8" x14ac:dyDescent="0.3">
      <c r="A27" s="91"/>
      <c r="B27" s="91"/>
      <c r="C27" s="98" t="s">
        <v>37</v>
      </c>
      <c r="D27" s="72" t="s">
        <v>26</v>
      </c>
      <c r="E27" s="88">
        <v>2</v>
      </c>
      <c r="F27" s="89">
        <v>1</v>
      </c>
      <c r="G27" s="89">
        <v>1</v>
      </c>
      <c r="H27" s="89">
        <v>1</v>
      </c>
      <c r="I27" s="90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</row>
    <row r="28" spans="1:25" ht="16.8" x14ac:dyDescent="0.3">
      <c r="A28" s="91"/>
      <c r="B28" s="91"/>
      <c r="C28" s="54"/>
      <c r="D28" s="54"/>
      <c r="E28" s="92"/>
      <c r="F28" s="93"/>
      <c r="G28" s="93"/>
      <c r="H28" s="93"/>
      <c r="I28" s="99">
        <v>1</v>
      </c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spans="1:25" ht="16.8" x14ac:dyDescent="0.3">
      <c r="A29" s="91"/>
      <c r="B29" s="91"/>
      <c r="C29" s="98" t="s">
        <v>38</v>
      </c>
      <c r="D29" s="72" t="s">
        <v>26</v>
      </c>
      <c r="E29" s="88">
        <v>1</v>
      </c>
      <c r="F29" s="88">
        <v>1</v>
      </c>
      <c r="G29" s="88">
        <v>1</v>
      </c>
      <c r="H29" s="88">
        <v>1</v>
      </c>
      <c r="I29" s="90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89">
        <v>0</v>
      </c>
      <c r="V29" s="89">
        <v>0</v>
      </c>
      <c r="W29" s="89">
        <v>0</v>
      </c>
      <c r="X29" s="89">
        <v>0</v>
      </c>
      <c r="Y29" s="89">
        <v>0</v>
      </c>
    </row>
    <row r="30" spans="1:25" ht="16.8" x14ac:dyDescent="0.3">
      <c r="A30" s="91"/>
      <c r="B30" s="91"/>
      <c r="C30" s="98" t="s">
        <v>39</v>
      </c>
      <c r="D30" s="72" t="s">
        <v>26</v>
      </c>
      <c r="E30" s="88">
        <v>1</v>
      </c>
      <c r="F30" s="88">
        <v>1</v>
      </c>
      <c r="G30" s="88">
        <v>1</v>
      </c>
      <c r="H30" s="88">
        <v>1</v>
      </c>
      <c r="I30" s="90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89">
        <v>0</v>
      </c>
      <c r="V30" s="89">
        <v>0</v>
      </c>
      <c r="W30" s="89">
        <v>0</v>
      </c>
      <c r="X30" s="89">
        <v>0</v>
      </c>
      <c r="Y30" s="89">
        <v>0</v>
      </c>
    </row>
    <row r="31" spans="1:25" ht="16.8" x14ac:dyDescent="0.3">
      <c r="A31" s="91"/>
      <c r="B31" s="91"/>
      <c r="C31" s="98" t="s">
        <v>40</v>
      </c>
      <c r="D31" s="72" t="s">
        <v>26</v>
      </c>
      <c r="E31" s="88">
        <v>3</v>
      </c>
      <c r="F31" s="89">
        <v>5</v>
      </c>
      <c r="G31" s="89">
        <v>5</v>
      </c>
      <c r="H31" s="89">
        <v>5</v>
      </c>
      <c r="I31" s="89">
        <v>3</v>
      </c>
      <c r="J31" s="90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89">
        <v>0</v>
      </c>
      <c r="V31" s="89">
        <v>0</v>
      </c>
      <c r="W31" s="89">
        <v>0</v>
      </c>
      <c r="X31" s="89">
        <v>0</v>
      </c>
      <c r="Y31" s="89">
        <v>0</v>
      </c>
    </row>
    <row r="32" spans="1:25" ht="16.8" x14ac:dyDescent="0.3">
      <c r="A32" s="91"/>
      <c r="B32" s="91"/>
      <c r="C32" s="54"/>
      <c r="D32" s="54"/>
      <c r="E32" s="92"/>
      <c r="F32" s="93"/>
      <c r="G32" s="93"/>
      <c r="H32" s="93"/>
      <c r="I32" s="93"/>
      <c r="J32" s="94">
        <v>2</v>
      </c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ht="16.8" x14ac:dyDescent="0.3">
      <c r="A33" s="91"/>
      <c r="B33" s="91"/>
      <c r="C33" s="98" t="s">
        <v>41</v>
      </c>
      <c r="D33" s="72" t="s">
        <v>42</v>
      </c>
      <c r="E33" s="88">
        <v>2</v>
      </c>
      <c r="F33" s="100">
        <v>2</v>
      </c>
      <c r="G33" s="100">
        <v>2</v>
      </c>
      <c r="H33" s="100">
        <v>2</v>
      </c>
      <c r="I33" s="100">
        <v>2</v>
      </c>
      <c r="J33" s="100">
        <v>2</v>
      </c>
      <c r="K33" s="90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101"/>
      <c r="R33" s="102">
        <v>0</v>
      </c>
      <c r="S33" s="102">
        <v>0</v>
      </c>
      <c r="T33" s="102">
        <v>0</v>
      </c>
      <c r="U33" s="102">
        <v>0</v>
      </c>
      <c r="V33" s="102">
        <v>0</v>
      </c>
      <c r="W33" s="102">
        <v>0</v>
      </c>
      <c r="X33" s="102">
        <v>0</v>
      </c>
      <c r="Y33" s="102">
        <v>0</v>
      </c>
    </row>
    <row r="34" spans="1:25" ht="16.8" x14ac:dyDescent="0.3">
      <c r="A34" s="91"/>
      <c r="B34" s="91"/>
      <c r="C34" s="98" t="s">
        <v>43</v>
      </c>
      <c r="D34" s="72" t="s">
        <v>42</v>
      </c>
      <c r="E34" s="88">
        <v>2</v>
      </c>
      <c r="F34" s="88">
        <v>2</v>
      </c>
      <c r="G34" s="88">
        <v>2</v>
      </c>
      <c r="H34" s="88">
        <v>2</v>
      </c>
      <c r="I34" s="88">
        <v>2</v>
      </c>
      <c r="J34" s="88">
        <v>2</v>
      </c>
      <c r="K34" s="90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0</v>
      </c>
      <c r="U34" s="89">
        <v>0</v>
      </c>
      <c r="V34" s="89">
        <v>0</v>
      </c>
      <c r="W34" s="89">
        <v>0</v>
      </c>
      <c r="X34" s="89">
        <v>0</v>
      </c>
      <c r="Y34" s="89">
        <v>0</v>
      </c>
    </row>
    <row r="35" spans="1:25" ht="16.8" x14ac:dyDescent="0.3">
      <c r="A35" s="91"/>
      <c r="B35" s="91"/>
      <c r="C35" s="98" t="s">
        <v>44</v>
      </c>
      <c r="D35" s="72" t="s">
        <v>42</v>
      </c>
      <c r="E35" s="88">
        <v>2</v>
      </c>
      <c r="F35" s="88">
        <v>2</v>
      </c>
      <c r="G35" s="88">
        <v>2</v>
      </c>
      <c r="H35" s="88">
        <v>2</v>
      </c>
      <c r="I35" s="88">
        <v>2</v>
      </c>
      <c r="J35" s="88">
        <v>2</v>
      </c>
      <c r="K35" s="90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89">
        <v>0</v>
      </c>
      <c r="V35" s="89">
        <v>0</v>
      </c>
      <c r="W35" s="89">
        <v>0</v>
      </c>
      <c r="X35" s="89">
        <v>0</v>
      </c>
      <c r="Y35" s="89">
        <v>0</v>
      </c>
    </row>
    <row r="36" spans="1:25" ht="16.8" x14ac:dyDescent="0.3">
      <c r="A36" s="91"/>
      <c r="B36" s="91"/>
      <c r="C36" s="98" t="s">
        <v>45</v>
      </c>
      <c r="D36" s="72" t="s">
        <v>42</v>
      </c>
      <c r="E36" s="88">
        <v>2</v>
      </c>
      <c r="F36" s="88">
        <v>2</v>
      </c>
      <c r="G36" s="88">
        <v>2</v>
      </c>
      <c r="H36" s="88">
        <v>2</v>
      </c>
      <c r="I36" s="88">
        <v>2</v>
      </c>
      <c r="J36" s="88">
        <v>2</v>
      </c>
      <c r="K36" s="90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89">
        <v>0</v>
      </c>
      <c r="V36" s="89">
        <v>0</v>
      </c>
      <c r="W36" s="89">
        <v>0</v>
      </c>
      <c r="X36" s="89">
        <v>0</v>
      </c>
      <c r="Y36" s="89">
        <v>0</v>
      </c>
    </row>
    <row r="37" spans="1:25" ht="16.8" x14ac:dyDescent="0.3">
      <c r="A37" s="91"/>
      <c r="B37" s="103"/>
      <c r="C37" s="98" t="s">
        <v>46</v>
      </c>
      <c r="D37" s="72" t="s">
        <v>24</v>
      </c>
      <c r="E37" s="88">
        <v>5</v>
      </c>
      <c r="F37" s="88">
        <v>5</v>
      </c>
      <c r="G37" s="88">
        <v>5</v>
      </c>
      <c r="H37" s="88">
        <v>5</v>
      </c>
      <c r="I37" s="88">
        <v>5</v>
      </c>
      <c r="J37" s="88">
        <v>5</v>
      </c>
      <c r="K37" s="90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104">
        <v>0</v>
      </c>
      <c r="Y37" s="104">
        <v>0</v>
      </c>
    </row>
    <row r="38" spans="1:25" ht="16.8" x14ac:dyDescent="0.3">
      <c r="A38" s="91"/>
      <c r="B38" s="72"/>
      <c r="C38" s="98"/>
      <c r="D38" s="72"/>
      <c r="E38" s="88"/>
      <c r="F38" s="88"/>
      <c r="G38" s="88"/>
      <c r="H38" s="88"/>
      <c r="I38" s="88"/>
      <c r="J38" s="8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16.8" x14ac:dyDescent="0.3">
      <c r="A39" s="91"/>
      <c r="B39" s="85" t="s">
        <v>47</v>
      </c>
      <c r="C39" s="98" t="s">
        <v>48</v>
      </c>
      <c r="D39" s="72" t="s">
        <v>49</v>
      </c>
      <c r="E39" s="88">
        <v>1</v>
      </c>
      <c r="F39" s="88">
        <v>1</v>
      </c>
      <c r="G39" s="88">
        <v>1</v>
      </c>
      <c r="H39" s="88">
        <v>1</v>
      </c>
      <c r="I39" s="88">
        <v>1</v>
      </c>
      <c r="J39" s="88">
        <v>1</v>
      </c>
      <c r="K39" s="90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0</v>
      </c>
    </row>
    <row r="40" spans="1:25" ht="16.8" x14ac:dyDescent="0.3">
      <c r="A40" s="91"/>
      <c r="B40" s="91"/>
      <c r="C40" s="98" t="s">
        <v>50</v>
      </c>
      <c r="D40" s="72" t="s">
        <v>49</v>
      </c>
      <c r="E40" s="88">
        <v>1</v>
      </c>
      <c r="F40" s="88">
        <v>2</v>
      </c>
      <c r="G40" s="88">
        <v>2</v>
      </c>
      <c r="H40" s="88">
        <v>2</v>
      </c>
      <c r="I40" s="88">
        <v>2</v>
      </c>
      <c r="J40" s="88">
        <v>1</v>
      </c>
      <c r="K40" s="90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0</v>
      </c>
    </row>
    <row r="41" spans="1:25" ht="16.8" x14ac:dyDescent="0.3">
      <c r="A41" s="91"/>
      <c r="B41" s="91"/>
      <c r="C41" s="98"/>
      <c r="D41" s="72"/>
      <c r="E41" s="92"/>
      <c r="F41" s="92"/>
      <c r="G41" s="92"/>
      <c r="H41" s="92"/>
      <c r="I41" s="92"/>
      <c r="J41" s="92"/>
      <c r="K41" s="94">
        <v>1</v>
      </c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spans="1:25" ht="16.8" x14ac:dyDescent="0.3">
      <c r="A42" s="91"/>
      <c r="B42" s="91"/>
      <c r="C42" s="98" t="s">
        <v>51</v>
      </c>
      <c r="D42" s="72" t="s">
        <v>49</v>
      </c>
      <c r="E42" s="88">
        <v>1</v>
      </c>
      <c r="F42" s="100">
        <v>1</v>
      </c>
      <c r="G42" s="100">
        <v>1</v>
      </c>
      <c r="H42" s="100">
        <v>1</v>
      </c>
      <c r="I42" s="100">
        <v>1</v>
      </c>
      <c r="J42" s="100">
        <v>1</v>
      </c>
      <c r="K42" s="100">
        <v>1</v>
      </c>
      <c r="L42" s="100">
        <v>1</v>
      </c>
      <c r="M42" s="105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</row>
    <row r="43" spans="1:25" ht="16.8" x14ac:dyDescent="0.3">
      <c r="A43" s="91"/>
      <c r="B43" s="91"/>
      <c r="C43" s="98" t="s">
        <v>52</v>
      </c>
      <c r="D43" s="72" t="s">
        <v>49</v>
      </c>
      <c r="E43" s="88">
        <v>2</v>
      </c>
      <c r="F43" s="88">
        <v>2</v>
      </c>
      <c r="G43" s="88">
        <v>2</v>
      </c>
      <c r="H43" s="88">
        <v>2</v>
      </c>
      <c r="I43" s="88">
        <v>2</v>
      </c>
      <c r="J43" s="88">
        <v>2</v>
      </c>
      <c r="K43" s="90">
        <v>0</v>
      </c>
      <c r="L43" s="89">
        <v>0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</row>
    <row r="44" spans="1:25" ht="16.8" x14ac:dyDescent="0.3">
      <c r="A44" s="91"/>
      <c r="B44" s="91"/>
      <c r="C44" s="106" t="s">
        <v>53</v>
      </c>
      <c r="D44" s="107" t="s">
        <v>49</v>
      </c>
      <c r="E44" s="108">
        <v>1</v>
      </c>
      <c r="F44" s="108">
        <v>2</v>
      </c>
      <c r="G44" s="108">
        <v>2</v>
      </c>
      <c r="H44" s="108">
        <v>2</v>
      </c>
      <c r="I44" s="108">
        <v>2</v>
      </c>
      <c r="J44" s="108">
        <v>1</v>
      </c>
      <c r="K44" s="109">
        <v>0</v>
      </c>
      <c r="L44" s="110">
        <v>0</v>
      </c>
      <c r="M44" s="111">
        <v>0</v>
      </c>
      <c r="N44" s="111">
        <v>0</v>
      </c>
      <c r="O44" s="111">
        <v>0</v>
      </c>
      <c r="P44" s="111">
        <v>0</v>
      </c>
      <c r="Q44" s="111">
        <v>0</v>
      </c>
      <c r="R44" s="111">
        <v>0</v>
      </c>
      <c r="S44" s="111">
        <v>0</v>
      </c>
      <c r="T44" s="111">
        <v>0</v>
      </c>
      <c r="U44" s="111">
        <v>0</v>
      </c>
      <c r="V44" s="111">
        <v>0</v>
      </c>
      <c r="W44" s="108">
        <v>0</v>
      </c>
      <c r="X44" s="111">
        <v>0</v>
      </c>
      <c r="Y44" s="108">
        <v>0</v>
      </c>
    </row>
    <row r="45" spans="1:25" ht="16.8" x14ac:dyDescent="0.3">
      <c r="A45" s="91"/>
      <c r="B45" s="112"/>
      <c r="C45" s="113"/>
      <c r="D45" s="113"/>
      <c r="E45" s="114"/>
      <c r="F45" s="115"/>
      <c r="G45" s="115"/>
      <c r="H45" s="115"/>
      <c r="I45" s="115"/>
      <c r="J45" s="115"/>
      <c r="K45" s="116"/>
      <c r="L45" s="116"/>
      <c r="M45" s="117">
        <v>1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 spans="1:25" ht="16.8" x14ac:dyDescent="0.3">
      <c r="A46" s="91"/>
      <c r="B46" s="91"/>
      <c r="C46" s="118" t="s">
        <v>54</v>
      </c>
      <c r="D46" s="119" t="s">
        <v>49</v>
      </c>
      <c r="E46" s="120">
        <v>1</v>
      </c>
      <c r="F46" s="121">
        <v>1</v>
      </c>
      <c r="G46" s="121">
        <v>1</v>
      </c>
      <c r="H46" s="121">
        <v>1</v>
      </c>
      <c r="I46" s="121">
        <v>1</v>
      </c>
      <c r="J46" s="121">
        <v>1</v>
      </c>
      <c r="K46" s="121">
        <v>1</v>
      </c>
      <c r="L46" s="121">
        <v>1</v>
      </c>
      <c r="M46" s="122">
        <v>0</v>
      </c>
      <c r="N46" s="123">
        <v>0</v>
      </c>
      <c r="O46" s="123">
        <v>0</v>
      </c>
      <c r="P46" s="123">
        <v>0</v>
      </c>
      <c r="Q46" s="123">
        <v>0</v>
      </c>
      <c r="R46" s="123">
        <v>0</v>
      </c>
      <c r="S46" s="123">
        <v>0</v>
      </c>
      <c r="T46" s="123">
        <v>0</v>
      </c>
      <c r="U46" s="123">
        <v>0</v>
      </c>
      <c r="V46" s="123">
        <v>0</v>
      </c>
      <c r="W46" s="123">
        <v>0</v>
      </c>
      <c r="X46" s="123">
        <v>0</v>
      </c>
      <c r="Y46" s="123">
        <v>0</v>
      </c>
    </row>
    <row r="47" spans="1:25" ht="16.8" x14ac:dyDescent="0.3">
      <c r="A47" s="91"/>
      <c r="B47" s="91"/>
      <c r="C47" s="98" t="s">
        <v>55</v>
      </c>
      <c r="D47" s="72" t="s">
        <v>49</v>
      </c>
      <c r="E47" s="88">
        <v>3</v>
      </c>
      <c r="F47" s="89">
        <v>2</v>
      </c>
      <c r="G47" s="89">
        <v>2</v>
      </c>
      <c r="H47" s="89">
        <v>2</v>
      </c>
      <c r="I47" s="89">
        <v>2</v>
      </c>
      <c r="J47" s="89">
        <v>2</v>
      </c>
      <c r="K47" s="89">
        <v>2</v>
      </c>
      <c r="L47" s="89">
        <v>2</v>
      </c>
      <c r="M47" s="90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0</v>
      </c>
    </row>
    <row r="48" spans="1:25" ht="16.8" x14ac:dyDescent="0.3">
      <c r="A48" s="91"/>
      <c r="B48" s="91"/>
      <c r="C48" s="54"/>
      <c r="D48" s="124"/>
      <c r="E48" s="92"/>
      <c r="F48" s="93"/>
      <c r="G48" s="93"/>
      <c r="H48" s="93"/>
      <c r="I48" s="93"/>
      <c r="J48" s="93"/>
      <c r="K48" s="93"/>
      <c r="L48" s="93"/>
      <c r="M48" s="99">
        <v>1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16.8" x14ac:dyDescent="0.3">
      <c r="A49" s="91"/>
      <c r="B49" s="91"/>
      <c r="C49" s="98" t="s">
        <v>56</v>
      </c>
      <c r="D49" s="72" t="s">
        <v>49</v>
      </c>
      <c r="E49" s="88">
        <v>1</v>
      </c>
      <c r="F49" s="88">
        <v>1</v>
      </c>
      <c r="G49" s="88">
        <v>1</v>
      </c>
      <c r="H49" s="88">
        <v>1</v>
      </c>
      <c r="I49" s="88">
        <v>1</v>
      </c>
      <c r="J49" s="88">
        <v>1</v>
      </c>
      <c r="K49" s="88">
        <v>1</v>
      </c>
      <c r="L49" s="88">
        <v>1</v>
      </c>
      <c r="M49" s="90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0</v>
      </c>
    </row>
    <row r="50" spans="1:25" ht="33.6" x14ac:dyDescent="0.3">
      <c r="A50" s="91"/>
      <c r="B50" s="91"/>
      <c r="C50" s="98" t="s">
        <v>57</v>
      </c>
      <c r="D50" s="72" t="s">
        <v>49</v>
      </c>
      <c r="E50" s="88">
        <v>1</v>
      </c>
      <c r="F50" s="88">
        <v>1</v>
      </c>
      <c r="G50" s="88">
        <v>1</v>
      </c>
      <c r="H50" s="88">
        <v>1</v>
      </c>
      <c r="I50" s="88">
        <v>1</v>
      </c>
      <c r="J50" s="88">
        <v>1</v>
      </c>
      <c r="K50" s="88">
        <v>1</v>
      </c>
      <c r="L50" s="88">
        <v>1</v>
      </c>
      <c r="M50" s="90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</row>
    <row r="51" spans="1:25" ht="16.8" x14ac:dyDescent="0.3">
      <c r="A51" s="91"/>
      <c r="B51" s="91"/>
      <c r="C51" s="98" t="s">
        <v>58</v>
      </c>
      <c r="D51" s="72" t="s">
        <v>49</v>
      </c>
      <c r="E51" s="88">
        <v>2</v>
      </c>
      <c r="F51" s="89">
        <v>3</v>
      </c>
      <c r="G51" s="89">
        <v>3</v>
      </c>
      <c r="H51" s="89">
        <v>3</v>
      </c>
      <c r="I51" s="89">
        <v>3</v>
      </c>
      <c r="J51" s="89">
        <v>3</v>
      </c>
      <c r="K51" s="89">
        <v>3</v>
      </c>
      <c r="L51" s="89">
        <v>2</v>
      </c>
      <c r="M51" s="90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9">
        <v>0</v>
      </c>
    </row>
    <row r="52" spans="1:25" ht="16.8" x14ac:dyDescent="0.3">
      <c r="A52" s="91"/>
      <c r="B52" s="91"/>
      <c r="C52" s="54"/>
      <c r="D52" s="54"/>
      <c r="E52" s="92"/>
      <c r="F52" s="93"/>
      <c r="G52" s="93"/>
      <c r="H52" s="93"/>
      <c r="I52" s="93"/>
      <c r="J52" s="93"/>
      <c r="K52" s="93"/>
      <c r="L52" s="93"/>
      <c r="M52" s="94">
        <v>1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16.8" x14ac:dyDescent="0.3">
      <c r="A53" s="91"/>
      <c r="B53" s="91"/>
      <c r="C53" s="98" t="s">
        <v>59</v>
      </c>
      <c r="D53" s="72" t="s">
        <v>60</v>
      </c>
      <c r="E53" s="88">
        <v>1</v>
      </c>
      <c r="F53" s="100">
        <v>1</v>
      </c>
      <c r="G53" s="100">
        <v>1</v>
      </c>
      <c r="H53" s="100">
        <v>1</v>
      </c>
      <c r="I53" s="100">
        <v>1</v>
      </c>
      <c r="J53" s="100">
        <v>1</v>
      </c>
      <c r="K53" s="100">
        <v>1</v>
      </c>
      <c r="L53" s="100">
        <v>1</v>
      </c>
      <c r="M53" s="105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</row>
    <row r="54" spans="1:25" ht="33.6" x14ac:dyDescent="0.3">
      <c r="A54" s="91"/>
      <c r="B54" s="91"/>
      <c r="C54" s="98" t="s">
        <v>61</v>
      </c>
      <c r="D54" s="72" t="s">
        <v>60</v>
      </c>
      <c r="E54" s="88">
        <v>3</v>
      </c>
      <c r="F54" s="88">
        <v>3</v>
      </c>
      <c r="G54" s="88">
        <v>3</v>
      </c>
      <c r="H54" s="88">
        <v>3</v>
      </c>
      <c r="I54" s="88">
        <v>3</v>
      </c>
      <c r="J54" s="88">
        <v>3</v>
      </c>
      <c r="K54" s="88">
        <v>3</v>
      </c>
      <c r="L54" s="88">
        <v>3</v>
      </c>
      <c r="M54" s="90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</row>
    <row r="55" spans="1:25" ht="16.8" x14ac:dyDescent="0.3">
      <c r="A55" s="91"/>
      <c r="B55" s="91"/>
      <c r="C55" s="98" t="s">
        <v>62</v>
      </c>
      <c r="D55" s="72" t="s">
        <v>60</v>
      </c>
      <c r="E55" s="88">
        <v>2</v>
      </c>
      <c r="F55" s="88">
        <v>2</v>
      </c>
      <c r="G55" s="88">
        <v>2</v>
      </c>
      <c r="H55" s="88">
        <v>2</v>
      </c>
      <c r="I55" s="88">
        <v>2</v>
      </c>
      <c r="J55" s="88">
        <v>2</v>
      </c>
      <c r="K55" s="88">
        <v>2</v>
      </c>
      <c r="L55" s="88">
        <v>2</v>
      </c>
      <c r="M55" s="88">
        <v>2</v>
      </c>
      <c r="N55" s="90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</row>
    <row r="56" spans="1:25" ht="16.8" x14ac:dyDescent="0.3">
      <c r="A56" s="91"/>
      <c r="B56" s="91"/>
      <c r="C56" s="125" t="s">
        <v>63</v>
      </c>
      <c r="D56" s="72" t="s">
        <v>60</v>
      </c>
      <c r="E56" s="88">
        <v>3</v>
      </c>
      <c r="F56" s="88">
        <v>3</v>
      </c>
      <c r="G56" s="88">
        <v>3</v>
      </c>
      <c r="H56" s="88">
        <v>3</v>
      </c>
      <c r="I56" s="88">
        <v>3</v>
      </c>
      <c r="J56" s="88">
        <v>3</v>
      </c>
      <c r="K56" s="88">
        <v>3</v>
      </c>
      <c r="L56" s="88">
        <v>3</v>
      </c>
      <c r="M56" s="88">
        <v>3</v>
      </c>
      <c r="N56" s="90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</row>
    <row r="57" spans="1:25" ht="16.8" x14ac:dyDescent="0.3">
      <c r="A57" s="91"/>
      <c r="B57" s="91"/>
      <c r="C57" s="125" t="s">
        <v>64</v>
      </c>
      <c r="D57" s="72" t="s">
        <v>60</v>
      </c>
      <c r="E57" s="88">
        <v>4</v>
      </c>
      <c r="F57" s="88">
        <v>2</v>
      </c>
      <c r="G57" s="88">
        <v>2</v>
      </c>
      <c r="H57" s="88">
        <v>2</v>
      </c>
      <c r="I57" s="88">
        <v>2</v>
      </c>
      <c r="J57" s="88">
        <v>2</v>
      </c>
      <c r="K57" s="88">
        <v>2</v>
      </c>
      <c r="L57" s="88">
        <v>2</v>
      </c>
      <c r="M57" s="88">
        <v>2</v>
      </c>
      <c r="N57" s="90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</row>
    <row r="58" spans="1:25" ht="16.8" x14ac:dyDescent="0.3">
      <c r="A58" s="91"/>
      <c r="B58" s="91"/>
      <c r="C58" s="54"/>
      <c r="D58" s="54"/>
      <c r="E58" s="92"/>
      <c r="F58" s="92"/>
      <c r="G58" s="92"/>
      <c r="H58" s="92"/>
      <c r="I58" s="92"/>
      <c r="J58" s="92"/>
      <c r="K58" s="92"/>
      <c r="L58" s="92"/>
      <c r="M58" s="92"/>
      <c r="N58" s="99">
        <v>2</v>
      </c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 ht="16.8" x14ac:dyDescent="0.3">
      <c r="A59" s="91"/>
      <c r="B59" s="91"/>
      <c r="C59" s="125" t="s">
        <v>65</v>
      </c>
      <c r="D59" s="72" t="s">
        <v>24</v>
      </c>
      <c r="E59" s="88">
        <v>3</v>
      </c>
      <c r="F59" s="88">
        <v>2</v>
      </c>
      <c r="G59" s="88">
        <v>2</v>
      </c>
      <c r="H59" s="88">
        <v>2</v>
      </c>
      <c r="I59" s="88">
        <v>2</v>
      </c>
      <c r="J59" s="88">
        <v>2</v>
      </c>
      <c r="K59" s="88">
        <v>2</v>
      </c>
      <c r="L59" s="88">
        <v>2</v>
      </c>
      <c r="M59" s="88">
        <v>2</v>
      </c>
      <c r="N59" s="90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</row>
    <row r="60" spans="1:25" ht="16.8" x14ac:dyDescent="0.3">
      <c r="A60" s="91"/>
      <c r="B60" s="103"/>
      <c r="C60" s="125"/>
      <c r="D60" s="72"/>
      <c r="E60" s="92"/>
      <c r="F60" s="92"/>
      <c r="G60" s="92"/>
      <c r="H60" s="92"/>
      <c r="I60" s="92"/>
      <c r="J60" s="92"/>
      <c r="K60" s="92"/>
      <c r="L60" s="92"/>
      <c r="M60" s="92"/>
      <c r="N60" s="99">
        <v>1</v>
      </c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spans="1:25" ht="16.8" x14ac:dyDescent="0.3">
      <c r="A61" s="91"/>
      <c r="B61" s="85" t="s">
        <v>66</v>
      </c>
      <c r="C61" s="98" t="s">
        <v>67</v>
      </c>
      <c r="D61" s="72" t="s">
        <v>60</v>
      </c>
      <c r="E61" s="88">
        <v>1</v>
      </c>
      <c r="F61" s="88">
        <v>1</v>
      </c>
      <c r="G61" s="88">
        <v>1</v>
      </c>
      <c r="H61" s="88">
        <v>1</v>
      </c>
      <c r="I61" s="88">
        <v>1</v>
      </c>
      <c r="J61" s="88">
        <v>1</v>
      </c>
      <c r="K61" s="88">
        <v>1</v>
      </c>
      <c r="L61" s="88">
        <v>1</v>
      </c>
      <c r="M61" s="88">
        <v>1</v>
      </c>
      <c r="N61" s="88">
        <v>1</v>
      </c>
      <c r="O61" s="90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</row>
    <row r="62" spans="1:25" ht="16.8" x14ac:dyDescent="0.3">
      <c r="A62" s="91"/>
      <c r="B62" s="91"/>
      <c r="C62" s="98" t="s">
        <v>68</v>
      </c>
      <c r="D62" s="126" t="s">
        <v>69</v>
      </c>
      <c r="E62" s="88">
        <v>3</v>
      </c>
      <c r="F62" s="88">
        <v>3</v>
      </c>
      <c r="G62" s="88">
        <v>3</v>
      </c>
      <c r="H62" s="88">
        <v>3</v>
      </c>
      <c r="I62" s="88">
        <v>3</v>
      </c>
      <c r="J62" s="88">
        <v>3</v>
      </c>
      <c r="K62" s="88">
        <v>3</v>
      </c>
      <c r="L62" s="88">
        <v>3</v>
      </c>
      <c r="M62" s="88">
        <v>3</v>
      </c>
      <c r="N62" s="88">
        <v>3</v>
      </c>
      <c r="O62" s="90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</row>
    <row r="63" spans="1:25" ht="16.8" x14ac:dyDescent="0.3">
      <c r="A63" s="91"/>
      <c r="B63" s="91"/>
      <c r="C63" s="98" t="s">
        <v>70</v>
      </c>
      <c r="D63" s="126" t="s">
        <v>71</v>
      </c>
      <c r="E63" s="88">
        <v>3</v>
      </c>
      <c r="F63" s="88">
        <v>3</v>
      </c>
      <c r="G63" s="88">
        <v>3</v>
      </c>
      <c r="H63" s="88">
        <v>3</v>
      </c>
      <c r="I63" s="88">
        <v>3</v>
      </c>
      <c r="J63" s="88">
        <v>3</v>
      </c>
      <c r="K63" s="88">
        <v>3</v>
      </c>
      <c r="L63" s="88">
        <v>3</v>
      </c>
      <c r="M63" s="88">
        <v>3</v>
      </c>
      <c r="N63" s="88">
        <v>3</v>
      </c>
      <c r="O63" s="90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</row>
    <row r="64" spans="1:25" ht="16.8" x14ac:dyDescent="0.3">
      <c r="A64" s="91"/>
      <c r="B64" s="91"/>
      <c r="C64" s="98" t="s">
        <v>72</v>
      </c>
      <c r="D64" s="126" t="s">
        <v>73</v>
      </c>
      <c r="E64" s="88">
        <v>3</v>
      </c>
      <c r="F64" s="89">
        <v>1</v>
      </c>
      <c r="G64" s="89">
        <v>1</v>
      </c>
      <c r="H64" s="89">
        <v>1</v>
      </c>
      <c r="I64" s="89">
        <v>1</v>
      </c>
      <c r="J64" s="89">
        <v>1</v>
      </c>
      <c r="K64" s="89">
        <v>1</v>
      </c>
      <c r="L64" s="89">
        <v>1</v>
      </c>
      <c r="M64" s="89">
        <v>1</v>
      </c>
      <c r="N64" s="89">
        <v>1</v>
      </c>
      <c r="O64" s="90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</row>
    <row r="65" spans="1:25" ht="16.8" x14ac:dyDescent="0.3">
      <c r="A65" s="91"/>
      <c r="B65" s="91"/>
      <c r="C65" s="54"/>
      <c r="D65" s="126"/>
      <c r="E65" s="92"/>
      <c r="F65" s="93"/>
      <c r="G65" s="93"/>
      <c r="H65" s="93"/>
      <c r="I65" s="93"/>
      <c r="J65" s="93"/>
      <c r="K65" s="93"/>
      <c r="L65" s="93"/>
      <c r="M65" s="93"/>
      <c r="N65" s="93"/>
      <c r="O65" s="99">
        <v>2</v>
      </c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spans="1:25" ht="16.8" x14ac:dyDescent="0.3">
      <c r="A66" s="91"/>
      <c r="B66" s="91"/>
      <c r="C66" s="98" t="s">
        <v>74</v>
      </c>
      <c r="D66" s="126" t="s">
        <v>75</v>
      </c>
      <c r="E66" s="88">
        <v>4</v>
      </c>
      <c r="F66" s="88">
        <v>2</v>
      </c>
      <c r="G66" s="88">
        <v>2</v>
      </c>
      <c r="H66" s="88">
        <v>2</v>
      </c>
      <c r="I66" s="88">
        <v>2</v>
      </c>
      <c r="J66" s="88">
        <v>2</v>
      </c>
      <c r="K66" s="88">
        <v>2</v>
      </c>
      <c r="L66" s="88">
        <v>2</v>
      </c>
      <c r="M66" s="88">
        <v>2</v>
      </c>
      <c r="N66" s="88">
        <v>2</v>
      </c>
      <c r="O66" s="88">
        <v>2</v>
      </c>
      <c r="P66" s="90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</row>
    <row r="67" spans="1:25" ht="16.8" x14ac:dyDescent="0.3">
      <c r="A67" s="91"/>
      <c r="B67" s="91"/>
      <c r="C67" s="54"/>
      <c r="D67" s="126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9">
        <v>2</v>
      </c>
      <c r="Q67" s="93"/>
      <c r="R67" s="93"/>
      <c r="S67" s="93"/>
      <c r="T67" s="93"/>
      <c r="U67" s="93"/>
      <c r="V67" s="93"/>
      <c r="W67" s="93"/>
      <c r="X67" s="93"/>
      <c r="Y67" s="93"/>
    </row>
    <row r="68" spans="1:25" ht="16.8" x14ac:dyDescent="0.3">
      <c r="A68" s="91"/>
      <c r="B68" s="91"/>
      <c r="C68" s="98" t="s">
        <v>76</v>
      </c>
      <c r="D68" s="126" t="s">
        <v>73</v>
      </c>
      <c r="E68" s="88">
        <v>2</v>
      </c>
      <c r="F68" s="88">
        <v>2</v>
      </c>
      <c r="G68" s="88">
        <v>2</v>
      </c>
      <c r="H68" s="88">
        <v>2</v>
      </c>
      <c r="I68" s="88">
        <v>2</v>
      </c>
      <c r="J68" s="88">
        <v>2</v>
      </c>
      <c r="K68" s="88">
        <v>2</v>
      </c>
      <c r="L68" s="88">
        <v>2</v>
      </c>
      <c r="M68" s="88">
        <v>2</v>
      </c>
      <c r="N68" s="88">
        <v>2</v>
      </c>
      <c r="O68" s="88">
        <v>2</v>
      </c>
      <c r="P68" s="90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</row>
    <row r="69" spans="1:25" ht="16.8" x14ac:dyDescent="0.3">
      <c r="A69" s="91"/>
      <c r="B69" s="91"/>
      <c r="C69" s="98" t="s">
        <v>77</v>
      </c>
      <c r="D69" s="126" t="s">
        <v>78</v>
      </c>
      <c r="E69" s="88">
        <v>2</v>
      </c>
      <c r="F69" s="88">
        <v>2</v>
      </c>
      <c r="G69" s="88">
        <v>2</v>
      </c>
      <c r="H69" s="88">
        <v>2</v>
      </c>
      <c r="I69" s="88">
        <v>2</v>
      </c>
      <c r="J69" s="88">
        <v>2</v>
      </c>
      <c r="K69" s="88">
        <v>2</v>
      </c>
      <c r="L69" s="88">
        <v>2</v>
      </c>
      <c r="M69" s="88">
        <v>2</v>
      </c>
      <c r="N69" s="88">
        <v>2</v>
      </c>
      <c r="O69" s="88">
        <v>2</v>
      </c>
      <c r="P69" s="90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</row>
    <row r="70" spans="1:25" ht="16.8" x14ac:dyDescent="0.3">
      <c r="A70" s="91"/>
      <c r="B70" s="91"/>
      <c r="C70" s="98" t="s">
        <v>79</v>
      </c>
      <c r="D70" s="126" t="s">
        <v>73</v>
      </c>
      <c r="E70" s="88">
        <v>2</v>
      </c>
      <c r="F70" s="88">
        <v>2</v>
      </c>
      <c r="G70" s="88">
        <v>2</v>
      </c>
      <c r="H70" s="88">
        <v>2</v>
      </c>
      <c r="I70" s="88">
        <v>2</v>
      </c>
      <c r="J70" s="88">
        <v>2</v>
      </c>
      <c r="K70" s="88">
        <v>2</v>
      </c>
      <c r="L70" s="88">
        <v>2</v>
      </c>
      <c r="M70" s="88">
        <v>2</v>
      </c>
      <c r="N70" s="88">
        <v>2</v>
      </c>
      <c r="O70" s="88">
        <v>2</v>
      </c>
      <c r="P70" s="88">
        <v>2</v>
      </c>
      <c r="Q70" s="90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</row>
    <row r="71" spans="1:25" ht="16.8" x14ac:dyDescent="0.3">
      <c r="A71" s="91"/>
      <c r="B71" s="91"/>
      <c r="C71" s="98" t="s">
        <v>80</v>
      </c>
      <c r="D71" s="124" t="s">
        <v>78</v>
      </c>
      <c r="E71" s="88">
        <v>1</v>
      </c>
      <c r="F71" s="88">
        <v>1</v>
      </c>
      <c r="G71" s="88">
        <v>1</v>
      </c>
      <c r="H71" s="88">
        <v>1</v>
      </c>
      <c r="I71" s="88">
        <v>1</v>
      </c>
      <c r="J71" s="88">
        <v>1</v>
      </c>
      <c r="K71" s="88">
        <v>1</v>
      </c>
      <c r="L71" s="88">
        <v>1</v>
      </c>
      <c r="M71" s="88">
        <v>1</v>
      </c>
      <c r="N71" s="88">
        <v>1</v>
      </c>
      <c r="O71" s="88">
        <v>1</v>
      </c>
      <c r="P71" s="88">
        <v>1</v>
      </c>
      <c r="Q71" s="90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</row>
    <row r="72" spans="1:25" ht="16.8" x14ac:dyDescent="0.3">
      <c r="A72" s="91"/>
      <c r="B72" s="91"/>
      <c r="C72" s="98" t="s">
        <v>81</v>
      </c>
      <c r="D72" s="126" t="s">
        <v>73</v>
      </c>
      <c r="E72" s="88">
        <v>3</v>
      </c>
      <c r="F72" s="88">
        <v>3</v>
      </c>
      <c r="G72" s="88">
        <v>3</v>
      </c>
      <c r="H72" s="88">
        <v>3</v>
      </c>
      <c r="I72" s="88">
        <v>3</v>
      </c>
      <c r="J72" s="88">
        <v>3</v>
      </c>
      <c r="K72" s="88">
        <v>3</v>
      </c>
      <c r="L72" s="88">
        <v>3</v>
      </c>
      <c r="M72" s="88">
        <v>3</v>
      </c>
      <c r="N72" s="88">
        <v>3</v>
      </c>
      <c r="O72" s="88">
        <v>3</v>
      </c>
      <c r="P72" s="88">
        <v>3</v>
      </c>
      <c r="Q72" s="90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0</v>
      </c>
    </row>
    <row r="73" spans="1:25" ht="16.8" x14ac:dyDescent="0.3">
      <c r="A73" s="91"/>
      <c r="B73" s="91"/>
      <c r="C73" s="98" t="s">
        <v>82</v>
      </c>
      <c r="D73" s="126" t="s">
        <v>78</v>
      </c>
      <c r="E73" s="88">
        <v>4</v>
      </c>
      <c r="F73" s="88">
        <v>2</v>
      </c>
      <c r="G73" s="88">
        <v>2</v>
      </c>
      <c r="H73" s="88">
        <v>2</v>
      </c>
      <c r="I73" s="88">
        <v>2</v>
      </c>
      <c r="J73" s="88">
        <v>2</v>
      </c>
      <c r="K73" s="88">
        <v>2</v>
      </c>
      <c r="L73" s="88">
        <v>2</v>
      </c>
      <c r="M73" s="88">
        <v>2</v>
      </c>
      <c r="N73" s="88">
        <v>2</v>
      </c>
      <c r="O73" s="88">
        <v>2</v>
      </c>
      <c r="P73" s="88">
        <v>2</v>
      </c>
      <c r="Q73" s="90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0</v>
      </c>
      <c r="X73" s="89">
        <v>0</v>
      </c>
      <c r="Y73" s="89">
        <v>0</v>
      </c>
    </row>
    <row r="74" spans="1:25" ht="16.8" x14ac:dyDescent="0.3">
      <c r="A74" s="91"/>
      <c r="B74" s="91"/>
      <c r="C74" s="54"/>
      <c r="D74" s="126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9">
        <v>2</v>
      </c>
      <c r="R74" s="93"/>
      <c r="S74" s="93"/>
      <c r="T74" s="93"/>
      <c r="U74" s="93"/>
      <c r="V74" s="93"/>
      <c r="W74" s="93"/>
      <c r="X74" s="93"/>
      <c r="Y74" s="93"/>
    </row>
    <row r="75" spans="1:25" ht="16.8" x14ac:dyDescent="0.3">
      <c r="A75" s="91"/>
      <c r="B75" s="91"/>
      <c r="C75" s="98" t="s">
        <v>83</v>
      </c>
      <c r="D75" s="126" t="s">
        <v>73</v>
      </c>
      <c r="E75" s="88">
        <v>4</v>
      </c>
      <c r="F75" s="88">
        <v>4</v>
      </c>
      <c r="G75" s="88">
        <v>4</v>
      </c>
      <c r="H75" s="88">
        <v>4</v>
      </c>
      <c r="I75" s="88">
        <v>4</v>
      </c>
      <c r="J75" s="88">
        <v>4</v>
      </c>
      <c r="K75" s="88">
        <v>4</v>
      </c>
      <c r="L75" s="88">
        <v>4</v>
      </c>
      <c r="M75" s="88">
        <v>4</v>
      </c>
      <c r="N75" s="88">
        <v>4</v>
      </c>
      <c r="O75" s="88">
        <v>4</v>
      </c>
      <c r="P75" s="88">
        <v>4</v>
      </c>
      <c r="Q75" s="90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</row>
    <row r="76" spans="1:25" ht="16.8" x14ac:dyDescent="0.3">
      <c r="A76" s="91"/>
      <c r="B76" s="91"/>
      <c r="C76" s="98" t="s">
        <v>84</v>
      </c>
      <c r="D76" s="126" t="s">
        <v>78</v>
      </c>
      <c r="E76" s="88">
        <v>1</v>
      </c>
      <c r="F76" s="88">
        <v>1</v>
      </c>
      <c r="G76" s="88">
        <v>1</v>
      </c>
      <c r="H76" s="88">
        <v>1</v>
      </c>
      <c r="I76" s="88">
        <v>1</v>
      </c>
      <c r="J76" s="88">
        <v>1</v>
      </c>
      <c r="K76" s="88">
        <v>1</v>
      </c>
      <c r="L76" s="88">
        <v>1</v>
      </c>
      <c r="M76" s="88">
        <v>1</v>
      </c>
      <c r="N76" s="90">
        <v>0</v>
      </c>
      <c r="O76" s="88">
        <v>0</v>
      </c>
      <c r="P76" s="88">
        <v>0</v>
      </c>
      <c r="Q76" s="88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</row>
    <row r="77" spans="1:25" ht="16.8" x14ac:dyDescent="0.3">
      <c r="A77" s="91"/>
      <c r="B77" s="91"/>
      <c r="C77" s="98" t="s">
        <v>85</v>
      </c>
      <c r="D77" s="126" t="s">
        <v>73</v>
      </c>
      <c r="E77" s="88">
        <v>1</v>
      </c>
      <c r="F77" s="88">
        <v>1</v>
      </c>
      <c r="G77" s="88">
        <v>1</v>
      </c>
      <c r="H77" s="88">
        <v>1</v>
      </c>
      <c r="I77" s="88">
        <v>1</v>
      </c>
      <c r="J77" s="88">
        <v>1</v>
      </c>
      <c r="K77" s="88">
        <v>1</v>
      </c>
      <c r="L77" s="88">
        <v>1</v>
      </c>
      <c r="M77" s="88">
        <v>1</v>
      </c>
      <c r="N77" s="90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</row>
    <row r="78" spans="1:25" ht="16.8" x14ac:dyDescent="0.3">
      <c r="A78" s="91"/>
      <c r="B78" s="91"/>
      <c r="C78" s="98" t="s">
        <v>86</v>
      </c>
      <c r="D78" s="126" t="s">
        <v>78</v>
      </c>
      <c r="E78" s="88">
        <v>1</v>
      </c>
      <c r="F78" s="88">
        <v>1</v>
      </c>
      <c r="G78" s="88">
        <v>1</v>
      </c>
      <c r="H78" s="88">
        <v>1</v>
      </c>
      <c r="I78" s="88">
        <v>1</v>
      </c>
      <c r="J78" s="88">
        <v>1</v>
      </c>
      <c r="K78" s="88">
        <v>1</v>
      </c>
      <c r="L78" s="88">
        <v>1</v>
      </c>
      <c r="M78" s="88">
        <v>1</v>
      </c>
      <c r="N78" s="88">
        <v>1</v>
      </c>
      <c r="O78" s="90">
        <v>0</v>
      </c>
      <c r="P78" s="88">
        <v>0</v>
      </c>
      <c r="Q78" s="88">
        <v>0</v>
      </c>
      <c r="R78" s="88">
        <v>0</v>
      </c>
      <c r="S78" s="88">
        <v>0</v>
      </c>
      <c r="T78" s="89">
        <v>0</v>
      </c>
      <c r="U78" s="89">
        <v>0</v>
      </c>
      <c r="V78" s="89">
        <v>0</v>
      </c>
      <c r="W78" s="89">
        <v>0</v>
      </c>
      <c r="X78" s="89">
        <v>0</v>
      </c>
      <c r="Y78" s="89">
        <v>0</v>
      </c>
    </row>
    <row r="79" spans="1:25" ht="16.8" x14ac:dyDescent="0.3">
      <c r="A79" s="91"/>
      <c r="B79" s="91"/>
      <c r="C79" s="98" t="s">
        <v>87</v>
      </c>
      <c r="D79" s="126" t="s">
        <v>73</v>
      </c>
      <c r="E79" s="88">
        <v>1</v>
      </c>
      <c r="F79" s="88">
        <v>1</v>
      </c>
      <c r="G79" s="88">
        <v>1</v>
      </c>
      <c r="H79" s="88">
        <v>1</v>
      </c>
      <c r="I79" s="88">
        <v>1</v>
      </c>
      <c r="J79" s="88">
        <v>1</v>
      </c>
      <c r="K79" s="88">
        <v>1</v>
      </c>
      <c r="L79" s="88">
        <v>1</v>
      </c>
      <c r="M79" s="88">
        <v>1</v>
      </c>
      <c r="N79" s="88">
        <v>1</v>
      </c>
      <c r="O79" s="90">
        <v>0</v>
      </c>
      <c r="P79" s="88">
        <v>0</v>
      </c>
      <c r="Q79" s="88">
        <v>0</v>
      </c>
      <c r="R79" s="88">
        <v>0</v>
      </c>
      <c r="S79" s="88">
        <v>0</v>
      </c>
      <c r="T79" s="89">
        <v>0</v>
      </c>
      <c r="U79" s="89">
        <v>0</v>
      </c>
      <c r="V79" s="89">
        <v>0</v>
      </c>
      <c r="W79" s="89">
        <v>0</v>
      </c>
      <c r="X79" s="89">
        <v>0</v>
      </c>
      <c r="Y79" s="89">
        <v>0</v>
      </c>
    </row>
    <row r="80" spans="1:25" ht="16.8" x14ac:dyDescent="0.3">
      <c r="A80" s="91"/>
      <c r="B80" s="91"/>
      <c r="C80" s="98" t="s">
        <v>88</v>
      </c>
      <c r="D80" s="126" t="s">
        <v>78</v>
      </c>
      <c r="E80" s="88">
        <v>1</v>
      </c>
      <c r="F80" s="88">
        <v>1</v>
      </c>
      <c r="G80" s="88">
        <v>1</v>
      </c>
      <c r="H80" s="88">
        <v>1</v>
      </c>
      <c r="I80" s="88">
        <v>1</v>
      </c>
      <c r="J80" s="88">
        <v>1</v>
      </c>
      <c r="K80" s="88">
        <v>1</v>
      </c>
      <c r="L80" s="88">
        <v>1</v>
      </c>
      <c r="M80" s="88">
        <v>1</v>
      </c>
      <c r="N80" s="88">
        <v>1</v>
      </c>
      <c r="O80" s="90">
        <v>0</v>
      </c>
      <c r="P80" s="88">
        <v>0</v>
      </c>
      <c r="Q80" s="88">
        <v>0</v>
      </c>
      <c r="R80" s="88">
        <v>0</v>
      </c>
      <c r="S80" s="88">
        <v>0</v>
      </c>
      <c r="T80" s="88">
        <v>0</v>
      </c>
      <c r="U80" s="88">
        <v>0</v>
      </c>
      <c r="V80" s="89">
        <v>0</v>
      </c>
      <c r="W80" s="89">
        <v>0</v>
      </c>
      <c r="X80" s="89">
        <v>0</v>
      </c>
      <c r="Y80" s="89">
        <v>0</v>
      </c>
    </row>
    <row r="81" spans="1:25" ht="16.8" x14ac:dyDescent="0.3">
      <c r="A81" s="91"/>
      <c r="B81" s="91"/>
      <c r="C81" s="98" t="s">
        <v>89</v>
      </c>
      <c r="D81" s="126" t="s">
        <v>73</v>
      </c>
      <c r="E81" s="88">
        <v>1</v>
      </c>
      <c r="F81" s="88">
        <v>1</v>
      </c>
      <c r="G81" s="88">
        <v>1</v>
      </c>
      <c r="H81" s="88">
        <v>1</v>
      </c>
      <c r="I81" s="88">
        <v>1</v>
      </c>
      <c r="J81" s="88">
        <v>1</v>
      </c>
      <c r="K81" s="88">
        <v>1</v>
      </c>
      <c r="L81" s="88">
        <v>1</v>
      </c>
      <c r="M81" s="88">
        <v>1</v>
      </c>
      <c r="N81" s="88">
        <v>1</v>
      </c>
      <c r="O81" s="88">
        <v>1</v>
      </c>
      <c r="P81" s="90">
        <v>0</v>
      </c>
      <c r="Q81" s="88">
        <v>0</v>
      </c>
      <c r="R81" s="88">
        <v>0</v>
      </c>
      <c r="S81" s="88">
        <v>0</v>
      </c>
      <c r="T81" s="88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</row>
    <row r="82" spans="1:25" ht="16.8" x14ac:dyDescent="0.3">
      <c r="A82" s="91"/>
      <c r="B82" s="91"/>
      <c r="C82" s="125" t="s">
        <v>90</v>
      </c>
      <c r="D82" s="126" t="s">
        <v>78</v>
      </c>
      <c r="E82" s="88">
        <v>2</v>
      </c>
      <c r="F82" s="88">
        <v>1</v>
      </c>
      <c r="G82" s="88">
        <v>1</v>
      </c>
      <c r="H82" s="88">
        <v>1</v>
      </c>
      <c r="I82" s="88">
        <v>1</v>
      </c>
      <c r="J82" s="88">
        <v>1</v>
      </c>
      <c r="K82" s="88">
        <v>1</v>
      </c>
      <c r="L82" s="88">
        <v>1</v>
      </c>
      <c r="M82" s="88">
        <v>1</v>
      </c>
      <c r="N82" s="88">
        <v>1</v>
      </c>
      <c r="O82" s="88">
        <v>1</v>
      </c>
      <c r="P82" s="88">
        <v>1</v>
      </c>
      <c r="Q82" s="88">
        <v>1</v>
      </c>
      <c r="R82" s="88">
        <v>1</v>
      </c>
      <c r="S82" s="88">
        <v>1</v>
      </c>
      <c r="T82" s="90">
        <v>0</v>
      </c>
      <c r="U82" s="89">
        <v>0</v>
      </c>
      <c r="V82" s="89">
        <v>0</v>
      </c>
      <c r="W82" s="89">
        <v>0</v>
      </c>
      <c r="X82" s="89">
        <v>0</v>
      </c>
      <c r="Y82" s="89">
        <v>0</v>
      </c>
    </row>
    <row r="83" spans="1:25" ht="16.8" x14ac:dyDescent="0.3">
      <c r="A83" s="91"/>
      <c r="B83" s="91"/>
      <c r="C83" s="124"/>
      <c r="D83" s="126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9">
        <v>1</v>
      </c>
      <c r="U83" s="89"/>
      <c r="V83" s="89"/>
      <c r="W83" s="89"/>
      <c r="X83" s="89"/>
      <c r="Y83" s="89"/>
    </row>
    <row r="84" spans="1:25" ht="16.8" x14ac:dyDescent="0.3">
      <c r="A84" s="91"/>
      <c r="B84" s="91"/>
      <c r="C84" s="98" t="s">
        <v>91</v>
      </c>
      <c r="D84" s="126" t="s">
        <v>73</v>
      </c>
      <c r="E84" s="88">
        <v>1</v>
      </c>
      <c r="F84" s="88">
        <v>2</v>
      </c>
      <c r="G84" s="88">
        <v>2</v>
      </c>
      <c r="H84" s="88">
        <v>2</v>
      </c>
      <c r="I84" s="88">
        <v>2</v>
      </c>
      <c r="J84" s="88">
        <v>2</v>
      </c>
      <c r="K84" s="88">
        <v>2</v>
      </c>
      <c r="L84" s="88">
        <v>2</v>
      </c>
      <c r="M84" s="88">
        <v>2</v>
      </c>
      <c r="N84" s="88">
        <v>2</v>
      </c>
      <c r="O84" s="88">
        <v>2</v>
      </c>
      <c r="P84" s="88">
        <v>2</v>
      </c>
      <c r="Q84" s="88">
        <v>2</v>
      </c>
      <c r="R84" s="88">
        <v>2</v>
      </c>
      <c r="S84" s="88">
        <v>1</v>
      </c>
      <c r="T84" s="90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</row>
    <row r="85" spans="1:25" ht="16.8" x14ac:dyDescent="0.3">
      <c r="A85" s="91"/>
      <c r="B85" s="91"/>
      <c r="C85" s="98"/>
      <c r="D85" s="127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4">
        <v>1</v>
      </c>
      <c r="U85" s="89"/>
      <c r="V85" s="89"/>
      <c r="W85" s="89"/>
      <c r="X85" s="89"/>
      <c r="Y85" s="89"/>
    </row>
    <row r="86" spans="1:25" ht="16.8" x14ac:dyDescent="0.3">
      <c r="A86" s="91"/>
      <c r="B86" s="91"/>
      <c r="C86" s="98" t="s">
        <v>92</v>
      </c>
      <c r="D86" s="127" t="s">
        <v>78</v>
      </c>
      <c r="E86" s="88">
        <v>2</v>
      </c>
      <c r="F86" s="88">
        <v>2</v>
      </c>
      <c r="G86" s="88">
        <v>2</v>
      </c>
      <c r="H86" s="88">
        <v>2</v>
      </c>
      <c r="I86" s="88">
        <v>2</v>
      </c>
      <c r="J86" s="88">
        <v>2</v>
      </c>
      <c r="K86" s="88">
        <v>2</v>
      </c>
      <c r="L86" s="88">
        <v>2</v>
      </c>
      <c r="M86" s="88">
        <v>0</v>
      </c>
      <c r="N86" s="88">
        <v>2</v>
      </c>
      <c r="O86" s="88">
        <v>2</v>
      </c>
      <c r="P86" s="88">
        <v>2</v>
      </c>
      <c r="Q86" s="88">
        <v>2</v>
      </c>
      <c r="R86" s="88">
        <v>2</v>
      </c>
      <c r="S86" s="88">
        <v>2</v>
      </c>
      <c r="T86" s="90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</row>
    <row r="87" spans="1:25" ht="16.8" x14ac:dyDescent="0.3">
      <c r="A87" s="91"/>
      <c r="B87" s="91"/>
      <c r="C87" s="98" t="s">
        <v>93</v>
      </c>
      <c r="D87" s="127" t="s">
        <v>94</v>
      </c>
      <c r="E87" s="88">
        <v>2</v>
      </c>
      <c r="F87" s="88">
        <v>2</v>
      </c>
      <c r="G87" s="88">
        <v>2</v>
      </c>
      <c r="H87" s="88">
        <v>2</v>
      </c>
      <c r="I87" s="88">
        <v>2</v>
      </c>
      <c r="J87" s="88">
        <v>2</v>
      </c>
      <c r="K87" s="88">
        <v>2</v>
      </c>
      <c r="L87" s="88">
        <v>2</v>
      </c>
      <c r="M87" s="88">
        <v>0</v>
      </c>
      <c r="N87" s="88">
        <v>2</v>
      </c>
      <c r="O87" s="88">
        <v>2</v>
      </c>
      <c r="P87" s="88">
        <v>2</v>
      </c>
      <c r="Q87" s="88">
        <v>2</v>
      </c>
      <c r="R87" s="88">
        <v>2</v>
      </c>
      <c r="S87" s="88">
        <v>2</v>
      </c>
      <c r="T87" s="90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</row>
    <row r="88" spans="1:25" ht="16.8" x14ac:dyDescent="0.3">
      <c r="A88" s="91"/>
      <c r="B88" s="91"/>
      <c r="C88" s="98" t="s">
        <v>95</v>
      </c>
      <c r="D88" s="127" t="s">
        <v>78</v>
      </c>
      <c r="E88" s="88">
        <v>2</v>
      </c>
      <c r="F88" s="88">
        <v>2</v>
      </c>
      <c r="G88" s="88">
        <v>2</v>
      </c>
      <c r="H88" s="88">
        <v>2</v>
      </c>
      <c r="I88" s="88">
        <v>2</v>
      </c>
      <c r="J88" s="88">
        <v>2</v>
      </c>
      <c r="K88" s="88">
        <v>2</v>
      </c>
      <c r="L88" s="88">
        <v>2</v>
      </c>
      <c r="M88" s="88">
        <v>2</v>
      </c>
      <c r="N88" s="90">
        <v>0</v>
      </c>
      <c r="O88" s="88">
        <v>0</v>
      </c>
      <c r="P88" s="88">
        <v>0</v>
      </c>
      <c r="Q88" s="88">
        <v>0</v>
      </c>
      <c r="R88" s="88">
        <v>0</v>
      </c>
      <c r="S88" s="88">
        <v>0</v>
      </c>
      <c r="T88" s="88">
        <v>0</v>
      </c>
      <c r="U88" s="88">
        <v>0</v>
      </c>
      <c r="V88" s="89">
        <v>0</v>
      </c>
      <c r="W88" s="89">
        <v>0</v>
      </c>
      <c r="X88" s="89">
        <v>0</v>
      </c>
      <c r="Y88" s="89">
        <v>0</v>
      </c>
    </row>
    <row r="89" spans="1:25" ht="16.8" x14ac:dyDescent="0.3">
      <c r="A89" s="91"/>
      <c r="B89" s="91"/>
      <c r="C89" s="98" t="s">
        <v>96</v>
      </c>
      <c r="D89" s="127" t="s">
        <v>94</v>
      </c>
      <c r="E89" s="88">
        <v>4</v>
      </c>
      <c r="F89" s="88">
        <v>4</v>
      </c>
      <c r="G89" s="88">
        <v>4</v>
      </c>
      <c r="H89" s="88">
        <v>4</v>
      </c>
      <c r="I89" s="88">
        <v>4</v>
      </c>
      <c r="J89" s="88">
        <v>4</v>
      </c>
      <c r="K89" s="88">
        <v>4</v>
      </c>
      <c r="L89" s="88">
        <v>4</v>
      </c>
      <c r="M89" s="88">
        <v>4</v>
      </c>
      <c r="N89" s="90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</row>
    <row r="90" spans="1:25" ht="16.8" x14ac:dyDescent="0.3">
      <c r="A90" s="91"/>
      <c r="B90" s="91"/>
      <c r="C90" s="98" t="s">
        <v>97</v>
      </c>
      <c r="D90" s="127" t="s">
        <v>78</v>
      </c>
      <c r="E90" s="88">
        <v>3</v>
      </c>
      <c r="F90" s="88">
        <v>3</v>
      </c>
      <c r="G90" s="88">
        <v>3</v>
      </c>
      <c r="H90" s="88">
        <v>3</v>
      </c>
      <c r="I90" s="88">
        <v>3</v>
      </c>
      <c r="J90" s="88">
        <v>3</v>
      </c>
      <c r="K90" s="88">
        <v>3</v>
      </c>
      <c r="L90" s="88">
        <v>3</v>
      </c>
      <c r="M90" s="88">
        <v>3</v>
      </c>
      <c r="N90" s="88">
        <v>3</v>
      </c>
      <c r="O90" s="90">
        <v>0</v>
      </c>
      <c r="P90" s="88">
        <v>0</v>
      </c>
      <c r="Q90" s="88">
        <v>0</v>
      </c>
      <c r="R90" s="88">
        <v>0</v>
      </c>
      <c r="S90" s="88">
        <v>0</v>
      </c>
      <c r="T90" s="88">
        <v>0</v>
      </c>
      <c r="U90" s="88">
        <v>0</v>
      </c>
      <c r="V90" s="89">
        <v>0</v>
      </c>
      <c r="W90" s="89">
        <v>0</v>
      </c>
      <c r="X90" s="89">
        <v>0</v>
      </c>
      <c r="Y90" s="89">
        <v>0</v>
      </c>
    </row>
    <row r="91" spans="1:25" ht="16.8" x14ac:dyDescent="0.3">
      <c r="A91" s="91"/>
      <c r="B91" s="91"/>
      <c r="C91" s="98" t="s">
        <v>98</v>
      </c>
      <c r="D91" s="127" t="s">
        <v>94</v>
      </c>
      <c r="E91" s="88">
        <v>4</v>
      </c>
      <c r="F91" s="88">
        <v>4</v>
      </c>
      <c r="G91" s="88">
        <v>4</v>
      </c>
      <c r="H91" s="88">
        <v>4</v>
      </c>
      <c r="I91" s="88">
        <v>4</v>
      </c>
      <c r="J91" s="88">
        <v>4</v>
      </c>
      <c r="K91" s="88">
        <v>4</v>
      </c>
      <c r="L91" s="88">
        <v>4</v>
      </c>
      <c r="M91" s="88">
        <v>4</v>
      </c>
      <c r="N91" s="88">
        <v>4</v>
      </c>
      <c r="O91" s="90">
        <v>0</v>
      </c>
      <c r="P91" s="88">
        <v>0</v>
      </c>
      <c r="Q91" s="88">
        <v>0</v>
      </c>
      <c r="R91" s="88">
        <v>0</v>
      </c>
      <c r="S91" s="88">
        <v>0</v>
      </c>
      <c r="T91" s="88">
        <v>0</v>
      </c>
      <c r="U91" s="88">
        <v>0</v>
      </c>
      <c r="V91" s="89">
        <v>0</v>
      </c>
      <c r="W91" s="89">
        <v>0</v>
      </c>
      <c r="X91" s="89">
        <v>0</v>
      </c>
      <c r="Y91" s="89">
        <v>0</v>
      </c>
    </row>
    <row r="92" spans="1:25" ht="16.8" x14ac:dyDescent="0.3">
      <c r="A92" s="91"/>
      <c r="B92" s="91"/>
      <c r="C92" s="98" t="s">
        <v>99</v>
      </c>
      <c r="D92" s="127" t="s">
        <v>78</v>
      </c>
      <c r="E92" s="88">
        <v>2</v>
      </c>
      <c r="F92" s="88">
        <v>2</v>
      </c>
      <c r="G92" s="88">
        <v>2</v>
      </c>
      <c r="H92" s="88">
        <v>2</v>
      </c>
      <c r="I92" s="88">
        <v>2</v>
      </c>
      <c r="J92" s="88">
        <v>2</v>
      </c>
      <c r="K92" s="88">
        <v>2</v>
      </c>
      <c r="L92" s="88">
        <v>2</v>
      </c>
      <c r="M92" s="88">
        <v>2</v>
      </c>
      <c r="N92" s="88">
        <v>2</v>
      </c>
      <c r="O92" s="88">
        <v>2</v>
      </c>
      <c r="P92" s="90">
        <v>0</v>
      </c>
      <c r="Q92" s="88">
        <v>0</v>
      </c>
      <c r="R92" s="88">
        <v>0</v>
      </c>
      <c r="S92" s="88">
        <v>0</v>
      </c>
      <c r="T92" s="88">
        <v>0</v>
      </c>
      <c r="U92" s="88">
        <v>0</v>
      </c>
      <c r="V92" s="89">
        <v>0</v>
      </c>
      <c r="W92" s="89">
        <v>0</v>
      </c>
      <c r="X92" s="89">
        <v>0</v>
      </c>
      <c r="Y92" s="89">
        <v>0</v>
      </c>
    </row>
    <row r="93" spans="1:25" ht="16.8" x14ac:dyDescent="0.3">
      <c r="A93" s="91"/>
      <c r="B93" s="91"/>
      <c r="C93" s="98" t="s">
        <v>100</v>
      </c>
      <c r="D93" s="127" t="s">
        <v>94</v>
      </c>
      <c r="E93" s="88">
        <v>3</v>
      </c>
      <c r="F93" s="88">
        <v>3</v>
      </c>
      <c r="G93" s="88">
        <v>3</v>
      </c>
      <c r="H93" s="88">
        <v>3</v>
      </c>
      <c r="I93" s="88">
        <v>3</v>
      </c>
      <c r="J93" s="88">
        <v>3</v>
      </c>
      <c r="K93" s="88">
        <v>3</v>
      </c>
      <c r="L93" s="88">
        <v>3</v>
      </c>
      <c r="M93" s="88">
        <v>3</v>
      </c>
      <c r="N93" s="88">
        <v>3</v>
      </c>
      <c r="O93" s="88">
        <v>3</v>
      </c>
      <c r="P93" s="90">
        <v>0</v>
      </c>
      <c r="Q93" s="88">
        <v>0</v>
      </c>
      <c r="R93" s="88">
        <v>0</v>
      </c>
      <c r="S93" s="88">
        <v>0</v>
      </c>
      <c r="T93" s="88">
        <v>0</v>
      </c>
      <c r="U93" s="88">
        <v>0</v>
      </c>
      <c r="V93" s="89">
        <v>0</v>
      </c>
      <c r="W93" s="89">
        <v>0</v>
      </c>
      <c r="X93" s="89">
        <v>0</v>
      </c>
      <c r="Y93" s="89">
        <v>0</v>
      </c>
    </row>
    <row r="94" spans="1:25" ht="16.8" x14ac:dyDescent="0.3">
      <c r="A94" s="91"/>
      <c r="B94" s="103"/>
      <c r="C94" s="98" t="s">
        <v>101</v>
      </c>
      <c r="D94" s="72" t="s">
        <v>24</v>
      </c>
      <c r="E94" s="88">
        <v>4</v>
      </c>
      <c r="F94" s="88">
        <v>4</v>
      </c>
      <c r="G94" s="88">
        <v>4</v>
      </c>
      <c r="H94" s="88">
        <v>4</v>
      </c>
      <c r="I94" s="88">
        <v>4</v>
      </c>
      <c r="J94" s="88">
        <v>4</v>
      </c>
      <c r="K94" s="88">
        <v>4</v>
      </c>
      <c r="L94" s="88">
        <v>4</v>
      </c>
      <c r="M94" s="88">
        <v>4</v>
      </c>
      <c r="N94" s="88">
        <v>4</v>
      </c>
      <c r="O94" s="88">
        <v>4</v>
      </c>
      <c r="P94" s="88">
        <v>4</v>
      </c>
      <c r="Q94" s="90">
        <v>0</v>
      </c>
      <c r="R94" s="88">
        <v>0</v>
      </c>
      <c r="S94" s="88">
        <v>0</v>
      </c>
      <c r="T94" s="88">
        <v>0</v>
      </c>
      <c r="U94" s="88">
        <v>0</v>
      </c>
      <c r="V94" s="89">
        <v>0</v>
      </c>
      <c r="W94" s="89">
        <v>0</v>
      </c>
      <c r="X94" s="89">
        <v>0</v>
      </c>
      <c r="Y94" s="89">
        <v>0</v>
      </c>
    </row>
    <row r="95" spans="1:25" ht="16.8" x14ac:dyDescent="0.3">
      <c r="A95" s="91"/>
      <c r="B95" s="85" t="s">
        <v>102</v>
      </c>
      <c r="C95" s="128" t="s">
        <v>103</v>
      </c>
      <c r="D95" s="72" t="s">
        <v>26</v>
      </c>
      <c r="E95" s="88">
        <v>1</v>
      </c>
      <c r="F95" s="88">
        <v>1</v>
      </c>
      <c r="G95" s="88">
        <v>1</v>
      </c>
      <c r="H95" s="88">
        <v>1</v>
      </c>
      <c r="I95" s="88">
        <v>1</v>
      </c>
      <c r="J95" s="88">
        <v>1</v>
      </c>
      <c r="K95" s="88">
        <v>1</v>
      </c>
      <c r="L95" s="88">
        <v>1</v>
      </c>
      <c r="M95" s="88">
        <v>1</v>
      </c>
      <c r="N95" s="88">
        <v>1</v>
      </c>
      <c r="O95" s="88">
        <v>1</v>
      </c>
      <c r="P95" s="88">
        <v>1</v>
      </c>
      <c r="Q95" s="88">
        <v>1</v>
      </c>
      <c r="R95" s="88">
        <v>1</v>
      </c>
      <c r="S95" s="88">
        <v>1</v>
      </c>
      <c r="T95" s="88">
        <v>1</v>
      </c>
      <c r="U95" s="90">
        <v>0</v>
      </c>
      <c r="V95" s="89">
        <v>0</v>
      </c>
      <c r="W95" s="89">
        <v>0</v>
      </c>
      <c r="X95" s="89">
        <v>0</v>
      </c>
      <c r="Y95" s="89">
        <v>0</v>
      </c>
    </row>
    <row r="96" spans="1:25" ht="16.8" x14ac:dyDescent="0.3">
      <c r="A96" s="91"/>
      <c r="B96" s="91"/>
      <c r="C96" s="128" t="s">
        <v>104</v>
      </c>
      <c r="D96" s="72" t="s">
        <v>26</v>
      </c>
      <c r="E96" s="88">
        <v>1</v>
      </c>
      <c r="F96" s="88">
        <v>1</v>
      </c>
      <c r="G96" s="88">
        <v>1</v>
      </c>
      <c r="H96" s="88">
        <v>1</v>
      </c>
      <c r="I96" s="88">
        <v>1</v>
      </c>
      <c r="J96" s="88">
        <v>1</v>
      </c>
      <c r="K96" s="88">
        <v>1</v>
      </c>
      <c r="L96" s="88">
        <v>1</v>
      </c>
      <c r="M96" s="88">
        <v>1</v>
      </c>
      <c r="N96" s="88">
        <v>1</v>
      </c>
      <c r="O96" s="88">
        <v>1</v>
      </c>
      <c r="P96" s="88">
        <v>1</v>
      </c>
      <c r="Q96" s="88">
        <v>1</v>
      </c>
      <c r="R96" s="88">
        <v>1</v>
      </c>
      <c r="S96" s="88">
        <v>1</v>
      </c>
      <c r="T96" s="88">
        <v>1</v>
      </c>
      <c r="U96" s="90">
        <v>0</v>
      </c>
      <c r="V96" s="89">
        <v>0</v>
      </c>
      <c r="W96" s="89">
        <v>0</v>
      </c>
      <c r="X96" s="89">
        <v>0</v>
      </c>
      <c r="Y96" s="89">
        <v>0</v>
      </c>
    </row>
    <row r="97" spans="1:25" ht="16.8" x14ac:dyDescent="0.3">
      <c r="A97" s="91"/>
      <c r="B97" s="91"/>
      <c r="C97" s="128" t="s">
        <v>105</v>
      </c>
      <c r="D97" s="72" t="s">
        <v>26</v>
      </c>
      <c r="E97" s="88">
        <v>1</v>
      </c>
      <c r="F97" s="88">
        <v>1</v>
      </c>
      <c r="G97" s="88">
        <v>1</v>
      </c>
      <c r="H97" s="88">
        <v>1</v>
      </c>
      <c r="I97" s="88">
        <v>1</v>
      </c>
      <c r="J97" s="88">
        <v>1</v>
      </c>
      <c r="K97" s="88">
        <v>1</v>
      </c>
      <c r="L97" s="88">
        <v>1</v>
      </c>
      <c r="M97" s="88">
        <v>1</v>
      </c>
      <c r="N97" s="88">
        <v>1</v>
      </c>
      <c r="O97" s="88">
        <v>1</v>
      </c>
      <c r="P97" s="88">
        <v>1</v>
      </c>
      <c r="Q97" s="88">
        <v>1</v>
      </c>
      <c r="R97" s="88">
        <v>1</v>
      </c>
      <c r="S97" s="88">
        <v>1</v>
      </c>
      <c r="T97" s="88">
        <v>1</v>
      </c>
      <c r="U97" s="90">
        <v>0</v>
      </c>
      <c r="V97" s="89">
        <v>0</v>
      </c>
      <c r="W97" s="89">
        <v>0</v>
      </c>
      <c r="X97" s="89">
        <v>0</v>
      </c>
      <c r="Y97" s="89">
        <v>0</v>
      </c>
    </row>
    <row r="98" spans="1:25" ht="16.8" x14ac:dyDescent="0.3">
      <c r="A98" s="91"/>
      <c r="B98" s="91"/>
      <c r="C98" s="128" t="s">
        <v>106</v>
      </c>
      <c r="D98" s="72" t="s">
        <v>26</v>
      </c>
      <c r="E98" s="88">
        <v>1</v>
      </c>
      <c r="F98" s="88">
        <v>1</v>
      </c>
      <c r="G98" s="88">
        <v>1</v>
      </c>
      <c r="H98" s="88">
        <v>1</v>
      </c>
      <c r="I98" s="88">
        <v>1</v>
      </c>
      <c r="J98" s="88">
        <v>1</v>
      </c>
      <c r="K98" s="88">
        <v>1</v>
      </c>
      <c r="L98" s="88">
        <v>1</v>
      </c>
      <c r="M98" s="88">
        <v>1</v>
      </c>
      <c r="N98" s="88">
        <v>1</v>
      </c>
      <c r="O98" s="88">
        <v>1</v>
      </c>
      <c r="P98" s="88">
        <v>1</v>
      </c>
      <c r="Q98" s="88">
        <v>1</v>
      </c>
      <c r="R98" s="88">
        <v>1</v>
      </c>
      <c r="S98" s="88">
        <v>1</v>
      </c>
      <c r="T98" s="88">
        <v>1</v>
      </c>
      <c r="U98" s="90">
        <v>0</v>
      </c>
      <c r="V98" s="88">
        <v>0</v>
      </c>
      <c r="W98" s="89">
        <v>0</v>
      </c>
      <c r="X98" s="88">
        <v>0</v>
      </c>
      <c r="Y98" s="89">
        <v>0</v>
      </c>
    </row>
    <row r="99" spans="1:25" ht="16.8" x14ac:dyDescent="0.3">
      <c r="A99" s="91"/>
      <c r="B99" s="91"/>
      <c r="C99" s="128" t="s">
        <v>107</v>
      </c>
      <c r="D99" s="72" t="s">
        <v>26</v>
      </c>
      <c r="E99" s="88">
        <v>3</v>
      </c>
      <c r="F99" s="88">
        <v>2</v>
      </c>
      <c r="G99" s="88">
        <v>2</v>
      </c>
      <c r="H99" s="88">
        <v>2</v>
      </c>
      <c r="I99" s="88">
        <v>2</v>
      </c>
      <c r="J99" s="88">
        <v>2</v>
      </c>
      <c r="K99" s="88">
        <v>2</v>
      </c>
      <c r="L99" s="88">
        <v>2</v>
      </c>
      <c r="M99" s="88">
        <v>2</v>
      </c>
      <c r="N99" s="88">
        <v>2</v>
      </c>
      <c r="O99" s="88">
        <v>2</v>
      </c>
      <c r="P99" s="88">
        <v>2</v>
      </c>
      <c r="Q99" s="88">
        <v>2</v>
      </c>
      <c r="R99" s="88">
        <v>2</v>
      </c>
      <c r="S99" s="88">
        <v>2</v>
      </c>
      <c r="T99" s="88">
        <v>2</v>
      </c>
      <c r="U99" s="88">
        <v>2</v>
      </c>
      <c r="V99" s="90">
        <v>0</v>
      </c>
      <c r="W99" s="89">
        <v>0</v>
      </c>
      <c r="X99" s="89">
        <v>0</v>
      </c>
      <c r="Y99" s="89">
        <v>0</v>
      </c>
    </row>
    <row r="100" spans="1:25" ht="16.8" x14ac:dyDescent="0.3">
      <c r="A100" s="91"/>
      <c r="B100" s="91"/>
      <c r="C100" s="128" t="s">
        <v>108</v>
      </c>
      <c r="D100" s="72" t="s">
        <v>26</v>
      </c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9">
        <v>1</v>
      </c>
      <c r="W100" s="93"/>
      <c r="X100" s="93"/>
      <c r="Y100" s="93"/>
    </row>
    <row r="101" spans="1:25" ht="16.8" x14ac:dyDescent="0.3">
      <c r="A101" s="91"/>
      <c r="B101" s="91"/>
      <c r="C101" s="128" t="s">
        <v>109</v>
      </c>
      <c r="D101" s="72" t="s">
        <v>26</v>
      </c>
      <c r="E101" s="88">
        <v>2</v>
      </c>
      <c r="F101" s="88">
        <v>2</v>
      </c>
      <c r="G101" s="88">
        <v>2</v>
      </c>
      <c r="H101" s="88">
        <v>2</v>
      </c>
      <c r="I101" s="88">
        <v>2</v>
      </c>
      <c r="J101" s="88">
        <v>2</v>
      </c>
      <c r="K101" s="88">
        <v>2</v>
      </c>
      <c r="L101" s="88">
        <v>2</v>
      </c>
      <c r="M101" s="88">
        <v>2</v>
      </c>
      <c r="N101" s="88">
        <v>2</v>
      </c>
      <c r="O101" s="88">
        <v>2</v>
      </c>
      <c r="P101" s="88">
        <v>2</v>
      </c>
      <c r="Q101" s="88">
        <v>2</v>
      </c>
      <c r="R101" s="88">
        <v>2</v>
      </c>
      <c r="S101" s="88">
        <v>2</v>
      </c>
      <c r="T101" s="88">
        <v>2</v>
      </c>
      <c r="U101" s="88">
        <v>2</v>
      </c>
      <c r="V101" s="90">
        <v>0</v>
      </c>
      <c r="W101" s="89">
        <v>0</v>
      </c>
      <c r="X101" s="89">
        <v>0</v>
      </c>
      <c r="Y101" s="89">
        <v>0</v>
      </c>
    </row>
    <row r="102" spans="1:25" ht="16.8" x14ac:dyDescent="0.3">
      <c r="A102" s="91"/>
      <c r="B102" s="91"/>
      <c r="C102" s="128" t="s">
        <v>110</v>
      </c>
      <c r="D102" s="72" t="s">
        <v>26</v>
      </c>
      <c r="E102" s="88">
        <v>2</v>
      </c>
      <c r="F102" s="88">
        <v>2</v>
      </c>
      <c r="G102" s="88">
        <v>2</v>
      </c>
      <c r="H102" s="88">
        <v>2</v>
      </c>
      <c r="I102" s="88">
        <v>2</v>
      </c>
      <c r="J102" s="88">
        <v>2</v>
      </c>
      <c r="K102" s="88">
        <v>2</v>
      </c>
      <c r="L102" s="88">
        <v>2</v>
      </c>
      <c r="M102" s="88">
        <v>2</v>
      </c>
      <c r="N102" s="88">
        <v>2</v>
      </c>
      <c r="O102" s="88">
        <v>2</v>
      </c>
      <c r="P102" s="88">
        <v>2</v>
      </c>
      <c r="Q102" s="88">
        <v>2</v>
      </c>
      <c r="R102" s="88">
        <v>2</v>
      </c>
      <c r="S102" s="88">
        <v>2</v>
      </c>
      <c r="T102" s="88">
        <v>2</v>
      </c>
      <c r="U102" s="88">
        <v>2</v>
      </c>
      <c r="V102" s="90">
        <v>0</v>
      </c>
      <c r="W102" s="89">
        <v>0</v>
      </c>
      <c r="X102" s="89">
        <v>0</v>
      </c>
      <c r="Y102" s="89">
        <v>0</v>
      </c>
    </row>
    <row r="103" spans="1:25" ht="16.8" x14ac:dyDescent="0.3">
      <c r="A103" s="91"/>
      <c r="B103" s="91"/>
      <c r="C103" s="128" t="s">
        <v>111</v>
      </c>
      <c r="D103" s="72" t="s">
        <v>26</v>
      </c>
      <c r="E103" s="88">
        <v>5</v>
      </c>
      <c r="F103" s="88">
        <v>5</v>
      </c>
      <c r="G103" s="88">
        <v>5</v>
      </c>
      <c r="H103" s="88">
        <v>5</v>
      </c>
      <c r="I103" s="88">
        <v>5</v>
      </c>
      <c r="J103" s="88">
        <v>5</v>
      </c>
      <c r="K103" s="88">
        <v>5</v>
      </c>
      <c r="L103" s="88">
        <v>5</v>
      </c>
      <c r="M103" s="88">
        <v>5</v>
      </c>
      <c r="N103" s="88">
        <v>5</v>
      </c>
      <c r="O103" s="88">
        <v>5</v>
      </c>
      <c r="P103" s="88">
        <v>5</v>
      </c>
      <c r="Q103" s="88">
        <v>5</v>
      </c>
      <c r="R103" s="88">
        <v>5</v>
      </c>
      <c r="S103" s="88">
        <v>5</v>
      </c>
      <c r="T103" s="88">
        <v>5</v>
      </c>
      <c r="U103" s="88">
        <v>5</v>
      </c>
      <c r="V103" s="88">
        <v>5</v>
      </c>
      <c r="W103" s="90">
        <v>0</v>
      </c>
      <c r="X103" s="89">
        <v>0</v>
      </c>
      <c r="Y103" s="89">
        <v>0</v>
      </c>
    </row>
    <row r="104" spans="1:25" ht="16.8" x14ac:dyDescent="0.3">
      <c r="A104" s="91"/>
      <c r="B104" s="91"/>
      <c r="C104" s="128" t="s">
        <v>112</v>
      </c>
      <c r="D104" s="72" t="s">
        <v>26</v>
      </c>
      <c r="E104" s="88">
        <v>1</v>
      </c>
      <c r="F104" s="88">
        <v>2</v>
      </c>
      <c r="G104" s="88">
        <v>2</v>
      </c>
      <c r="H104" s="88">
        <v>2</v>
      </c>
      <c r="I104" s="88">
        <v>2</v>
      </c>
      <c r="J104" s="88">
        <v>2</v>
      </c>
      <c r="K104" s="88">
        <v>2</v>
      </c>
      <c r="L104" s="88">
        <v>2</v>
      </c>
      <c r="M104" s="88">
        <v>2</v>
      </c>
      <c r="N104" s="88">
        <v>2</v>
      </c>
      <c r="O104" s="88">
        <v>2</v>
      </c>
      <c r="P104" s="88">
        <v>2</v>
      </c>
      <c r="Q104" s="88">
        <v>2</v>
      </c>
      <c r="R104" s="88">
        <v>2</v>
      </c>
      <c r="S104" s="88">
        <v>1</v>
      </c>
      <c r="T104" s="90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</row>
    <row r="105" spans="1:25" ht="16.8" x14ac:dyDescent="0.3">
      <c r="A105" s="91"/>
      <c r="B105" s="91"/>
      <c r="C105" s="54"/>
      <c r="D105" s="54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4">
        <v>1</v>
      </c>
      <c r="U105" s="89"/>
      <c r="V105" s="89"/>
      <c r="W105" s="89"/>
      <c r="X105" s="89"/>
      <c r="Y105" s="89"/>
    </row>
    <row r="106" spans="1:25" ht="16.8" x14ac:dyDescent="0.3">
      <c r="A106" s="91"/>
      <c r="B106" s="91"/>
      <c r="C106" s="128" t="s">
        <v>113</v>
      </c>
      <c r="D106" s="72" t="s">
        <v>26</v>
      </c>
      <c r="E106" s="88">
        <v>2</v>
      </c>
      <c r="F106" s="88">
        <v>2</v>
      </c>
      <c r="G106" s="88">
        <v>2</v>
      </c>
      <c r="H106" s="88">
        <v>2</v>
      </c>
      <c r="I106" s="88">
        <v>2</v>
      </c>
      <c r="J106" s="88">
        <v>2</v>
      </c>
      <c r="K106" s="88">
        <v>2</v>
      </c>
      <c r="L106" s="88">
        <v>2</v>
      </c>
      <c r="M106" s="88">
        <v>0</v>
      </c>
      <c r="N106" s="88">
        <v>2</v>
      </c>
      <c r="O106" s="88">
        <v>2</v>
      </c>
      <c r="P106" s="88">
        <v>2</v>
      </c>
      <c r="Q106" s="88">
        <v>2</v>
      </c>
      <c r="R106" s="88">
        <v>2</v>
      </c>
      <c r="S106" s="88">
        <v>2</v>
      </c>
      <c r="T106" s="90">
        <v>0</v>
      </c>
      <c r="U106" s="89">
        <v>0</v>
      </c>
      <c r="V106" s="89">
        <v>0</v>
      </c>
      <c r="W106" s="89">
        <v>0</v>
      </c>
      <c r="X106" s="89">
        <v>0</v>
      </c>
      <c r="Y106" s="89">
        <v>0</v>
      </c>
    </row>
    <row r="107" spans="1:25" ht="16.8" x14ac:dyDescent="0.3">
      <c r="A107" s="91"/>
      <c r="B107" s="91"/>
      <c r="C107" s="128" t="s">
        <v>114</v>
      </c>
      <c r="D107" s="72" t="s">
        <v>26</v>
      </c>
      <c r="E107" s="88">
        <v>2</v>
      </c>
      <c r="F107" s="88">
        <v>2</v>
      </c>
      <c r="G107" s="88">
        <v>2</v>
      </c>
      <c r="H107" s="88">
        <v>2</v>
      </c>
      <c r="I107" s="88">
        <v>2</v>
      </c>
      <c r="J107" s="88">
        <v>2</v>
      </c>
      <c r="K107" s="88">
        <v>2</v>
      </c>
      <c r="L107" s="88">
        <v>2</v>
      </c>
      <c r="M107" s="88">
        <v>0</v>
      </c>
      <c r="N107" s="88">
        <v>2</v>
      </c>
      <c r="O107" s="88">
        <v>2</v>
      </c>
      <c r="P107" s="88">
        <v>2</v>
      </c>
      <c r="Q107" s="88">
        <v>2</v>
      </c>
      <c r="R107" s="88">
        <v>2</v>
      </c>
      <c r="S107" s="88">
        <v>2</v>
      </c>
      <c r="T107" s="90">
        <v>0</v>
      </c>
      <c r="U107" s="89">
        <v>0</v>
      </c>
      <c r="V107" s="89">
        <v>0</v>
      </c>
      <c r="W107" s="89">
        <v>0</v>
      </c>
      <c r="X107" s="89">
        <v>0</v>
      </c>
      <c r="Y107" s="89">
        <v>0</v>
      </c>
    </row>
    <row r="108" spans="1:25" ht="16.8" x14ac:dyDescent="0.3">
      <c r="A108" s="91"/>
      <c r="B108" s="91"/>
      <c r="C108" s="128" t="s">
        <v>115</v>
      </c>
      <c r="D108" s="72" t="s">
        <v>26</v>
      </c>
      <c r="E108" s="88">
        <v>2</v>
      </c>
      <c r="F108" s="88">
        <v>2</v>
      </c>
      <c r="G108" s="88">
        <v>2</v>
      </c>
      <c r="H108" s="88">
        <v>2</v>
      </c>
      <c r="I108" s="88">
        <v>2</v>
      </c>
      <c r="J108" s="88">
        <v>2</v>
      </c>
      <c r="K108" s="88">
        <v>2</v>
      </c>
      <c r="L108" s="88">
        <v>2</v>
      </c>
      <c r="M108" s="88">
        <v>2</v>
      </c>
      <c r="N108" s="90">
        <v>0</v>
      </c>
      <c r="O108" s="88">
        <v>0</v>
      </c>
      <c r="P108" s="88">
        <v>0</v>
      </c>
      <c r="Q108" s="88">
        <v>0</v>
      </c>
      <c r="R108" s="88">
        <v>0</v>
      </c>
      <c r="S108" s="88">
        <v>0</v>
      </c>
      <c r="T108" s="88">
        <v>0</v>
      </c>
      <c r="U108" s="88">
        <v>0</v>
      </c>
      <c r="V108" s="89">
        <v>0</v>
      </c>
      <c r="W108" s="89">
        <v>0</v>
      </c>
      <c r="X108" s="89">
        <v>0</v>
      </c>
      <c r="Y108" s="89">
        <v>0</v>
      </c>
    </row>
    <row r="109" spans="1:25" ht="16.8" x14ac:dyDescent="0.3">
      <c r="A109" s="91"/>
      <c r="B109" s="103"/>
      <c r="C109" s="128" t="s">
        <v>116</v>
      </c>
      <c r="D109" s="72" t="s">
        <v>26</v>
      </c>
      <c r="E109" s="88">
        <v>1</v>
      </c>
      <c r="F109" s="88">
        <v>1</v>
      </c>
      <c r="G109" s="88">
        <v>1</v>
      </c>
      <c r="H109" s="88">
        <v>1</v>
      </c>
      <c r="I109" s="88">
        <v>1</v>
      </c>
      <c r="J109" s="88">
        <v>1</v>
      </c>
      <c r="K109" s="88">
        <v>1</v>
      </c>
      <c r="L109" s="88">
        <v>1</v>
      </c>
      <c r="M109" s="88">
        <v>1</v>
      </c>
      <c r="N109" s="90">
        <v>0</v>
      </c>
      <c r="O109" s="88">
        <v>0</v>
      </c>
      <c r="P109" s="88">
        <v>0</v>
      </c>
      <c r="Q109" s="88">
        <v>0</v>
      </c>
      <c r="R109" s="88">
        <v>0</v>
      </c>
      <c r="S109" s="88">
        <v>0</v>
      </c>
      <c r="T109" s="88">
        <v>0</v>
      </c>
      <c r="U109" s="88">
        <v>0</v>
      </c>
      <c r="V109" s="89">
        <v>0</v>
      </c>
      <c r="W109" s="89">
        <v>0</v>
      </c>
      <c r="X109" s="89">
        <v>0</v>
      </c>
      <c r="Y109" s="89">
        <v>0</v>
      </c>
    </row>
    <row r="110" spans="1:25" ht="16.8" x14ac:dyDescent="0.3">
      <c r="A110" s="91"/>
      <c r="B110" s="85" t="s">
        <v>117</v>
      </c>
      <c r="C110" s="98" t="s">
        <v>118</v>
      </c>
      <c r="D110" s="72" t="s">
        <v>73</v>
      </c>
      <c r="E110" s="88">
        <v>3</v>
      </c>
      <c r="F110" s="88">
        <v>3</v>
      </c>
      <c r="G110" s="88">
        <v>3</v>
      </c>
      <c r="H110" s="88">
        <v>3</v>
      </c>
      <c r="I110" s="88">
        <v>3</v>
      </c>
      <c r="J110" s="88">
        <v>3</v>
      </c>
      <c r="K110" s="88">
        <v>3</v>
      </c>
      <c r="L110" s="88">
        <v>3</v>
      </c>
      <c r="M110" s="88">
        <v>3</v>
      </c>
      <c r="N110" s="88">
        <v>3</v>
      </c>
      <c r="O110" s="90">
        <v>0</v>
      </c>
      <c r="P110" s="88">
        <v>0</v>
      </c>
      <c r="Q110" s="88">
        <v>0</v>
      </c>
      <c r="R110" s="88">
        <v>0</v>
      </c>
      <c r="S110" s="88">
        <v>0</v>
      </c>
      <c r="T110" s="88">
        <v>0</v>
      </c>
      <c r="U110" s="88">
        <v>0</v>
      </c>
      <c r="V110" s="89">
        <v>0</v>
      </c>
      <c r="W110" s="89">
        <v>0</v>
      </c>
      <c r="X110" s="89">
        <v>0</v>
      </c>
      <c r="Y110" s="89">
        <v>0</v>
      </c>
    </row>
    <row r="111" spans="1:25" ht="16.8" x14ac:dyDescent="0.3">
      <c r="A111" s="91"/>
      <c r="B111" s="91"/>
      <c r="C111" s="98" t="s">
        <v>119</v>
      </c>
      <c r="D111" s="72" t="s">
        <v>73</v>
      </c>
      <c r="E111" s="88">
        <v>4</v>
      </c>
      <c r="F111" s="88">
        <v>4</v>
      </c>
      <c r="G111" s="88">
        <v>4</v>
      </c>
      <c r="H111" s="88">
        <v>4</v>
      </c>
      <c r="I111" s="88">
        <v>4</v>
      </c>
      <c r="J111" s="88">
        <v>4</v>
      </c>
      <c r="K111" s="88">
        <v>4</v>
      </c>
      <c r="L111" s="88">
        <v>4</v>
      </c>
      <c r="M111" s="88">
        <v>4</v>
      </c>
      <c r="N111" s="88">
        <v>4</v>
      </c>
      <c r="O111" s="90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9">
        <v>0</v>
      </c>
      <c r="W111" s="89">
        <v>0</v>
      </c>
      <c r="X111" s="89">
        <v>0</v>
      </c>
      <c r="Y111" s="89">
        <v>0</v>
      </c>
    </row>
    <row r="112" spans="1:25" ht="16.8" x14ac:dyDescent="0.3">
      <c r="A112" s="91"/>
      <c r="B112" s="91"/>
      <c r="C112" s="98" t="s">
        <v>120</v>
      </c>
      <c r="D112" s="72" t="s">
        <v>73</v>
      </c>
      <c r="E112" s="88">
        <v>2</v>
      </c>
      <c r="F112" s="88">
        <v>2</v>
      </c>
      <c r="G112" s="88">
        <v>2</v>
      </c>
      <c r="H112" s="88">
        <v>2</v>
      </c>
      <c r="I112" s="88">
        <v>2</v>
      </c>
      <c r="J112" s="88">
        <v>2</v>
      </c>
      <c r="K112" s="88">
        <v>2</v>
      </c>
      <c r="L112" s="88">
        <v>2</v>
      </c>
      <c r="M112" s="88">
        <v>2</v>
      </c>
      <c r="N112" s="88">
        <v>2</v>
      </c>
      <c r="O112" s="88">
        <v>2</v>
      </c>
      <c r="P112" s="90">
        <v>0</v>
      </c>
      <c r="Q112" s="88">
        <v>0</v>
      </c>
      <c r="R112" s="88">
        <v>0</v>
      </c>
      <c r="S112" s="88">
        <v>0</v>
      </c>
      <c r="T112" s="88">
        <v>0</v>
      </c>
      <c r="U112" s="88">
        <v>0</v>
      </c>
      <c r="V112" s="89">
        <v>0</v>
      </c>
      <c r="W112" s="89">
        <v>0</v>
      </c>
      <c r="X112" s="89">
        <v>0</v>
      </c>
      <c r="Y112" s="89">
        <v>0</v>
      </c>
    </row>
    <row r="113" spans="1:25" ht="16.8" x14ac:dyDescent="0.3">
      <c r="A113" s="91"/>
      <c r="B113" s="91"/>
      <c r="C113" s="98" t="s">
        <v>121</v>
      </c>
      <c r="D113" s="72" t="s">
        <v>73</v>
      </c>
      <c r="E113" s="88">
        <v>3</v>
      </c>
      <c r="F113" s="88">
        <v>3</v>
      </c>
      <c r="G113" s="88">
        <v>3</v>
      </c>
      <c r="H113" s="88">
        <v>3</v>
      </c>
      <c r="I113" s="88">
        <v>3</v>
      </c>
      <c r="J113" s="88">
        <v>3</v>
      </c>
      <c r="K113" s="88">
        <v>3</v>
      </c>
      <c r="L113" s="88">
        <v>3</v>
      </c>
      <c r="M113" s="88">
        <v>3</v>
      </c>
      <c r="N113" s="88">
        <v>3</v>
      </c>
      <c r="O113" s="88">
        <v>3</v>
      </c>
      <c r="P113" s="90">
        <v>0</v>
      </c>
      <c r="Q113" s="88">
        <v>0</v>
      </c>
      <c r="R113" s="88">
        <v>0</v>
      </c>
      <c r="S113" s="88">
        <v>0</v>
      </c>
      <c r="T113" s="88">
        <v>0</v>
      </c>
      <c r="U113" s="88">
        <v>0</v>
      </c>
      <c r="V113" s="89">
        <v>0</v>
      </c>
      <c r="W113" s="89">
        <v>0</v>
      </c>
      <c r="X113" s="89">
        <v>0</v>
      </c>
      <c r="Y113" s="89">
        <v>0</v>
      </c>
    </row>
    <row r="114" spans="1:25" ht="16.8" x14ac:dyDescent="0.3">
      <c r="A114" s="91"/>
      <c r="B114" s="91"/>
      <c r="C114" s="98" t="s">
        <v>122</v>
      </c>
      <c r="D114" s="72" t="s">
        <v>73</v>
      </c>
      <c r="E114" s="88">
        <v>2</v>
      </c>
      <c r="F114" s="88">
        <v>2</v>
      </c>
      <c r="G114" s="88">
        <v>2</v>
      </c>
      <c r="H114" s="88">
        <v>2</v>
      </c>
      <c r="I114" s="88">
        <v>2</v>
      </c>
      <c r="J114" s="88">
        <v>2</v>
      </c>
      <c r="K114" s="88">
        <v>2</v>
      </c>
      <c r="L114" s="88">
        <v>2</v>
      </c>
      <c r="M114" s="88">
        <v>2</v>
      </c>
      <c r="N114" s="88">
        <v>2</v>
      </c>
      <c r="O114" s="88">
        <v>2</v>
      </c>
      <c r="P114" s="88">
        <v>2</v>
      </c>
      <c r="Q114" s="90">
        <v>0</v>
      </c>
      <c r="R114" s="88">
        <v>0</v>
      </c>
      <c r="S114" s="88">
        <v>0</v>
      </c>
      <c r="T114" s="88">
        <v>0</v>
      </c>
      <c r="U114" s="88">
        <v>0</v>
      </c>
      <c r="V114" s="89">
        <v>0</v>
      </c>
      <c r="W114" s="89">
        <v>0</v>
      </c>
      <c r="X114" s="89">
        <v>0</v>
      </c>
      <c r="Y114" s="89">
        <v>0</v>
      </c>
    </row>
    <row r="115" spans="1:25" ht="16.8" x14ac:dyDescent="0.3">
      <c r="A115" s="91"/>
      <c r="B115" s="91"/>
      <c r="C115" s="98" t="s">
        <v>123</v>
      </c>
      <c r="D115" s="72" t="s">
        <v>73</v>
      </c>
      <c r="E115" s="88">
        <v>4</v>
      </c>
      <c r="F115" s="88">
        <v>4</v>
      </c>
      <c r="G115" s="88">
        <v>4</v>
      </c>
      <c r="H115" s="88">
        <v>4</v>
      </c>
      <c r="I115" s="88">
        <v>4</v>
      </c>
      <c r="J115" s="88">
        <v>4</v>
      </c>
      <c r="K115" s="88">
        <v>4</v>
      </c>
      <c r="L115" s="88">
        <v>4</v>
      </c>
      <c r="M115" s="88">
        <v>4</v>
      </c>
      <c r="N115" s="88">
        <v>4</v>
      </c>
      <c r="O115" s="88">
        <v>4</v>
      </c>
      <c r="P115" s="88">
        <v>4</v>
      </c>
      <c r="Q115" s="88">
        <v>4</v>
      </c>
      <c r="R115" s="88">
        <v>4</v>
      </c>
      <c r="S115" s="88">
        <v>4</v>
      </c>
      <c r="T115" s="90">
        <v>0</v>
      </c>
      <c r="U115" s="88">
        <v>0</v>
      </c>
      <c r="V115" s="89">
        <v>0</v>
      </c>
      <c r="W115" s="89">
        <v>0</v>
      </c>
      <c r="X115" s="89">
        <v>0</v>
      </c>
      <c r="Y115" s="89">
        <v>0</v>
      </c>
    </row>
    <row r="116" spans="1:25" ht="16.8" x14ac:dyDescent="0.3">
      <c r="A116" s="91"/>
      <c r="B116" s="91"/>
      <c r="C116" s="98" t="s">
        <v>124</v>
      </c>
      <c r="D116" s="72" t="s">
        <v>73</v>
      </c>
      <c r="E116" s="88">
        <v>1</v>
      </c>
      <c r="F116" s="88">
        <v>1</v>
      </c>
      <c r="G116" s="88">
        <v>1</v>
      </c>
      <c r="H116" s="88">
        <v>1</v>
      </c>
      <c r="I116" s="88">
        <v>1</v>
      </c>
      <c r="J116" s="88">
        <v>1</v>
      </c>
      <c r="K116" s="88">
        <v>1</v>
      </c>
      <c r="L116" s="88">
        <v>1</v>
      </c>
      <c r="M116" s="88">
        <v>1</v>
      </c>
      <c r="N116" s="88">
        <v>1</v>
      </c>
      <c r="O116" s="88">
        <v>1</v>
      </c>
      <c r="P116" s="88">
        <v>1</v>
      </c>
      <c r="Q116" s="88">
        <v>1</v>
      </c>
      <c r="R116" s="88">
        <v>1</v>
      </c>
      <c r="S116" s="88">
        <v>1</v>
      </c>
      <c r="T116" s="88">
        <v>1</v>
      </c>
      <c r="U116" s="90">
        <v>0</v>
      </c>
      <c r="V116" s="89">
        <v>0</v>
      </c>
      <c r="W116" s="89">
        <v>0</v>
      </c>
      <c r="X116" s="89">
        <v>0</v>
      </c>
      <c r="Y116" s="89">
        <v>0</v>
      </c>
    </row>
    <row r="117" spans="1:25" ht="16.8" x14ac:dyDescent="0.3">
      <c r="A117" s="91"/>
      <c r="B117" s="91"/>
      <c r="C117" s="98" t="s">
        <v>125</v>
      </c>
      <c r="D117" s="72" t="s">
        <v>73</v>
      </c>
      <c r="E117" s="88">
        <v>1</v>
      </c>
      <c r="F117" s="88">
        <v>1</v>
      </c>
      <c r="G117" s="88">
        <v>1</v>
      </c>
      <c r="H117" s="88">
        <v>1</v>
      </c>
      <c r="I117" s="88">
        <v>1</v>
      </c>
      <c r="J117" s="88">
        <v>1</v>
      </c>
      <c r="K117" s="88">
        <v>1</v>
      </c>
      <c r="L117" s="88">
        <v>1</v>
      </c>
      <c r="M117" s="88">
        <v>1</v>
      </c>
      <c r="N117" s="88">
        <v>1</v>
      </c>
      <c r="O117" s="88">
        <v>1</v>
      </c>
      <c r="P117" s="88">
        <v>1</v>
      </c>
      <c r="Q117" s="88">
        <v>1</v>
      </c>
      <c r="R117" s="88">
        <v>1</v>
      </c>
      <c r="S117" s="88">
        <v>1</v>
      </c>
      <c r="T117" s="88">
        <v>1</v>
      </c>
      <c r="U117" s="90">
        <v>0</v>
      </c>
      <c r="V117" s="89">
        <v>0</v>
      </c>
      <c r="W117" s="89">
        <v>0</v>
      </c>
      <c r="X117" s="89">
        <v>0</v>
      </c>
      <c r="Y117" s="89">
        <v>0</v>
      </c>
    </row>
    <row r="118" spans="1:25" ht="16.8" x14ac:dyDescent="0.3">
      <c r="A118" s="91"/>
      <c r="B118" s="91"/>
      <c r="C118" s="98" t="s">
        <v>126</v>
      </c>
      <c r="D118" s="72" t="s">
        <v>73</v>
      </c>
      <c r="E118" s="88">
        <v>1</v>
      </c>
      <c r="F118" s="88">
        <v>1</v>
      </c>
      <c r="G118" s="88">
        <v>1</v>
      </c>
      <c r="H118" s="88">
        <v>1</v>
      </c>
      <c r="I118" s="88">
        <v>1</v>
      </c>
      <c r="J118" s="88">
        <v>1</v>
      </c>
      <c r="K118" s="88">
        <v>1</v>
      </c>
      <c r="L118" s="88">
        <v>1</v>
      </c>
      <c r="M118" s="88">
        <v>1</v>
      </c>
      <c r="N118" s="88">
        <v>1</v>
      </c>
      <c r="O118" s="88">
        <v>1</v>
      </c>
      <c r="P118" s="88">
        <v>1</v>
      </c>
      <c r="Q118" s="88">
        <v>1</v>
      </c>
      <c r="R118" s="88">
        <v>1</v>
      </c>
      <c r="S118" s="88">
        <v>1</v>
      </c>
      <c r="T118" s="88">
        <v>1</v>
      </c>
      <c r="U118" s="90">
        <v>0</v>
      </c>
      <c r="V118" s="89">
        <v>0</v>
      </c>
      <c r="W118" s="89">
        <v>0</v>
      </c>
      <c r="X118" s="89">
        <v>0</v>
      </c>
      <c r="Y118" s="89">
        <v>0</v>
      </c>
    </row>
    <row r="119" spans="1:25" ht="16.8" x14ac:dyDescent="0.3">
      <c r="A119" s="91"/>
      <c r="B119" s="91"/>
      <c r="C119" s="98" t="s">
        <v>127</v>
      </c>
      <c r="D119" s="72" t="s">
        <v>73</v>
      </c>
      <c r="E119" s="88">
        <v>1</v>
      </c>
      <c r="F119" s="88">
        <v>1</v>
      </c>
      <c r="G119" s="88">
        <v>1</v>
      </c>
      <c r="H119" s="88">
        <v>1</v>
      </c>
      <c r="I119" s="88">
        <v>1</v>
      </c>
      <c r="J119" s="88">
        <v>1</v>
      </c>
      <c r="K119" s="88">
        <v>1</v>
      </c>
      <c r="L119" s="88">
        <v>1</v>
      </c>
      <c r="M119" s="88">
        <v>1</v>
      </c>
      <c r="N119" s="88">
        <v>1</v>
      </c>
      <c r="O119" s="88">
        <v>1</v>
      </c>
      <c r="P119" s="88">
        <v>1</v>
      </c>
      <c r="Q119" s="88">
        <v>1</v>
      </c>
      <c r="R119" s="88">
        <v>1</v>
      </c>
      <c r="S119" s="88">
        <v>1</v>
      </c>
      <c r="T119" s="88">
        <v>1</v>
      </c>
      <c r="U119" s="90">
        <v>0</v>
      </c>
      <c r="V119" s="89">
        <v>0</v>
      </c>
      <c r="W119" s="89">
        <v>0</v>
      </c>
      <c r="X119" s="89">
        <v>0</v>
      </c>
      <c r="Y119" s="89">
        <v>0</v>
      </c>
    </row>
    <row r="120" spans="1:25" ht="16.8" x14ac:dyDescent="0.3">
      <c r="A120" s="91"/>
      <c r="B120" s="91"/>
      <c r="C120" s="98" t="s">
        <v>128</v>
      </c>
      <c r="D120" s="72" t="s">
        <v>73</v>
      </c>
      <c r="E120" s="88">
        <v>1</v>
      </c>
      <c r="F120" s="88">
        <v>1</v>
      </c>
      <c r="G120" s="88">
        <v>1</v>
      </c>
      <c r="H120" s="88">
        <v>1</v>
      </c>
      <c r="I120" s="88">
        <v>1</v>
      </c>
      <c r="J120" s="88">
        <v>1</v>
      </c>
      <c r="K120" s="88">
        <v>1</v>
      </c>
      <c r="L120" s="88">
        <v>1</v>
      </c>
      <c r="M120" s="88">
        <v>1</v>
      </c>
      <c r="N120" s="88">
        <v>1</v>
      </c>
      <c r="O120" s="88">
        <v>1</v>
      </c>
      <c r="P120" s="88">
        <v>1</v>
      </c>
      <c r="Q120" s="88">
        <v>1</v>
      </c>
      <c r="R120" s="88">
        <v>1</v>
      </c>
      <c r="S120" s="88">
        <v>1</v>
      </c>
      <c r="T120" s="88">
        <v>1</v>
      </c>
      <c r="U120" s="90">
        <v>0</v>
      </c>
      <c r="V120" s="88">
        <v>0</v>
      </c>
      <c r="W120" s="89">
        <v>0</v>
      </c>
      <c r="X120" s="88">
        <v>0</v>
      </c>
      <c r="Y120" s="89">
        <v>0</v>
      </c>
    </row>
    <row r="121" spans="1:25" ht="16.8" x14ac:dyDescent="0.3">
      <c r="A121" s="91"/>
      <c r="B121" s="91"/>
      <c r="C121" s="98" t="s">
        <v>129</v>
      </c>
      <c r="D121" s="72" t="s">
        <v>73</v>
      </c>
      <c r="E121" s="88">
        <v>3</v>
      </c>
      <c r="F121" s="88">
        <v>2</v>
      </c>
      <c r="G121" s="88">
        <v>2</v>
      </c>
      <c r="H121" s="88">
        <v>2</v>
      </c>
      <c r="I121" s="88">
        <v>2</v>
      </c>
      <c r="J121" s="88">
        <v>2</v>
      </c>
      <c r="K121" s="88">
        <v>2</v>
      </c>
      <c r="L121" s="88">
        <v>2</v>
      </c>
      <c r="M121" s="88">
        <v>2</v>
      </c>
      <c r="N121" s="88">
        <v>2</v>
      </c>
      <c r="O121" s="88">
        <v>2</v>
      </c>
      <c r="P121" s="88">
        <v>2</v>
      </c>
      <c r="Q121" s="88">
        <v>2</v>
      </c>
      <c r="R121" s="88">
        <v>2</v>
      </c>
      <c r="S121" s="88">
        <v>2</v>
      </c>
      <c r="T121" s="88">
        <v>2</v>
      </c>
      <c r="U121" s="88">
        <v>2</v>
      </c>
      <c r="V121" s="90">
        <v>0</v>
      </c>
      <c r="W121" s="89">
        <v>0</v>
      </c>
      <c r="X121" s="89">
        <v>0</v>
      </c>
      <c r="Y121" s="89">
        <v>0</v>
      </c>
    </row>
    <row r="122" spans="1:25" ht="16.8" x14ac:dyDescent="0.3">
      <c r="A122" s="91"/>
      <c r="B122" s="91"/>
      <c r="C122" s="98" t="s">
        <v>130</v>
      </c>
      <c r="D122" s="72" t="s">
        <v>73</v>
      </c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9">
        <v>1</v>
      </c>
      <c r="W122" s="93"/>
      <c r="X122" s="93"/>
      <c r="Y122" s="93"/>
    </row>
    <row r="123" spans="1:25" ht="16.8" x14ac:dyDescent="0.3">
      <c r="A123" s="91"/>
      <c r="B123" s="103"/>
      <c r="C123" s="98" t="s">
        <v>131</v>
      </c>
      <c r="D123" s="72" t="s">
        <v>73</v>
      </c>
      <c r="E123" s="88">
        <v>2</v>
      </c>
      <c r="F123" s="88">
        <v>2</v>
      </c>
      <c r="G123" s="88">
        <v>2</v>
      </c>
      <c r="H123" s="88">
        <v>2</v>
      </c>
      <c r="I123" s="88">
        <v>2</v>
      </c>
      <c r="J123" s="88">
        <v>2</v>
      </c>
      <c r="K123" s="88">
        <v>2</v>
      </c>
      <c r="L123" s="88">
        <v>2</v>
      </c>
      <c r="M123" s="88">
        <v>2</v>
      </c>
      <c r="N123" s="88">
        <v>2</v>
      </c>
      <c r="O123" s="88">
        <v>2</v>
      </c>
      <c r="P123" s="88">
        <v>2</v>
      </c>
      <c r="Q123" s="88">
        <v>2</v>
      </c>
      <c r="R123" s="88">
        <v>2</v>
      </c>
      <c r="S123" s="88">
        <v>2</v>
      </c>
      <c r="T123" s="88">
        <v>2</v>
      </c>
      <c r="U123" s="88">
        <v>2</v>
      </c>
      <c r="V123" s="90">
        <v>0</v>
      </c>
      <c r="W123" s="89">
        <v>0</v>
      </c>
      <c r="X123" s="89">
        <v>0</v>
      </c>
      <c r="Y123" s="89">
        <v>0</v>
      </c>
    </row>
    <row r="124" spans="1:25" ht="16.8" x14ac:dyDescent="0.3">
      <c r="A124" s="91"/>
      <c r="B124" s="85" t="s">
        <v>132</v>
      </c>
      <c r="C124" s="128" t="s">
        <v>133</v>
      </c>
      <c r="D124" s="72" t="s">
        <v>26</v>
      </c>
      <c r="E124" s="88">
        <v>1</v>
      </c>
      <c r="F124" s="88">
        <v>1</v>
      </c>
      <c r="G124" s="88">
        <v>1</v>
      </c>
      <c r="H124" s="88">
        <v>1</v>
      </c>
      <c r="I124" s="88">
        <v>1</v>
      </c>
      <c r="J124" s="88">
        <v>1</v>
      </c>
      <c r="K124" s="88">
        <v>1</v>
      </c>
      <c r="L124" s="88">
        <v>1</v>
      </c>
      <c r="M124" s="88">
        <v>1</v>
      </c>
      <c r="N124" s="90">
        <v>0</v>
      </c>
      <c r="O124" s="88">
        <v>0</v>
      </c>
      <c r="P124" s="88">
        <v>0</v>
      </c>
      <c r="Q124" s="88">
        <v>0</v>
      </c>
      <c r="R124" s="88">
        <v>0</v>
      </c>
      <c r="S124" s="88">
        <v>0</v>
      </c>
      <c r="T124" s="89">
        <v>0</v>
      </c>
      <c r="U124" s="89">
        <v>0</v>
      </c>
      <c r="V124" s="129">
        <v>0</v>
      </c>
      <c r="W124" s="129">
        <v>0</v>
      </c>
      <c r="X124" s="129">
        <v>0</v>
      </c>
      <c r="Y124" s="129">
        <v>0</v>
      </c>
    </row>
    <row r="125" spans="1:25" ht="16.8" x14ac:dyDescent="0.3">
      <c r="A125" s="91"/>
      <c r="B125" s="91"/>
      <c r="C125" s="128" t="s">
        <v>134</v>
      </c>
      <c r="D125" s="72" t="s">
        <v>26</v>
      </c>
      <c r="E125" s="88">
        <v>1</v>
      </c>
      <c r="F125" s="88">
        <v>1</v>
      </c>
      <c r="G125" s="88">
        <v>1</v>
      </c>
      <c r="H125" s="88">
        <v>1</v>
      </c>
      <c r="I125" s="88">
        <v>1</v>
      </c>
      <c r="J125" s="88">
        <v>1</v>
      </c>
      <c r="K125" s="88">
        <v>1</v>
      </c>
      <c r="L125" s="88">
        <v>1</v>
      </c>
      <c r="M125" s="88">
        <v>1</v>
      </c>
      <c r="N125" s="88">
        <v>1</v>
      </c>
      <c r="O125" s="90">
        <v>0</v>
      </c>
      <c r="P125" s="88">
        <v>0</v>
      </c>
      <c r="Q125" s="88">
        <v>0</v>
      </c>
      <c r="R125" s="88">
        <v>0</v>
      </c>
      <c r="S125" s="88">
        <v>0</v>
      </c>
      <c r="T125" s="89">
        <v>0</v>
      </c>
      <c r="U125" s="89">
        <v>0</v>
      </c>
      <c r="V125" s="129">
        <v>0</v>
      </c>
      <c r="W125" s="129">
        <v>0</v>
      </c>
      <c r="X125" s="129">
        <v>0</v>
      </c>
      <c r="Y125" s="129">
        <v>0</v>
      </c>
    </row>
    <row r="126" spans="1:25" ht="16.8" x14ac:dyDescent="0.3">
      <c r="A126" s="91"/>
      <c r="B126" s="91"/>
      <c r="C126" s="128" t="s">
        <v>135</v>
      </c>
      <c r="D126" s="72" t="s">
        <v>26</v>
      </c>
      <c r="E126" s="88">
        <v>1</v>
      </c>
      <c r="F126" s="88">
        <v>1</v>
      </c>
      <c r="G126" s="88">
        <v>1</v>
      </c>
      <c r="H126" s="88">
        <v>1</v>
      </c>
      <c r="I126" s="88">
        <v>1</v>
      </c>
      <c r="J126" s="88">
        <v>1</v>
      </c>
      <c r="K126" s="88">
        <v>1</v>
      </c>
      <c r="L126" s="88">
        <v>1</v>
      </c>
      <c r="M126" s="88">
        <v>1</v>
      </c>
      <c r="N126" s="88">
        <v>1</v>
      </c>
      <c r="O126" s="90">
        <v>0</v>
      </c>
      <c r="P126" s="88">
        <v>0</v>
      </c>
      <c r="Q126" s="88">
        <v>0</v>
      </c>
      <c r="R126" s="88">
        <v>0</v>
      </c>
      <c r="S126" s="88">
        <v>0</v>
      </c>
      <c r="T126" s="89">
        <v>0</v>
      </c>
      <c r="U126" s="89">
        <v>0</v>
      </c>
      <c r="V126" s="129">
        <v>0</v>
      </c>
      <c r="W126" s="129">
        <v>0</v>
      </c>
      <c r="X126" s="129">
        <v>0</v>
      </c>
      <c r="Y126" s="129">
        <v>0</v>
      </c>
    </row>
    <row r="127" spans="1:25" ht="16.8" x14ac:dyDescent="0.3">
      <c r="A127" s="91"/>
      <c r="B127" s="91"/>
      <c r="C127" s="128" t="s">
        <v>136</v>
      </c>
      <c r="D127" s="72" t="s">
        <v>26</v>
      </c>
      <c r="E127" s="88">
        <v>1</v>
      </c>
      <c r="F127" s="88">
        <v>1</v>
      </c>
      <c r="G127" s="88">
        <v>1</v>
      </c>
      <c r="H127" s="88">
        <v>1</v>
      </c>
      <c r="I127" s="88">
        <v>1</v>
      </c>
      <c r="J127" s="88">
        <v>1</v>
      </c>
      <c r="K127" s="88">
        <v>1</v>
      </c>
      <c r="L127" s="88">
        <v>1</v>
      </c>
      <c r="M127" s="88">
        <v>1</v>
      </c>
      <c r="N127" s="88">
        <v>1</v>
      </c>
      <c r="O127" s="88">
        <v>0</v>
      </c>
      <c r="P127" s="90">
        <v>0</v>
      </c>
      <c r="Q127" s="88">
        <v>0</v>
      </c>
      <c r="R127" s="88">
        <v>0</v>
      </c>
      <c r="S127" s="88">
        <v>0</v>
      </c>
      <c r="T127" s="88">
        <v>0</v>
      </c>
      <c r="U127" s="88">
        <v>0</v>
      </c>
      <c r="V127" s="129">
        <v>0</v>
      </c>
      <c r="W127" s="129">
        <v>0</v>
      </c>
      <c r="X127" s="129">
        <v>0</v>
      </c>
      <c r="Y127" s="129">
        <v>0</v>
      </c>
    </row>
    <row r="128" spans="1:25" ht="16.8" x14ac:dyDescent="0.3">
      <c r="A128" s="91"/>
      <c r="B128" s="91"/>
      <c r="C128" s="128" t="s">
        <v>137</v>
      </c>
      <c r="D128" s="72" t="s">
        <v>26</v>
      </c>
      <c r="E128" s="88">
        <v>1</v>
      </c>
      <c r="F128" s="88">
        <v>1</v>
      </c>
      <c r="G128" s="88">
        <v>1</v>
      </c>
      <c r="H128" s="88">
        <v>1</v>
      </c>
      <c r="I128" s="88">
        <v>1</v>
      </c>
      <c r="J128" s="88">
        <v>1</v>
      </c>
      <c r="K128" s="88">
        <v>1</v>
      </c>
      <c r="L128" s="88">
        <v>1</v>
      </c>
      <c r="M128" s="88">
        <v>1</v>
      </c>
      <c r="N128" s="88">
        <v>1</v>
      </c>
      <c r="O128" s="88">
        <v>1</v>
      </c>
      <c r="P128" s="90">
        <v>0</v>
      </c>
      <c r="Q128" s="88">
        <v>0</v>
      </c>
      <c r="R128" s="88">
        <v>0</v>
      </c>
      <c r="S128" s="88">
        <v>0</v>
      </c>
      <c r="T128" s="88">
        <v>0</v>
      </c>
      <c r="U128" s="89">
        <v>0</v>
      </c>
      <c r="V128" s="129">
        <v>0</v>
      </c>
      <c r="W128" s="129">
        <v>0</v>
      </c>
      <c r="X128" s="129">
        <v>0</v>
      </c>
      <c r="Y128" s="129">
        <v>0</v>
      </c>
    </row>
    <row r="129" spans="1:25" ht="16.8" x14ac:dyDescent="0.3">
      <c r="A129" s="91"/>
      <c r="B129" s="91"/>
      <c r="C129" s="128" t="s">
        <v>138</v>
      </c>
      <c r="D129" s="72" t="s">
        <v>26</v>
      </c>
      <c r="E129" s="88">
        <v>2</v>
      </c>
      <c r="F129" s="88">
        <v>1</v>
      </c>
      <c r="G129" s="88">
        <v>1</v>
      </c>
      <c r="H129" s="88">
        <v>1</v>
      </c>
      <c r="I129" s="88">
        <v>1</v>
      </c>
      <c r="J129" s="88">
        <v>1</v>
      </c>
      <c r="K129" s="88">
        <v>1</v>
      </c>
      <c r="L129" s="88">
        <v>1</v>
      </c>
      <c r="M129" s="88">
        <v>1</v>
      </c>
      <c r="N129" s="88">
        <v>1</v>
      </c>
      <c r="O129" s="88">
        <v>1</v>
      </c>
      <c r="P129" s="88">
        <v>1</v>
      </c>
      <c r="Q129" s="88">
        <v>1</v>
      </c>
      <c r="R129" s="88">
        <v>1</v>
      </c>
      <c r="S129" s="88">
        <v>1</v>
      </c>
      <c r="T129" s="90">
        <v>0</v>
      </c>
      <c r="U129" s="89">
        <v>0</v>
      </c>
      <c r="V129" s="129">
        <v>0</v>
      </c>
      <c r="W129" s="129">
        <v>0</v>
      </c>
      <c r="X129" s="129">
        <v>0</v>
      </c>
      <c r="Y129" s="129">
        <v>0</v>
      </c>
    </row>
    <row r="130" spans="1:25" ht="16.8" x14ac:dyDescent="0.3">
      <c r="A130" s="91"/>
      <c r="B130" s="91"/>
      <c r="C130" s="128"/>
      <c r="D130" s="7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9">
        <v>1</v>
      </c>
      <c r="U130" s="102">
        <v>0</v>
      </c>
      <c r="V130" s="130">
        <v>0</v>
      </c>
      <c r="W130" s="130">
        <v>0</v>
      </c>
      <c r="X130" s="130">
        <v>0</v>
      </c>
      <c r="Y130" s="130">
        <v>0</v>
      </c>
    </row>
    <row r="131" spans="1:25" ht="16.8" x14ac:dyDescent="0.3">
      <c r="A131" s="91"/>
      <c r="B131" s="91"/>
      <c r="C131" s="128" t="s">
        <v>139</v>
      </c>
      <c r="D131" s="72" t="s">
        <v>60</v>
      </c>
      <c r="E131" s="88">
        <v>1</v>
      </c>
      <c r="F131" s="88">
        <v>2</v>
      </c>
      <c r="G131" s="88">
        <v>2</v>
      </c>
      <c r="H131" s="88">
        <v>2</v>
      </c>
      <c r="I131" s="88">
        <v>2</v>
      </c>
      <c r="J131" s="88">
        <v>2</v>
      </c>
      <c r="K131" s="88">
        <v>2</v>
      </c>
      <c r="L131" s="88">
        <v>2</v>
      </c>
      <c r="M131" s="88">
        <v>2</v>
      </c>
      <c r="N131" s="88">
        <v>2</v>
      </c>
      <c r="O131" s="88">
        <v>2</v>
      </c>
      <c r="P131" s="88">
        <v>2</v>
      </c>
      <c r="Q131" s="88">
        <v>2</v>
      </c>
      <c r="R131" s="88">
        <v>2</v>
      </c>
      <c r="S131" s="88">
        <v>1</v>
      </c>
      <c r="T131" s="90">
        <v>0</v>
      </c>
      <c r="U131" s="89">
        <v>0</v>
      </c>
      <c r="V131" s="129">
        <v>0</v>
      </c>
      <c r="W131" s="129">
        <v>0</v>
      </c>
      <c r="X131" s="129">
        <v>0</v>
      </c>
      <c r="Y131" s="129">
        <v>0</v>
      </c>
    </row>
    <row r="132" spans="1:25" ht="16.8" x14ac:dyDescent="0.3">
      <c r="A132" s="91"/>
      <c r="B132" s="91"/>
      <c r="C132" s="128"/>
      <c r="D132" s="72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94">
        <v>1</v>
      </c>
      <c r="U132" s="89">
        <v>0</v>
      </c>
      <c r="V132" s="129">
        <v>0</v>
      </c>
      <c r="W132" s="129">
        <v>0</v>
      </c>
      <c r="X132" s="129">
        <v>0</v>
      </c>
      <c r="Y132" s="129">
        <v>0</v>
      </c>
    </row>
    <row r="133" spans="1:25" ht="16.8" x14ac:dyDescent="0.3">
      <c r="A133" s="91"/>
      <c r="B133" s="91"/>
      <c r="C133" s="128" t="s">
        <v>140</v>
      </c>
      <c r="D133" s="72" t="s">
        <v>60</v>
      </c>
      <c r="E133" s="88">
        <v>1</v>
      </c>
      <c r="F133" s="88">
        <v>2</v>
      </c>
      <c r="G133" s="88">
        <v>2</v>
      </c>
      <c r="H133" s="88">
        <v>2</v>
      </c>
      <c r="I133" s="88">
        <v>2</v>
      </c>
      <c r="J133" s="88">
        <v>2</v>
      </c>
      <c r="K133" s="88">
        <v>2</v>
      </c>
      <c r="L133" s="88">
        <v>2</v>
      </c>
      <c r="M133" s="88">
        <v>2</v>
      </c>
      <c r="N133" s="88">
        <v>2</v>
      </c>
      <c r="O133" s="88">
        <v>2</v>
      </c>
      <c r="P133" s="88">
        <v>2</v>
      </c>
      <c r="Q133" s="88">
        <v>2</v>
      </c>
      <c r="R133" s="88">
        <v>2</v>
      </c>
      <c r="S133" s="88">
        <v>1</v>
      </c>
      <c r="T133" s="90">
        <v>0</v>
      </c>
      <c r="U133" s="89">
        <v>0</v>
      </c>
      <c r="V133" s="129">
        <v>0</v>
      </c>
      <c r="W133" s="129">
        <v>0</v>
      </c>
      <c r="X133" s="129">
        <v>0</v>
      </c>
      <c r="Y133" s="129">
        <v>0</v>
      </c>
    </row>
    <row r="134" spans="1:25" ht="16.8" x14ac:dyDescent="0.3">
      <c r="A134" s="91"/>
      <c r="B134" s="91"/>
      <c r="C134" s="128"/>
      <c r="D134" s="7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4">
        <v>1</v>
      </c>
      <c r="U134" s="89">
        <v>0</v>
      </c>
      <c r="V134" s="129">
        <v>0</v>
      </c>
      <c r="W134" s="129">
        <v>0</v>
      </c>
      <c r="X134" s="129">
        <v>0</v>
      </c>
      <c r="Y134" s="129">
        <v>0</v>
      </c>
    </row>
    <row r="135" spans="1:25" ht="16.8" x14ac:dyDescent="0.3">
      <c r="A135" s="91"/>
      <c r="B135" s="91"/>
      <c r="C135" s="128" t="s">
        <v>141</v>
      </c>
      <c r="D135" s="72" t="s">
        <v>60</v>
      </c>
      <c r="E135" s="88">
        <v>2</v>
      </c>
      <c r="F135" s="88">
        <v>2</v>
      </c>
      <c r="G135" s="88">
        <v>2</v>
      </c>
      <c r="H135" s="88">
        <v>2</v>
      </c>
      <c r="I135" s="88">
        <v>2</v>
      </c>
      <c r="J135" s="88">
        <v>2</v>
      </c>
      <c r="K135" s="88">
        <v>2</v>
      </c>
      <c r="L135" s="88">
        <v>2</v>
      </c>
      <c r="M135" s="88">
        <v>0</v>
      </c>
      <c r="N135" s="88">
        <v>2</v>
      </c>
      <c r="O135" s="88">
        <v>2</v>
      </c>
      <c r="P135" s="88">
        <v>2</v>
      </c>
      <c r="Q135" s="88">
        <v>2</v>
      </c>
      <c r="R135" s="88">
        <v>2</v>
      </c>
      <c r="S135" s="88">
        <v>2</v>
      </c>
      <c r="T135" s="90">
        <v>0</v>
      </c>
      <c r="U135" s="89">
        <v>0</v>
      </c>
      <c r="V135" s="129">
        <v>0</v>
      </c>
      <c r="W135" s="129">
        <v>0</v>
      </c>
      <c r="X135" s="129">
        <v>0</v>
      </c>
      <c r="Y135" s="129">
        <v>0</v>
      </c>
    </row>
    <row r="136" spans="1:25" ht="16.8" x14ac:dyDescent="0.3">
      <c r="A136" s="91"/>
      <c r="B136" s="91"/>
      <c r="C136" s="128" t="s">
        <v>142</v>
      </c>
      <c r="D136" s="72" t="s">
        <v>60</v>
      </c>
      <c r="E136" s="88">
        <v>2</v>
      </c>
      <c r="F136" s="88">
        <v>2</v>
      </c>
      <c r="G136" s="88">
        <v>2</v>
      </c>
      <c r="H136" s="88">
        <v>2</v>
      </c>
      <c r="I136" s="88">
        <v>2</v>
      </c>
      <c r="J136" s="88">
        <v>2</v>
      </c>
      <c r="K136" s="88">
        <v>2</v>
      </c>
      <c r="L136" s="88">
        <v>2</v>
      </c>
      <c r="M136" s="88">
        <v>0</v>
      </c>
      <c r="N136" s="88">
        <v>2</v>
      </c>
      <c r="O136" s="88">
        <v>2</v>
      </c>
      <c r="P136" s="88">
        <v>2</v>
      </c>
      <c r="Q136" s="88">
        <v>2</v>
      </c>
      <c r="R136" s="88">
        <v>2</v>
      </c>
      <c r="S136" s="88">
        <v>2</v>
      </c>
      <c r="T136" s="90">
        <v>0</v>
      </c>
      <c r="U136" s="89">
        <v>0</v>
      </c>
      <c r="V136" s="129">
        <v>0</v>
      </c>
      <c r="W136" s="129">
        <v>0</v>
      </c>
      <c r="X136" s="129">
        <v>0</v>
      </c>
      <c r="Y136" s="129">
        <v>0</v>
      </c>
    </row>
    <row r="137" spans="1:25" ht="16.8" x14ac:dyDescent="0.3">
      <c r="A137" s="91"/>
      <c r="B137" s="91"/>
      <c r="C137" s="128" t="s">
        <v>143</v>
      </c>
      <c r="D137" s="72" t="s">
        <v>60</v>
      </c>
      <c r="E137" s="88">
        <v>2</v>
      </c>
      <c r="F137" s="88">
        <v>2</v>
      </c>
      <c r="G137" s="88">
        <v>2</v>
      </c>
      <c r="H137" s="88">
        <v>2</v>
      </c>
      <c r="I137" s="88">
        <v>2</v>
      </c>
      <c r="J137" s="88">
        <v>2</v>
      </c>
      <c r="K137" s="88">
        <v>2</v>
      </c>
      <c r="L137" s="88">
        <v>2</v>
      </c>
      <c r="M137" s="88">
        <v>2</v>
      </c>
      <c r="N137" s="90">
        <v>0</v>
      </c>
      <c r="O137" s="88">
        <v>0</v>
      </c>
      <c r="P137" s="88">
        <v>0</v>
      </c>
      <c r="Q137" s="88">
        <v>0</v>
      </c>
      <c r="R137" s="88">
        <v>0</v>
      </c>
      <c r="S137" s="88">
        <v>0</v>
      </c>
      <c r="T137" s="88">
        <v>0</v>
      </c>
      <c r="U137" s="88">
        <v>0</v>
      </c>
      <c r="V137" s="129">
        <v>0</v>
      </c>
      <c r="W137" s="129">
        <v>0</v>
      </c>
      <c r="X137" s="129">
        <v>0</v>
      </c>
      <c r="Y137" s="129">
        <v>0</v>
      </c>
    </row>
    <row r="138" spans="1:25" ht="16.8" x14ac:dyDescent="0.3">
      <c r="A138" s="91"/>
      <c r="B138" s="91"/>
      <c r="C138" s="128" t="s">
        <v>144</v>
      </c>
      <c r="D138" s="72" t="s">
        <v>60</v>
      </c>
      <c r="E138" s="88">
        <v>3</v>
      </c>
      <c r="F138" s="88">
        <v>3</v>
      </c>
      <c r="G138" s="88">
        <v>3</v>
      </c>
      <c r="H138" s="88">
        <v>3</v>
      </c>
      <c r="I138" s="88">
        <v>3</v>
      </c>
      <c r="J138" s="88">
        <v>3</v>
      </c>
      <c r="K138" s="88">
        <v>3</v>
      </c>
      <c r="L138" s="88">
        <v>3</v>
      </c>
      <c r="M138" s="88">
        <v>3</v>
      </c>
      <c r="N138" s="88">
        <v>3</v>
      </c>
      <c r="O138" s="90">
        <v>0</v>
      </c>
      <c r="P138" s="88">
        <v>0</v>
      </c>
      <c r="Q138" s="88">
        <v>0</v>
      </c>
      <c r="R138" s="88">
        <v>0</v>
      </c>
      <c r="S138" s="88">
        <v>0</v>
      </c>
      <c r="T138" s="88">
        <v>0</v>
      </c>
      <c r="U138" s="88">
        <v>0</v>
      </c>
      <c r="V138" s="129">
        <v>0</v>
      </c>
      <c r="W138" s="129">
        <v>0</v>
      </c>
      <c r="X138" s="129">
        <v>0</v>
      </c>
      <c r="Y138" s="129">
        <v>0</v>
      </c>
    </row>
    <row r="139" spans="1:25" ht="16.8" x14ac:dyDescent="0.3">
      <c r="A139" s="91"/>
      <c r="B139" s="91"/>
      <c r="C139" s="128" t="s">
        <v>145</v>
      </c>
      <c r="D139" s="72" t="s">
        <v>60</v>
      </c>
      <c r="E139" s="88">
        <v>3</v>
      </c>
      <c r="F139" s="88">
        <v>3</v>
      </c>
      <c r="G139" s="88">
        <v>3</v>
      </c>
      <c r="H139" s="88">
        <v>3</v>
      </c>
      <c r="I139" s="88">
        <v>3</v>
      </c>
      <c r="J139" s="88">
        <v>3</v>
      </c>
      <c r="K139" s="88">
        <v>3</v>
      </c>
      <c r="L139" s="88">
        <v>3</v>
      </c>
      <c r="M139" s="88">
        <v>3</v>
      </c>
      <c r="N139" s="88">
        <v>3</v>
      </c>
      <c r="O139" s="90">
        <v>0</v>
      </c>
      <c r="P139" s="88">
        <v>0</v>
      </c>
      <c r="Q139" s="88">
        <v>0</v>
      </c>
      <c r="R139" s="88">
        <v>0</v>
      </c>
      <c r="S139" s="88">
        <v>0</v>
      </c>
      <c r="T139" s="88">
        <v>0</v>
      </c>
      <c r="U139" s="88">
        <v>0</v>
      </c>
      <c r="V139" s="129">
        <v>0</v>
      </c>
      <c r="W139" s="129">
        <v>0</v>
      </c>
      <c r="X139" s="129">
        <v>0</v>
      </c>
      <c r="Y139" s="129">
        <v>0</v>
      </c>
    </row>
    <row r="140" spans="1:25" ht="16.8" x14ac:dyDescent="0.3">
      <c r="A140" s="91"/>
      <c r="B140" s="103"/>
      <c r="C140" s="128" t="s">
        <v>146</v>
      </c>
      <c r="D140" s="72" t="s">
        <v>60</v>
      </c>
      <c r="E140" s="88">
        <v>4</v>
      </c>
      <c r="F140" s="88">
        <v>4</v>
      </c>
      <c r="G140" s="88">
        <v>4</v>
      </c>
      <c r="H140" s="88">
        <v>4</v>
      </c>
      <c r="I140" s="88">
        <v>4</v>
      </c>
      <c r="J140" s="88">
        <v>4</v>
      </c>
      <c r="K140" s="88">
        <v>4</v>
      </c>
      <c r="L140" s="88">
        <v>4</v>
      </c>
      <c r="M140" s="88">
        <v>4</v>
      </c>
      <c r="N140" s="88">
        <v>4</v>
      </c>
      <c r="O140" s="90">
        <v>0</v>
      </c>
      <c r="P140" s="88">
        <v>0</v>
      </c>
      <c r="Q140" s="88">
        <v>0</v>
      </c>
      <c r="R140" s="88">
        <v>0</v>
      </c>
      <c r="S140" s="88">
        <v>0</v>
      </c>
      <c r="T140" s="88">
        <v>0</v>
      </c>
      <c r="U140" s="88">
        <v>0</v>
      </c>
      <c r="V140" s="129">
        <v>0</v>
      </c>
      <c r="W140" s="129">
        <v>0</v>
      </c>
      <c r="X140" s="129">
        <v>0</v>
      </c>
      <c r="Y140" s="129">
        <v>0</v>
      </c>
    </row>
    <row r="141" spans="1:25" ht="16.8" x14ac:dyDescent="0.3">
      <c r="A141" s="91"/>
      <c r="B141" s="85" t="s">
        <v>147</v>
      </c>
      <c r="C141" s="128" t="s">
        <v>148</v>
      </c>
      <c r="D141" s="72" t="s">
        <v>24</v>
      </c>
      <c r="E141" s="88">
        <v>5</v>
      </c>
      <c r="F141" s="88">
        <v>5</v>
      </c>
      <c r="G141" s="88">
        <v>5</v>
      </c>
      <c r="H141" s="88">
        <v>5</v>
      </c>
      <c r="I141" s="88">
        <v>5</v>
      </c>
      <c r="J141" s="88">
        <v>5</v>
      </c>
      <c r="K141" s="88">
        <v>5</v>
      </c>
      <c r="L141" s="88">
        <v>5</v>
      </c>
      <c r="M141" s="88">
        <v>5</v>
      </c>
      <c r="N141" s="88">
        <v>5</v>
      </c>
      <c r="O141" s="88">
        <v>5</v>
      </c>
      <c r="P141" s="88">
        <v>5</v>
      </c>
      <c r="Q141" s="88">
        <v>5</v>
      </c>
      <c r="R141" s="88">
        <v>5</v>
      </c>
      <c r="S141" s="88">
        <v>5</v>
      </c>
      <c r="T141" s="88">
        <v>5</v>
      </c>
      <c r="U141" s="88">
        <v>5</v>
      </c>
      <c r="V141" s="88">
        <v>5</v>
      </c>
      <c r="W141" s="88">
        <v>5</v>
      </c>
      <c r="X141" s="88">
        <v>5</v>
      </c>
      <c r="Y141" s="90">
        <v>0</v>
      </c>
    </row>
    <row r="142" spans="1:25" ht="16.8" x14ac:dyDescent="0.3">
      <c r="A142" s="91"/>
      <c r="B142" s="103"/>
      <c r="C142" s="128" t="s">
        <v>149</v>
      </c>
      <c r="D142" s="72" t="s">
        <v>24</v>
      </c>
      <c r="E142" s="88">
        <v>5</v>
      </c>
      <c r="F142" s="88">
        <v>5</v>
      </c>
      <c r="G142" s="88">
        <v>5</v>
      </c>
      <c r="H142" s="88">
        <v>5</v>
      </c>
      <c r="I142" s="88">
        <v>5</v>
      </c>
      <c r="J142" s="88">
        <v>5</v>
      </c>
      <c r="K142" s="88">
        <v>5</v>
      </c>
      <c r="L142" s="88">
        <v>5</v>
      </c>
      <c r="M142" s="88">
        <v>5</v>
      </c>
      <c r="N142" s="88">
        <v>5</v>
      </c>
      <c r="O142" s="88">
        <v>5</v>
      </c>
      <c r="P142" s="88">
        <v>5</v>
      </c>
      <c r="Q142" s="88">
        <v>5</v>
      </c>
      <c r="R142" s="88">
        <v>5</v>
      </c>
      <c r="S142" s="88">
        <v>5</v>
      </c>
      <c r="T142" s="88">
        <v>5</v>
      </c>
      <c r="U142" s="88">
        <v>5</v>
      </c>
      <c r="V142" s="88">
        <v>5</v>
      </c>
      <c r="W142" s="88">
        <v>5</v>
      </c>
      <c r="X142" s="88">
        <v>5</v>
      </c>
      <c r="Y142" s="90">
        <v>0</v>
      </c>
    </row>
    <row r="143" spans="1:25" ht="16.8" x14ac:dyDescent="0.3">
      <c r="A143" s="91"/>
      <c r="B143" s="131" t="s">
        <v>18</v>
      </c>
      <c r="C143" s="132"/>
      <c r="D143" s="68" t="s">
        <v>12</v>
      </c>
      <c r="E143" s="133">
        <f>SUM(E16:E142)</f>
        <v>248</v>
      </c>
      <c r="F143" s="134"/>
      <c r="G143" s="88">
        <f t="shared" ref="G143" si="0">SUM(G16:G142)</f>
        <v>242</v>
      </c>
      <c r="H143" s="88">
        <f>SUM(H19:H142)-I28</f>
        <v>229</v>
      </c>
      <c r="I143" s="88">
        <f>SUM(I31:I142)</f>
        <v>193</v>
      </c>
      <c r="J143" s="88">
        <f>SUM(J33:J142)</f>
        <v>188</v>
      </c>
      <c r="K143" s="88">
        <f>SUM(K42:K142)</f>
        <v>170</v>
      </c>
      <c r="L143" s="88">
        <f>SUM(L42:L142)-M48</f>
        <v>168</v>
      </c>
      <c r="M143" s="88">
        <f>SUM(M55:M142)-N58-N60</f>
        <v>142</v>
      </c>
      <c r="N143" s="88">
        <f>SUM(N61:N142)-O65</f>
        <v>132</v>
      </c>
      <c r="O143" s="88">
        <f>SUM(O66:O142)-P67</f>
        <v>94</v>
      </c>
      <c r="P143" s="88">
        <f>SUM(P70:P142)-Q74</f>
        <v>76</v>
      </c>
      <c r="Q143" s="88">
        <f>SUM(Q75:Q142)</f>
        <v>60</v>
      </c>
      <c r="R143" s="88">
        <f>SUM(R82:R142)</f>
        <v>60</v>
      </c>
      <c r="S143" s="88">
        <f>SUM(S82:S142)-T83-T130</f>
        <v>54</v>
      </c>
      <c r="T143" s="88">
        <f>SUM(T88:T142)-T105-T34-T132-T130</f>
        <v>35</v>
      </c>
      <c r="U143" s="88">
        <f>SUM(U99:U142)-V122-V100</f>
        <v>23</v>
      </c>
      <c r="V143" s="88">
        <f>SUM(V103:V142)-V122</f>
        <v>15</v>
      </c>
      <c r="W143" s="88">
        <f>SUM(W104:W142)</f>
        <v>10</v>
      </c>
      <c r="X143" s="88">
        <f>SUM(X141:X142)</f>
        <v>10</v>
      </c>
      <c r="Y143" s="88">
        <v>0</v>
      </c>
    </row>
    <row r="144" spans="1:25" ht="16.8" x14ac:dyDescent="0.3">
      <c r="A144" s="103"/>
      <c r="B144" s="135"/>
      <c r="C144" s="136"/>
      <c r="D144" s="68" t="s">
        <v>11</v>
      </c>
      <c r="E144" s="133">
        <f>SUM(F16:F142)</f>
        <v>244</v>
      </c>
      <c r="F144" s="134"/>
      <c r="G144" s="88">
        <f>SUM(G16:G142)-H18</f>
        <v>240</v>
      </c>
      <c r="H144" s="88">
        <f>SUM(H19:H142)</f>
        <v>230</v>
      </c>
      <c r="I144" s="88">
        <f>SUM(I31:I142)-J32</f>
        <v>191</v>
      </c>
      <c r="J144" s="88">
        <f>SUM(J33:J142)-K41-M45</f>
        <v>186</v>
      </c>
      <c r="K144" s="88">
        <f>SUM(K42:K142)</f>
        <v>170</v>
      </c>
      <c r="L144" s="88">
        <f>SUM(L42:L142)-M52</f>
        <v>168</v>
      </c>
      <c r="M144" s="88">
        <f>SUM(M55:M142)</f>
        <v>145</v>
      </c>
      <c r="N144" s="88">
        <f>SUM(N61:N142)</f>
        <v>134</v>
      </c>
      <c r="O144" s="88">
        <f>SUM(O66:O142)</f>
        <v>96</v>
      </c>
      <c r="P144" s="88">
        <f>SUM(P70:P142)</f>
        <v>78</v>
      </c>
      <c r="Q144" s="88">
        <f>SUM(Q75:Q142)</f>
        <v>60</v>
      </c>
      <c r="R144" s="88">
        <f>SUM(R82:R142)</f>
        <v>60</v>
      </c>
      <c r="S144" s="88">
        <f>SUM(S82:S142)-T85-T105-T132-T134</f>
        <v>52</v>
      </c>
      <c r="T144" s="88">
        <f>SUM(T88:T142)-T105-T34-T132-T130</f>
        <v>35</v>
      </c>
      <c r="U144" s="88">
        <f>SUM(U99:U142)</f>
        <v>25</v>
      </c>
      <c r="V144" s="88">
        <f>SUM(V103:V142)-V122</f>
        <v>15</v>
      </c>
      <c r="W144" s="88">
        <f>SUM(W104:W142)</f>
        <v>10</v>
      </c>
      <c r="X144" s="88">
        <f>SUM(X141:X142)</f>
        <v>10</v>
      </c>
      <c r="Y144" s="88">
        <f>Y142</f>
        <v>0</v>
      </c>
    </row>
    <row r="145" spans="1:25" ht="33.75" customHeight="1" x14ac:dyDescent="0.3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spans="1:25" ht="33.75" customHeight="1" x14ac:dyDescent="0.3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spans="1:25" ht="33.75" customHeight="1" x14ac:dyDescent="0.3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spans="1:25" ht="33.75" customHeight="1" x14ac:dyDescent="0.3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spans="1:25" ht="33.75" customHeight="1" x14ac:dyDescent="0.3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spans="1:25" ht="33.75" customHeight="1" x14ac:dyDescent="0.3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spans="1:25" ht="33.75" customHeight="1" x14ac:dyDescent="0.3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spans="1:25" ht="33.75" customHeight="1" x14ac:dyDescent="0.3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spans="1:25" ht="33.75" customHeight="1" x14ac:dyDescent="0.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spans="1:25" ht="33.75" customHeight="1" x14ac:dyDescent="0.3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spans="1:25" ht="33.75" customHeight="1" x14ac:dyDescent="0.3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spans="1:25" ht="33.75" customHeight="1" x14ac:dyDescent="0.3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spans="1:25" ht="33.75" customHeight="1" x14ac:dyDescent="0.3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spans="1:25" ht="33.75" customHeight="1" x14ac:dyDescent="0.3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spans="1:25" ht="33.75" customHeight="1" x14ac:dyDescent="0.3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spans="1:25" ht="33.75" customHeight="1" x14ac:dyDescent="0.3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spans="1:25" ht="33.75" customHeight="1" x14ac:dyDescent="0.3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spans="1:25" ht="33.75" customHeight="1" x14ac:dyDescent="0.3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spans="1:25" ht="33.75" customHeight="1" x14ac:dyDescent="0.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spans="1:25" ht="33.75" customHeight="1" x14ac:dyDescent="0.3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spans="1:25" ht="33.75" customHeight="1" x14ac:dyDescent="0.3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spans="1:25" ht="33.75" customHeight="1" x14ac:dyDescent="0.3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spans="1:25" ht="33.75" customHeight="1" x14ac:dyDescent="0.3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spans="1:25" ht="33.75" customHeight="1" x14ac:dyDescent="0.3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spans="1:25" ht="33.75" customHeight="1" x14ac:dyDescent="0.3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spans="1:25" ht="33.75" customHeight="1" x14ac:dyDescent="0.3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spans="1:25" ht="33.75" customHeight="1" x14ac:dyDescent="0.3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spans="1:25" ht="33.75" customHeight="1" x14ac:dyDescent="0.3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spans="1:25" ht="33.75" customHeight="1" x14ac:dyDescent="0.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spans="1:25" ht="33.75" customHeight="1" x14ac:dyDescent="0.3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spans="1:25" ht="33.75" customHeight="1" x14ac:dyDescent="0.3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spans="1:25" ht="33.75" customHeight="1" x14ac:dyDescent="0.3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spans="1:25" ht="33.75" customHeight="1" x14ac:dyDescent="0.3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spans="1:25" ht="33.75" customHeight="1" x14ac:dyDescent="0.3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spans="1:25" ht="33.75" customHeight="1" x14ac:dyDescent="0.3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spans="1:25" ht="33.75" customHeight="1" x14ac:dyDescent="0.3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spans="1:25" ht="33.75" customHeight="1" x14ac:dyDescent="0.3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spans="1:25" ht="33.75" customHeight="1" x14ac:dyDescent="0.3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spans="1:25" ht="33.75" customHeight="1" x14ac:dyDescent="0.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spans="1:25" ht="33.75" customHeight="1" x14ac:dyDescent="0.3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spans="1:25" ht="33.75" customHeight="1" x14ac:dyDescent="0.3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spans="1:25" ht="33.75" customHeight="1" x14ac:dyDescent="0.3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spans="1:25" ht="33.75" customHeight="1" x14ac:dyDescent="0.3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spans="1:25" ht="33.75" customHeight="1" x14ac:dyDescent="0.3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spans="1:25" ht="33.75" customHeight="1" x14ac:dyDescent="0.3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spans="1:25" ht="33.75" customHeight="1" x14ac:dyDescent="0.3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spans="1:25" ht="33.75" customHeight="1" x14ac:dyDescent="0.3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spans="1:25" ht="33.75" customHeight="1" x14ac:dyDescent="0.3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spans="1:25" ht="33.75" customHeight="1" x14ac:dyDescent="0.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spans="1:25" ht="33.75" customHeight="1" x14ac:dyDescent="0.3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spans="1:25" ht="33.75" customHeight="1" x14ac:dyDescent="0.3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spans="1:25" ht="33.75" customHeight="1" x14ac:dyDescent="0.3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spans="1:25" ht="33.75" customHeight="1" x14ac:dyDescent="0.3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spans="1:25" ht="33.75" customHeight="1" x14ac:dyDescent="0.3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spans="1:25" ht="33.75" customHeight="1" x14ac:dyDescent="0.3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spans="1:25" ht="33.75" customHeight="1" x14ac:dyDescent="0.3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spans="1:25" ht="33.75" customHeight="1" x14ac:dyDescent="0.3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spans="1:25" ht="33.75" customHeight="1" x14ac:dyDescent="0.3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spans="1:25" ht="33.75" customHeight="1" x14ac:dyDescent="0.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spans="1:25" ht="33.75" customHeight="1" x14ac:dyDescent="0.3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spans="1:25" ht="33.75" customHeight="1" x14ac:dyDescent="0.3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spans="1:25" ht="33.75" customHeight="1" x14ac:dyDescent="0.3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spans="1:25" ht="33.75" customHeight="1" x14ac:dyDescent="0.3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spans="1:25" ht="33.75" customHeight="1" x14ac:dyDescent="0.3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spans="1:25" ht="33.75" customHeight="1" x14ac:dyDescent="0.3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spans="1:25" ht="33.75" customHeight="1" x14ac:dyDescent="0.3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spans="1:25" ht="33.75" customHeight="1" x14ac:dyDescent="0.3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spans="1:25" ht="33.75" customHeight="1" x14ac:dyDescent="0.3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spans="1:25" ht="33.75" customHeight="1" x14ac:dyDescent="0.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spans="1:25" ht="33.75" customHeight="1" x14ac:dyDescent="0.3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spans="1:25" ht="33.75" customHeight="1" x14ac:dyDescent="0.3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spans="1:25" ht="33.75" customHeight="1" x14ac:dyDescent="0.3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spans="1:25" ht="33.75" customHeight="1" x14ac:dyDescent="0.3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spans="1:25" ht="33.75" customHeight="1" x14ac:dyDescent="0.3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spans="1:25" ht="33.75" customHeight="1" x14ac:dyDescent="0.3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spans="1:25" ht="33.75" customHeight="1" x14ac:dyDescent="0.3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spans="1:25" ht="33.75" customHeight="1" x14ac:dyDescent="0.3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spans="1:25" ht="33.75" customHeight="1" x14ac:dyDescent="0.3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spans="1:25" ht="33.75" customHeight="1" x14ac:dyDescent="0.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spans="1:25" ht="33.75" customHeight="1" x14ac:dyDescent="0.3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spans="1:25" ht="33.75" customHeight="1" x14ac:dyDescent="0.3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spans="1:25" ht="33.75" customHeight="1" x14ac:dyDescent="0.3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spans="1:25" ht="33.75" customHeight="1" x14ac:dyDescent="0.3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spans="1:25" ht="33.75" customHeight="1" x14ac:dyDescent="0.3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spans="1:25" ht="33.75" customHeight="1" x14ac:dyDescent="0.3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spans="1:25" ht="33.75" customHeight="1" x14ac:dyDescent="0.3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spans="1:25" ht="33.75" customHeight="1" x14ac:dyDescent="0.3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spans="1:25" ht="33.75" customHeight="1" x14ac:dyDescent="0.3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spans="1:25" ht="33.75" customHeight="1" x14ac:dyDescent="0.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spans="1:25" ht="33.75" customHeight="1" x14ac:dyDescent="0.3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spans="1:25" ht="33.75" customHeight="1" x14ac:dyDescent="0.3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spans="1:25" ht="33.75" customHeight="1" x14ac:dyDescent="0.3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spans="1:25" ht="33.75" customHeight="1" x14ac:dyDescent="0.3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spans="1:25" ht="33.75" customHeight="1" x14ac:dyDescent="0.3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spans="1:25" ht="33.75" customHeight="1" x14ac:dyDescent="0.3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spans="1:25" ht="33.75" customHeight="1" x14ac:dyDescent="0.3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spans="1:25" ht="33.75" customHeight="1" x14ac:dyDescent="0.3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spans="1:25" ht="33.75" customHeight="1" x14ac:dyDescent="0.3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spans="1:25" ht="33.75" customHeight="1" x14ac:dyDescent="0.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spans="1:25" ht="33.75" customHeight="1" x14ac:dyDescent="0.3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spans="1:25" ht="33.75" customHeight="1" x14ac:dyDescent="0.3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spans="1:25" ht="33.75" customHeight="1" x14ac:dyDescent="0.3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spans="1:25" ht="33.75" customHeight="1" x14ac:dyDescent="0.3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spans="1:25" ht="33.75" customHeight="1" x14ac:dyDescent="0.3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spans="1:25" ht="33.75" customHeight="1" x14ac:dyDescent="0.3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spans="1:25" ht="33.75" customHeight="1" x14ac:dyDescent="0.3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spans="1:25" ht="33.75" customHeight="1" x14ac:dyDescent="0.3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spans="1:25" ht="33.75" customHeight="1" x14ac:dyDescent="0.3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spans="1:25" ht="33.75" customHeight="1" x14ac:dyDescent="0.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spans="1:25" ht="33.75" customHeight="1" x14ac:dyDescent="0.3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spans="1:25" ht="33.75" customHeight="1" x14ac:dyDescent="0.3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spans="1:25" ht="33.75" customHeight="1" x14ac:dyDescent="0.3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spans="1:25" ht="33.75" customHeight="1" x14ac:dyDescent="0.3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spans="1:25" ht="33.75" customHeight="1" x14ac:dyDescent="0.3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spans="1:25" ht="33.75" customHeight="1" x14ac:dyDescent="0.3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spans="1:25" ht="33.75" customHeight="1" x14ac:dyDescent="0.3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spans="1:25" ht="33.75" customHeight="1" x14ac:dyDescent="0.3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spans="1:25" ht="33.75" customHeight="1" x14ac:dyDescent="0.3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spans="1:25" ht="33.75" customHeight="1" x14ac:dyDescent="0.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spans="1:25" ht="33.75" customHeight="1" x14ac:dyDescent="0.3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spans="1:25" ht="33.75" customHeight="1" x14ac:dyDescent="0.3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spans="1:25" ht="33.75" customHeight="1" x14ac:dyDescent="0.3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spans="1:25" ht="33.75" customHeight="1" x14ac:dyDescent="0.3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spans="1:25" ht="33.75" customHeight="1" x14ac:dyDescent="0.3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spans="1:25" ht="33.75" customHeight="1" x14ac:dyDescent="0.3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spans="1:25" ht="33.75" customHeight="1" x14ac:dyDescent="0.3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spans="1:25" ht="33.75" customHeight="1" x14ac:dyDescent="0.3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spans="1:25" ht="33.75" customHeight="1" x14ac:dyDescent="0.3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spans="1:25" ht="33.75" customHeight="1" x14ac:dyDescent="0.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spans="1:25" ht="33.75" customHeight="1" x14ac:dyDescent="0.3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spans="1:25" ht="33.75" customHeight="1" x14ac:dyDescent="0.3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spans="1:25" ht="33.75" customHeight="1" x14ac:dyDescent="0.3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spans="1:25" ht="33.75" customHeight="1" x14ac:dyDescent="0.3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spans="1:25" ht="33.75" customHeight="1" x14ac:dyDescent="0.3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spans="1:25" ht="33.75" customHeight="1" x14ac:dyDescent="0.3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spans="1:25" ht="33.75" customHeight="1" x14ac:dyDescent="0.3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spans="1:25" ht="33.75" customHeight="1" x14ac:dyDescent="0.3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5" ht="33.75" customHeight="1" x14ac:dyDescent="0.3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spans="1:25" ht="33.75" customHeight="1" x14ac:dyDescent="0.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spans="1:25" ht="33.75" customHeight="1" x14ac:dyDescent="0.3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 ht="33.75" customHeight="1" x14ac:dyDescent="0.3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 ht="33.75" customHeight="1" x14ac:dyDescent="0.3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 ht="33.75" customHeight="1" x14ac:dyDescent="0.3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 ht="33.75" customHeight="1" x14ac:dyDescent="0.3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 ht="33.75" customHeight="1" x14ac:dyDescent="0.3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 ht="33.75" customHeight="1" x14ac:dyDescent="0.3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 ht="33.75" customHeight="1" x14ac:dyDescent="0.3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 ht="33.75" customHeight="1" x14ac:dyDescent="0.3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 ht="33.75" customHeight="1" x14ac:dyDescent="0.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 ht="33.75" customHeight="1" x14ac:dyDescent="0.3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 ht="33.75" customHeight="1" x14ac:dyDescent="0.3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 ht="33.75" customHeight="1" x14ac:dyDescent="0.3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 ht="33.75" customHeight="1" x14ac:dyDescent="0.3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 ht="33.75" customHeight="1" x14ac:dyDescent="0.3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 ht="33.75" customHeight="1" x14ac:dyDescent="0.3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 ht="33.75" customHeight="1" x14ac:dyDescent="0.3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 ht="33.75" customHeight="1" x14ac:dyDescent="0.3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 ht="33.75" customHeight="1" x14ac:dyDescent="0.3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 ht="33.75" customHeight="1" x14ac:dyDescent="0.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 ht="33.75" customHeight="1" x14ac:dyDescent="0.3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 ht="33.75" customHeight="1" x14ac:dyDescent="0.3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 ht="33.75" customHeight="1" x14ac:dyDescent="0.3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 ht="33.75" customHeight="1" x14ac:dyDescent="0.3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 ht="33.75" customHeight="1" x14ac:dyDescent="0.3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 ht="33.75" customHeight="1" x14ac:dyDescent="0.3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 ht="33.75" customHeight="1" x14ac:dyDescent="0.3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 ht="33.75" customHeight="1" x14ac:dyDescent="0.3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 ht="33.75" customHeight="1" x14ac:dyDescent="0.3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 ht="33.75" customHeight="1" x14ac:dyDescent="0.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 ht="33.75" customHeight="1" x14ac:dyDescent="0.3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 ht="33.75" customHeight="1" x14ac:dyDescent="0.3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 ht="33.75" customHeight="1" x14ac:dyDescent="0.3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 ht="33.75" customHeight="1" x14ac:dyDescent="0.3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 ht="33.75" customHeight="1" x14ac:dyDescent="0.3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 ht="33.75" customHeight="1" x14ac:dyDescent="0.3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 ht="33.75" customHeight="1" x14ac:dyDescent="0.3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 ht="33.75" customHeight="1" x14ac:dyDescent="0.3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 ht="33.75" customHeight="1" x14ac:dyDescent="0.3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 ht="33.75" customHeight="1" x14ac:dyDescent="0.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 ht="33.75" customHeight="1" x14ac:dyDescent="0.3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 ht="33.75" customHeight="1" x14ac:dyDescent="0.3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 ht="33.75" customHeight="1" x14ac:dyDescent="0.3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 ht="33.75" customHeight="1" x14ac:dyDescent="0.3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 ht="33.75" customHeight="1" x14ac:dyDescent="0.3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 ht="33.75" customHeight="1" x14ac:dyDescent="0.3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 ht="33.75" customHeight="1" x14ac:dyDescent="0.3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 ht="33.75" customHeight="1" x14ac:dyDescent="0.3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 ht="33.75" customHeight="1" x14ac:dyDescent="0.3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 ht="33.75" customHeight="1" x14ac:dyDescent="0.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 ht="33.75" customHeight="1" x14ac:dyDescent="0.3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 ht="33.75" customHeight="1" x14ac:dyDescent="0.3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 ht="33.75" customHeight="1" x14ac:dyDescent="0.3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 ht="33.75" customHeight="1" x14ac:dyDescent="0.3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 ht="33.75" customHeight="1" x14ac:dyDescent="0.3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 ht="33.75" customHeight="1" x14ac:dyDescent="0.3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 ht="33.75" customHeight="1" x14ac:dyDescent="0.3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 ht="33.75" customHeight="1" x14ac:dyDescent="0.3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 ht="33.75" customHeight="1" x14ac:dyDescent="0.3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 ht="33.75" customHeight="1" x14ac:dyDescent="0.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 ht="33.75" customHeight="1" x14ac:dyDescent="0.3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 ht="15.75" customHeight="1" x14ac:dyDescent="0.3"/>
    <row r="346" spans="1:25" ht="15.75" customHeight="1" x14ac:dyDescent="0.3"/>
    <row r="347" spans="1:25" ht="15.75" customHeight="1" x14ac:dyDescent="0.3"/>
    <row r="348" spans="1:25" ht="15.75" customHeight="1" x14ac:dyDescent="0.3"/>
    <row r="349" spans="1:25" ht="15.75" customHeight="1" x14ac:dyDescent="0.3"/>
    <row r="350" spans="1:25" ht="15.75" customHeight="1" x14ac:dyDescent="0.3"/>
    <row r="351" spans="1:25" ht="15.75" customHeight="1" x14ac:dyDescent="0.3"/>
    <row r="352" spans="1:25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25">
    <mergeCell ref="E144:F144"/>
    <mergeCell ref="A2:B2"/>
    <mergeCell ref="A3:B3"/>
    <mergeCell ref="A4:B4"/>
    <mergeCell ref="A5:B5"/>
    <mergeCell ref="B143:C144"/>
    <mergeCell ref="A16:A144"/>
    <mergeCell ref="B19:C19"/>
    <mergeCell ref="B13:C13"/>
    <mergeCell ref="B16:C16"/>
    <mergeCell ref="B61:B94"/>
    <mergeCell ref="B95:B109"/>
    <mergeCell ref="B110:B123"/>
    <mergeCell ref="B124:B140"/>
    <mergeCell ref="B141:B142"/>
    <mergeCell ref="B18:C18"/>
    <mergeCell ref="B20:C20"/>
    <mergeCell ref="B21:B37"/>
    <mergeCell ref="B39:B60"/>
    <mergeCell ref="E143:F143"/>
    <mergeCell ref="E2:F2"/>
    <mergeCell ref="E3:F3"/>
    <mergeCell ref="E4:F4"/>
    <mergeCell ref="E5:F5"/>
    <mergeCell ref="B17:C17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01"/>
  <sheetViews>
    <sheetView tabSelected="1" topLeftCell="A88" zoomScale="55" zoomScaleNormal="55" workbookViewId="0">
      <selection activeCell="H6" sqref="H6"/>
    </sheetView>
  </sheetViews>
  <sheetFormatPr defaultColWidth="12.5546875" defaultRowHeight="15" customHeight="1" x14ac:dyDescent="0.3"/>
  <cols>
    <col min="1" max="1" width="14.44140625" style="31" customWidth="1"/>
    <col min="2" max="2" width="23.44140625" style="31" customWidth="1"/>
    <col min="3" max="3" width="53.77734375" style="31" customWidth="1"/>
    <col min="4" max="4" width="33.109375" style="31" bestFit="1" customWidth="1"/>
    <col min="5" max="5" width="13.88671875" style="31" customWidth="1"/>
    <col min="6" max="6" width="13.77734375" style="31" bestFit="1" customWidth="1"/>
    <col min="7" max="30" width="10.33203125" style="31" customWidth="1"/>
    <col min="31" max="16384" width="12.5546875" style="31"/>
  </cols>
  <sheetData>
    <row r="1" spans="1:47" ht="33.6" x14ac:dyDescent="0.3">
      <c r="A1" s="26" t="s">
        <v>0</v>
      </c>
      <c r="B1" s="18"/>
      <c r="C1" s="137" t="s">
        <v>246</v>
      </c>
      <c r="D1" s="28"/>
      <c r="E1" s="29" t="s">
        <v>1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16.8" x14ac:dyDescent="0.3">
      <c r="A2" s="26" t="s">
        <v>2</v>
      </c>
      <c r="B2" s="18"/>
      <c r="C2" s="32" t="s">
        <v>150</v>
      </c>
      <c r="D2" s="33"/>
      <c r="E2" s="29" t="s">
        <v>5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ht="33.6" x14ac:dyDescent="0.3">
      <c r="A3" s="26" t="s">
        <v>4</v>
      </c>
      <c r="B3" s="18"/>
      <c r="C3" s="34">
        <v>45766</v>
      </c>
      <c r="D3" s="35"/>
      <c r="E3" s="29" t="s">
        <v>7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33.6" x14ac:dyDescent="0.3">
      <c r="A4" s="26" t="s">
        <v>6</v>
      </c>
      <c r="B4" s="18"/>
      <c r="C4" s="34">
        <v>45789</v>
      </c>
      <c r="D4" s="36"/>
      <c r="E4" s="29" t="s">
        <v>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42" customHeight="1" x14ac:dyDescent="0.3">
      <c r="A5" s="37"/>
      <c r="B5" s="37"/>
      <c r="C5" s="37"/>
      <c r="D5" s="38"/>
      <c r="E5" s="38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6.8" x14ac:dyDescent="0.3">
      <c r="A6" s="39"/>
      <c r="B6" s="40" t="s">
        <v>151</v>
      </c>
      <c r="C6" s="40"/>
      <c r="D6" s="40"/>
      <c r="E6" s="4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</row>
    <row r="7" spans="1:47" ht="16.8" x14ac:dyDescent="0.3">
      <c r="A7" s="39"/>
      <c r="B7" s="41" t="s">
        <v>9</v>
      </c>
      <c r="C7" s="41" t="s">
        <v>10</v>
      </c>
      <c r="D7" s="41" t="s">
        <v>11</v>
      </c>
      <c r="E7" s="42" t="s">
        <v>12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</row>
    <row r="8" spans="1:47" ht="16.8" x14ac:dyDescent="0.3">
      <c r="A8" s="39"/>
      <c r="B8" s="32">
        <v>1</v>
      </c>
      <c r="C8" s="24" t="s">
        <v>13</v>
      </c>
      <c r="D8" s="24">
        <v>77</v>
      </c>
      <c r="E8" s="25">
        <v>76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</row>
    <row r="9" spans="1:47" ht="16.8" x14ac:dyDescent="0.3">
      <c r="A9" s="39"/>
      <c r="B9" s="32">
        <v>2</v>
      </c>
      <c r="C9" s="24" t="s">
        <v>14</v>
      </c>
      <c r="D9" s="24">
        <v>58</v>
      </c>
      <c r="E9" s="24">
        <v>57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</row>
    <row r="10" spans="1:47" ht="16.8" x14ac:dyDescent="0.3">
      <c r="A10" s="39"/>
      <c r="B10" s="32">
        <v>3</v>
      </c>
      <c r="C10" s="24" t="s">
        <v>15</v>
      </c>
      <c r="D10" s="24">
        <v>28</v>
      </c>
      <c r="E10" s="24">
        <v>29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 ht="16.8" x14ac:dyDescent="0.3">
      <c r="A11" s="39"/>
      <c r="B11" s="32">
        <v>4</v>
      </c>
      <c r="C11" s="24" t="s">
        <v>16</v>
      </c>
      <c r="D11" s="24">
        <v>40</v>
      </c>
      <c r="E11" s="24">
        <v>41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</row>
    <row r="12" spans="1:47" ht="16.8" x14ac:dyDescent="0.3">
      <c r="A12" s="39"/>
      <c r="B12" s="32">
        <v>5</v>
      </c>
      <c r="C12" s="24" t="s">
        <v>17</v>
      </c>
      <c r="D12" s="24">
        <v>33</v>
      </c>
      <c r="E12" s="24">
        <v>30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</row>
    <row r="13" spans="1:47" ht="16.8" x14ac:dyDescent="0.3">
      <c r="A13" s="39"/>
      <c r="B13" s="43" t="s">
        <v>18</v>
      </c>
      <c r="C13" s="17"/>
      <c r="D13" s="44">
        <f>SUM(D8:D12)</f>
        <v>236</v>
      </c>
      <c r="E13" s="45">
        <f>SUM(Table_2[Column1])</f>
        <v>233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</row>
    <row r="14" spans="1:47" s="38" customFormat="1" ht="42" customHeight="1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</row>
    <row r="15" spans="1:47" ht="42" customHeight="1" x14ac:dyDescent="0.3">
      <c r="A15" s="46" t="s">
        <v>19</v>
      </c>
      <c r="B15" s="46" t="s">
        <v>20</v>
      </c>
      <c r="C15" s="46" t="s">
        <v>21</v>
      </c>
      <c r="D15" s="46" t="s">
        <v>22</v>
      </c>
      <c r="E15" s="27" t="s">
        <v>12</v>
      </c>
      <c r="F15" s="27" t="s">
        <v>11</v>
      </c>
      <c r="G15" s="47">
        <v>45766</v>
      </c>
      <c r="H15" s="47">
        <v>45767</v>
      </c>
      <c r="I15" s="47">
        <v>45768</v>
      </c>
      <c r="J15" s="47">
        <v>45769</v>
      </c>
      <c r="K15" s="47">
        <v>45770</v>
      </c>
      <c r="L15" s="47">
        <v>45771</v>
      </c>
      <c r="M15" s="47">
        <v>45772</v>
      </c>
      <c r="N15" s="47">
        <v>45773</v>
      </c>
      <c r="O15" s="47">
        <v>45774</v>
      </c>
      <c r="P15" s="47">
        <v>45775</v>
      </c>
      <c r="Q15" s="47">
        <v>45776</v>
      </c>
      <c r="R15" s="47">
        <v>45777</v>
      </c>
      <c r="S15" s="47">
        <v>45778</v>
      </c>
      <c r="T15" s="47">
        <v>45779</v>
      </c>
      <c r="U15" s="47">
        <v>45780</v>
      </c>
      <c r="V15" s="47">
        <v>45781</v>
      </c>
      <c r="W15" s="47">
        <v>45782</v>
      </c>
      <c r="X15" s="47">
        <v>45783</v>
      </c>
      <c r="Y15" s="47">
        <v>45784</v>
      </c>
      <c r="Z15" s="47">
        <v>45785</v>
      </c>
      <c r="AA15" s="47">
        <v>45786</v>
      </c>
      <c r="AB15" s="47">
        <v>45787</v>
      </c>
      <c r="AC15" s="47">
        <v>45788</v>
      </c>
      <c r="AD15" s="47">
        <v>45789</v>
      </c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</row>
    <row r="16" spans="1:47" ht="16.8" x14ac:dyDescent="0.3">
      <c r="A16" s="48" t="s">
        <v>150</v>
      </c>
      <c r="B16" s="48" t="s">
        <v>23</v>
      </c>
      <c r="C16" s="16"/>
      <c r="D16" s="29" t="s">
        <v>24</v>
      </c>
      <c r="E16" s="49">
        <v>10</v>
      </c>
      <c r="F16" s="49">
        <v>10</v>
      </c>
      <c r="G16" s="49">
        <v>10</v>
      </c>
      <c r="H16" s="50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16.8" x14ac:dyDescent="0.3">
      <c r="A17" s="16"/>
      <c r="B17" s="48" t="s">
        <v>152</v>
      </c>
      <c r="C17" s="16"/>
      <c r="D17" s="29" t="s">
        <v>26</v>
      </c>
      <c r="E17" s="49">
        <v>3</v>
      </c>
      <c r="F17" s="49">
        <v>2</v>
      </c>
      <c r="G17" s="49">
        <v>2</v>
      </c>
      <c r="H17" s="49">
        <v>2</v>
      </c>
      <c r="I17" s="50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</row>
    <row r="18" spans="1:47" ht="16.8" x14ac:dyDescent="0.3">
      <c r="A18" s="16"/>
      <c r="B18" s="48"/>
      <c r="C18" s="16"/>
      <c r="D18" s="29"/>
      <c r="E18" s="49"/>
      <c r="F18" s="49"/>
      <c r="G18" s="49"/>
      <c r="H18" s="49"/>
      <c r="I18" s="51">
        <v>1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>
        <v>0</v>
      </c>
      <c r="AB18" s="49">
        <v>0</v>
      </c>
      <c r="AC18" s="49"/>
      <c r="AD18" s="49">
        <v>0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</row>
    <row r="19" spans="1:47" ht="16.8" x14ac:dyDescent="0.3">
      <c r="A19" s="16"/>
      <c r="B19" s="48" t="s">
        <v>27</v>
      </c>
      <c r="C19" s="16"/>
      <c r="D19" s="15" t="s">
        <v>28</v>
      </c>
      <c r="E19" s="52">
        <v>18</v>
      </c>
      <c r="F19" s="52">
        <v>18</v>
      </c>
      <c r="G19" s="52">
        <v>18</v>
      </c>
      <c r="H19" s="52">
        <v>18</v>
      </c>
      <c r="I19" s="53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54"/>
      <c r="AF19" s="54"/>
      <c r="AG19" s="54"/>
      <c r="AH19" s="54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</row>
    <row r="20" spans="1:47" ht="16.8" x14ac:dyDescent="0.3">
      <c r="A20" s="16"/>
      <c r="B20" s="55" t="s">
        <v>29</v>
      </c>
      <c r="C20" s="16"/>
      <c r="D20" s="29" t="s">
        <v>26</v>
      </c>
      <c r="E20" s="49">
        <v>2</v>
      </c>
      <c r="F20" s="49">
        <v>2</v>
      </c>
      <c r="G20" s="49">
        <v>2</v>
      </c>
      <c r="H20" s="49">
        <v>2</v>
      </c>
      <c r="I20" s="50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</row>
    <row r="21" spans="1:47" ht="16.8" x14ac:dyDescent="0.3">
      <c r="A21" s="16"/>
      <c r="B21" s="48" t="s">
        <v>30</v>
      </c>
      <c r="C21" s="32" t="s">
        <v>153</v>
      </c>
      <c r="D21" s="29" t="s">
        <v>26</v>
      </c>
      <c r="E21" s="49">
        <v>2</v>
      </c>
      <c r="F21" s="49">
        <v>4</v>
      </c>
      <c r="G21" s="49">
        <v>2</v>
      </c>
      <c r="H21" s="49">
        <v>2</v>
      </c>
      <c r="I21" s="49">
        <v>2</v>
      </c>
      <c r="J21" s="50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</row>
    <row r="22" spans="1:47" ht="16.8" x14ac:dyDescent="0.3">
      <c r="A22" s="16"/>
      <c r="B22" s="16"/>
      <c r="C22" s="32"/>
      <c r="D22" s="29"/>
      <c r="E22" s="49"/>
      <c r="F22" s="49"/>
      <c r="G22" s="49"/>
      <c r="H22" s="49"/>
      <c r="I22" s="49"/>
      <c r="J22" s="56">
        <v>1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</row>
    <row r="23" spans="1:47" ht="16.8" x14ac:dyDescent="0.3">
      <c r="A23" s="16"/>
      <c r="B23" s="16"/>
      <c r="C23" s="32" t="s">
        <v>154</v>
      </c>
      <c r="D23" s="29" t="s">
        <v>42</v>
      </c>
      <c r="E23" s="57">
        <v>1</v>
      </c>
      <c r="F23" s="57">
        <v>1</v>
      </c>
      <c r="G23" s="57">
        <v>1</v>
      </c>
      <c r="H23" s="57">
        <v>1</v>
      </c>
      <c r="I23" s="53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</row>
    <row r="24" spans="1:47" ht="16.8" x14ac:dyDescent="0.3">
      <c r="A24" s="16"/>
      <c r="B24" s="16"/>
      <c r="C24" s="32" t="s">
        <v>155</v>
      </c>
      <c r="D24" s="29" t="s">
        <v>42</v>
      </c>
      <c r="E24" s="49">
        <v>2</v>
      </c>
      <c r="F24" s="49">
        <v>2</v>
      </c>
      <c r="G24" s="49">
        <v>2</v>
      </c>
      <c r="H24" s="49">
        <v>2</v>
      </c>
      <c r="I24" s="49">
        <v>2</v>
      </c>
      <c r="J24" s="50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</row>
    <row r="25" spans="1:47" ht="16.8" x14ac:dyDescent="0.3">
      <c r="A25" s="16"/>
      <c r="B25" s="16"/>
      <c r="C25" s="32" t="s">
        <v>156</v>
      </c>
      <c r="D25" s="29" t="s">
        <v>42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50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</row>
    <row r="26" spans="1:47" ht="16.8" x14ac:dyDescent="0.3">
      <c r="A26" s="16"/>
      <c r="B26" s="16"/>
      <c r="C26" s="32" t="s">
        <v>157</v>
      </c>
      <c r="D26" s="29" t="s">
        <v>42</v>
      </c>
      <c r="E26" s="49">
        <v>1</v>
      </c>
      <c r="F26" s="49">
        <v>1</v>
      </c>
      <c r="G26" s="49">
        <v>1</v>
      </c>
      <c r="H26" s="49">
        <v>1</v>
      </c>
      <c r="I26" s="49">
        <v>1</v>
      </c>
      <c r="J26" s="50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</row>
    <row r="27" spans="1:47" ht="16.8" x14ac:dyDescent="0.3">
      <c r="A27" s="16"/>
      <c r="B27" s="16"/>
      <c r="C27" s="32" t="s">
        <v>158</v>
      </c>
      <c r="D27" s="29" t="s">
        <v>42</v>
      </c>
      <c r="E27" s="49">
        <v>2</v>
      </c>
      <c r="F27" s="49">
        <v>2</v>
      </c>
      <c r="G27" s="49">
        <v>2</v>
      </c>
      <c r="H27" s="49">
        <v>2</v>
      </c>
      <c r="I27" s="49">
        <v>2</v>
      </c>
      <c r="J27" s="50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</row>
    <row r="28" spans="1:47" ht="16.8" x14ac:dyDescent="0.3">
      <c r="A28" s="16"/>
      <c r="B28" s="16"/>
      <c r="C28" s="32" t="s">
        <v>159</v>
      </c>
      <c r="D28" s="29" t="s">
        <v>42</v>
      </c>
      <c r="E28" s="49">
        <v>2</v>
      </c>
      <c r="F28" s="49">
        <v>2</v>
      </c>
      <c r="G28" s="49">
        <v>2</v>
      </c>
      <c r="H28" s="49">
        <v>2</v>
      </c>
      <c r="I28" s="49">
        <v>2</v>
      </c>
      <c r="J28" s="50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</row>
    <row r="29" spans="1:47" ht="16.8" x14ac:dyDescent="0.3">
      <c r="A29" s="16"/>
      <c r="B29" s="16"/>
      <c r="C29" s="32" t="s">
        <v>160</v>
      </c>
      <c r="D29" s="29" t="s">
        <v>42</v>
      </c>
      <c r="E29" s="49">
        <v>5</v>
      </c>
      <c r="F29" s="49">
        <v>5</v>
      </c>
      <c r="G29" s="49">
        <v>5</v>
      </c>
      <c r="H29" s="49">
        <v>5</v>
      </c>
      <c r="I29" s="49">
        <v>5</v>
      </c>
      <c r="J29" s="49">
        <v>5</v>
      </c>
      <c r="K29" s="50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47" ht="16.8" x14ac:dyDescent="0.3">
      <c r="A30" s="16"/>
      <c r="B30" s="16"/>
      <c r="C30" s="32" t="s">
        <v>161</v>
      </c>
      <c r="D30" s="29" t="s">
        <v>42</v>
      </c>
      <c r="E30" s="49">
        <v>4</v>
      </c>
      <c r="F30" s="49">
        <v>2</v>
      </c>
      <c r="G30" s="49">
        <v>2</v>
      </c>
      <c r="H30" s="49">
        <v>2</v>
      </c>
      <c r="I30" s="49">
        <v>2</v>
      </c>
      <c r="J30" s="49">
        <v>2</v>
      </c>
      <c r="K30" s="49">
        <v>2</v>
      </c>
      <c r="L30" s="50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</row>
    <row r="31" spans="1:47" ht="16.8" x14ac:dyDescent="0.3">
      <c r="A31" s="16"/>
      <c r="B31" s="16"/>
      <c r="C31" s="59"/>
      <c r="D31" s="29"/>
      <c r="E31" s="49"/>
      <c r="F31" s="49"/>
      <c r="G31" s="49"/>
      <c r="H31" s="49"/>
      <c r="I31" s="49"/>
      <c r="J31" s="49"/>
      <c r="K31" s="49"/>
      <c r="L31" s="51">
        <v>2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</row>
    <row r="32" spans="1:47" ht="16.8" x14ac:dyDescent="0.3">
      <c r="A32" s="16"/>
      <c r="B32" s="16"/>
      <c r="C32" s="32" t="s">
        <v>162</v>
      </c>
      <c r="D32" s="29" t="s">
        <v>42</v>
      </c>
      <c r="E32" s="49">
        <v>1</v>
      </c>
      <c r="F32" s="49">
        <v>1</v>
      </c>
      <c r="G32" s="49">
        <v>1</v>
      </c>
      <c r="H32" s="49">
        <v>1</v>
      </c>
      <c r="I32" s="49">
        <v>1</v>
      </c>
      <c r="J32" s="49">
        <v>1</v>
      </c>
      <c r="K32" s="49">
        <v>1</v>
      </c>
      <c r="L32" s="49">
        <v>1</v>
      </c>
      <c r="M32" s="49">
        <v>1</v>
      </c>
      <c r="N32" s="50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/>
      <c r="AD32" s="49">
        <v>0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</row>
    <row r="33" spans="1:47" ht="16.8" x14ac:dyDescent="0.3">
      <c r="A33" s="16"/>
      <c r="B33" s="16"/>
      <c r="C33" s="32" t="s">
        <v>163</v>
      </c>
      <c r="D33" s="29" t="s">
        <v>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1</v>
      </c>
      <c r="K33" s="49">
        <v>1</v>
      </c>
      <c r="L33" s="49">
        <v>1</v>
      </c>
      <c r="M33" s="49">
        <v>1</v>
      </c>
      <c r="N33" s="50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</row>
    <row r="34" spans="1:47" ht="16.8" x14ac:dyDescent="0.3">
      <c r="A34" s="16"/>
      <c r="B34" s="16"/>
      <c r="C34" s="32" t="s">
        <v>164</v>
      </c>
      <c r="D34" s="29" t="s">
        <v>24</v>
      </c>
      <c r="E34" s="49">
        <v>2</v>
      </c>
      <c r="F34" s="49">
        <v>2</v>
      </c>
      <c r="G34" s="49">
        <v>2</v>
      </c>
      <c r="H34" s="49">
        <v>2</v>
      </c>
      <c r="I34" s="49">
        <v>2</v>
      </c>
      <c r="J34" s="49">
        <v>2</v>
      </c>
      <c r="K34" s="49">
        <v>2</v>
      </c>
      <c r="L34" s="49">
        <v>2</v>
      </c>
      <c r="M34" s="49">
        <v>2</v>
      </c>
      <c r="N34" s="50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</row>
    <row r="35" spans="1:47" ht="16.8" x14ac:dyDescent="0.3">
      <c r="A35" s="16"/>
      <c r="B35" s="48"/>
      <c r="C35" s="32" t="s">
        <v>165</v>
      </c>
      <c r="D35" s="29" t="s">
        <v>49</v>
      </c>
      <c r="E35" s="49">
        <v>2</v>
      </c>
      <c r="F35" s="49">
        <v>2</v>
      </c>
      <c r="G35" s="49">
        <v>2</v>
      </c>
      <c r="H35" s="49">
        <v>2</v>
      </c>
      <c r="I35" s="49">
        <v>2</v>
      </c>
      <c r="J35" s="49">
        <v>2</v>
      </c>
      <c r="K35" s="49">
        <v>2</v>
      </c>
      <c r="L35" s="49">
        <v>2</v>
      </c>
      <c r="M35" s="49">
        <v>2</v>
      </c>
      <c r="N35" s="50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ht="16.8" x14ac:dyDescent="0.3">
      <c r="A36" s="16"/>
      <c r="B36" s="16"/>
      <c r="C36" s="32" t="s">
        <v>166</v>
      </c>
      <c r="D36" s="29" t="s">
        <v>49</v>
      </c>
      <c r="E36" s="49">
        <v>2</v>
      </c>
      <c r="F36" s="49">
        <v>2</v>
      </c>
      <c r="G36" s="49">
        <v>2</v>
      </c>
      <c r="H36" s="49">
        <v>2</v>
      </c>
      <c r="I36" s="49">
        <v>2</v>
      </c>
      <c r="J36" s="49">
        <v>2</v>
      </c>
      <c r="K36" s="49">
        <v>2</v>
      </c>
      <c r="L36" s="49">
        <v>2</v>
      </c>
      <c r="M36" s="49">
        <v>2</v>
      </c>
      <c r="N36" s="50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</row>
    <row r="37" spans="1:47" ht="16.8" x14ac:dyDescent="0.3">
      <c r="A37" s="16"/>
      <c r="B37" s="16"/>
      <c r="C37" s="32" t="s">
        <v>167</v>
      </c>
      <c r="D37" s="29" t="s">
        <v>49</v>
      </c>
      <c r="E37" s="49">
        <v>1</v>
      </c>
      <c r="F37" s="49">
        <v>1</v>
      </c>
      <c r="G37" s="49">
        <v>1</v>
      </c>
      <c r="H37" s="49">
        <v>1</v>
      </c>
      <c r="I37" s="49">
        <v>1</v>
      </c>
      <c r="J37" s="49">
        <v>1</v>
      </c>
      <c r="K37" s="49">
        <v>1</v>
      </c>
      <c r="L37" s="49">
        <v>1</v>
      </c>
      <c r="M37" s="49">
        <v>1</v>
      </c>
      <c r="N37" s="50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</row>
    <row r="38" spans="1:47" ht="16.8" x14ac:dyDescent="0.3">
      <c r="A38" s="16"/>
      <c r="B38" s="16"/>
      <c r="C38" s="32" t="s">
        <v>168</v>
      </c>
      <c r="D38" s="29" t="s">
        <v>49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1</v>
      </c>
      <c r="K38" s="49">
        <v>1</v>
      </c>
      <c r="L38" s="49">
        <v>1</v>
      </c>
      <c r="M38" s="49">
        <v>1</v>
      </c>
      <c r="N38" s="50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</row>
    <row r="39" spans="1:47" ht="16.8" x14ac:dyDescent="0.3">
      <c r="A39" s="16"/>
      <c r="B39" s="16"/>
      <c r="C39" s="32" t="s">
        <v>169</v>
      </c>
      <c r="D39" s="29" t="s">
        <v>49</v>
      </c>
      <c r="E39" s="49">
        <v>3</v>
      </c>
      <c r="F39" s="49">
        <v>3</v>
      </c>
      <c r="G39" s="49">
        <v>3</v>
      </c>
      <c r="H39" s="49">
        <v>3</v>
      </c>
      <c r="I39" s="49">
        <v>3</v>
      </c>
      <c r="J39" s="49">
        <v>3</v>
      </c>
      <c r="K39" s="49">
        <v>3</v>
      </c>
      <c r="L39" s="49">
        <v>3</v>
      </c>
      <c r="M39" s="49">
        <v>3</v>
      </c>
      <c r="N39" s="50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</row>
    <row r="40" spans="1:47" ht="16.8" x14ac:dyDescent="0.3">
      <c r="A40" s="16"/>
      <c r="B40" s="16"/>
      <c r="C40" s="32" t="s">
        <v>170</v>
      </c>
      <c r="D40" s="29" t="s">
        <v>49</v>
      </c>
      <c r="E40" s="49">
        <v>2</v>
      </c>
      <c r="F40" s="49">
        <v>2</v>
      </c>
      <c r="G40" s="49">
        <v>2</v>
      </c>
      <c r="H40" s="49">
        <v>2</v>
      </c>
      <c r="I40" s="49">
        <v>2</v>
      </c>
      <c r="J40" s="49">
        <v>2</v>
      </c>
      <c r="K40" s="49">
        <v>2</v>
      </c>
      <c r="L40" s="49">
        <v>2</v>
      </c>
      <c r="M40" s="49">
        <v>2</v>
      </c>
      <c r="N40" s="49">
        <v>2</v>
      </c>
      <c r="O40" s="50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</row>
    <row r="41" spans="1:47" ht="16.8" x14ac:dyDescent="0.3">
      <c r="A41" s="16"/>
      <c r="B41" s="16"/>
      <c r="C41" s="32" t="s">
        <v>171</v>
      </c>
      <c r="D41" s="29" t="s">
        <v>49</v>
      </c>
      <c r="E41" s="49">
        <v>4</v>
      </c>
      <c r="F41" s="49">
        <v>4</v>
      </c>
      <c r="G41" s="49">
        <v>4</v>
      </c>
      <c r="H41" s="49">
        <v>4</v>
      </c>
      <c r="I41" s="49">
        <v>4</v>
      </c>
      <c r="J41" s="49">
        <v>4</v>
      </c>
      <c r="K41" s="49">
        <v>4</v>
      </c>
      <c r="L41" s="49">
        <v>4</v>
      </c>
      <c r="M41" s="49">
        <v>4</v>
      </c>
      <c r="N41" s="49">
        <v>4</v>
      </c>
      <c r="O41" s="50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16.8" x14ac:dyDescent="0.3">
      <c r="A42" s="16"/>
      <c r="B42" s="16"/>
      <c r="C42" s="32" t="s">
        <v>172</v>
      </c>
      <c r="D42" s="29" t="s">
        <v>49</v>
      </c>
      <c r="E42" s="49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N42" s="49">
        <v>1</v>
      </c>
      <c r="O42" s="50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</row>
    <row r="43" spans="1:47" ht="16.8" x14ac:dyDescent="0.3">
      <c r="A43" s="16"/>
      <c r="B43" s="16"/>
      <c r="C43" s="32" t="s">
        <v>173</v>
      </c>
      <c r="D43" s="29" t="s">
        <v>60</v>
      </c>
      <c r="E43" s="49">
        <v>5</v>
      </c>
      <c r="F43" s="49">
        <v>5</v>
      </c>
      <c r="G43" s="49">
        <v>5</v>
      </c>
      <c r="H43" s="49">
        <v>5</v>
      </c>
      <c r="I43" s="49">
        <v>5</v>
      </c>
      <c r="J43" s="49">
        <v>5</v>
      </c>
      <c r="K43" s="49">
        <v>5</v>
      </c>
      <c r="L43" s="49">
        <v>5</v>
      </c>
      <c r="M43" s="49">
        <v>5</v>
      </c>
      <c r="N43" s="49">
        <v>5</v>
      </c>
      <c r="O43" s="50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</row>
    <row r="44" spans="1:47" ht="16.8" x14ac:dyDescent="0.3">
      <c r="A44" s="16"/>
      <c r="B44" s="16"/>
      <c r="C44" s="32" t="s">
        <v>174</v>
      </c>
      <c r="D44" s="29" t="s">
        <v>60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1</v>
      </c>
      <c r="K44" s="49">
        <v>1</v>
      </c>
      <c r="L44" s="49">
        <v>1</v>
      </c>
      <c r="M44" s="49">
        <v>1</v>
      </c>
      <c r="N44" s="49">
        <v>1</v>
      </c>
      <c r="O44" s="50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ht="16.8" x14ac:dyDescent="0.3">
      <c r="A45" s="16"/>
      <c r="B45" s="16"/>
      <c r="C45" s="32" t="s">
        <v>175</v>
      </c>
      <c r="D45" s="29" t="s">
        <v>60</v>
      </c>
      <c r="E45" s="49">
        <v>3</v>
      </c>
      <c r="F45" s="49">
        <v>3</v>
      </c>
      <c r="G45" s="49">
        <v>3</v>
      </c>
      <c r="H45" s="49">
        <v>3</v>
      </c>
      <c r="I45" s="49">
        <v>3</v>
      </c>
      <c r="J45" s="49">
        <v>3</v>
      </c>
      <c r="K45" s="49">
        <v>3</v>
      </c>
      <c r="L45" s="49">
        <v>3</v>
      </c>
      <c r="M45" s="49">
        <v>3</v>
      </c>
      <c r="N45" s="49">
        <v>3</v>
      </c>
      <c r="O45" s="49">
        <v>3</v>
      </c>
      <c r="P45" s="50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</row>
    <row r="46" spans="1:47" ht="16.8" x14ac:dyDescent="0.3">
      <c r="A46" s="16"/>
      <c r="B46" s="16"/>
      <c r="C46" s="32" t="s">
        <v>176</v>
      </c>
      <c r="D46" s="29" t="s">
        <v>60</v>
      </c>
      <c r="E46" s="49">
        <v>2</v>
      </c>
      <c r="F46" s="49">
        <v>2</v>
      </c>
      <c r="G46" s="49">
        <v>2</v>
      </c>
      <c r="H46" s="49">
        <v>2</v>
      </c>
      <c r="I46" s="49">
        <v>2</v>
      </c>
      <c r="J46" s="49">
        <v>2</v>
      </c>
      <c r="K46" s="49">
        <v>2</v>
      </c>
      <c r="L46" s="49">
        <v>2</v>
      </c>
      <c r="M46" s="49">
        <v>2</v>
      </c>
      <c r="N46" s="49">
        <v>2</v>
      </c>
      <c r="O46" s="49">
        <v>2</v>
      </c>
      <c r="P46" s="49">
        <v>2</v>
      </c>
      <c r="Q46" s="50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</row>
    <row r="47" spans="1:47" ht="16.8" x14ac:dyDescent="0.3">
      <c r="A47" s="16"/>
      <c r="B47" s="48" t="s">
        <v>66</v>
      </c>
      <c r="C47" s="59" t="s">
        <v>177</v>
      </c>
      <c r="D47" s="29" t="s">
        <v>60</v>
      </c>
      <c r="E47" s="49">
        <v>4</v>
      </c>
      <c r="F47" s="49">
        <v>4</v>
      </c>
      <c r="G47" s="49">
        <v>4</v>
      </c>
      <c r="H47" s="49">
        <v>4</v>
      </c>
      <c r="I47" s="49">
        <v>4</v>
      </c>
      <c r="J47" s="49">
        <v>4</v>
      </c>
      <c r="K47" s="49">
        <v>4</v>
      </c>
      <c r="L47" s="49">
        <v>4</v>
      </c>
      <c r="M47" s="49">
        <v>4</v>
      </c>
      <c r="N47" s="49">
        <v>4</v>
      </c>
      <c r="O47" s="49">
        <v>4</v>
      </c>
      <c r="P47" s="49">
        <v>4</v>
      </c>
      <c r="Q47" s="49">
        <v>4</v>
      </c>
      <c r="R47" s="50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</row>
    <row r="48" spans="1:47" ht="16.8" x14ac:dyDescent="0.3">
      <c r="A48" s="16"/>
      <c r="B48" s="16"/>
      <c r="C48" s="59" t="s">
        <v>178</v>
      </c>
      <c r="D48" s="32" t="s">
        <v>69</v>
      </c>
      <c r="E48" s="49">
        <v>3</v>
      </c>
      <c r="F48" s="49">
        <v>3</v>
      </c>
      <c r="G48" s="49">
        <v>3</v>
      </c>
      <c r="H48" s="49">
        <v>3</v>
      </c>
      <c r="I48" s="49">
        <v>3</v>
      </c>
      <c r="J48" s="49">
        <v>3</v>
      </c>
      <c r="K48" s="49">
        <v>3</v>
      </c>
      <c r="L48" s="49">
        <v>3</v>
      </c>
      <c r="M48" s="49">
        <v>3</v>
      </c>
      <c r="N48" s="49">
        <v>3</v>
      </c>
      <c r="O48" s="49">
        <v>3</v>
      </c>
      <c r="P48" s="49">
        <v>3</v>
      </c>
      <c r="Q48" s="49">
        <v>3</v>
      </c>
      <c r="R48" s="49">
        <v>3</v>
      </c>
      <c r="S48" s="50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ht="16.8" x14ac:dyDescent="0.3">
      <c r="A49" s="16"/>
      <c r="B49" s="16"/>
      <c r="C49" s="59" t="s">
        <v>179</v>
      </c>
      <c r="D49" s="32" t="s">
        <v>71</v>
      </c>
      <c r="E49" s="49">
        <v>3</v>
      </c>
      <c r="F49" s="49">
        <v>3</v>
      </c>
      <c r="G49" s="49">
        <v>3</v>
      </c>
      <c r="H49" s="49">
        <v>3</v>
      </c>
      <c r="I49" s="49">
        <v>3</v>
      </c>
      <c r="J49" s="49">
        <v>3</v>
      </c>
      <c r="K49" s="49">
        <v>3</v>
      </c>
      <c r="L49" s="49">
        <v>3</v>
      </c>
      <c r="M49" s="49">
        <v>3</v>
      </c>
      <c r="N49" s="49">
        <v>3</v>
      </c>
      <c r="O49" s="49">
        <v>3</v>
      </c>
      <c r="P49" s="49">
        <v>3</v>
      </c>
      <c r="Q49" s="49">
        <v>3</v>
      </c>
      <c r="R49" s="49">
        <v>3</v>
      </c>
      <c r="S49" s="50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ht="16.8" x14ac:dyDescent="0.3">
      <c r="A50" s="16"/>
      <c r="B50" s="16"/>
      <c r="C50" s="59" t="s">
        <v>180</v>
      </c>
      <c r="D50" s="32" t="s">
        <v>73</v>
      </c>
      <c r="E50" s="49">
        <v>3</v>
      </c>
      <c r="F50" s="49">
        <v>3</v>
      </c>
      <c r="G50" s="49">
        <v>3</v>
      </c>
      <c r="H50" s="49">
        <v>3</v>
      </c>
      <c r="I50" s="49">
        <v>3</v>
      </c>
      <c r="J50" s="49">
        <v>3</v>
      </c>
      <c r="K50" s="49">
        <v>3</v>
      </c>
      <c r="L50" s="49">
        <v>3</v>
      </c>
      <c r="M50" s="49">
        <v>3</v>
      </c>
      <c r="N50" s="49">
        <v>3</v>
      </c>
      <c r="O50" s="49">
        <v>3</v>
      </c>
      <c r="P50" s="49">
        <v>3</v>
      </c>
      <c r="Q50" s="49">
        <v>3</v>
      </c>
      <c r="R50" s="49">
        <v>3</v>
      </c>
      <c r="S50" s="50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</row>
    <row r="51" spans="1:47" ht="16.8" x14ac:dyDescent="0.3">
      <c r="A51" s="16"/>
      <c r="B51" s="16"/>
      <c r="C51" s="59" t="s">
        <v>181</v>
      </c>
      <c r="D51" s="32" t="s">
        <v>71</v>
      </c>
      <c r="E51" s="49">
        <v>3</v>
      </c>
      <c r="F51" s="49">
        <v>3</v>
      </c>
      <c r="G51" s="49">
        <v>3</v>
      </c>
      <c r="H51" s="49">
        <v>3</v>
      </c>
      <c r="I51" s="49">
        <v>3</v>
      </c>
      <c r="J51" s="49">
        <v>3</v>
      </c>
      <c r="K51" s="49">
        <v>3</v>
      </c>
      <c r="L51" s="49">
        <v>3</v>
      </c>
      <c r="M51" s="49">
        <v>3</v>
      </c>
      <c r="N51" s="49">
        <v>3</v>
      </c>
      <c r="O51" s="49">
        <v>3</v>
      </c>
      <c r="P51" s="49">
        <v>3</v>
      </c>
      <c r="Q51" s="49">
        <v>3</v>
      </c>
      <c r="R51" s="49">
        <v>3</v>
      </c>
      <c r="S51" s="50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</row>
    <row r="52" spans="1:47" ht="16.8" x14ac:dyDescent="0.3">
      <c r="A52" s="16"/>
      <c r="B52" s="16"/>
      <c r="C52" s="59" t="s">
        <v>182</v>
      </c>
      <c r="D52" s="32" t="s">
        <v>73</v>
      </c>
      <c r="E52" s="49">
        <v>3</v>
      </c>
      <c r="F52" s="49">
        <v>3</v>
      </c>
      <c r="G52" s="49">
        <v>3</v>
      </c>
      <c r="H52" s="49">
        <v>3</v>
      </c>
      <c r="I52" s="49">
        <v>3</v>
      </c>
      <c r="J52" s="49">
        <v>3</v>
      </c>
      <c r="K52" s="49">
        <v>3</v>
      </c>
      <c r="L52" s="49">
        <v>3</v>
      </c>
      <c r="M52" s="49">
        <v>3</v>
      </c>
      <c r="N52" s="49">
        <v>3</v>
      </c>
      <c r="O52" s="49">
        <v>3</v>
      </c>
      <c r="P52" s="49">
        <v>3</v>
      </c>
      <c r="Q52" s="49">
        <v>3</v>
      </c>
      <c r="R52" s="49">
        <v>3</v>
      </c>
      <c r="S52" s="49">
        <v>3</v>
      </c>
      <c r="T52" s="49">
        <v>3</v>
      </c>
      <c r="U52" s="49">
        <v>3</v>
      </c>
      <c r="V52" s="50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 ht="16.8" x14ac:dyDescent="0.3">
      <c r="A53" s="16"/>
      <c r="B53" s="16"/>
      <c r="C53" s="59" t="s">
        <v>183</v>
      </c>
      <c r="D53" s="32" t="s">
        <v>71</v>
      </c>
      <c r="E53" s="49">
        <v>3</v>
      </c>
      <c r="F53" s="49">
        <v>3</v>
      </c>
      <c r="G53" s="49">
        <v>3</v>
      </c>
      <c r="H53" s="49">
        <v>3</v>
      </c>
      <c r="I53" s="49">
        <v>3</v>
      </c>
      <c r="J53" s="49">
        <v>3</v>
      </c>
      <c r="K53" s="49">
        <v>3</v>
      </c>
      <c r="L53" s="49">
        <v>3</v>
      </c>
      <c r="M53" s="49">
        <v>3</v>
      </c>
      <c r="N53" s="49">
        <v>3</v>
      </c>
      <c r="O53" s="49">
        <v>3</v>
      </c>
      <c r="P53" s="49">
        <v>3</v>
      </c>
      <c r="Q53" s="49">
        <v>3</v>
      </c>
      <c r="R53" s="49">
        <v>3</v>
      </c>
      <c r="S53" s="49">
        <v>3</v>
      </c>
      <c r="T53" s="49">
        <v>3</v>
      </c>
      <c r="U53" s="49">
        <v>3</v>
      </c>
      <c r="V53" s="49">
        <v>3</v>
      </c>
      <c r="W53" s="50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16.8" x14ac:dyDescent="0.3">
      <c r="A54" s="16"/>
      <c r="B54" s="16"/>
      <c r="C54" s="59" t="s">
        <v>184</v>
      </c>
      <c r="D54" s="32" t="s">
        <v>73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1</v>
      </c>
      <c r="K54" s="49">
        <v>1</v>
      </c>
      <c r="L54" s="49">
        <v>1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49">
        <v>1</v>
      </c>
      <c r="U54" s="49">
        <v>1</v>
      </c>
      <c r="V54" s="49">
        <v>1</v>
      </c>
      <c r="W54" s="49">
        <v>1</v>
      </c>
      <c r="X54" s="50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 ht="16.8" x14ac:dyDescent="0.3">
      <c r="A55" s="16"/>
      <c r="B55" s="16"/>
      <c r="C55" s="59" t="s">
        <v>185</v>
      </c>
      <c r="D55" s="32" t="s">
        <v>78</v>
      </c>
      <c r="E55" s="49">
        <v>3</v>
      </c>
      <c r="F55" s="49">
        <v>3</v>
      </c>
      <c r="G55" s="49">
        <v>3</v>
      </c>
      <c r="H55" s="49">
        <v>3</v>
      </c>
      <c r="I55" s="49">
        <v>3</v>
      </c>
      <c r="J55" s="49">
        <v>3</v>
      </c>
      <c r="K55" s="49">
        <v>3</v>
      </c>
      <c r="L55" s="49">
        <v>3</v>
      </c>
      <c r="M55" s="49">
        <v>3</v>
      </c>
      <c r="N55" s="49">
        <v>3</v>
      </c>
      <c r="O55" s="49">
        <v>3</v>
      </c>
      <c r="P55" s="49">
        <v>3</v>
      </c>
      <c r="Q55" s="49">
        <v>3</v>
      </c>
      <c r="R55" s="49">
        <v>3</v>
      </c>
      <c r="S55" s="49">
        <v>3</v>
      </c>
      <c r="T55" s="49">
        <v>3</v>
      </c>
      <c r="U55" s="49">
        <v>3</v>
      </c>
      <c r="V55" s="49">
        <v>3</v>
      </c>
      <c r="W55" s="49">
        <v>3</v>
      </c>
      <c r="X55" s="49">
        <v>3</v>
      </c>
      <c r="Y55" s="50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 ht="16.8" x14ac:dyDescent="0.3">
      <c r="A56" s="16"/>
      <c r="B56" s="16"/>
      <c r="C56" s="59" t="s">
        <v>186</v>
      </c>
      <c r="D56" s="32" t="s">
        <v>73</v>
      </c>
      <c r="E56" s="49">
        <v>4</v>
      </c>
      <c r="F56" s="49">
        <v>6</v>
      </c>
      <c r="G56" s="49">
        <v>4</v>
      </c>
      <c r="H56" s="49">
        <v>4</v>
      </c>
      <c r="I56" s="49">
        <v>4</v>
      </c>
      <c r="J56" s="49">
        <v>4</v>
      </c>
      <c r="K56" s="49">
        <v>4</v>
      </c>
      <c r="L56" s="49">
        <v>4</v>
      </c>
      <c r="M56" s="49">
        <v>4</v>
      </c>
      <c r="N56" s="49">
        <v>4</v>
      </c>
      <c r="O56" s="49">
        <v>4</v>
      </c>
      <c r="P56" s="50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 ht="16.8" x14ac:dyDescent="0.3">
      <c r="A57" s="16"/>
      <c r="B57" s="16"/>
      <c r="C57" s="59"/>
      <c r="D57" s="5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56">
        <v>2</v>
      </c>
      <c r="R57" s="49"/>
      <c r="S57" s="49"/>
      <c r="T57" s="49"/>
      <c r="U57" s="49"/>
      <c r="V57" s="49"/>
      <c r="W57" s="49"/>
      <c r="X57" s="49"/>
      <c r="Y57" s="60"/>
      <c r="Z57" s="49"/>
      <c r="AA57" s="49">
        <v>0</v>
      </c>
      <c r="AB57" s="49">
        <v>0</v>
      </c>
      <c r="AC57" s="49"/>
      <c r="AD57" s="49">
        <v>0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 ht="16.8" x14ac:dyDescent="0.3">
      <c r="A58" s="16"/>
      <c r="B58" s="16"/>
      <c r="C58" s="59" t="s">
        <v>187</v>
      </c>
      <c r="D58" s="32" t="s">
        <v>71</v>
      </c>
      <c r="E58" s="49">
        <v>1</v>
      </c>
      <c r="F58" s="49">
        <v>1</v>
      </c>
      <c r="G58" s="49">
        <v>1</v>
      </c>
      <c r="H58" s="49">
        <v>1</v>
      </c>
      <c r="I58" s="49">
        <v>1</v>
      </c>
      <c r="J58" s="49">
        <v>1</v>
      </c>
      <c r="K58" s="49">
        <v>1</v>
      </c>
      <c r="L58" s="49">
        <v>1</v>
      </c>
      <c r="M58" s="49">
        <v>1</v>
      </c>
      <c r="N58" s="50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16.8" x14ac:dyDescent="0.3">
      <c r="A59" s="16"/>
      <c r="B59" s="16"/>
      <c r="C59" s="59" t="s">
        <v>188</v>
      </c>
      <c r="D59" s="32" t="s">
        <v>73</v>
      </c>
      <c r="E59" s="49">
        <v>4</v>
      </c>
      <c r="F59" s="49">
        <v>4</v>
      </c>
      <c r="G59" s="49">
        <v>4</v>
      </c>
      <c r="H59" s="49">
        <v>4</v>
      </c>
      <c r="I59" s="49">
        <v>4</v>
      </c>
      <c r="J59" s="49">
        <v>4</v>
      </c>
      <c r="K59" s="49">
        <v>4</v>
      </c>
      <c r="L59" s="49">
        <v>4</v>
      </c>
      <c r="M59" s="49">
        <v>4</v>
      </c>
      <c r="N59" s="49">
        <v>4</v>
      </c>
      <c r="O59" s="49">
        <v>4</v>
      </c>
      <c r="P59" s="50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6.8" x14ac:dyDescent="0.3">
      <c r="A60" s="16"/>
      <c r="B60" s="16"/>
      <c r="C60" s="59" t="s">
        <v>189</v>
      </c>
      <c r="D60" s="32" t="s">
        <v>71</v>
      </c>
      <c r="E60" s="49">
        <v>3</v>
      </c>
      <c r="F60" s="49">
        <v>3</v>
      </c>
      <c r="G60" s="49">
        <v>3</v>
      </c>
      <c r="H60" s="49">
        <v>3</v>
      </c>
      <c r="I60" s="49">
        <v>3</v>
      </c>
      <c r="J60" s="49">
        <v>3</v>
      </c>
      <c r="K60" s="49">
        <v>3</v>
      </c>
      <c r="L60" s="49">
        <v>3</v>
      </c>
      <c r="M60" s="49">
        <v>3</v>
      </c>
      <c r="N60" s="49">
        <v>3</v>
      </c>
      <c r="O60" s="49">
        <v>3</v>
      </c>
      <c r="P60" s="50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6.8" x14ac:dyDescent="0.3">
      <c r="A61" s="16"/>
      <c r="B61" s="16"/>
      <c r="C61" s="59" t="s">
        <v>190</v>
      </c>
      <c r="D61" s="32" t="s">
        <v>73</v>
      </c>
      <c r="E61" s="49">
        <v>3</v>
      </c>
      <c r="F61" s="49">
        <v>3</v>
      </c>
      <c r="G61" s="49">
        <v>3</v>
      </c>
      <c r="H61" s="49">
        <v>3</v>
      </c>
      <c r="I61" s="49">
        <v>3</v>
      </c>
      <c r="J61" s="49">
        <v>3</v>
      </c>
      <c r="K61" s="49">
        <v>3</v>
      </c>
      <c r="L61" s="49">
        <v>3</v>
      </c>
      <c r="M61" s="49">
        <v>3</v>
      </c>
      <c r="N61" s="49">
        <v>3</v>
      </c>
      <c r="O61" s="49">
        <v>3</v>
      </c>
      <c r="P61" s="49">
        <v>3</v>
      </c>
      <c r="Q61" s="50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6.8" x14ac:dyDescent="0.3">
      <c r="A62" s="16"/>
      <c r="B62" s="16"/>
      <c r="C62" s="59" t="s">
        <v>191</v>
      </c>
      <c r="D62" s="32" t="s">
        <v>71</v>
      </c>
      <c r="E62" s="49">
        <v>3</v>
      </c>
      <c r="F62" s="49">
        <v>3</v>
      </c>
      <c r="G62" s="49">
        <v>3</v>
      </c>
      <c r="H62" s="49">
        <v>3</v>
      </c>
      <c r="I62" s="49">
        <v>3</v>
      </c>
      <c r="J62" s="49">
        <v>3</v>
      </c>
      <c r="K62" s="49">
        <v>3</v>
      </c>
      <c r="L62" s="49">
        <v>3</v>
      </c>
      <c r="M62" s="49">
        <v>3</v>
      </c>
      <c r="N62" s="49">
        <v>3</v>
      </c>
      <c r="O62" s="49">
        <v>3</v>
      </c>
      <c r="P62" s="49">
        <v>3</v>
      </c>
      <c r="Q62" s="49">
        <v>3</v>
      </c>
      <c r="R62" s="49">
        <v>3</v>
      </c>
      <c r="S62" s="50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6.8" x14ac:dyDescent="0.3">
      <c r="A63" s="16"/>
      <c r="B63" s="16"/>
      <c r="C63" s="59" t="s">
        <v>192</v>
      </c>
      <c r="D63" s="32" t="s">
        <v>69</v>
      </c>
      <c r="E63" s="49">
        <v>4</v>
      </c>
      <c r="F63" s="49">
        <v>4</v>
      </c>
      <c r="G63" s="49">
        <v>4</v>
      </c>
      <c r="H63" s="49">
        <v>4</v>
      </c>
      <c r="I63" s="49">
        <v>4</v>
      </c>
      <c r="J63" s="49">
        <v>4</v>
      </c>
      <c r="K63" s="49">
        <v>4</v>
      </c>
      <c r="L63" s="49">
        <v>4</v>
      </c>
      <c r="M63" s="49">
        <v>4</v>
      </c>
      <c r="N63" s="49">
        <v>4</v>
      </c>
      <c r="O63" s="49">
        <v>4</v>
      </c>
      <c r="P63" s="49">
        <v>4</v>
      </c>
      <c r="Q63" s="49">
        <v>4</v>
      </c>
      <c r="R63" s="49">
        <v>4</v>
      </c>
      <c r="S63" s="49">
        <v>4</v>
      </c>
      <c r="T63" s="49">
        <v>4</v>
      </c>
      <c r="U63" s="50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6.8" x14ac:dyDescent="0.3">
      <c r="A64" s="16"/>
      <c r="B64" s="16"/>
      <c r="C64" s="59" t="s">
        <v>193</v>
      </c>
      <c r="D64" s="32" t="s">
        <v>71</v>
      </c>
      <c r="E64" s="49">
        <v>0.5</v>
      </c>
      <c r="F64" s="49">
        <v>0.5</v>
      </c>
      <c r="G64" s="49">
        <v>0.5</v>
      </c>
      <c r="H64" s="49">
        <v>0.5</v>
      </c>
      <c r="I64" s="49">
        <v>0.5</v>
      </c>
      <c r="J64" s="49">
        <v>0.5</v>
      </c>
      <c r="K64" s="49">
        <v>0.5</v>
      </c>
      <c r="L64" s="49">
        <v>0.5</v>
      </c>
      <c r="M64" s="49">
        <v>0.5</v>
      </c>
      <c r="N64" s="49">
        <v>0.5</v>
      </c>
      <c r="O64" s="49">
        <v>0.5</v>
      </c>
      <c r="P64" s="49">
        <v>0.5</v>
      </c>
      <c r="Q64" s="49">
        <v>0.5</v>
      </c>
      <c r="R64" s="49">
        <v>0.5</v>
      </c>
      <c r="S64" s="49">
        <v>0.5</v>
      </c>
      <c r="T64" s="49">
        <v>0.5</v>
      </c>
      <c r="U64" s="49">
        <v>0.5</v>
      </c>
      <c r="V64" s="49">
        <v>0.5</v>
      </c>
      <c r="W64" s="49">
        <v>0.5</v>
      </c>
      <c r="X64" s="49">
        <v>0.5</v>
      </c>
      <c r="Y64" s="49">
        <v>0.5</v>
      </c>
      <c r="Z64" s="50">
        <v>0</v>
      </c>
      <c r="AA64" s="49">
        <v>0</v>
      </c>
      <c r="AB64" s="49">
        <v>0</v>
      </c>
      <c r="AC64" s="49">
        <v>0</v>
      </c>
      <c r="AD64" s="49">
        <v>0</v>
      </c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 ht="16.8" x14ac:dyDescent="0.3">
      <c r="A65" s="16"/>
      <c r="B65" s="16"/>
      <c r="C65" s="59" t="s">
        <v>194</v>
      </c>
      <c r="D65" s="32" t="s">
        <v>73</v>
      </c>
      <c r="E65" s="49">
        <v>0.5</v>
      </c>
      <c r="F65" s="49">
        <v>0.5</v>
      </c>
      <c r="G65" s="49">
        <v>0.5</v>
      </c>
      <c r="H65" s="49">
        <v>0.5</v>
      </c>
      <c r="I65" s="49">
        <v>0.5</v>
      </c>
      <c r="J65" s="49">
        <v>0.5</v>
      </c>
      <c r="K65" s="49">
        <v>0.5</v>
      </c>
      <c r="L65" s="49">
        <v>0.5</v>
      </c>
      <c r="M65" s="49">
        <v>0.5</v>
      </c>
      <c r="N65" s="49">
        <v>0.5</v>
      </c>
      <c r="O65" s="49">
        <v>0.5</v>
      </c>
      <c r="P65" s="49">
        <v>0.5</v>
      </c>
      <c r="Q65" s="49">
        <v>0.5</v>
      </c>
      <c r="R65" s="49">
        <v>0.5</v>
      </c>
      <c r="S65" s="49">
        <v>0.5</v>
      </c>
      <c r="T65" s="49">
        <v>0.5</v>
      </c>
      <c r="U65" s="49">
        <v>0.5</v>
      </c>
      <c r="V65" s="49">
        <v>0.5</v>
      </c>
      <c r="W65" s="49">
        <v>0.5</v>
      </c>
      <c r="X65" s="49">
        <v>0.5</v>
      </c>
      <c r="Y65" s="49">
        <v>0.5</v>
      </c>
      <c r="Z65" s="50">
        <v>0</v>
      </c>
      <c r="AA65" s="49">
        <v>0</v>
      </c>
      <c r="AB65" s="49">
        <v>0</v>
      </c>
      <c r="AC65" s="49">
        <v>0</v>
      </c>
      <c r="AD65" s="49">
        <v>0</v>
      </c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 ht="16.8" x14ac:dyDescent="0.3">
      <c r="A66" s="16"/>
      <c r="B66" s="16"/>
      <c r="C66" s="59" t="s">
        <v>195</v>
      </c>
      <c r="D66" s="32" t="s">
        <v>71</v>
      </c>
      <c r="E66" s="49">
        <v>1.5</v>
      </c>
      <c r="F66" s="49">
        <v>1.5</v>
      </c>
      <c r="G66" s="49">
        <v>1.5</v>
      </c>
      <c r="H66" s="49">
        <v>1.5</v>
      </c>
      <c r="I66" s="49">
        <v>1.5</v>
      </c>
      <c r="J66" s="49">
        <v>1.5</v>
      </c>
      <c r="K66" s="49">
        <v>1.5</v>
      </c>
      <c r="L66" s="49">
        <v>1.5</v>
      </c>
      <c r="M66" s="49">
        <v>1.5</v>
      </c>
      <c r="N66" s="49">
        <v>1.5</v>
      </c>
      <c r="O66" s="49">
        <v>1.5</v>
      </c>
      <c r="P66" s="49">
        <v>1.5</v>
      </c>
      <c r="Q66" s="49">
        <v>1.5</v>
      </c>
      <c r="R66" s="49">
        <v>1.5</v>
      </c>
      <c r="S66" s="49">
        <v>1.5</v>
      </c>
      <c r="T66" s="49">
        <v>1.5</v>
      </c>
      <c r="U66" s="49">
        <v>1.5</v>
      </c>
      <c r="V66" s="49">
        <v>1.5</v>
      </c>
      <c r="W66" s="49">
        <v>1.5</v>
      </c>
      <c r="X66" s="49">
        <v>1.5</v>
      </c>
      <c r="Y66" s="49">
        <v>1.5</v>
      </c>
      <c r="Z66" s="49">
        <v>1.5</v>
      </c>
      <c r="AA66" s="50">
        <v>0</v>
      </c>
      <c r="AB66" s="49">
        <v>0</v>
      </c>
      <c r="AC66" s="49">
        <v>0</v>
      </c>
      <c r="AD66" s="49">
        <v>0</v>
      </c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 ht="16.8" x14ac:dyDescent="0.3">
      <c r="A67" s="16"/>
      <c r="B67" s="16"/>
      <c r="C67" s="59" t="s">
        <v>196</v>
      </c>
      <c r="D67" s="32" t="s">
        <v>73</v>
      </c>
      <c r="E67" s="49">
        <v>3</v>
      </c>
      <c r="F67" s="49">
        <v>3</v>
      </c>
      <c r="G67" s="49">
        <v>3</v>
      </c>
      <c r="H67" s="49">
        <v>3</v>
      </c>
      <c r="I67" s="49">
        <v>3</v>
      </c>
      <c r="J67" s="49">
        <v>3</v>
      </c>
      <c r="K67" s="49">
        <v>3</v>
      </c>
      <c r="L67" s="49">
        <v>3</v>
      </c>
      <c r="M67" s="49">
        <v>3</v>
      </c>
      <c r="N67" s="49">
        <v>3</v>
      </c>
      <c r="O67" s="49">
        <v>3</v>
      </c>
      <c r="P67" s="49">
        <v>3</v>
      </c>
      <c r="Q67" s="49">
        <v>3</v>
      </c>
      <c r="R67" s="49">
        <v>3</v>
      </c>
      <c r="S67" s="49">
        <v>3</v>
      </c>
      <c r="T67" s="49">
        <v>3</v>
      </c>
      <c r="U67" s="49">
        <v>3</v>
      </c>
      <c r="V67" s="49">
        <v>3</v>
      </c>
      <c r="W67" s="49">
        <v>3</v>
      </c>
      <c r="X67" s="49">
        <v>3</v>
      </c>
      <c r="Y67" s="49">
        <v>3</v>
      </c>
      <c r="Z67" s="49">
        <v>3</v>
      </c>
      <c r="AA67" s="50">
        <v>0</v>
      </c>
      <c r="AB67" s="49">
        <v>0</v>
      </c>
      <c r="AC67" s="49">
        <v>0</v>
      </c>
      <c r="AD67" s="49">
        <v>0</v>
      </c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 ht="16.8" x14ac:dyDescent="0.3">
      <c r="A68" s="16"/>
      <c r="B68" s="16"/>
      <c r="C68" s="59" t="s">
        <v>197</v>
      </c>
      <c r="D68" s="32" t="s">
        <v>71</v>
      </c>
      <c r="E68" s="49">
        <v>2</v>
      </c>
      <c r="F68" s="49">
        <v>2</v>
      </c>
      <c r="G68" s="49">
        <v>2</v>
      </c>
      <c r="H68" s="49">
        <v>2</v>
      </c>
      <c r="I68" s="49">
        <v>2</v>
      </c>
      <c r="J68" s="49">
        <v>2</v>
      </c>
      <c r="K68" s="49">
        <v>2</v>
      </c>
      <c r="L68" s="49">
        <v>2</v>
      </c>
      <c r="M68" s="49">
        <v>2</v>
      </c>
      <c r="N68" s="49">
        <v>2</v>
      </c>
      <c r="O68" s="49">
        <v>2</v>
      </c>
      <c r="P68" s="49">
        <v>2</v>
      </c>
      <c r="Q68" s="49">
        <v>2</v>
      </c>
      <c r="R68" s="49">
        <v>2</v>
      </c>
      <c r="S68" s="49">
        <v>2</v>
      </c>
      <c r="T68" s="49">
        <v>2</v>
      </c>
      <c r="U68" s="49">
        <v>2</v>
      </c>
      <c r="V68" s="49">
        <v>2</v>
      </c>
      <c r="W68" s="49">
        <v>2</v>
      </c>
      <c r="X68" s="49">
        <v>2</v>
      </c>
      <c r="Y68" s="49">
        <v>2</v>
      </c>
      <c r="Z68" s="49">
        <v>2</v>
      </c>
      <c r="AA68" s="49">
        <v>2</v>
      </c>
      <c r="AB68" s="50">
        <v>0</v>
      </c>
      <c r="AC68" s="49">
        <v>0</v>
      </c>
      <c r="AD68" s="49">
        <v>0</v>
      </c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 ht="16.8" x14ac:dyDescent="0.3">
      <c r="A69" s="16"/>
      <c r="B69" s="16"/>
      <c r="C69" s="59" t="s">
        <v>198</v>
      </c>
      <c r="D69" s="32" t="s">
        <v>73</v>
      </c>
      <c r="E69" s="49">
        <v>5</v>
      </c>
      <c r="F69" s="49">
        <v>5</v>
      </c>
      <c r="G69" s="49">
        <v>5</v>
      </c>
      <c r="H69" s="49">
        <v>5</v>
      </c>
      <c r="I69" s="49">
        <v>5</v>
      </c>
      <c r="J69" s="49">
        <v>5</v>
      </c>
      <c r="K69" s="49">
        <v>5</v>
      </c>
      <c r="L69" s="49">
        <v>5</v>
      </c>
      <c r="M69" s="49">
        <v>5</v>
      </c>
      <c r="N69" s="49">
        <v>5</v>
      </c>
      <c r="O69" s="49">
        <v>5</v>
      </c>
      <c r="P69" s="49">
        <v>5</v>
      </c>
      <c r="Q69" s="49">
        <v>5</v>
      </c>
      <c r="R69" s="49">
        <v>5</v>
      </c>
      <c r="S69" s="49">
        <v>5</v>
      </c>
      <c r="T69" s="49">
        <v>5</v>
      </c>
      <c r="U69" s="49">
        <v>5</v>
      </c>
      <c r="V69" s="49">
        <v>5</v>
      </c>
      <c r="W69" s="49">
        <v>5</v>
      </c>
      <c r="X69" s="49">
        <v>5</v>
      </c>
      <c r="Y69" s="49">
        <v>5</v>
      </c>
      <c r="Z69" s="49">
        <v>5</v>
      </c>
      <c r="AA69" s="49">
        <v>5</v>
      </c>
      <c r="AB69" s="49">
        <v>5</v>
      </c>
      <c r="AC69" s="50">
        <v>0</v>
      </c>
      <c r="AD69" s="49">
        <v>0</v>
      </c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 ht="16.8" x14ac:dyDescent="0.3">
      <c r="A70" s="16"/>
      <c r="B70" s="16"/>
      <c r="C70" s="32" t="s">
        <v>199</v>
      </c>
      <c r="D70" s="32" t="s">
        <v>73</v>
      </c>
      <c r="E70" s="49">
        <v>5</v>
      </c>
      <c r="F70" s="49">
        <v>5</v>
      </c>
      <c r="G70" s="49">
        <v>5</v>
      </c>
      <c r="H70" s="49">
        <v>5</v>
      </c>
      <c r="I70" s="49">
        <v>5</v>
      </c>
      <c r="J70" s="49">
        <v>5</v>
      </c>
      <c r="K70" s="49">
        <v>5</v>
      </c>
      <c r="L70" s="49">
        <v>5</v>
      </c>
      <c r="M70" s="49">
        <v>5</v>
      </c>
      <c r="N70" s="49">
        <v>5</v>
      </c>
      <c r="O70" s="49">
        <v>5</v>
      </c>
      <c r="P70" s="49">
        <v>5</v>
      </c>
      <c r="Q70" s="49">
        <v>5</v>
      </c>
      <c r="R70" s="49">
        <v>5</v>
      </c>
      <c r="S70" s="49">
        <v>5</v>
      </c>
      <c r="T70" s="49">
        <v>5</v>
      </c>
      <c r="U70" s="49">
        <v>5</v>
      </c>
      <c r="V70" s="49">
        <v>5</v>
      </c>
      <c r="W70" s="49">
        <v>5</v>
      </c>
      <c r="X70" s="49">
        <v>5</v>
      </c>
      <c r="Y70" s="49">
        <v>5</v>
      </c>
      <c r="Z70" s="49">
        <v>5</v>
      </c>
      <c r="AA70" s="49">
        <v>5</v>
      </c>
      <c r="AB70" s="49">
        <v>5</v>
      </c>
      <c r="AC70" s="50">
        <v>0</v>
      </c>
      <c r="AD70" s="49">
        <v>0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 ht="16.8" x14ac:dyDescent="0.3">
      <c r="A71" s="16"/>
      <c r="B71" s="48" t="s">
        <v>102</v>
      </c>
      <c r="C71" s="32" t="s">
        <v>200</v>
      </c>
      <c r="D71" s="32" t="s">
        <v>201</v>
      </c>
      <c r="E71" s="49">
        <v>2</v>
      </c>
      <c r="F71" s="49">
        <v>2</v>
      </c>
      <c r="G71" s="49">
        <v>2</v>
      </c>
      <c r="H71" s="49">
        <v>2</v>
      </c>
      <c r="I71" s="49">
        <v>2</v>
      </c>
      <c r="J71" s="49">
        <v>2</v>
      </c>
      <c r="K71" s="49">
        <v>2</v>
      </c>
      <c r="L71" s="49">
        <v>2</v>
      </c>
      <c r="M71" s="49">
        <v>2</v>
      </c>
      <c r="N71" s="49">
        <v>2</v>
      </c>
      <c r="O71" s="49">
        <v>2</v>
      </c>
      <c r="P71" s="49">
        <v>2</v>
      </c>
      <c r="Q71" s="49">
        <v>2</v>
      </c>
      <c r="R71" s="49">
        <v>2</v>
      </c>
      <c r="S71" s="49">
        <v>2</v>
      </c>
      <c r="T71" s="49">
        <v>2</v>
      </c>
      <c r="U71" s="49">
        <v>2</v>
      </c>
      <c r="V71" s="49">
        <v>2</v>
      </c>
      <c r="W71" s="49">
        <v>2</v>
      </c>
      <c r="X71" s="49">
        <v>2</v>
      </c>
      <c r="Y71" s="49">
        <v>2</v>
      </c>
      <c r="Z71" s="49">
        <v>2</v>
      </c>
      <c r="AA71" s="49">
        <v>2</v>
      </c>
      <c r="AB71" s="50">
        <v>0</v>
      </c>
      <c r="AC71" s="49">
        <v>0</v>
      </c>
      <c r="AD71" s="49">
        <v>0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 ht="16.8" x14ac:dyDescent="0.3">
      <c r="A72" s="16"/>
      <c r="B72" s="16"/>
      <c r="C72" s="32" t="s">
        <v>202</v>
      </c>
      <c r="D72" s="32" t="s">
        <v>201</v>
      </c>
      <c r="E72" s="49">
        <v>2</v>
      </c>
      <c r="F72" s="49">
        <v>2</v>
      </c>
      <c r="G72" s="49">
        <v>2</v>
      </c>
      <c r="H72" s="49">
        <v>2</v>
      </c>
      <c r="I72" s="49">
        <v>2</v>
      </c>
      <c r="J72" s="49">
        <v>2</v>
      </c>
      <c r="K72" s="49">
        <v>2</v>
      </c>
      <c r="L72" s="49">
        <v>2</v>
      </c>
      <c r="M72" s="49">
        <v>2</v>
      </c>
      <c r="N72" s="49">
        <v>2</v>
      </c>
      <c r="O72" s="49">
        <v>2</v>
      </c>
      <c r="P72" s="49">
        <v>2</v>
      </c>
      <c r="Q72" s="49">
        <v>2</v>
      </c>
      <c r="R72" s="49">
        <v>2</v>
      </c>
      <c r="S72" s="49">
        <v>2</v>
      </c>
      <c r="T72" s="49">
        <v>2</v>
      </c>
      <c r="U72" s="49">
        <v>2</v>
      </c>
      <c r="V72" s="49">
        <v>2</v>
      </c>
      <c r="W72" s="49">
        <v>2</v>
      </c>
      <c r="X72" s="49">
        <v>2</v>
      </c>
      <c r="Y72" s="49">
        <v>2</v>
      </c>
      <c r="Z72" s="49">
        <v>2</v>
      </c>
      <c r="AA72" s="49">
        <v>2</v>
      </c>
      <c r="AB72" s="50">
        <v>0</v>
      </c>
      <c r="AC72" s="49">
        <v>0</v>
      </c>
      <c r="AD72" s="49">
        <v>0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 ht="16.8" x14ac:dyDescent="0.3">
      <c r="A73" s="16"/>
      <c r="B73" s="16"/>
      <c r="C73" s="32" t="s">
        <v>203</v>
      </c>
      <c r="D73" s="32" t="s">
        <v>201</v>
      </c>
      <c r="E73" s="49">
        <v>2</v>
      </c>
      <c r="F73" s="49">
        <v>2</v>
      </c>
      <c r="G73" s="49">
        <v>2</v>
      </c>
      <c r="H73" s="49">
        <v>2</v>
      </c>
      <c r="I73" s="49">
        <v>2</v>
      </c>
      <c r="J73" s="49">
        <v>2</v>
      </c>
      <c r="K73" s="49">
        <v>2</v>
      </c>
      <c r="L73" s="49">
        <v>2</v>
      </c>
      <c r="M73" s="49">
        <v>2</v>
      </c>
      <c r="N73" s="49">
        <v>2</v>
      </c>
      <c r="O73" s="49">
        <v>2</v>
      </c>
      <c r="P73" s="49">
        <v>2</v>
      </c>
      <c r="Q73" s="49">
        <v>2</v>
      </c>
      <c r="R73" s="49">
        <v>2</v>
      </c>
      <c r="S73" s="49">
        <v>2</v>
      </c>
      <c r="T73" s="49">
        <v>2</v>
      </c>
      <c r="U73" s="49">
        <v>2</v>
      </c>
      <c r="V73" s="49">
        <v>2</v>
      </c>
      <c r="W73" s="49">
        <v>2</v>
      </c>
      <c r="X73" s="49">
        <v>2</v>
      </c>
      <c r="Y73" s="49">
        <v>2</v>
      </c>
      <c r="Z73" s="50">
        <v>0</v>
      </c>
      <c r="AA73" s="49">
        <v>0</v>
      </c>
      <c r="AB73" s="49">
        <v>0</v>
      </c>
      <c r="AC73" s="49">
        <v>0</v>
      </c>
      <c r="AD73" s="49">
        <v>0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 ht="16.8" x14ac:dyDescent="0.3">
      <c r="A74" s="16"/>
      <c r="B74" s="16"/>
      <c r="C74" s="32" t="s">
        <v>204</v>
      </c>
      <c r="D74" s="32" t="s">
        <v>201</v>
      </c>
      <c r="E74" s="49">
        <v>2</v>
      </c>
      <c r="F74" s="49">
        <v>2</v>
      </c>
      <c r="G74" s="49">
        <v>2</v>
      </c>
      <c r="H74" s="49">
        <v>2</v>
      </c>
      <c r="I74" s="49">
        <v>2</v>
      </c>
      <c r="J74" s="49">
        <v>2</v>
      </c>
      <c r="K74" s="49">
        <v>2</v>
      </c>
      <c r="L74" s="49">
        <v>2</v>
      </c>
      <c r="M74" s="49">
        <v>2</v>
      </c>
      <c r="N74" s="49">
        <v>2</v>
      </c>
      <c r="O74" s="49">
        <v>2</v>
      </c>
      <c r="P74" s="49">
        <v>2</v>
      </c>
      <c r="Q74" s="49">
        <v>2</v>
      </c>
      <c r="R74" s="49">
        <v>2</v>
      </c>
      <c r="S74" s="49">
        <v>2</v>
      </c>
      <c r="T74" s="49">
        <v>2</v>
      </c>
      <c r="U74" s="49">
        <v>2</v>
      </c>
      <c r="V74" s="49">
        <v>2</v>
      </c>
      <c r="W74" s="49">
        <v>2</v>
      </c>
      <c r="X74" s="49">
        <v>2</v>
      </c>
      <c r="Y74" s="49">
        <v>2</v>
      </c>
      <c r="Z74" s="50">
        <v>0</v>
      </c>
      <c r="AA74" s="49">
        <v>0</v>
      </c>
      <c r="AB74" s="49">
        <v>0</v>
      </c>
      <c r="AC74" s="49">
        <v>0</v>
      </c>
      <c r="AD74" s="49">
        <v>0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:47" ht="16.8" x14ac:dyDescent="0.3">
      <c r="A75" s="16"/>
      <c r="B75" s="16"/>
      <c r="C75" s="32" t="s">
        <v>205</v>
      </c>
      <c r="D75" s="32" t="s">
        <v>201</v>
      </c>
      <c r="E75" s="49">
        <v>3</v>
      </c>
      <c r="F75" s="49">
        <v>3</v>
      </c>
      <c r="G75" s="49">
        <v>3</v>
      </c>
      <c r="H75" s="49">
        <v>3</v>
      </c>
      <c r="I75" s="49">
        <v>3</v>
      </c>
      <c r="J75" s="49">
        <v>3</v>
      </c>
      <c r="K75" s="49">
        <v>3</v>
      </c>
      <c r="L75" s="49">
        <v>3</v>
      </c>
      <c r="M75" s="49">
        <v>3</v>
      </c>
      <c r="N75" s="49">
        <v>3</v>
      </c>
      <c r="O75" s="49">
        <v>3</v>
      </c>
      <c r="P75" s="50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>
        <v>0</v>
      </c>
      <c r="AD75" s="49">
        <v>0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 ht="16.8" x14ac:dyDescent="0.3">
      <c r="A76" s="16"/>
      <c r="B76" s="16"/>
      <c r="C76" s="32" t="s">
        <v>206</v>
      </c>
      <c r="D76" s="32" t="s">
        <v>201</v>
      </c>
      <c r="E76" s="49">
        <v>3</v>
      </c>
      <c r="F76" s="49">
        <v>3</v>
      </c>
      <c r="G76" s="49">
        <v>3</v>
      </c>
      <c r="H76" s="49">
        <v>3</v>
      </c>
      <c r="I76" s="49">
        <v>3</v>
      </c>
      <c r="J76" s="49">
        <v>3</v>
      </c>
      <c r="K76" s="49">
        <v>3</v>
      </c>
      <c r="L76" s="49">
        <v>3</v>
      </c>
      <c r="M76" s="49">
        <v>3</v>
      </c>
      <c r="N76" s="49">
        <v>3</v>
      </c>
      <c r="O76" s="49">
        <v>3</v>
      </c>
      <c r="P76" s="49">
        <v>3</v>
      </c>
      <c r="Q76" s="50">
        <v>0</v>
      </c>
      <c r="R76" s="49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 ht="16.8" x14ac:dyDescent="0.3">
      <c r="A77" s="16"/>
      <c r="B77" s="16"/>
      <c r="C77" s="32" t="s">
        <v>207</v>
      </c>
      <c r="D77" s="32" t="s">
        <v>201</v>
      </c>
      <c r="E77" s="49">
        <v>3</v>
      </c>
      <c r="F77" s="49">
        <v>3</v>
      </c>
      <c r="G77" s="49">
        <v>3</v>
      </c>
      <c r="H77" s="49">
        <v>3</v>
      </c>
      <c r="I77" s="49">
        <v>3</v>
      </c>
      <c r="J77" s="49">
        <v>3</v>
      </c>
      <c r="K77" s="49">
        <v>3</v>
      </c>
      <c r="L77" s="49">
        <v>3</v>
      </c>
      <c r="M77" s="49">
        <v>3</v>
      </c>
      <c r="N77" s="49">
        <v>3</v>
      </c>
      <c r="O77" s="49">
        <v>3</v>
      </c>
      <c r="P77" s="49">
        <v>3</v>
      </c>
      <c r="Q77" s="49">
        <v>3</v>
      </c>
      <c r="R77" s="49">
        <v>3</v>
      </c>
      <c r="S77" s="50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 ht="16.8" x14ac:dyDescent="0.3">
      <c r="A78" s="16"/>
      <c r="B78" s="16"/>
      <c r="C78" s="32" t="s">
        <v>208</v>
      </c>
      <c r="D78" s="32" t="s">
        <v>201</v>
      </c>
      <c r="E78" s="49">
        <v>4</v>
      </c>
      <c r="F78" s="49">
        <v>4</v>
      </c>
      <c r="G78" s="49">
        <v>4</v>
      </c>
      <c r="H78" s="49">
        <v>4</v>
      </c>
      <c r="I78" s="49">
        <v>4</v>
      </c>
      <c r="J78" s="49">
        <v>4</v>
      </c>
      <c r="K78" s="49">
        <v>4</v>
      </c>
      <c r="L78" s="49">
        <v>4</v>
      </c>
      <c r="M78" s="49">
        <v>4</v>
      </c>
      <c r="N78" s="49">
        <v>4</v>
      </c>
      <c r="O78" s="49">
        <v>4</v>
      </c>
      <c r="P78" s="49">
        <v>4</v>
      </c>
      <c r="Q78" s="49">
        <v>4</v>
      </c>
      <c r="R78" s="49">
        <v>4</v>
      </c>
      <c r="S78" s="49">
        <v>4</v>
      </c>
      <c r="T78" s="49">
        <v>4</v>
      </c>
      <c r="U78" s="50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>
        <v>0</v>
      </c>
      <c r="AD78" s="49">
        <v>0</v>
      </c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 ht="16.8" x14ac:dyDescent="0.3">
      <c r="A79" s="16"/>
      <c r="B79" s="16"/>
      <c r="C79" s="32" t="s">
        <v>209</v>
      </c>
      <c r="D79" s="59" t="s">
        <v>210</v>
      </c>
      <c r="E79" s="49">
        <v>0.5</v>
      </c>
      <c r="F79" s="49">
        <v>0.5</v>
      </c>
      <c r="G79" s="49">
        <v>0.5</v>
      </c>
      <c r="H79" s="49">
        <v>0.5</v>
      </c>
      <c r="I79" s="49">
        <v>0.5</v>
      </c>
      <c r="J79" s="49">
        <v>0.5</v>
      </c>
      <c r="K79" s="49">
        <v>0.5</v>
      </c>
      <c r="L79" s="49">
        <v>0.5</v>
      </c>
      <c r="M79" s="49">
        <v>0.5</v>
      </c>
      <c r="N79" s="49">
        <v>0.5</v>
      </c>
      <c r="O79" s="49">
        <v>0.5</v>
      </c>
      <c r="P79" s="49">
        <v>0.5</v>
      </c>
      <c r="Q79" s="49">
        <v>0.5</v>
      </c>
      <c r="R79" s="49">
        <v>0.5</v>
      </c>
      <c r="S79" s="49">
        <v>0.5</v>
      </c>
      <c r="T79" s="49">
        <v>0.5</v>
      </c>
      <c r="U79" s="49">
        <v>0.5</v>
      </c>
      <c r="V79" s="49">
        <v>0.5</v>
      </c>
      <c r="W79" s="49">
        <v>0.5</v>
      </c>
      <c r="X79" s="49">
        <v>0.5</v>
      </c>
      <c r="Y79" s="49">
        <v>0.5</v>
      </c>
      <c r="Z79" s="49">
        <v>0.5</v>
      </c>
      <c r="AA79" s="49">
        <v>0.5</v>
      </c>
      <c r="AB79" s="50">
        <v>0</v>
      </c>
      <c r="AC79" s="49">
        <v>0</v>
      </c>
      <c r="AD79" s="49">
        <v>0</v>
      </c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 ht="16.8" x14ac:dyDescent="0.3">
      <c r="A80" s="16"/>
      <c r="B80" s="16"/>
      <c r="C80" s="32" t="s">
        <v>211</v>
      </c>
      <c r="D80" s="59" t="s">
        <v>210</v>
      </c>
      <c r="E80" s="49">
        <v>0.5</v>
      </c>
      <c r="F80" s="49">
        <v>0.5</v>
      </c>
      <c r="G80" s="49">
        <v>0.5</v>
      </c>
      <c r="H80" s="49">
        <v>0.5</v>
      </c>
      <c r="I80" s="49">
        <v>0.5</v>
      </c>
      <c r="J80" s="49">
        <v>0.5</v>
      </c>
      <c r="K80" s="49">
        <v>0.5</v>
      </c>
      <c r="L80" s="49">
        <v>0.5</v>
      </c>
      <c r="M80" s="49">
        <v>0.5</v>
      </c>
      <c r="N80" s="49">
        <v>0.5</v>
      </c>
      <c r="O80" s="49">
        <v>0.5</v>
      </c>
      <c r="P80" s="49">
        <v>0.5</v>
      </c>
      <c r="Q80" s="49">
        <v>0.5</v>
      </c>
      <c r="R80" s="49">
        <v>0.5</v>
      </c>
      <c r="S80" s="49">
        <v>0.5</v>
      </c>
      <c r="T80" s="49">
        <v>0.5</v>
      </c>
      <c r="U80" s="49">
        <v>0.5</v>
      </c>
      <c r="V80" s="49">
        <v>0.5</v>
      </c>
      <c r="W80" s="49">
        <v>0.5</v>
      </c>
      <c r="X80" s="49">
        <v>0.5</v>
      </c>
      <c r="Y80" s="49">
        <v>0.5</v>
      </c>
      <c r="Z80" s="49">
        <v>0.5</v>
      </c>
      <c r="AA80" s="49">
        <v>0.5</v>
      </c>
      <c r="AB80" s="49">
        <v>0.5</v>
      </c>
      <c r="AC80" s="50">
        <v>0</v>
      </c>
      <c r="AD80" s="49">
        <v>0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 ht="16.8" x14ac:dyDescent="0.3">
      <c r="A81" s="16"/>
      <c r="B81" s="16"/>
      <c r="C81" s="32" t="s">
        <v>212</v>
      </c>
      <c r="D81" s="59" t="s">
        <v>210</v>
      </c>
      <c r="E81" s="49">
        <v>0.5</v>
      </c>
      <c r="F81" s="49">
        <v>0.5</v>
      </c>
      <c r="G81" s="49">
        <v>0.5</v>
      </c>
      <c r="H81" s="49">
        <v>0.5</v>
      </c>
      <c r="I81" s="49">
        <v>0.5</v>
      </c>
      <c r="J81" s="49">
        <v>0.5</v>
      </c>
      <c r="K81" s="49">
        <v>0.5</v>
      </c>
      <c r="L81" s="49">
        <v>0.5</v>
      </c>
      <c r="M81" s="49">
        <v>0.5</v>
      </c>
      <c r="N81" s="49">
        <v>0.5</v>
      </c>
      <c r="O81" s="49">
        <v>0.5</v>
      </c>
      <c r="P81" s="49">
        <v>0.5</v>
      </c>
      <c r="Q81" s="49">
        <v>0.5</v>
      </c>
      <c r="R81" s="49">
        <v>0.5</v>
      </c>
      <c r="S81" s="49">
        <v>0.5</v>
      </c>
      <c r="T81" s="49">
        <v>0.5</v>
      </c>
      <c r="U81" s="49">
        <v>0.5</v>
      </c>
      <c r="V81" s="49">
        <v>0.5</v>
      </c>
      <c r="W81" s="49">
        <v>0.5</v>
      </c>
      <c r="X81" s="49">
        <v>0.5</v>
      </c>
      <c r="Y81" s="49">
        <v>0.5</v>
      </c>
      <c r="Z81" s="49">
        <v>0.5</v>
      </c>
      <c r="AA81" s="49">
        <v>0.5</v>
      </c>
      <c r="AB81" s="50">
        <v>0</v>
      </c>
      <c r="AC81" s="49">
        <v>0</v>
      </c>
      <c r="AD81" s="49">
        <v>0</v>
      </c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 ht="16.8" x14ac:dyDescent="0.3">
      <c r="A82" s="16"/>
      <c r="B82" s="16"/>
      <c r="C82" s="32" t="s">
        <v>213</v>
      </c>
      <c r="D82" s="59" t="s">
        <v>210</v>
      </c>
      <c r="E82" s="49">
        <v>0.5</v>
      </c>
      <c r="F82" s="49">
        <v>0.5</v>
      </c>
      <c r="G82" s="49">
        <v>0.5</v>
      </c>
      <c r="H82" s="49">
        <v>0.5</v>
      </c>
      <c r="I82" s="49">
        <v>0.5</v>
      </c>
      <c r="J82" s="49">
        <v>0.5</v>
      </c>
      <c r="K82" s="49">
        <v>0.5</v>
      </c>
      <c r="L82" s="49">
        <v>0.5</v>
      </c>
      <c r="M82" s="49">
        <v>0.5</v>
      </c>
      <c r="N82" s="49">
        <v>0.5</v>
      </c>
      <c r="O82" s="49">
        <v>0.5</v>
      </c>
      <c r="P82" s="49">
        <v>0.5</v>
      </c>
      <c r="Q82" s="49">
        <v>0.5</v>
      </c>
      <c r="R82" s="49">
        <v>0.5</v>
      </c>
      <c r="S82" s="49">
        <v>0.5</v>
      </c>
      <c r="T82" s="49">
        <v>0.5</v>
      </c>
      <c r="U82" s="49">
        <v>0.5</v>
      </c>
      <c r="V82" s="49">
        <v>0.5</v>
      </c>
      <c r="W82" s="49">
        <v>0.5</v>
      </c>
      <c r="X82" s="49">
        <v>0.5</v>
      </c>
      <c r="Y82" s="49">
        <v>0.5</v>
      </c>
      <c r="Z82" s="49">
        <v>0.5</v>
      </c>
      <c r="AA82" s="49">
        <v>0.5</v>
      </c>
      <c r="AB82" s="50">
        <v>0</v>
      </c>
      <c r="AC82" s="49">
        <v>0</v>
      </c>
      <c r="AD82" s="49">
        <v>0</v>
      </c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 ht="16.8" x14ac:dyDescent="0.3">
      <c r="A83" s="16"/>
      <c r="B83" s="48" t="s">
        <v>117</v>
      </c>
      <c r="C83" s="32" t="s">
        <v>214</v>
      </c>
      <c r="D83" s="59" t="s">
        <v>94</v>
      </c>
      <c r="E83" s="49">
        <v>0.5</v>
      </c>
      <c r="F83" s="49">
        <v>0.5</v>
      </c>
      <c r="G83" s="49">
        <v>0.5</v>
      </c>
      <c r="H83" s="49">
        <v>0.5</v>
      </c>
      <c r="I83" s="49">
        <v>0.5</v>
      </c>
      <c r="J83" s="49">
        <v>0.5</v>
      </c>
      <c r="K83" s="49">
        <v>0.5</v>
      </c>
      <c r="L83" s="49">
        <v>0.5</v>
      </c>
      <c r="M83" s="49">
        <v>0.5</v>
      </c>
      <c r="N83" s="49">
        <v>0.5</v>
      </c>
      <c r="O83" s="49">
        <v>0.5</v>
      </c>
      <c r="P83" s="49">
        <v>0.5</v>
      </c>
      <c r="Q83" s="49">
        <v>0.5</v>
      </c>
      <c r="R83" s="49">
        <v>0.5</v>
      </c>
      <c r="S83" s="49">
        <v>0.5</v>
      </c>
      <c r="T83" s="49">
        <v>0.5</v>
      </c>
      <c r="U83" s="49">
        <v>0.5</v>
      </c>
      <c r="V83" s="49">
        <v>0.5</v>
      </c>
      <c r="W83" s="49">
        <v>0.5</v>
      </c>
      <c r="X83" s="49">
        <v>0.5</v>
      </c>
      <c r="Y83" s="49">
        <v>0.5</v>
      </c>
      <c r="Z83" s="49">
        <v>0.5</v>
      </c>
      <c r="AA83" s="49">
        <v>0.5</v>
      </c>
      <c r="AB83" s="49">
        <v>0.5</v>
      </c>
      <c r="AC83" s="50">
        <v>0</v>
      </c>
      <c r="AD83" s="49">
        <v>0</v>
      </c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 ht="16.8" x14ac:dyDescent="0.3">
      <c r="A84" s="16"/>
      <c r="B84" s="16"/>
      <c r="C84" s="32" t="s">
        <v>215</v>
      </c>
      <c r="D84" s="59" t="s">
        <v>94</v>
      </c>
      <c r="E84" s="49">
        <v>0.5</v>
      </c>
      <c r="F84" s="49">
        <v>0.5</v>
      </c>
      <c r="G84" s="49">
        <v>0.5</v>
      </c>
      <c r="H84" s="49">
        <v>0.5</v>
      </c>
      <c r="I84" s="49">
        <v>0.5</v>
      </c>
      <c r="J84" s="49">
        <v>0.5</v>
      </c>
      <c r="K84" s="49">
        <v>0.5</v>
      </c>
      <c r="L84" s="49">
        <v>0.5</v>
      </c>
      <c r="M84" s="49">
        <v>0.5</v>
      </c>
      <c r="N84" s="49">
        <v>0.5</v>
      </c>
      <c r="O84" s="49">
        <v>0.5</v>
      </c>
      <c r="P84" s="49">
        <v>0.5</v>
      </c>
      <c r="Q84" s="49">
        <v>0.5</v>
      </c>
      <c r="R84" s="49">
        <v>0.5</v>
      </c>
      <c r="S84" s="49">
        <v>0.5</v>
      </c>
      <c r="T84" s="49">
        <v>0.5</v>
      </c>
      <c r="U84" s="49">
        <v>0.5</v>
      </c>
      <c r="V84" s="49">
        <v>0.5</v>
      </c>
      <c r="W84" s="49">
        <v>0.5</v>
      </c>
      <c r="X84" s="49">
        <v>0.5</v>
      </c>
      <c r="Y84" s="49">
        <v>0.5</v>
      </c>
      <c r="Z84" s="49">
        <v>0.5</v>
      </c>
      <c r="AA84" s="49">
        <v>0.5</v>
      </c>
      <c r="AB84" s="50">
        <v>0</v>
      </c>
      <c r="AC84" s="49">
        <v>0</v>
      </c>
      <c r="AD84" s="49">
        <v>0</v>
      </c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 ht="16.8" x14ac:dyDescent="0.3">
      <c r="A85" s="16"/>
      <c r="B85" s="16"/>
      <c r="C85" s="32" t="s">
        <v>216</v>
      </c>
      <c r="D85" s="59" t="s">
        <v>94</v>
      </c>
      <c r="E85" s="49">
        <v>3</v>
      </c>
      <c r="F85" s="49">
        <v>3</v>
      </c>
      <c r="G85" s="49">
        <v>3</v>
      </c>
      <c r="H85" s="49">
        <v>3</v>
      </c>
      <c r="I85" s="49">
        <v>3</v>
      </c>
      <c r="J85" s="49">
        <v>3</v>
      </c>
      <c r="K85" s="49">
        <v>3</v>
      </c>
      <c r="L85" s="49">
        <v>3</v>
      </c>
      <c r="M85" s="49">
        <v>3</v>
      </c>
      <c r="N85" s="49">
        <v>3</v>
      </c>
      <c r="O85" s="49">
        <v>3</v>
      </c>
      <c r="P85" s="49">
        <v>3</v>
      </c>
      <c r="Q85" s="49">
        <v>3</v>
      </c>
      <c r="R85" s="49">
        <v>3</v>
      </c>
      <c r="S85" s="49">
        <v>3</v>
      </c>
      <c r="T85" s="49">
        <v>3</v>
      </c>
      <c r="U85" s="49">
        <v>3</v>
      </c>
      <c r="V85" s="49">
        <v>3</v>
      </c>
      <c r="W85" s="49">
        <v>3</v>
      </c>
      <c r="X85" s="49">
        <v>3</v>
      </c>
      <c r="Y85" s="49">
        <v>3</v>
      </c>
      <c r="Z85" s="49">
        <v>3</v>
      </c>
      <c r="AA85" s="49">
        <v>3</v>
      </c>
      <c r="AB85" s="50">
        <v>0</v>
      </c>
      <c r="AC85" s="49">
        <v>0</v>
      </c>
      <c r="AD85" s="49">
        <v>0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 ht="16.8" x14ac:dyDescent="0.3">
      <c r="A86" s="16"/>
      <c r="B86" s="16"/>
      <c r="C86" s="32" t="s">
        <v>217</v>
      </c>
      <c r="D86" s="59" t="s">
        <v>94</v>
      </c>
      <c r="E86" s="49">
        <v>3</v>
      </c>
      <c r="F86" s="49">
        <v>3</v>
      </c>
      <c r="G86" s="49">
        <v>3</v>
      </c>
      <c r="H86" s="49">
        <v>3</v>
      </c>
      <c r="I86" s="49">
        <v>3</v>
      </c>
      <c r="J86" s="49">
        <v>3</v>
      </c>
      <c r="K86" s="49">
        <v>3</v>
      </c>
      <c r="L86" s="49">
        <v>3</v>
      </c>
      <c r="M86" s="49">
        <v>3</v>
      </c>
      <c r="N86" s="49">
        <v>3</v>
      </c>
      <c r="O86" s="49">
        <v>3</v>
      </c>
      <c r="P86" s="49">
        <v>3</v>
      </c>
      <c r="Q86" s="49">
        <v>3</v>
      </c>
      <c r="R86" s="49">
        <v>3</v>
      </c>
      <c r="S86" s="49">
        <v>3</v>
      </c>
      <c r="T86" s="49">
        <v>3</v>
      </c>
      <c r="U86" s="49">
        <v>3</v>
      </c>
      <c r="V86" s="50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 ht="16.8" x14ac:dyDescent="0.3">
      <c r="A87" s="16"/>
      <c r="B87" s="16"/>
      <c r="C87" s="32" t="s">
        <v>218</v>
      </c>
      <c r="D87" s="59" t="s">
        <v>94</v>
      </c>
      <c r="E87" s="49">
        <v>3</v>
      </c>
      <c r="F87" s="49">
        <v>3</v>
      </c>
      <c r="G87" s="49">
        <v>3</v>
      </c>
      <c r="H87" s="49">
        <v>3</v>
      </c>
      <c r="I87" s="49">
        <v>3</v>
      </c>
      <c r="J87" s="49">
        <v>3</v>
      </c>
      <c r="K87" s="49">
        <v>3</v>
      </c>
      <c r="L87" s="49">
        <v>3</v>
      </c>
      <c r="M87" s="49">
        <v>3</v>
      </c>
      <c r="N87" s="49">
        <v>3</v>
      </c>
      <c r="O87" s="49">
        <v>3</v>
      </c>
      <c r="P87" s="49">
        <v>3</v>
      </c>
      <c r="Q87" s="49">
        <v>3</v>
      </c>
      <c r="R87" s="49">
        <v>3</v>
      </c>
      <c r="S87" s="49">
        <v>3</v>
      </c>
      <c r="T87" s="49">
        <v>3</v>
      </c>
      <c r="U87" s="49">
        <v>3</v>
      </c>
      <c r="V87" s="50">
        <v>0</v>
      </c>
      <c r="W87" s="49">
        <v>0</v>
      </c>
      <c r="X87" s="49">
        <v>0</v>
      </c>
      <c r="Y87" s="49">
        <v>0</v>
      </c>
      <c r="Z87" s="49">
        <v>0</v>
      </c>
      <c r="AA87" s="49">
        <v>0</v>
      </c>
      <c r="AB87" s="49">
        <v>0</v>
      </c>
      <c r="AC87" s="49">
        <v>0</v>
      </c>
      <c r="AD87" s="49">
        <v>0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 ht="16.8" x14ac:dyDescent="0.3">
      <c r="A88" s="16"/>
      <c r="B88" s="16"/>
      <c r="C88" s="32" t="s">
        <v>219</v>
      </c>
      <c r="D88" s="59" t="s">
        <v>94</v>
      </c>
      <c r="E88" s="49">
        <v>3</v>
      </c>
      <c r="F88" s="49">
        <v>3</v>
      </c>
      <c r="G88" s="49">
        <v>3</v>
      </c>
      <c r="H88" s="49">
        <v>3</v>
      </c>
      <c r="I88" s="49">
        <v>3</v>
      </c>
      <c r="J88" s="49">
        <v>3</v>
      </c>
      <c r="K88" s="49">
        <v>3</v>
      </c>
      <c r="L88" s="49">
        <v>3</v>
      </c>
      <c r="M88" s="49">
        <v>3</v>
      </c>
      <c r="N88" s="49">
        <v>3</v>
      </c>
      <c r="O88" s="49">
        <v>3</v>
      </c>
      <c r="P88" s="49">
        <v>3</v>
      </c>
      <c r="Q88" s="49">
        <v>3</v>
      </c>
      <c r="R88" s="49">
        <v>3</v>
      </c>
      <c r="S88" s="49">
        <v>3</v>
      </c>
      <c r="T88" s="49">
        <v>3</v>
      </c>
      <c r="U88" s="49">
        <v>3</v>
      </c>
      <c r="V88" s="49">
        <v>3</v>
      </c>
      <c r="W88" s="50">
        <v>0</v>
      </c>
      <c r="X88" s="49">
        <v>0</v>
      </c>
      <c r="Y88" s="49">
        <v>0</v>
      </c>
      <c r="Z88" s="49">
        <v>0</v>
      </c>
      <c r="AA88" s="49">
        <v>0</v>
      </c>
      <c r="AB88" s="49">
        <v>0</v>
      </c>
      <c r="AC88" s="49">
        <v>0</v>
      </c>
      <c r="AD88" s="49">
        <v>0</v>
      </c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 ht="16.8" x14ac:dyDescent="0.3">
      <c r="A89" s="16"/>
      <c r="B89" s="16"/>
      <c r="C89" s="32" t="s">
        <v>220</v>
      </c>
      <c r="D89" s="59" t="s">
        <v>94</v>
      </c>
      <c r="E89" s="49">
        <v>1</v>
      </c>
      <c r="F89" s="49">
        <v>1</v>
      </c>
      <c r="G89" s="49">
        <v>1</v>
      </c>
      <c r="H89" s="49">
        <v>1</v>
      </c>
      <c r="I89" s="49">
        <v>1</v>
      </c>
      <c r="J89" s="49">
        <v>1</v>
      </c>
      <c r="K89" s="49">
        <v>1</v>
      </c>
      <c r="L89" s="49">
        <v>1</v>
      </c>
      <c r="M89" s="49">
        <v>1</v>
      </c>
      <c r="N89" s="49">
        <v>1</v>
      </c>
      <c r="O89" s="49">
        <v>1</v>
      </c>
      <c r="P89" s="49">
        <v>1</v>
      </c>
      <c r="Q89" s="49">
        <v>1</v>
      </c>
      <c r="R89" s="49">
        <v>1</v>
      </c>
      <c r="S89" s="49">
        <v>1</v>
      </c>
      <c r="T89" s="49">
        <v>1</v>
      </c>
      <c r="U89" s="49">
        <v>1</v>
      </c>
      <c r="V89" s="49">
        <v>1</v>
      </c>
      <c r="W89" s="49">
        <v>1</v>
      </c>
      <c r="X89" s="50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 ht="16.8" x14ac:dyDescent="0.3">
      <c r="A90" s="16"/>
      <c r="B90" s="16"/>
      <c r="C90" s="32" t="s">
        <v>221</v>
      </c>
      <c r="D90" s="59" t="s">
        <v>94</v>
      </c>
      <c r="E90" s="49">
        <v>3</v>
      </c>
      <c r="F90" s="49">
        <v>3</v>
      </c>
      <c r="G90" s="49">
        <v>3</v>
      </c>
      <c r="H90" s="49">
        <v>3</v>
      </c>
      <c r="I90" s="49">
        <v>3</v>
      </c>
      <c r="J90" s="49">
        <v>3</v>
      </c>
      <c r="K90" s="49">
        <v>3</v>
      </c>
      <c r="L90" s="49">
        <v>3</v>
      </c>
      <c r="M90" s="49">
        <v>3</v>
      </c>
      <c r="N90" s="49">
        <v>3</v>
      </c>
      <c r="O90" s="49">
        <v>3</v>
      </c>
      <c r="P90" s="49">
        <v>3</v>
      </c>
      <c r="Q90" s="49">
        <v>3</v>
      </c>
      <c r="R90" s="49">
        <v>3</v>
      </c>
      <c r="S90" s="49">
        <v>3</v>
      </c>
      <c r="T90" s="49">
        <v>3</v>
      </c>
      <c r="U90" s="49">
        <v>3</v>
      </c>
      <c r="V90" s="49">
        <v>3</v>
      </c>
      <c r="W90" s="49">
        <v>3</v>
      </c>
      <c r="X90" s="49">
        <v>3</v>
      </c>
      <c r="Y90" s="50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0</v>
      </c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 ht="16.8" x14ac:dyDescent="0.3">
      <c r="A91" s="16"/>
      <c r="B91" s="16"/>
      <c r="C91" s="32" t="s">
        <v>222</v>
      </c>
      <c r="D91" s="59" t="s">
        <v>94</v>
      </c>
      <c r="E91" s="49">
        <v>4</v>
      </c>
      <c r="F91" s="49">
        <v>6</v>
      </c>
      <c r="G91" s="49">
        <v>4</v>
      </c>
      <c r="H91" s="49">
        <v>4</v>
      </c>
      <c r="I91" s="49">
        <v>4</v>
      </c>
      <c r="J91" s="49">
        <v>4</v>
      </c>
      <c r="K91" s="49">
        <v>4</v>
      </c>
      <c r="L91" s="49">
        <v>4</v>
      </c>
      <c r="M91" s="49">
        <v>4</v>
      </c>
      <c r="N91" s="49">
        <v>4</v>
      </c>
      <c r="O91" s="49">
        <v>4</v>
      </c>
      <c r="P91" s="50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 ht="16.8" x14ac:dyDescent="0.3">
      <c r="A92" s="16"/>
      <c r="B92" s="16"/>
      <c r="C92" s="32"/>
      <c r="D92" s="2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56">
        <v>2</v>
      </c>
      <c r="R92" s="49"/>
      <c r="S92" s="49"/>
      <c r="T92" s="49"/>
      <c r="U92" s="49"/>
      <c r="V92" s="49"/>
      <c r="W92" s="49"/>
      <c r="X92" s="49"/>
      <c r="Y92" s="60"/>
      <c r="Z92" s="49"/>
      <c r="AA92" s="49">
        <v>0</v>
      </c>
      <c r="AB92" s="49">
        <v>0</v>
      </c>
      <c r="AC92" s="49">
        <v>0</v>
      </c>
      <c r="AD92" s="49">
        <v>0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 ht="16.8" x14ac:dyDescent="0.3">
      <c r="A93" s="16"/>
      <c r="B93" s="16"/>
      <c r="C93" s="32" t="s">
        <v>223</v>
      </c>
      <c r="D93" s="59" t="s">
        <v>94</v>
      </c>
      <c r="E93" s="49">
        <v>1</v>
      </c>
      <c r="F93" s="49">
        <v>1</v>
      </c>
      <c r="G93" s="49">
        <v>1</v>
      </c>
      <c r="H93" s="49">
        <v>1</v>
      </c>
      <c r="I93" s="49">
        <v>1</v>
      </c>
      <c r="J93" s="49">
        <v>1</v>
      </c>
      <c r="K93" s="49">
        <v>1</v>
      </c>
      <c r="L93" s="49">
        <v>1</v>
      </c>
      <c r="M93" s="49">
        <v>1</v>
      </c>
      <c r="N93" s="49">
        <v>1</v>
      </c>
      <c r="O93" s="49">
        <v>1</v>
      </c>
      <c r="P93" s="49">
        <v>1</v>
      </c>
      <c r="Q93" s="49">
        <v>1</v>
      </c>
      <c r="R93" s="49">
        <v>1</v>
      </c>
      <c r="S93" s="49">
        <v>1</v>
      </c>
      <c r="T93" s="49">
        <v>1</v>
      </c>
      <c r="U93" s="49">
        <v>1</v>
      </c>
      <c r="V93" s="49">
        <v>1</v>
      </c>
      <c r="W93" s="49">
        <v>1</v>
      </c>
      <c r="X93" s="49">
        <v>1</v>
      </c>
      <c r="Y93" s="49">
        <v>1</v>
      </c>
      <c r="Z93" s="50">
        <v>0</v>
      </c>
      <c r="AA93" s="49">
        <v>0</v>
      </c>
      <c r="AB93" s="49">
        <v>0</v>
      </c>
      <c r="AC93" s="49">
        <v>0</v>
      </c>
      <c r="AD93" s="49">
        <v>0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 ht="16.8" x14ac:dyDescent="0.3">
      <c r="A94" s="16"/>
      <c r="B94" s="16"/>
      <c r="C94" s="32" t="s">
        <v>224</v>
      </c>
      <c r="D94" s="59" t="s">
        <v>94</v>
      </c>
      <c r="E94" s="49">
        <v>1</v>
      </c>
      <c r="F94" s="49">
        <v>1</v>
      </c>
      <c r="G94" s="49">
        <v>1</v>
      </c>
      <c r="H94" s="49">
        <v>1</v>
      </c>
      <c r="I94" s="49">
        <v>1</v>
      </c>
      <c r="J94" s="49">
        <v>1</v>
      </c>
      <c r="K94" s="49">
        <v>1</v>
      </c>
      <c r="L94" s="49">
        <v>1</v>
      </c>
      <c r="M94" s="49">
        <v>1</v>
      </c>
      <c r="N94" s="49">
        <v>1</v>
      </c>
      <c r="O94" s="49">
        <v>1</v>
      </c>
      <c r="P94" s="49">
        <v>1</v>
      </c>
      <c r="Q94" s="49">
        <v>1</v>
      </c>
      <c r="R94" s="49">
        <v>1</v>
      </c>
      <c r="S94" s="49">
        <v>1</v>
      </c>
      <c r="T94" s="49">
        <v>1</v>
      </c>
      <c r="U94" s="49">
        <v>1</v>
      </c>
      <c r="V94" s="49">
        <v>1</v>
      </c>
      <c r="W94" s="49">
        <v>1</v>
      </c>
      <c r="X94" s="49">
        <v>1</v>
      </c>
      <c r="Y94" s="49">
        <v>1</v>
      </c>
      <c r="Z94" s="50">
        <v>0</v>
      </c>
      <c r="AA94" s="49">
        <v>0</v>
      </c>
      <c r="AB94" s="49">
        <v>0</v>
      </c>
      <c r="AC94" s="49">
        <v>0</v>
      </c>
      <c r="AD94" s="49">
        <v>0</v>
      </c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 ht="16.8" x14ac:dyDescent="0.3">
      <c r="A95" s="16"/>
      <c r="B95" s="48" t="s">
        <v>132</v>
      </c>
      <c r="C95" s="32" t="s">
        <v>225</v>
      </c>
      <c r="D95" s="29" t="s">
        <v>26</v>
      </c>
      <c r="E95" s="49">
        <v>2</v>
      </c>
      <c r="F95" s="49">
        <v>2</v>
      </c>
      <c r="G95" s="49">
        <v>2</v>
      </c>
      <c r="H95" s="49">
        <v>2</v>
      </c>
      <c r="I95" s="49">
        <v>2</v>
      </c>
      <c r="J95" s="49">
        <v>2</v>
      </c>
      <c r="K95" s="49">
        <v>2</v>
      </c>
      <c r="L95" s="49">
        <v>2</v>
      </c>
      <c r="M95" s="49">
        <v>2</v>
      </c>
      <c r="N95" s="49">
        <v>2</v>
      </c>
      <c r="O95" s="49">
        <v>2</v>
      </c>
      <c r="P95" s="49">
        <v>2</v>
      </c>
      <c r="Q95" s="49">
        <v>2</v>
      </c>
      <c r="R95" s="49">
        <v>2</v>
      </c>
      <c r="S95" s="49">
        <v>2</v>
      </c>
      <c r="T95" s="49">
        <v>2</v>
      </c>
      <c r="U95" s="49">
        <v>2</v>
      </c>
      <c r="V95" s="49">
        <v>2</v>
      </c>
      <c r="W95" s="49">
        <v>2</v>
      </c>
      <c r="X95" s="49">
        <v>2</v>
      </c>
      <c r="Y95" s="49">
        <v>2</v>
      </c>
      <c r="Z95" s="50">
        <v>0</v>
      </c>
      <c r="AA95" s="49">
        <v>0</v>
      </c>
      <c r="AB95" s="49">
        <v>0</v>
      </c>
      <c r="AC95" s="49">
        <v>0</v>
      </c>
      <c r="AD95" s="49">
        <v>0</v>
      </c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 ht="16.8" x14ac:dyDescent="0.3">
      <c r="A96" s="16"/>
      <c r="B96" s="16"/>
      <c r="C96" s="32" t="s">
        <v>226</v>
      </c>
      <c r="D96" s="29" t="s">
        <v>26</v>
      </c>
      <c r="E96" s="49">
        <v>3</v>
      </c>
      <c r="F96" s="49">
        <v>3</v>
      </c>
      <c r="G96" s="49">
        <v>3</v>
      </c>
      <c r="H96" s="49">
        <v>3</v>
      </c>
      <c r="I96" s="49">
        <v>3</v>
      </c>
      <c r="J96" s="49">
        <v>3</v>
      </c>
      <c r="K96" s="49">
        <v>3</v>
      </c>
      <c r="L96" s="49">
        <v>3</v>
      </c>
      <c r="M96" s="49">
        <v>3</v>
      </c>
      <c r="N96" s="49">
        <v>3</v>
      </c>
      <c r="O96" s="49">
        <v>3</v>
      </c>
      <c r="P96" s="49">
        <v>3</v>
      </c>
      <c r="Q96" s="49">
        <v>3</v>
      </c>
      <c r="R96" s="49">
        <v>3</v>
      </c>
      <c r="S96" s="49">
        <v>3</v>
      </c>
      <c r="T96" s="49">
        <v>3</v>
      </c>
      <c r="U96" s="49">
        <v>3</v>
      </c>
      <c r="V96" s="49">
        <v>3</v>
      </c>
      <c r="W96" s="49">
        <v>3</v>
      </c>
      <c r="X96" s="49">
        <v>3</v>
      </c>
      <c r="Y96" s="49">
        <v>3</v>
      </c>
      <c r="Z96" s="50">
        <v>0</v>
      </c>
      <c r="AA96" s="49">
        <v>0</v>
      </c>
      <c r="AB96" s="49">
        <v>0</v>
      </c>
      <c r="AC96" s="49">
        <v>0</v>
      </c>
      <c r="AD96" s="49">
        <v>0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 ht="16.8" x14ac:dyDescent="0.3">
      <c r="A97" s="16"/>
      <c r="B97" s="16"/>
      <c r="C97" s="32" t="s">
        <v>227</v>
      </c>
      <c r="D97" s="29" t="s">
        <v>26</v>
      </c>
      <c r="E97" s="49">
        <v>2</v>
      </c>
      <c r="F97" s="49">
        <v>2</v>
      </c>
      <c r="G97" s="49">
        <v>2</v>
      </c>
      <c r="H97" s="49">
        <v>2</v>
      </c>
      <c r="I97" s="49">
        <v>2</v>
      </c>
      <c r="J97" s="49">
        <v>2</v>
      </c>
      <c r="K97" s="49">
        <v>2</v>
      </c>
      <c r="L97" s="49">
        <v>2</v>
      </c>
      <c r="M97" s="49">
        <v>2</v>
      </c>
      <c r="N97" s="49">
        <v>2</v>
      </c>
      <c r="O97" s="49">
        <v>2</v>
      </c>
      <c r="P97" s="49">
        <v>2</v>
      </c>
      <c r="Q97" s="49">
        <v>2</v>
      </c>
      <c r="R97" s="49">
        <v>2</v>
      </c>
      <c r="S97" s="49">
        <v>2</v>
      </c>
      <c r="T97" s="49">
        <v>2</v>
      </c>
      <c r="U97" s="49">
        <v>2</v>
      </c>
      <c r="V97" s="49">
        <v>2</v>
      </c>
      <c r="W97" s="49">
        <v>2</v>
      </c>
      <c r="X97" s="49">
        <v>2</v>
      </c>
      <c r="Y97" s="49">
        <v>2</v>
      </c>
      <c r="Z97" s="50">
        <v>0</v>
      </c>
      <c r="AA97" s="49">
        <v>0</v>
      </c>
      <c r="AB97" s="49">
        <v>0</v>
      </c>
      <c r="AC97" s="49">
        <v>0</v>
      </c>
      <c r="AD97" s="49">
        <v>0</v>
      </c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 ht="16.8" x14ac:dyDescent="0.3">
      <c r="A98" s="16"/>
      <c r="B98" s="16"/>
      <c r="C98" s="32" t="s">
        <v>228</v>
      </c>
      <c r="D98" s="29" t="s">
        <v>26</v>
      </c>
      <c r="E98" s="49">
        <v>2</v>
      </c>
      <c r="F98" s="49">
        <v>2</v>
      </c>
      <c r="G98" s="49">
        <v>2</v>
      </c>
      <c r="H98" s="49">
        <v>2</v>
      </c>
      <c r="I98" s="49">
        <v>2</v>
      </c>
      <c r="J98" s="49">
        <v>2</v>
      </c>
      <c r="K98" s="49">
        <v>2</v>
      </c>
      <c r="L98" s="49">
        <v>2</v>
      </c>
      <c r="M98" s="49">
        <v>2</v>
      </c>
      <c r="N98" s="49">
        <v>2</v>
      </c>
      <c r="O98" s="49">
        <v>2</v>
      </c>
      <c r="P98" s="49">
        <v>2</v>
      </c>
      <c r="Q98" s="49">
        <v>2</v>
      </c>
      <c r="R98" s="49">
        <v>2</v>
      </c>
      <c r="S98" s="49">
        <v>2</v>
      </c>
      <c r="T98" s="49">
        <v>2</v>
      </c>
      <c r="U98" s="49">
        <v>2</v>
      </c>
      <c r="V98" s="49">
        <v>2</v>
      </c>
      <c r="W98" s="49">
        <v>2</v>
      </c>
      <c r="X98" s="49">
        <v>2</v>
      </c>
      <c r="Y98" s="49">
        <v>2</v>
      </c>
      <c r="Z98" s="49">
        <v>2</v>
      </c>
      <c r="AA98" s="49">
        <v>2</v>
      </c>
      <c r="AB98" s="50">
        <v>0</v>
      </c>
      <c r="AC98" s="49">
        <v>0</v>
      </c>
      <c r="AD98" s="49">
        <v>0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 ht="16.8" x14ac:dyDescent="0.3">
      <c r="A99" s="16"/>
      <c r="B99" s="16"/>
      <c r="C99" s="32" t="s">
        <v>229</v>
      </c>
      <c r="D99" s="29" t="s">
        <v>26</v>
      </c>
      <c r="E99" s="49">
        <v>2</v>
      </c>
      <c r="F99" s="49">
        <v>2</v>
      </c>
      <c r="G99" s="49">
        <v>2</v>
      </c>
      <c r="H99" s="49">
        <v>2</v>
      </c>
      <c r="I99" s="49">
        <v>2</v>
      </c>
      <c r="J99" s="49">
        <v>2</v>
      </c>
      <c r="K99" s="49">
        <v>2</v>
      </c>
      <c r="L99" s="49">
        <v>2</v>
      </c>
      <c r="M99" s="49">
        <v>2</v>
      </c>
      <c r="N99" s="49">
        <v>2</v>
      </c>
      <c r="O99" s="49">
        <v>2</v>
      </c>
      <c r="P99" s="49">
        <v>2</v>
      </c>
      <c r="Q99" s="49">
        <v>2</v>
      </c>
      <c r="R99" s="49">
        <v>2</v>
      </c>
      <c r="S99" s="49">
        <v>2</v>
      </c>
      <c r="T99" s="49">
        <v>2</v>
      </c>
      <c r="U99" s="49">
        <v>2</v>
      </c>
      <c r="V99" s="49">
        <v>2</v>
      </c>
      <c r="W99" s="49">
        <v>2</v>
      </c>
      <c r="X99" s="49">
        <v>2</v>
      </c>
      <c r="Y99" s="49">
        <v>2</v>
      </c>
      <c r="Z99" s="49">
        <v>2</v>
      </c>
      <c r="AA99" s="49">
        <v>2</v>
      </c>
      <c r="AB99" s="49">
        <v>2</v>
      </c>
      <c r="AC99" s="50">
        <v>0</v>
      </c>
      <c r="AD99" s="49">
        <v>0</v>
      </c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 ht="16.8" x14ac:dyDescent="0.3">
      <c r="A100" s="16"/>
      <c r="B100" s="16"/>
      <c r="C100" s="32" t="s">
        <v>230</v>
      </c>
      <c r="D100" s="29" t="s">
        <v>60</v>
      </c>
      <c r="E100" s="49">
        <v>2</v>
      </c>
      <c r="F100" s="49">
        <v>2</v>
      </c>
      <c r="G100" s="49">
        <v>2</v>
      </c>
      <c r="H100" s="49">
        <v>2</v>
      </c>
      <c r="I100" s="49">
        <v>2</v>
      </c>
      <c r="J100" s="49">
        <v>2</v>
      </c>
      <c r="K100" s="49">
        <v>2</v>
      </c>
      <c r="L100" s="49">
        <v>2</v>
      </c>
      <c r="M100" s="49">
        <v>2</v>
      </c>
      <c r="N100" s="49">
        <v>2</v>
      </c>
      <c r="O100" s="49">
        <v>2</v>
      </c>
      <c r="P100" s="49">
        <v>2</v>
      </c>
      <c r="Q100" s="49">
        <v>2</v>
      </c>
      <c r="R100" s="49">
        <v>2</v>
      </c>
      <c r="S100" s="49">
        <v>2</v>
      </c>
      <c r="T100" s="49">
        <v>2</v>
      </c>
      <c r="U100" s="49">
        <v>2</v>
      </c>
      <c r="V100" s="49">
        <v>2</v>
      </c>
      <c r="W100" s="49">
        <v>2</v>
      </c>
      <c r="X100" s="49">
        <v>2</v>
      </c>
      <c r="Y100" s="49">
        <v>2</v>
      </c>
      <c r="Z100" s="49">
        <v>2</v>
      </c>
      <c r="AA100" s="49">
        <v>2</v>
      </c>
      <c r="AB100" s="50">
        <v>0</v>
      </c>
      <c r="AC100" s="49">
        <v>0</v>
      </c>
      <c r="AD100" s="49">
        <v>0</v>
      </c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 ht="16.8" x14ac:dyDescent="0.3">
      <c r="A101" s="16"/>
      <c r="B101" s="16"/>
      <c r="C101" s="32" t="s">
        <v>231</v>
      </c>
      <c r="D101" s="29" t="s">
        <v>60</v>
      </c>
      <c r="E101" s="49">
        <v>1.5</v>
      </c>
      <c r="F101" s="49">
        <v>1.5</v>
      </c>
      <c r="G101" s="49">
        <v>1.5</v>
      </c>
      <c r="H101" s="49">
        <v>1.5</v>
      </c>
      <c r="I101" s="49">
        <v>1.5</v>
      </c>
      <c r="J101" s="49">
        <v>1.5</v>
      </c>
      <c r="K101" s="49">
        <v>1.5</v>
      </c>
      <c r="L101" s="49">
        <v>1.5</v>
      </c>
      <c r="M101" s="49">
        <v>1.5</v>
      </c>
      <c r="N101" s="49">
        <v>1.5</v>
      </c>
      <c r="O101" s="49">
        <v>1.5</v>
      </c>
      <c r="P101" s="49">
        <v>1.5</v>
      </c>
      <c r="Q101" s="49">
        <v>1.5</v>
      </c>
      <c r="R101" s="49">
        <v>1.5</v>
      </c>
      <c r="S101" s="49">
        <v>1.5</v>
      </c>
      <c r="T101" s="49">
        <v>1.5</v>
      </c>
      <c r="U101" s="49">
        <v>1.5</v>
      </c>
      <c r="V101" s="49">
        <v>1.5</v>
      </c>
      <c r="W101" s="49">
        <v>1.5</v>
      </c>
      <c r="X101" s="49">
        <v>1.5</v>
      </c>
      <c r="Y101" s="49">
        <v>1.5</v>
      </c>
      <c r="Z101" s="50">
        <v>0</v>
      </c>
      <c r="AA101" s="49">
        <v>0</v>
      </c>
      <c r="AB101" s="49">
        <v>0</v>
      </c>
      <c r="AC101" s="49">
        <v>0</v>
      </c>
      <c r="AD101" s="49">
        <v>0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 ht="16.8" x14ac:dyDescent="0.3">
      <c r="A102" s="16"/>
      <c r="B102" s="16"/>
      <c r="C102" s="32" t="s">
        <v>232</v>
      </c>
      <c r="D102" s="29" t="s">
        <v>60</v>
      </c>
      <c r="E102" s="49">
        <v>3</v>
      </c>
      <c r="F102" s="49">
        <v>3</v>
      </c>
      <c r="G102" s="49">
        <v>3</v>
      </c>
      <c r="H102" s="49">
        <v>3</v>
      </c>
      <c r="I102" s="49">
        <v>3</v>
      </c>
      <c r="J102" s="49">
        <v>3</v>
      </c>
      <c r="K102" s="49">
        <v>3</v>
      </c>
      <c r="L102" s="49">
        <v>3</v>
      </c>
      <c r="M102" s="49">
        <v>3</v>
      </c>
      <c r="N102" s="49">
        <v>3</v>
      </c>
      <c r="O102" s="49">
        <v>3</v>
      </c>
      <c r="P102" s="49">
        <v>3</v>
      </c>
      <c r="Q102" s="49">
        <v>3</v>
      </c>
      <c r="R102" s="49">
        <v>3</v>
      </c>
      <c r="S102" s="49">
        <v>3</v>
      </c>
      <c r="T102" s="49">
        <v>3</v>
      </c>
      <c r="U102" s="49">
        <v>3</v>
      </c>
      <c r="V102" s="49">
        <v>3</v>
      </c>
      <c r="W102" s="49">
        <v>3</v>
      </c>
      <c r="X102" s="49">
        <v>3</v>
      </c>
      <c r="Y102" s="49">
        <v>3</v>
      </c>
      <c r="Z102" s="50">
        <v>0</v>
      </c>
      <c r="AA102" s="49">
        <v>0</v>
      </c>
      <c r="AB102" s="49">
        <v>0</v>
      </c>
      <c r="AC102" s="49">
        <v>0</v>
      </c>
      <c r="AD102" s="49">
        <v>0</v>
      </c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 ht="16.8" x14ac:dyDescent="0.3">
      <c r="A103" s="16"/>
      <c r="B103" s="16"/>
      <c r="C103" s="32" t="s">
        <v>233</v>
      </c>
      <c r="D103" s="29" t="s">
        <v>60</v>
      </c>
      <c r="E103" s="49">
        <v>2</v>
      </c>
      <c r="F103" s="49">
        <v>2</v>
      </c>
      <c r="G103" s="49">
        <v>2</v>
      </c>
      <c r="H103" s="49">
        <v>2</v>
      </c>
      <c r="I103" s="49">
        <v>2</v>
      </c>
      <c r="J103" s="49">
        <v>2</v>
      </c>
      <c r="K103" s="49">
        <v>2</v>
      </c>
      <c r="L103" s="49">
        <v>2</v>
      </c>
      <c r="M103" s="49">
        <v>2</v>
      </c>
      <c r="N103" s="49">
        <v>2</v>
      </c>
      <c r="O103" s="49">
        <v>2</v>
      </c>
      <c r="P103" s="49">
        <v>2</v>
      </c>
      <c r="Q103" s="49">
        <v>2</v>
      </c>
      <c r="R103" s="49">
        <v>2</v>
      </c>
      <c r="S103" s="49">
        <v>2</v>
      </c>
      <c r="T103" s="49">
        <v>2</v>
      </c>
      <c r="U103" s="49">
        <v>2</v>
      </c>
      <c r="V103" s="49">
        <v>2</v>
      </c>
      <c r="W103" s="49">
        <v>2</v>
      </c>
      <c r="X103" s="49">
        <v>2</v>
      </c>
      <c r="Y103" s="49">
        <v>2</v>
      </c>
      <c r="Z103" s="50">
        <v>0</v>
      </c>
      <c r="AA103" s="49">
        <v>0</v>
      </c>
      <c r="AB103" s="49">
        <v>0</v>
      </c>
      <c r="AC103" s="49">
        <v>0</v>
      </c>
      <c r="AD103" s="49">
        <v>0</v>
      </c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 ht="16.8" x14ac:dyDescent="0.3">
      <c r="A104" s="16"/>
      <c r="B104" s="16"/>
      <c r="C104" s="32" t="s">
        <v>234</v>
      </c>
      <c r="D104" s="29" t="s">
        <v>60</v>
      </c>
      <c r="E104" s="49">
        <v>5</v>
      </c>
      <c r="F104" s="49">
        <v>5</v>
      </c>
      <c r="G104" s="49">
        <v>5</v>
      </c>
      <c r="H104" s="49">
        <v>5</v>
      </c>
      <c r="I104" s="49">
        <v>5</v>
      </c>
      <c r="J104" s="49">
        <v>5</v>
      </c>
      <c r="K104" s="49">
        <v>5</v>
      </c>
      <c r="L104" s="49">
        <v>5</v>
      </c>
      <c r="M104" s="49">
        <v>5</v>
      </c>
      <c r="N104" s="49">
        <v>5</v>
      </c>
      <c r="O104" s="49">
        <v>5</v>
      </c>
      <c r="P104" s="49">
        <v>5</v>
      </c>
      <c r="Q104" s="49">
        <v>5</v>
      </c>
      <c r="R104" s="49">
        <v>5</v>
      </c>
      <c r="S104" s="49">
        <v>5</v>
      </c>
      <c r="T104" s="49">
        <v>5</v>
      </c>
      <c r="U104" s="49">
        <v>5</v>
      </c>
      <c r="V104" s="49">
        <v>5</v>
      </c>
      <c r="W104" s="49">
        <v>5</v>
      </c>
      <c r="X104" s="49">
        <v>5</v>
      </c>
      <c r="Y104" s="49">
        <v>5</v>
      </c>
      <c r="Z104" s="49">
        <v>5</v>
      </c>
      <c r="AA104" s="49">
        <v>5</v>
      </c>
      <c r="AB104" s="49">
        <v>5</v>
      </c>
      <c r="AC104" s="50">
        <v>0</v>
      </c>
      <c r="AD104" s="49">
        <v>0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 ht="16.8" x14ac:dyDescent="0.3">
      <c r="A105" s="16"/>
      <c r="B105" s="16"/>
      <c r="C105" s="32" t="s">
        <v>235</v>
      </c>
      <c r="D105" s="29" t="s">
        <v>60</v>
      </c>
      <c r="E105" s="49">
        <v>3</v>
      </c>
      <c r="F105" s="49">
        <v>3</v>
      </c>
      <c r="G105" s="49">
        <v>3</v>
      </c>
      <c r="H105" s="49">
        <v>3</v>
      </c>
      <c r="I105" s="49">
        <v>3</v>
      </c>
      <c r="J105" s="49">
        <v>3</v>
      </c>
      <c r="K105" s="49">
        <v>3</v>
      </c>
      <c r="L105" s="49">
        <v>3</v>
      </c>
      <c r="M105" s="49">
        <v>3</v>
      </c>
      <c r="N105" s="49">
        <v>3</v>
      </c>
      <c r="O105" s="49">
        <v>3</v>
      </c>
      <c r="P105" s="49">
        <v>3</v>
      </c>
      <c r="Q105" s="49">
        <v>3</v>
      </c>
      <c r="R105" s="49">
        <v>3</v>
      </c>
      <c r="S105" s="49">
        <v>3</v>
      </c>
      <c r="T105" s="49">
        <v>3</v>
      </c>
      <c r="U105" s="49">
        <v>3</v>
      </c>
      <c r="V105" s="49">
        <v>3</v>
      </c>
      <c r="W105" s="49">
        <v>3</v>
      </c>
      <c r="X105" s="49">
        <v>3</v>
      </c>
      <c r="Y105" s="49">
        <v>3</v>
      </c>
      <c r="Z105" s="49">
        <v>3</v>
      </c>
      <c r="AA105" s="49">
        <v>3</v>
      </c>
      <c r="AB105" s="49">
        <v>3</v>
      </c>
      <c r="AC105" s="50">
        <v>0</v>
      </c>
      <c r="AD105" s="49">
        <v>0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 ht="16.8" x14ac:dyDescent="0.3">
      <c r="A106" s="16"/>
      <c r="B106" s="48" t="s">
        <v>236</v>
      </c>
      <c r="C106" s="32" t="s">
        <v>237</v>
      </c>
      <c r="D106" s="29" t="s">
        <v>24</v>
      </c>
      <c r="E106" s="57">
        <v>5</v>
      </c>
      <c r="F106" s="57">
        <v>5</v>
      </c>
      <c r="G106" s="57">
        <v>5</v>
      </c>
      <c r="H106" s="57">
        <v>5</v>
      </c>
      <c r="I106" s="57">
        <v>5</v>
      </c>
      <c r="J106" s="57">
        <v>5</v>
      </c>
      <c r="K106" s="57">
        <v>5</v>
      </c>
      <c r="L106" s="57">
        <v>5</v>
      </c>
      <c r="M106" s="57">
        <v>5</v>
      </c>
      <c r="N106" s="57">
        <v>5</v>
      </c>
      <c r="O106" s="57">
        <v>5</v>
      </c>
      <c r="P106" s="57">
        <v>5</v>
      </c>
      <c r="Q106" s="57">
        <v>5</v>
      </c>
      <c r="R106" s="57">
        <v>5</v>
      </c>
      <c r="S106" s="57">
        <v>5</v>
      </c>
      <c r="T106" s="57">
        <v>5</v>
      </c>
      <c r="U106" s="57">
        <v>5</v>
      </c>
      <c r="V106" s="57">
        <v>5</v>
      </c>
      <c r="W106" s="57">
        <v>5</v>
      </c>
      <c r="X106" s="57">
        <v>5</v>
      </c>
      <c r="Y106" s="57">
        <v>5</v>
      </c>
      <c r="Z106" s="57">
        <v>5</v>
      </c>
      <c r="AA106" s="57">
        <v>5</v>
      </c>
      <c r="AB106" s="57">
        <v>5</v>
      </c>
      <c r="AC106" s="50">
        <v>0</v>
      </c>
      <c r="AD106" s="49">
        <v>0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 ht="16.8" x14ac:dyDescent="0.3">
      <c r="A107" s="16"/>
      <c r="B107" s="16"/>
      <c r="C107" s="32" t="s">
        <v>238</v>
      </c>
      <c r="D107" s="29" t="s">
        <v>24</v>
      </c>
      <c r="E107" s="57">
        <v>5</v>
      </c>
      <c r="F107" s="57">
        <v>5</v>
      </c>
      <c r="G107" s="57">
        <v>5</v>
      </c>
      <c r="H107" s="57">
        <v>5</v>
      </c>
      <c r="I107" s="57">
        <v>5</v>
      </c>
      <c r="J107" s="57">
        <v>5</v>
      </c>
      <c r="K107" s="57">
        <v>5</v>
      </c>
      <c r="L107" s="57">
        <v>5</v>
      </c>
      <c r="M107" s="57">
        <v>5</v>
      </c>
      <c r="N107" s="57">
        <v>5</v>
      </c>
      <c r="O107" s="57">
        <v>5</v>
      </c>
      <c r="P107" s="57">
        <v>5</v>
      </c>
      <c r="Q107" s="57">
        <v>5</v>
      </c>
      <c r="R107" s="57">
        <v>5</v>
      </c>
      <c r="S107" s="57">
        <v>5</v>
      </c>
      <c r="T107" s="57">
        <v>5</v>
      </c>
      <c r="U107" s="57">
        <v>5</v>
      </c>
      <c r="V107" s="57">
        <v>5</v>
      </c>
      <c r="W107" s="57">
        <v>5</v>
      </c>
      <c r="X107" s="57">
        <v>5</v>
      </c>
      <c r="Y107" s="57">
        <v>5</v>
      </c>
      <c r="Z107" s="57">
        <v>5</v>
      </c>
      <c r="AA107" s="57">
        <v>5</v>
      </c>
      <c r="AB107" s="57">
        <v>5</v>
      </c>
      <c r="AC107" s="57">
        <v>5</v>
      </c>
      <c r="AD107" s="50">
        <v>0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 ht="16.8" x14ac:dyDescent="0.3">
      <c r="A108" s="16"/>
      <c r="B108" s="61" t="s">
        <v>18</v>
      </c>
      <c r="C108" s="16"/>
      <c r="D108" s="62" t="s">
        <v>12</v>
      </c>
      <c r="E108" s="63">
        <f>SUM(E16:E107)</f>
        <v>233</v>
      </c>
      <c r="F108" s="16"/>
      <c r="G108" s="49">
        <f>SUM(G16:G107)</f>
        <v>230</v>
      </c>
      <c r="H108" s="49">
        <f>SUM(H17:H107)-I18</f>
        <v>219</v>
      </c>
      <c r="I108" s="49">
        <f>SUM(I21:I107)</f>
        <v>197</v>
      </c>
      <c r="J108" s="49">
        <f>SUM(J29:J107)</f>
        <v>187</v>
      </c>
      <c r="K108" s="49">
        <f>SUM(K30:K107)-L31</f>
        <v>180</v>
      </c>
      <c r="L108" s="49">
        <f>SUM(L32:L107)</f>
        <v>180</v>
      </c>
      <c r="M108" s="49">
        <f>SUM(M32:M107)</f>
        <v>180</v>
      </c>
      <c r="N108" s="49">
        <f>SUM(N40:N107)</f>
        <v>166</v>
      </c>
      <c r="O108" s="49">
        <f>SUM(O45:O107)</f>
        <v>153</v>
      </c>
      <c r="P108" s="49">
        <f>SUM(P46:P107)</f>
        <v>132</v>
      </c>
      <c r="Q108" s="49">
        <f>SUM(Q47:Q107)-Q92-Q57</f>
        <v>124</v>
      </c>
      <c r="R108" s="49">
        <f>SUM(R48:R107)</f>
        <v>120</v>
      </c>
      <c r="S108" s="49">
        <f>SUM(S52:S107)</f>
        <v>102</v>
      </c>
      <c r="T108" s="49">
        <f>SUM(T52:T107)</f>
        <v>102</v>
      </c>
      <c r="U108" s="49">
        <f>SUM(U52:U107)</f>
        <v>94</v>
      </c>
      <c r="V108" s="49">
        <f>SUM(V53:V107)</f>
        <v>85</v>
      </c>
      <c r="W108" s="49">
        <f t="shared" ref="W108" si="0">SUM(W54:W107)</f>
        <v>79</v>
      </c>
      <c r="X108" s="49">
        <f>SUM(X55:X107)</f>
        <v>77</v>
      </c>
      <c r="Y108" s="49">
        <f>SUM(Y64:Y107)</f>
        <v>71</v>
      </c>
      <c r="Z108" s="49">
        <f>SUM(Z66:Z107)</f>
        <v>50.5</v>
      </c>
      <c r="AA108" s="49">
        <f>SUM(AA67:AA107)</f>
        <v>46</v>
      </c>
      <c r="AB108" s="49">
        <f>SUM(AB69:AB107)</f>
        <v>31</v>
      </c>
      <c r="AC108" s="49">
        <f>AC107</f>
        <v>5</v>
      </c>
      <c r="AD108" s="49">
        <v>0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 ht="16.8" x14ac:dyDescent="0.3">
      <c r="A109" s="16"/>
      <c r="B109" s="16"/>
      <c r="C109" s="16"/>
      <c r="D109" s="62" t="s">
        <v>11</v>
      </c>
      <c r="E109" s="63">
        <f>SUM(F16:F107)</f>
        <v>236</v>
      </c>
      <c r="F109" s="16"/>
      <c r="G109" s="49">
        <f>SUM(G16:G107)</f>
        <v>230</v>
      </c>
      <c r="H109" s="49">
        <f>SUM(H17:H107)</f>
        <v>220</v>
      </c>
      <c r="I109" s="49">
        <f>SUM(I21:I107)-J22</f>
        <v>196</v>
      </c>
      <c r="J109" s="49">
        <f>SUM(J29:J107)</f>
        <v>187</v>
      </c>
      <c r="K109" s="49">
        <f>SUM(K30:K107)</f>
        <v>182</v>
      </c>
      <c r="L109" s="49">
        <f>SUM(L32:L107)</f>
        <v>180</v>
      </c>
      <c r="M109" s="49">
        <f>SUM(M32:M107)</f>
        <v>180</v>
      </c>
      <c r="N109" s="49">
        <f>SUM(N40:N107)</f>
        <v>166</v>
      </c>
      <c r="O109" s="49">
        <f>SUM(O45:O107)</f>
        <v>153</v>
      </c>
      <c r="P109" s="49">
        <f>SUM(P46:P107)-Q92-Q57</f>
        <v>128</v>
      </c>
      <c r="Q109" s="49">
        <f>SUM(Q47:Q107)-Q92-Q57</f>
        <v>124</v>
      </c>
      <c r="R109" s="49">
        <f>SUM(R48:R107)</f>
        <v>120</v>
      </c>
      <c r="S109" s="49">
        <f>SUM(S52:S107)</f>
        <v>102</v>
      </c>
      <c r="T109" s="49">
        <f>SUM(T52:T107)</f>
        <v>102</v>
      </c>
      <c r="U109" s="49">
        <f>SUM(U52:U107)</f>
        <v>94</v>
      </c>
      <c r="V109" s="49">
        <f>SUM(V53:V107)</f>
        <v>85</v>
      </c>
      <c r="W109" s="49">
        <f t="shared" ref="W109" si="1">SUM(W54:W107)</f>
        <v>79</v>
      </c>
      <c r="X109" s="49">
        <f>SUM(X55:X107)</f>
        <v>77</v>
      </c>
      <c r="Y109" s="49">
        <f>SUM(Y64:Y107)</f>
        <v>71</v>
      </c>
      <c r="Z109" s="49">
        <f>SUM(Z66:Z107)</f>
        <v>50.5</v>
      </c>
      <c r="AA109" s="49">
        <f>SUM(AA67:AA107)</f>
        <v>46</v>
      </c>
      <c r="AB109" s="49">
        <f>SUM(AB69:AB107)</f>
        <v>31</v>
      </c>
      <c r="AC109" s="49">
        <f>AC107</f>
        <v>5</v>
      </c>
      <c r="AD109" s="49">
        <v>0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 ht="16.8" x14ac:dyDescent="0.3"/>
    <row r="111" spans="1:47" ht="15.75" customHeight="1" x14ac:dyDescent="0.3"/>
    <row r="112" spans="1:47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2">
    <mergeCell ref="B13:C13"/>
    <mergeCell ref="A16:A109"/>
    <mergeCell ref="A1:B1"/>
    <mergeCell ref="A2:B2"/>
    <mergeCell ref="A3:B3"/>
    <mergeCell ref="A4:B4"/>
    <mergeCell ref="B95:B105"/>
    <mergeCell ref="B106:B107"/>
    <mergeCell ref="B108:C109"/>
    <mergeCell ref="B16:C16"/>
    <mergeCell ref="B17:C17"/>
    <mergeCell ref="B18:C18"/>
    <mergeCell ref="B20:C20"/>
    <mergeCell ref="B19:C19"/>
    <mergeCell ref="B6:E6"/>
    <mergeCell ref="E108:F108"/>
    <mergeCell ref="E109:F109"/>
    <mergeCell ref="B21:B34"/>
    <mergeCell ref="B35:B46"/>
    <mergeCell ref="B47:B70"/>
    <mergeCell ref="B71:B82"/>
    <mergeCell ref="B83:B94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87"/>
  <sheetViews>
    <sheetView zoomScaleNormal="100" workbookViewId="0">
      <selection activeCell="L15" sqref="L15"/>
    </sheetView>
  </sheetViews>
  <sheetFormatPr defaultColWidth="12.5546875" defaultRowHeight="15" customHeight="1" x14ac:dyDescent="0.25"/>
  <cols>
    <col min="1" max="6" width="12.5546875" customWidth="1"/>
  </cols>
  <sheetData>
    <row r="1" spans="1:12" ht="15.75" customHeight="1" x14ac:dyDescent="0.3">
      <c r="A1" s="21" t="s">
        <v>239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"/>
    </row>
    <row r="2" spans="1:12" ht="15.75" customHeight="1" x14ac:dyDescent="0.3">
      <c r="A2" s="23"/>
      <c r="B2" s="21" t="s">
        <v>26</v>
      </c>
      <c r="C2" s="22"/>
      <c r="D2" s="21" t="s">
        <v>240</v>
      </c>
      <c r="E2" s="22"/>
      <c r="F2" s="21" t="s">
        <v>241</v>
      </c>
      <c r="G2" s="22"/>
      <c r="H2" s="21" t="s">
        <v>242</v>
      </c>
      <c r="I2" s="22"/>
      <c r="J2" s="21" t="s">
        <v>42</v>
      </c>
      <c r="K2" s="22"/>
      <c r="L2" s="2"/>
    </row>
    <row r="3" spans="1:12" ht="15.75" customHeight="1" x14ac:dyDescent="0.3">
      <c r="A3" s="22"/>
      <c r="B3" s="3" t="s">
        <v>12</v>
      </c>
      <c r="C3" s="3" t="s">
        <v>11</v>
      </c>
      <c r="D3" s="3" t="s">
        <v>12</v>
      </c>
      <c r="E3" s="3" t="s">
        <v>11</v>
      </c>
      <c r="F3" s="3" t="s">
        <v>12</v>
      </c>
      <c r="G3" s="3" t="s">
        <v>11</v>
      </c>
      <c r="H3" s="3" t="s">
        <v>12</v>
      </c>
      <c r="I3" s="3" t="s">
        <v>11</v>
      </c>
      <c r="J3" s="3" t="s">
        <v>12</v>
      </c>
      <c r="K3" s="3" t="s">
        <v>11</v>
      </c>
      <c r="L3" s="2"/>
    </row>
    <row r="4" spans="1:12" ht="15.75" customHeight="1" x14ac:dyDescent="0.3">
      <c r="A4" s="4" t="s">
        <v>3</v>
      </c>
      <c r="B4" s="5">
        <v>81</v>
      </c>
      <c r="C4" s="6">
        <v>77</v>
      </c>
      <c r="D4" s="6">
        <v>63</v>
      </c>
      <c r="E4" s="6">
        <v>60</v>
      </c>
      <c r="F4" s="6">
        <v>43</v>
      </c>
      <c r="G4" s="7">
        <v>42</v>
      </c>
      <c r="H4" s="6">
        <v>32</v>
      </c>
      <c r="I4" s="6">
        <v>37</v>
      </c>
      <c r="J4" s="6">
        <v>29</v>
      </c>
      <c r="K4" s="7">
        <v>27</v>
      </c>
      <c r="L4" s="2"/>
    </row>
    <row r="5" spans="1:12" ht="15.75" customHeight="1" x14ac:dyDescent="0.3">
      <c r="A5" s="4" t="s">
        <v>150</v>
      </c>
      <c r="B5" s="6">
        <v>76</v>
      </c>
      <c r="C5" s="6">
        <v>77</v>
      </c>
      <c r="D5" s="6">
        <v>57</v>
      </c>
      <c r="E5" s="6">
        <v>55</v>
      </c>
      <c r="F5" s="7">
        <v>41</v>
      </c>
      <c r="G5" s="6">
        <v>40</v>
      </c>
      <c r="H5" s="7">
        <v>30</v>
      </c>
      <c r="I5" s="7">
        <v>33</v>
      </c>
      <c r="J5" s="6">
        <v>29</v>
      </c>
      <c r="K5" s="6">
        <v>28</v>
      </c>
      <c r="L5" s="2"/>
    </row>
    <row r="6" spans="1:12" ht="15.75" customHeight="1" x14ac:dyDescent="0.3">
      <c r="A6" s="8" t="s">
        <v>18</v>
      </c>
      <c r="B6" s="9">
        <f t="shared" ref="B6:K6" si="0">SUM(B4:B5)</f>
        <v>157</v>
      </c>
      <c r="C6" s="9">
        <f t="shared" si="0"/>
        <v>154</v>
      </c>
      <c r="D6" s="9">
        <f t="shared" si="0"/>
        <v>120</v>
      </c>
      <c r="E6" s="9">
        <f t="shared" si="0"/>
        <v>115</v>
      </c>
      <c r="F6" s="9">
        <f t="shared" si="0"/>
        <v>84</v>
      </c>
      <c r="G6" s="9">
        <f t="shared" si="0"/>
        <v>82</v>
      </c>
      <c r="H6" s="9">
        <f t="shared" si="0"/>
        <v>62</v>
      </c>
      <c r="I6" s="9">
        <f t="shared" si="0"/>
        <v>70</v>
      </c>
      <c r="J6" s="9">
        <f t="shared" si="0"/>
        <v>58</v>
      </c>
      <c r="K6" s="9">
        <f t="shared" si="0"/>
        <v>55</v>
      </c>
      <c r="L6" s="2"/>
    </row>
    <row r="7" spans="1:12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2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ht="15.75" customHeight="1" x14ac:dyDescent="0.3">
      <c r="A9" s="1"/>
      <c r="B9" s="1"/>
      <c r="C9" s="1"/>
      <c r="D9" s="1"/>
      <c r="E9" s="19" t="s">
        <v>243</v>
      </c>
      <c r="F9" s="20"/>
      <c r="G9" s="13" t="s">
        <v>244</v>
      </c>
      <c r="H9" s="13" t="s">
        <v>245</v>
      </c>
      <c r="I9" s="1"/>
      <c r="J9" s="1"/>
      <c r="K9" s="1"/>
    </row>
    <row r="10" spans="1:12" ht="15.75" customHeight="1" x14ac:dyDescent="0.3">
      <c r="A10" s="1"/>
      <c r="B10" s="1"/>
      <c r="C10" s="1"/>
      <c r="D10" s="1"/>
      <c r="E10" s="12" t="s">
        <v>12</v>
      </c>
      <c r="F10" s="10">
        <f>SUM(B6,D6,F6,H6,J6)</f>
        <v>481</v>
      </c>
      <c r="G10" s="11">
        <f>SUM(B4,D4,F4,H4,J4)</f>
        <v>248</v>
      </c>
      <c r="H10" s="11">
        <f>SUM(B5,D5,F5,H5,J5)</f>
        <v>233</v>
      </c>
      <c r="I10" s="1"/>
      <c r="J10" s="1"/>
      <c r="K10" s="1"/>
    </row>
    <row r="11" spans="1:12" ht="15.75" customHeight="1" x14ac:dyDescent="0.3">
      <c r="A11" s="1"/>
      <c r="B11" s="1"/>
      <c r="C11" s="1"/>
      <c r="D11" s="1"/>
      <c r="E11" s="12" t="s">
        <v>11</v>
      </c>
      <c r="F11" s="10">
        <f>SUM(C6,E6,G6,I6,K6)</f>
        <v>476</v>
      </c>
      <c r="G11" s="11">
        <f>SUM(C4,E4,G4,I4,K4)</f>
        <v>243</v>
      </c>
      <c r="H11" s="11">
        <f>SUM(C5,E5,G5,I5,K5)</f>
        <v>233</v>
      </c>
      <c r="I11" s="1"/>
      <c r="J11" s="1"/>
      <c r="K11" s="1"/>
    </row>
    <row r="12" spans="1:12" ht="15.75" customHeight="1" x14ac:dyDescent="0.25"/>
    <row r="13" spans="1:12" ht="15.75" customHeight="1" x14ac:dyDescent="0.25"/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2025-05-14T07:02:40Z</dcterms:modified>
</cp:coreProperties>
</file>