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LTN\NHOM31\"/>
    </mc:Choice>
  </mc:AlternateContent>
  <bookViews>
    <workbookView xWindow="0" yWindow="0" windowWidth="28800" windowHeight="12210"/>
  </bookViews>
  <sheets>
    <sheet name="Sprint 1" sheetId="1" r:id="rId1"/>
    <sheet name="Sprint 2" sheetId="2" r:id="rId2"/>
    <sheet name="Total" sheetId="3" r:id="rId3"/>
  </sheets>
  <calcPr calcId="162913"/>
  <extLst>
    <ext uri="GoogleSheetsCustomDataVersion2">
      <go:sheetsCustomData xmlns:go="http://customooxmlschemas.google.com/" r:id="rId7" roundtripDataChecksum="Qef8Ly5mR0L1QVB6p9DOR1+PSargsUp0lEw74hU45DY="/>
    </ext>
  </extLst>
</workbook>
</file>

<file path=xl/calcChain.xml><?xml version="1.0" encoding="utf-8"?>
<calcChain xmlns="http://schemas.openxmlformats.org/spreadsheetml/2006/main">
  <c r="AF209" i="2" l="1"/>
  <c r="AE209" i="2"/>
  <c r="AD209" i="2"/>
  <c r="AC209" i="2"/>
  <c r="AB209" i="2"/>
  <c r="AA209" i="2"/>
  <c r="Z209" i="2"/>
  <c r="Y209" i="2"/>
  <c r="X209" i="2"/>
  <c r="W209" i="2"/>
  <c r="V209" i="2"/>
  <c r="U209" i="2"/>
  <c r="T209" i="2"/>
  <c r="S209" i="2"/>
  <c r="R209" i="2"/>
  <c r="Q209" i="2"/>
  <c r="P209" i="2"/>
  <c r="O209" i="2"/>
  <c r="N209" i="2"/>
  <c r="M209" i="2"/>
  <c r="L209" i="2"/>
  <c r="K209" i="2"/>
  <c r="J209" i="2"/>
  <c r="I209" i="2"/>
  <c r="H209" i="2"/>
  <c r="G209" i="2"/>
  <c r="F209" i="2"/>
  <c r="AF110" i="2"/>
  <c r="AE110" i="2"/>
  <c r="AD110" i="2"/>
  <c r="AC110" i="2"/>
  <c r="AB110" i="2"/>
  <c r="AA110" i="2"/>
  <c r="Z110" i="2"/>
  <c r="Y110" i="2"/>
  <c r="X110" i="2"/>
  <c r="W110" i="2"/>
  <c r="V110" i="2"/>
  <c r="U110" i="2"/>
  <c r="T110" i="2"/>
  <c r="S110" i="2"/>
  <c r="R110" i="2"/>
  <c r="Q110" i="2"/>
  <c r="P110" i="2"/>
  <c r="O110" i="2"/>
  <c r="N110" i="2"/>
  <c r="M110" i="2"/>
  <c r="L110" i="2"/>
  <c r="K110" i="2"/>
  <c r="J110" i="2"/>
  <c r="I110" i="2"/>
  <c r="H110" i="2"/>
  <c r="G110" i="2"/>
  <c r="F110" i="2"/>
  <c r="E12" i="2"/>
  <c r="J5" i="3" s="1"/>
  <c r="D12" i="2"/>
  <c r="K5" i="3" s="1"/>
  <c r="E11" i="2"/>
  <c r="H5" i="3" s="1"/>
  <c r="D11" i="2"/>
  <c r="I5" i="3" s="1"/>
  <c r="E10" i="2"/>
  <c r="F5" i="3" s="1"/>
  <c r="D10" i="2"/>
  <c r="G5" i="3" s="1"/>
  <c r="E9" i="2"/>
  <c r="D5" i="3" s="1"/>
  <c r="D9" i="2"/>
  <c r="E5" i="3" s="1"/>
  <c r="E8" i="2"/>
  <c r="E13" i="2" s="1"/>
  <c r="D8" i="2"/>
  <c r="D13" i="2" s="1"/>
  <c r="AI209" i="1"/>
  <c r="AH209" i="1"/>
  <c r="AG209" i="1"/>
  <c r="AF209" i="1"/>
  <c r="AE209" i="1"/>
  <c r="AD209" i="1"/>
  <c r="AC209" i="1"/>
  <c r="AB209" i="1"/>
  <c r="AA209" i="1"/>
  <c r="Z209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I209" i="1"/>
  <c r="H209" i="1"/>
  <c r="G209" i="1"/>
  <c r="F209" i="1"/>
  <c r="AI110" i="1"/>
  <c r="AH110" i="1"/>
  <c r="AG110" i="1"/>
  <c r="AF110" i="1"/>
  <c r="AE110" i="1"/>
  <c r="AD110" i="1"/>
  <c r="AC110" i="1"/>
  <c r="AB110" i="1"/>
  <c r="AA110" i="1"/>
  <c r="Z110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H110" i="1"/>
  <c r="G110" i="1"/>
  <c r="F110" i="1"/>
  <c r="E12" i="1"/>
  <c r="J4" i="3" s="1"/>
  <c r="J6" i="3" s="1"/>
  <c r="D12" i="1"/>
  <c r="K4" i="3" s="1"/>
  <c r="K6" i="3" s="1"/>
  <c r="E11" i="1"/>
  <c r="H4" i="3" s="1"/>
  <c r="H6" i="3" s="1"/>
  <c r="D11" i="1"/>
  <c r="I4" i="3" s="1"/>
  <c r="I6" i="3" s="1"/>
  <c r="E10" i="1"/>
  <c r="F4" i="3" s="1"/>
  <c r="F6" i="3" s="1"/>
  <c r="D10" i="1"/>
  <c r="G4" i="3" s="1"/>
  <c r="E9" i="1"/>
  <c r="D4" i="3" s="1"/>
  <c r="D6" i="3" s="1"/>
  <c r="D9" i="1"/>
  <c r="E4" i="3" s="1"/>
  <c r="E8" i="1"/>
  <c r="E13" i="1" s="1"/>
  <c r="D8" i="1"/>
  <c r="D13" i="1" s="1"/>
  <c r="G6" i="3" l="1"/>
  <c r="E6" i="3"/>
  <c r="B5" i="3"/>
  <c r="C5" i="3"/>
  <c r="B4" i="3"/>
  <c r="B6" i="3" s="1"/>
  <c r="F10" i="3" s="1"/>
  <c r="C4" i="3"/>
  <c r="C6" i="3" s="1"/>
  <c r="F11" i="3" s="1"/>
</calcChain>
</file>

<file path=xl/sharedStrings.xml><?xml version="1.0" encoding="utf-8"?>
<sst xmlns="http://schemas.openxmlformats.org/spreadsheetml/2006/main" count="802" uniqueCount="201">
  <si>
    <t>Project name:</t>
  </si>
  <si>
    <t>XÂY DỰNG WEBSITE ĐẶT TOUR DU LỊCH TÍCH HỢP AI TƯ VẤN LỊCH TRÌNH CHO KHÁCH HÀNG</t>
  </si>
  <si>
    <t>Kết thúc đúng hạn</t>
  </si>
  <si>
    <t>Module name:</t>
  </si>
  <si>
    <t>Sprint 1</t>
  </si>
  <si>
    <t>Muộn</t>
  </si>
  <si>
    <t>Start date:</t>
  </si>
  <si>
    <t>Trước thời hạn</t>
  </si>
  <si>
    <t>End date:</t>
  </si>
  <si>
    <t>SPRINT 1 REPORT</t>
  </si>
  <si>
    <t>No</t>
  </si>
  <si>
    <t>Thành viên</t>
  </si>
  <si>
    <t>Ước tính</t>
  </si>
  <si>
    <t>Thực tế</t>
  </si>
  <si>
    <t>Phan Văn Thanh</t>
  </si>
  <si>
    <t>Nguyễn Minh Tiền Phong</t>
  </si>
  <si>
    <t>Đặng Hữu Quang Huy</t>
  </si>
  <si>
    <t>Nguyễn Sỷ Khải</t>
  </si>
  <si>
    <t>Phạm Thị Thanh Thúy</t>
  </si>
  <si>
    <t>Tổng</t>
  </si>
  <si>
    <t>Sprint</t>
  </si>
  <si>
    <t>Compoment</t>
  </si>
  <si>
    <t>Task name</t>
  </si>
  <si>
    <t>Responsible Member</t>
  </si>
  <si>
    <t>Họp kế hoạch Sprint</t>
  </si>
  <si>
    <t>All team</t>
  </si>
  <si>
    <t>Tạo Sprint Backlog 1</t>
  </si>
  <si>
    <t>Huy</t>
  </si>
  <si>
    <t>Tạo tài liệu kiểm thử cho Sprint</t>
  </si>
  <si>
    <t>Khải</t>
  </si>
  <si>
    <t>User interface design</t>
  </si>
  <si>
    <t>Giao diện đăng kí</t>
  </si>
  <si>
    <t>Giao diện đăng nhập</t>
  </si>
  <si>
    <t>Giao diện quên mật khẩu</t>
  </si>
  <si>
    <t>Giao diện tìm kiếm</t>
  </si>
  <si>
    <t xml:space="preserve">Giao diện lọc tour theo nhu cầu </t>
  </si>
  <si>
    <t xml:space="preserve">Giao diện xem danh sách tour  </t>
  </si>
  <si>
    <t>Giao diện xem chi tiết tour</t>
  </si>
  <si>
    <t xml:space="preserve">Giao diện thanh toán tour </t>
  </si>
  <si>
    <t>Giao diện đăng xuất</t>
  </si>
  <si>
    <t xml:space="preserve">Giao diện chỉnh sửa thông tin cá nhân </t>
  </si>
  <si>
    <t>Giao diện thay đổi mật khẩu</t>
  </si>
  <si>
    <t>Review all user interfaces of sprint 1</t>
  </si>
  <si>
    <t>Design test case</t>
  </si>
  <si>
    <t>Thiết kế trường kiểm thử cho đăng kí</t>
  </si>
  <si>
    <t>Thúy</t>
  </si>
  <si>
    <t>Thiết kế trường kiểm thử cho đăng nhập</t>
  </si>
  <si>
    <t>Thiết kế trường kiểm thử cho quên mật khẩu</t>
  </si>
  <si>
    <t>Thiết kế trường kiểm thử cho tìm kiếm</t>
  </si>
  <si>
    <t>Thiết kế trường kiểm thử cho lọc tour theo nhu cầu</t>
  </si>
  <si>
    <t>Thiết kế trường kiểm thử cho xem danh sách tour</t>
  </si>
  <si>
    <t>Thiết kế trường kiểm thử cho xem chi tiết tour</t>
  </si>
  <si>
    <t>Thiết kế trường kiểm thử cho thanh toán tour</t>
  </si>
  <si>
    <t>Thiết kế trường kiểm thử cho đăng xuất</t>
  </si>
  <si>
    <t>Thiết kế trường kiểm thử cho chỉnh sửa thông tin cá nhân</t>
  </si>
  <si>
    <t>Thiết kế trường kiểm thử cho thay đổi mật khẩu</t>
  </si>
  <si>
    <t>Review all test case of sprint 1</t>
  </si>
  <si>
    <t>Coding</t>
  </si>
  <si>
    <t>Thiết kế front-end cho đăng kí</t>
  </si>
  <si>
    <t>Thanh</t>
  </si>
  <si>
    <t>Code back-end cho đăng kí</t>
  </si>
  <si>
    <t>Phong</t>
  </si>
  <si>
    <t>Thiết kế front-end cho đăng nhập</t>
  </si>
  <si>
    <t>Code back-end cho đăng nhập</t>
  </si>
  <si>
    <t>Thiết kế front-end cho quên mật khẩu</t>
  </si>
  <si>
    <t>Code back-end cho quên mật khẩu</t>
  </si>
  <si>
    <t>Thiết kế front-end cho tìm kiếm</t>
  </si>
  <si>
    <t>Code back-end cho tìm kiếm</t>
  </si>
  <si>
    <t>Thiết kế front-end cho lọc theo nhu cầu</t>
  </si>
  <si>
    <t>Code back-end cho lọc theo nhu cầu</t>
  </si>
  <si>
    <t>Thiết kế front-end cho xem danh sách tour</t>
  </si>
  <si>
    <t>Code back-end cho xem danh sách tour</t>
  </si>
  <si>
    <t>Thiết kế front-end cho xem chi tiêt tour</t>
  </si>
  <si>
    <t>Code back-end cho xem chi tiết tour</t>
  </si>
  <si>
    <t>Thiết kế front-end cho thanh toán tour</t>
  </si>
  <si>
    <t>Code back-end cho thanh toán tour</t>
  </si>
  <si>
    <t>Thiết kế front-end cho đăng xuất</t>
  </si>
  <si>
    <t xml:space="preserve">Thanh </t>
  </si>
  <si>
    <t>Code back-end cho đăng xuất</t>
  </si>
  <si>
    <t>Thiết kế front-end cho chỉnh sửa thông tin cá nhân</t>
  </si>
  <si>
    <t>Code back-end cho chỉnh sửa thông tin cá nhân</t>
  </si>
  <si>
    <t>Thiết kế front-end cho thay đổi mật khẩu</t>
  </si>
  <si>
    <t>Code back-end cho thay dổi mật khẩu</t>
  </si>
  <si>
    <t xml:space="preserve">Integrate code </t>
  </si>
  <si>
    <t>Testing</t>
  </si>
  <si>
    <t>Kiểm tra đăng kí</t>
  </si>
  <si>
    <t>Kiểm tra đăng nhập</t>
  </si>
  <si>
    <t>Kiểm tra quên mật khẩu</t>
  </si>
  <si>
    <t>Kiểm tra tìm kiếm</t>
  </si>
  <si>
    <t>Kiểm tra lọc tour theo nhu cầu</t>
  </si>
  <si>
    <t>Kiểm tra xem danh sách tour</t>
  </si>
  <si>
    <t>Kiểm tra xem chi tiết tour</t>
  </si>
  <si>
    <t>Kiểm tra thanh toán tour</t>
  </si>
  <si>
    <t>Kiểm tra đăng xuất</t>
  </si>
  <si>
    <t>Kiểm tra chỉnh sửa thông tin cá nhân</t>
  </si>
  <si>
    <t>Kiểm tra thay đổi mật khẩu</t>
  </si>
  <si>
    <t>Fix Bug</t>
  </si>
  <si>
    <t>Thanh,Phong</t>
  </si>
  <si>
    <t>Thanh,Phong,Huy</t>
  </si>
  <si>
    <t>Re-testing</t>
  </si>
  <si>
    <t>Kiểm tra lại đăng kí</t>
  </si>
  <si>
    <t>Kiểm tra lại quên mật khẩu</t>
  </si>
  <si>
    <t>Kiểm tra lại tìm kiếm</t>
  </si>
  <si>
    <t>Kiểm tra lại lọc tour theo nhu cầu</t>
  </si>
  <si>
    <t>Kiểm tra lại xem danh sách tour</t>
  </si>
  <si>
    <t>Kiểm tra lại xem chi tiết tour</t>
  </si>
  <si>
    <t>Kiểm tra lại thanh toán tour</t>
  </si>
  <si>
    <t>Kiểm tra lại quản lý Booking</t>
  </si>
  <si>
    <t>Kiểm tra lại đăng xuất</t>
  </si>
  <si>
    <t>Kiểm tra lại chỉnh sửa thông tin cá nhân</t>
  </si>
  <si>
    <t>Kiểm tra lại thay đổi mật khẩu</t>
  </si>
  <si>
    <t>Release Sprint 2</t>
  </si>
  <si>
    <t>Sprint 2 review meeting</t>
  </si>
  <si>
    <t>Sprint 2 retrospective</t>
  </si>
  <si>
    <t>Thực Tế</t>
  </si>
  <si>
    <t>Tạo Sprint Backlog 2</t>
  </si>
  <si>
    <t>Thanh,Huy</t>
  </si>
  <si>
    <t>Thanh ,Huy</t>
  </si>
  <si>
    <t>Thanh, Huy</t>
  </si>
  <si>
    <t>Sprint 2</t>
  </si>
  <si>
    <t>Giao diện đặt Tour</t>
  </si>
  <si>
    <t>Giao diện hủy Tour</t>
  </si>
  <si>
    <t>Giao diện đánh giá</t>
  </si>
  <si>
    <t>Giao diện thông tin liên hệ</t>
  </si>
  <si>
    <t>Giao diện ChatBox AI</t>
  </si>
  <si>
    <t>Giao diện xem danh sách Tour đã đặt</t>
  </si>
  <si>
    <t>Giao diện quản lý Tour</t>
  </si>
  <si>
    <t>Giao diện quản lý Booking</t>
  </si>
  <si>
    <t>Giao diện quản lý người dùng</t>
  </si>
  <si>
    <t>Giao diện quản lý danh thu</t>
  </si>
  <si>
    <t>Giao diện quản lý Admin</t>
  </si>
  <si>
    <t>Review all user interfaces of sprint 2</t>
  </si>
  <si>
    <t>Thiết kế trường kiểm thử cho đặt tour</t>
  </si>
  <si>
    <t>Thiết kế trường kiểm thử cho hủy tour</t>
  </si>
  <si>
    <t>Thiết kế trường kiểm thử cho đánh giá</t>
  </si>
  <si>
    <t>Thiết kế trường kiểm thử cho thông tin liên hệ</t>
  </si>
  <si>
    <t>Thiết kế trường kiểm thử cho Chatbox AI</t>
  </si>
  <si>
    <t>Thiết kế trường kiểm thử cho danh sách Tour đã đặt</t>
  </si>
  <si>
    <t>Thiết kế trường kiểm thử cho quản lý Tour</t>
  </si>
  <si>
    <t>Thiết kế trường kiểm thử cho quản lý Booking</t>
  </si>
  <si>
    <t>Thiết kế trường kiểm thử cho quản lý người dùng</t>
  </si>
  <si>
    <t>Thiết kế trường kiểm thử cho quản lý doanh thu</t>
  </si>
  <si>
    <t>Thiết kế trường kiểm thử cho quản lý Admin</t>
  </si>
  <si>
    <t>Review all test case of sprint 2</t>
  </si>
  <si>
    <t>Thiết kế front-end cho đặt Tour</t>
  </si>
  <si>
    <t>Code back-end cho đặt Tour</t>
  </si>
  <si>
    <t>Thiết kế front-end cho  hủy Tour</t>
  </si>
  <si>
    <t>Code back-end cho hủy Tour</t>
  </si>
  <si>
    <t>Thiết kế front-end cho đánh giá</t>
  </si>
  <si>
    <t>Code back-end cho đánh giá</t>
  </si>
  <si>
    <t>Thiết kế front-end cho thông tin liên hệ</t>
  </si>
  <si>
    <t>Code back-end cho thông liên hệ</t>
  </si>
  <si>
    <t>Thiết kế front-end cho Chatbox Ai</t>
  </si>
  <si>
    <t>Code back-end cho ChatBoxAi</t>
  </si>
  <si>
    <t>Thiết kế front-end cho quản lý danh sách đã đặt</t>
  </si>
  <si>
    <t>Code back-end cho quản lý danh sách đã đặt</t>
  </si>
  <si>
    <t>Thiết kế front-end cho quản lý Tour</t>
  </si>
  <si>
    <t>Code back-end cho quản lý Tour</t>
  </si>
  <si>
    <t>Thiết kế front-end cho quản lý Booking</t>
  </si>
  <si>
    <t>Code back-end cho quản lý Booking</t>
  </si>
  <si>
    <t>Thiết kế front-end cho quản lý người dùng</t>
  </si>
  <si>
    <t>Code back-end cho quản lý người dùng</t>
  </si>
  <si>
    <t>Thiết kế front-end cho quản lý doanh thu</t>
  </si>
  <si>
    <t>Code back-end cho quản lý doanh thu</t>
  </si>
  <si>
    <t>Thiết kế front-end cho quản lý Admin</t>
  </si>
  <si>
    <t>Code back-end cho quản lý Admin</t>
  </si>
  <si>
    <t>Kiểm tra đặt Tour</t>
  </si>
  <si>
    <t>Kiểm tra hủy Tour</t>
  </si>
  <si>
    <t>Kiểm tra đánh giá</t>
  </si>
  <si>
    <t>Kiểm tra thông tin liên hệ</t>
  </si>
  <si>
    <t>Kiểm tra quản lý Chatbox AI</t>
  </si>
  <si>
    <t>Kiểm tra xem Tour đã đặt</t>
  </si>
  <si>
    <t>Kiểm tra quản lý Tour</t>
  </si>
  <si>
    <t>Kiểm tra quản lý Booking</t>
  </si>
  <si>
    <t>Kiểm tra quản lý người dùng</t>
  </si>
  <si>
    <t>Kiểm tra quản lý doanh thu</t>
  </si>
  <si>
    <t>Kiểm tra quản lý Admin</t>
  </si>
  <si>
    <t>Sửa lỗi đặt Tour</t>
  </si>
  <si>
    <t>Sửa lỗi hủy tour</t>
  </si>
  <si>
    <t>Sửa lỗi đánh giá</t>
  </si>
  <si>
    <t>Sửa lỗi gửi thông tin liên hệ</t>
  </si>
  <si>
    <t>Sửa lỗi Chatbox AI</t>
  </si>
  <si>
    <t>Sửa lỗi xem danh sách tour đã đặt</t>
  </si>
  <si>
    <t>Sửa lỗi quản lý Tour</t>
  </si>
  <si>
    <t>Huy,Phong</t>
  </si>
  <si>
    <t>Sửa lỗi quản lý booking</t>
  </si>
  <si>
    <t>Sửa lỗi quản lý người dùng</t>
  </si>
  <si>
    <t>Sửa lỗi quản lý doanh thu</t>
  </si>
  <si>
    <t>Sửa lỗi quản lý Admin</t>
  </si>
  <si>
    <t>Kiểm tra lại đặt Tour</t>
  </si>
  <si>
    <t>Kiểm tra lại hủy tour</t>
  </si>
  <si>
    <t>Kiểm tra lại đánh giá</t>
  </si>
  <si>
    <t>Kiểm tra lại gửi thông tin liên hệ</t>
  </si>
  <si>
    <t>Kiểm tra lại Chatbox AI</t>
  </si>
  <si>
    <t>Kiểm tra lại xem danh sách tour đã đặt</t>
  </si>
  <si>
    <t>Kiểm tra lại quản lý Tour</t>
  </si>
  <si>
    <t>Kiểm tra lại quản lý người dùng</t>
  </si>
  <si>
    <t>Kiểm tra lại quản lý doanh thu</t>
  </si>
  <si>
    <t>Kiểm tra lại quản lý Admin</t>
  </si>
  <si>
    <t>SPRINT BACKLOG REPORT</t>
  </si>
  <si>
    <t>FINAL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</si>
</sst>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"/>
  </numFmts>
  <fonts count="6" x14ac:knownFonts="1">
    <font>
      <sz val="11"/>
      <color theme="1"/>
      <name val="Calibri"/>
      <scheme val="minor"/>
    </font>
    <font>
      <b/>
      <sz val="13"/>
      <color theme="1"/>
      <name val="Times New Roman"/>
    </font>
    <font>
      <sz val="11"/>
      <name val="Calibri"/>
    </font>
    <font>
      <sz val="13"/>
      <color theme="1"/>
      <name val="Times New Roman"/>
    </font>
    <font>
      <sz val="11"/>
      <color theme="1"/>
      <name val="Calibri"/>
    </font>
    <font>
      <sz val="13"/>
      <color rgb="FF000000"/>
      <name val="Times New Roman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  <fill>
      <patternFill patternType="solid">
        <fgColor rgb="FFD6DCE4"/>
        <bgColor rgb="FFD6DCE4"/>
      </patternFill>
    </fill>
    <fill>
      <patternFill patternType="solid">
        <fgColor theme="6"/>
        <bgColor theme="6"/>
      </patternFill>
    </fill>
    <fill>
      <patternFill patternType="solid">
        <fgColor rgb="FF30F035"/>
        <bgColor rgb="FF30F035"/>
      </patternFill>
    </fill>
    <fill>
      <patternFill patternType="solid">
        <fgColor rgb="FFBDD6EE"/>
        <bgColor rgb="FFBDD6EE"/>
      </patternFill>
    </fill>
    <fill>
      <patternFill patternType="solid">
        <fgColor rgb="FFFFE598"/>
        <bgColor rgb="FFFFE598"/>
      </patternFill>
    </fill>
  </fills>
  <borders count="3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0">
    <xf numFmtId="0" fontId="0" fillId="0" borderId="0" xfId="0" applyFont="1" applyAlignment="1"/>
    <xf numFmtId="0" fontId="1" fillId="0" borderId="3" xfId="0" applyFont="1" applyBorder="1" applyAlignment="1">
      <alignment wrapText="1"/>
    </xf>
    <xf numFmtId="0" fontId="3" fillId="0" borderId="0" xfId="0" applyFont="1"/>
    <xf numFmtId="0" fontId="3" fillId="2" borderId="4" xfId="0" applyFont="1" applyFill="1" applyBorder="1"/>
    <xf numFmtId="0" fontId="4" fillId="0" borderId="0" xfId="0" applyFont="1"/>
    <xf numFmtId="0" fontId="3" fillId="0" borderId="3" xfId="0" applyFont="1" applyBorder="1"/>
    <xf numFmtId="0" fontId="3" fillId="3" borderId="4" xfId="0" applyFont="1" applyFill="1" applyBorder="1"/>
    <xf numFmtId="14" fontId="3" fillId="0" borderId="3" xfId="0" applyNumberFormat="1" applyFont="1" applyBorder="1" applyAlignment="1">
      <alignment horizontal="left"/>
    </xf>
    <xf numFmtId="0" fontId="3" fillId="4" borderId="4" xfId="0" applyFont="1" applyFill="1" applyBorder="1"/>
    <xf numFmtId="0" fontId="1" fillId="6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5" borderId="3" xfId="0" applyFont="1" applyFill="1" applyBorder="1"/>
    <xf numFmtId="0" fontId="1" fillId="5" borderId="4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textRotation="90" wrapText="1"/>
    </xf>
    <xf numFmtId="164" fontId="1" fillId="0" borderId="4" xfId="0" applyNumberFormat="1" applyFont="1" applyBorder="1" applyAlignment="1">
      <alignment horizontal="center" vertical="center" textRotation="90" wrapText="1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4" xfId="0" applyFont="1" applyBorder="1" applyAlignment="1">
      <alignment textRotation="90" wrapText="1"/>
    </xf>
    <xf numFmtId="164" fontId="1" fillId="0" borderId="4" xfId="0" applyNumberFormat="1" applyFont="1" applyBorder="1" applyAlignment="1">
      <alignment textRotation="90" wrapText="1"/>
    </xf>
    <xf numFmtId="0" fontId="3" fillId="4" borderId="4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7" borderId="4" xfId="0" applyFont="1" applyFill="1" applyBorder="1"/>
    <xf numFmtId="0" fontId="3" fillId="2" borderId="20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 vertical="center"/>
    </xf>
    <xf numFmtId="0" fontId="1" fillId="8" borderId="27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1" fillId="9" borderId="29" xfId="0" applyFont="1" applyFill="1" applyBorder="1" applyAlignment="1">
      <alignment horizontal="left" vertical="center"/>
    </xf>
    <xf numFmtId="0" fontId="1" fillId="9" borderId="30" xfId="0" applyFont="1" applyFill="1" applyBorder="1" applyAlignment="1">
      <alignment horizontal="center" vertical="center"/>
    </xf>
    <xf numFmtId="0" fontId="3" fillId="9" borderId="28" xfId="0" applyFont="1" applyFill="1" applyBorder="1"/>
    <xf numFmtId="0" fontId="3" fillId="0" borderId="27" xfId="0" applyFont="1" applyBorder="1"/>
    <xf numFmtId="0" fontId="3" fillId="9" borderId="29" xfId="0" applyFont="1" applyFill="1" applyBorder="1"/>
    <xf numFmtId="0" fontId="3" fillId="0" borderId="31" xfId="0" applyFont="1" applyBorder="1"/>
    <xf numFmtId="0" fontId="3" fillId="0" borderId="5" xfId="0" applyFont="1" applyBorder="1" applyAlignment="1">
      <alignment horizontal="left"/>
    </xf>
    <xf numFmtId="0" fontId="2" fillId="0" borderId="7" xfId="0" applyFont="1" applyBorder="1"/>
    <xf numFmtId="0" fontId="3" fillId="0" borderId="5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 wrapText="1"/>
    </xf>
    <xf numFmtId="0" fontId="2" fillId="0" borderId="12" xfId="0" applyFont="1" applyBorder="1"/>
    <xf numFmtId="0" fontId="2" fillId="0" borderId="13" xfId="0" applyFont="1" applyBorder="1"/>
    <xf numFmtId="0" fontId="3" fillId="0" borderId="6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2" fillId="0" borderId="10" xfId="0" applyFont="1" applyBorder="1"/>
    <xf numFmtId="0" fontId="4" fillId="0" borderId="6" xfId="0" applyFont="1" applyBorder="1" applyAlignment="1">
      <alignment horizontal="center"/>
    </xf>
    <xf numFmtId="0" fontId="3" fillId="0" borderId="15" xfId="0" applyFont="1" applyBorder="1" applyAlignment="1">
      <alignment horizontal="left"/>
    </xf>
    <xf numFmtId="0" fontId="2" fillId="0" borderId="16" xfId="0" applyFont="1" applyBorder="1"/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left" wrapText="1"/>
    </xf>
    <xf numFmtId="0" fontId="3" fillId="0" borderId="5" xfId="0" applyFont="1" applyBorder="1"/>
    <xf numFmtId="0" fontId="3" fillId="0" borderId="18" xfId="0" applyFont="1" applyBorder="1" applyAlignment="1">
      <alignment horizontal="left"/>
    </xf>
    <xf numFmtId="0" fontId="2" fillId="0" borderId="19" xfId="0" applyFont="1" applyBorder="1"/>
    <xf numFmtId="0" fontId="1" fillId="5" borderId="5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0" fillId="0" borderId="0" xfId="0" applyFont="1" applyAlignment="1"/>
    <xf numFmtId="0" fontId="2" fillId="0" borderId="6" xfId="0" applyFont="1" applyBorder="1"/>
    <xf numFmtId="0" fontId="5" fillId="0" borderId="5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2" xfId="0" applyFont="1" applyBorder="1"/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/>
    </xf>
    <xf numFmtId="0" fontId="2" fillId="0" borderId="8" xfId="0" applyFont="1" applyBorder="1"/>
    <xf numFmtId="0" fontId="2" fillId="0" borderId="15" xfId="0" applyFont="1" applyBorder="1"/>
    <xf numFmtId="0" fontId="1" fillId="8" borderId="21" xfId="0" applyFont="1" applyFill="1" applyBorder="1" applyAlignment="1">
      <alignment horizontal="center" vertical="center"/>
    </xf>
    <xf numFmtId="0" fontId="2" fillId="0" borderId="22" xfId="0" applyFont="1" applyBorder="1"/>
    <xf numFmtId="0" fontId="2" fillId="0" borderId="23" xfId="0" applyFont="1" applyBorder="1"/>
    <xf numFmtId="0" fontId="3" fillId="8" borderId="24" xfId="0" applyFont="1" applyFill="1" applyBorder="1" applyAlignment="1">
      <alignment horizontal="center"/>
    </xf>
    <xf numFmtId="0" fontId="2" fillId="0" borderId="26" xfId="0" applyFont="1" applyBorder="1"/>
    <xf numFmtId="0" fontId="1" fillId="8" borderId="5" xfId="0" applyFont="1" applyFill="1" applyBorder="1" applyAlignment="1">
      <alignment horizontal="center" vertical="center"/>
    </xf>
    <xf numFmtId="0" fontId="2" fillId="0" borderId="25" xfId="0" applyFont="1" applyBorder="1"/>
    <xf numFmtId="0" fontId="3" fillId="8" borderId="2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6.5358705161854769E-2"/>
          <c:y val="0.14856481481481484"/>
          <c:w val="0.89019685039370078"/>
          <c:h val="0.61498432487605714"/>
        </c:manualLayout>
      </c:layout>
      <c:lineChart>
        <c:grouping val="standard"/>
        <c:varyColors val="1"/>
        <c:ser>
          <c:idx val="0"/>
          <c:order val="0"/>
          <c:tx>
            <c:v>Ước Tính</c:v>
          </c:tx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'Sprint 1'!$F$110:$AI$110</c:f>
              <c:numCache>
                <c:formatCode>General</c:formatCode>
                <c:ptCount val="30"/>
                <c:pt idx="0">
                  <c:v>197</c:v>
                </c:pt>
                <c:pt idx="1">
                  <c:v>181</c:v>
                </c:pt>
                <c:pt idx="2">
                  <c:v>172</c:v>
                </c:pt>
                <c:pt idx="3">
                  <c:v>166</c:v>
                </c:pt>
                <c:pt idx="4">
                  <c:v>158</c:v>
                </c:pt>
                <c:pt idx="5">
                  <c:v>150</c:v>
                </c:pt>
                <c:pt idx="6">
                  <c:v>145</c:v>
                </c:pt>
                <c:pt idx="7">
                  <c:v>137</c:v>
                </c:pt>
                <c:pt idx="8">
                  <c:v>125</c:v>
                </c:pt>
                <c:pt idx="9">
                  <c:v>121</c:v>
                </c:pt>
                <c:pt idx="10">
                  <c:v>115</c:v>
                </c:pt>
                <c:pt idx="11">
                  <c:v>113</c:v>
                </c:pt>
                <c:pt idx="12">
                  <c:v>103</c:v>
                </c:pt>
                <c:pt idx="13">
                  <c:v>101</c:v>
                </c:pt>
                <c:pt idx="14">
                  <c:v>96</c:v>
                </c:pt>
                <c:pt idx="15">
                  <c:v>92</c:v>
                </c:pt>
                <c:pt idx="16">
                  <c:v>89</c:v>
                </c:pt>
                <c:pt idx="17">
                  <c:v>84</c:v>
                </c:pt>
                <c:pt idx="18">
                  <c:v>80</c:v>
                </c:pt>
                <c:pt idx="19">
                  <c:v>76</c:v>
                </c:pt>
                <c:pt idx="20">
                  <c:v>72</c:v>
                </c:pt>
                <c:pt idx="21">
                  <c:v>64</c:v>
                </c:pt>
                <c:pt idx="22">
                  <c:v>56</c:v>
                </c:pt>
                <c:pt idx="23">
                  <c:v>49</c:v>
                </c:pt>
                <c:pt idx="24">
                  <c:v>43</c:v>
                </c:pt>
                <c:pt idx="25">
                  <c:v>31</c:v>
                </c:pt>
                <c:pt idx="26">
                  <c:v>21</c:v>
                </c:pt>
                <c:pt idx="27">
                  <c:v>15</c:v>
                </c:pt>
                <c:pt idx="28">
                  <c:v>10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23-4DE0-9166-DD12A8DEEC7C}"/>
            </c:ext>
          </c:extLst>
        </c:ser>
        <c:ser>
          <c:idx val="1"/>
          <c:order val="1"/>
          <c:tx>
            <c:v>Thực Tế</c:v>
          </c:tx>
          <c:spPr>
            <a:ln w="28575" cmpd="sng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'Sprint 1'!$F$209:$AI$209</c:f>
              <c:numCache>
                <c:formatCode>General</c:formatCode>
                <c:ptCount val="30"/>
                <c:pt idx="0">
                  <c:v>177</c:v>
                </c:pt>
                <c:pt idx="1">
                  <c:v>177</c:v>
                </c:pt>
                <c:pt idx="2">
                  <c:v>169</c:v>
                </c:pt>
                <c:pt idx="3">
                  <c:v>163</c:v>
                </c:pt>
                <c:pt idx="4">
                  <c:v>158</c:v>
                </c:pt>
                <c:pt idx="5">
                  <c:v>149</c:v>
                </c:pt>
                <c:pt idx="6">
                  <c:v>141</c:v>
                </c:pt>
                <c:pt idx="7">
                  <c:v>136</c:v>
                </c:pt>
                <c:pt idx="8">
                  <c:v>125</c:v>
                </c:pt>
                <c:pt idx="9">
                  <c:v>121</c:v>
                </c:pt>
                <c:pt idx="10">
                  <c:v>115</c:v>
                </c:pt>
                <c:pt idx="11">
                  <c:v>113</c:v>
                </c:pt>
                <c:pt idx="12">
                  <c:v>102</c:v>
                </c:pt>
                <c:pt idx="13">
                  <c:v>101</c:v>
                </c:pt>
                <c:pt idx="14">
                  <c:v>96</c:v>
                </c:pt>
                <c:pt idx="15">
                  <c:v>94</c:v>
                </c:pt>
                <c:pt idx="16">
                  <c:v>89</c:v>
                </c:pt>
                <c:pt idx="17">
                  <c:v>84</c:v>
                </c:pt>
                <c:pt idx="18">
                  <c:v>80</c:v>
                </c:pt>
                <c:pt idx="19">
                  <c:v>76</c:v>
                </c:pt>
                <c:pt idx="20">
                  <c:v>72</c:v>
                </c:pt>
                <c:pt idx="21">
                  <c:v>60</c:v>
                </c:pt>
                <c:pt idx="22">
                  <c:v>53</c:v>
                </c:pt>
                <c:pt idx="23">
                  <c:v>46</c:v>
                </c:pt>
                <c:pt idx="24">
                  <c:v>43</c:v>
                </c:pt>
                <c:pt idx="25">
                  <c:v>31</c:v>
                </c:pt>
                <c:pt idx="26">
                  <c:v>21</c:v>
                </c:pt>
                <c:pt idx="27">
                  <c:v>15</c:v>
                </c:pt>
                <c:pt idx="28">
                  <c:v>10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23-4DE0-9166-DD12A8DEEC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9152135"/>
        <c:axId val="1102944741"/>
      </c:lineChart>
      <c:catAx>
        <c:axId val="12191521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02944741"/>
        <c:crosses val="autoZero"/>
        <c:auto val="1"/>
        <c:lblAlgn val="ctr"/>
        <c:lblOffset val="100"/>
        <c:noMultiLvlLbl val="1"/>
      </c:catAx>
      <c:valAx>
        <c:axId val="11029447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19152135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v>Ước Tính</c:v>
          </c:tx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'Sprint 2'!$G$110:$AF$110</c:f>
              <c:numCache>
                <c:formatCode>General</c:formatCode>
                <c:ptCount val="26"/>
                <c:pt idx="0">
                  <c:v>190</c:v>
                </c:pt>
                <c:pt idx="1">
                  <c:v>182</c:v>
                </c:pt>
                <c:pt idx="2">
                  <c:v>175</c:v>
                </c:pt>
                <c:pt idx="3">
                  <c:v>171</c:v>
                </c:pt>
                <c:pt idx="4">
                  <c:v>157</c:v>
                </c:pt>
                <c:pt idx="5">
                  <c:v>151</c:v>
                </c:pt>
                <c:pt idx="6">
                  <c:v>144</c:v>
                </c:pt>
                <c:pt idx="7">
                  <c:v>130</c:v>
                </c:pt>
                <c:pt idx="8">
                  <c:v>125</c:v>
                </c:pt>
                <c:pt idx="9">
                  <c:v>121</c:v>
                </c:pt>
                <c:pt idx="10">
                  <c:v>116</c:v>
                </c:pt>
                <c:pt idx="11">
                  <c:v>112</c:v>
                </c:pt>
                <c:pt idx="12">
                  <c:v>104</c:v>
                </c:pt>
                <c:pt idx="13">
                  <c:v>100</c:v>
                </c:pt>
                <c:pt idx="14">
                  <c:v>95</c:v>
                </c:pt>
                <c:pt idx="15">
                  <c:v>90</c:v>
                </c:pt>
                <c:pt idx="16">
                  <c:v>85</c:v>
                </c:pt>
                <c:pt idx="17">
                  <c:v>79</c:v>
                </c:pt>
                <c:pt idx="18">
                  <c:v>74</c:v>
                </c:pt>
                <c:pt idx="19">
                  <c:v>64</c:v>
                </c:pt>
                <c:pt idx="20">
                  <c:v>52</c:v>
                </c:pt>
                <c:pt idx="21">
                  <c:v>43</c:v>
                </c:pt>
                <c:pt idx="22">
                  <c:v>31</c:v>
                </c:pt>
                <c:pt idx="23">
                  <c:v>21</c:v>
                </c:pt>
                <c:pt idx="24">
                  <c:v>10</c:v>
                </c:pt>
                <c:pt idx="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9E-4DCD-9682-FE6739AFFDE1}"/>
            </c:ext>
          </c:extLst>
        </c:ser>
        <c:ser>
          <c:idx val="1"/>
          <c:order val="1"/>
          <c:tx>
            <c:v>Thực Tế</c:v>
          </c:tx>
          <c:spPr>
            <a:ln w="28575" cmpd="sng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'Sprint 2'!$G$209:$AF$209</c:f>
              <c:numCache>
                <c:formatCode>General</c:formatCode>
                <c:ptCount val="26"/>
                <c:pt idx="0">
                  <c:v>190</c:v>
                </c:pt>
                <c:pt idx="1">
                  <c:v>178</c:v>
                </c:pt>
                <c:pt idx="2">
                  <c:v>175</c:v>
                </c:pt>
                <c:pt idx="3">
                  <c:v>171</c:v>
                </c:pt>
                <c:pt idx="4">
                  <c:v>155</c:v>
                </c:pt>
                <c:pt idx="5">
                  <c:v>148</c:v>
                </c:pt>
                <c:pt idx="6">
                  <c:v>141</c:v>
                </c:pt>
                <c:pt idx="7">
                  <c:v>130</c:v>
                </c:pt>
                <c:pt idx="8">
                  <c:v>125</c:v>
                </c:pt>
                <c:pt idx="9">
                  <c:v>121</c:v>
                </c:pt>
                <c:pt idx="10">
                  <c:v>116</c:v>
                </c:pt>
                <c:pt idx="11">
                  <c:v>112</c:v>
                </c:pt>
                <c:pt idx="12">
                  <c:v>106</c:v>
                </c:pt>
                <c:pt idx="13">
                  <c:v>100</c:v>
                </c:pt>
                <c:pt idx="14">
                  <c:v>95</c:v>
                </c:pt>
                <c:pt idx="15">
                  <c:v>90</c:v>
                </c:pt>
                <c:pt idx="16">
                  <c:v>85</c:v>
                </c:pt>
                <c:pt idx="17">
                  <c:v>78</c:v>
                </c:pt>
                <c:pt idx="18">
                  <c:v>74</c:v>
                </c:pt>
                <c:pt idx="19">
                  <c:v>64</c:v>
                </c:pt>
                <c:pt idx="20">
                  <c:v>52</c:v>
                </c:pt>
                <c:pt idx="21">
                  <c:v>43</c:v>
                </c:pt>
                <c:pt idx="22">
                  <c:v>31</c:v>
                </c:pt>
                <c:pt idx="23">
                  <c:v>21</c:v>
                </c:pt>
                <c:pt idx="24">
                  <c:v>10</c:v>
                </c:pt>
                <c:pt idx="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9E-4DCD-9682-FE6739AFFD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1454096"/>
        <c:axId val="1736845412"/>
      </c:lineChart>
      <c:catAx>
        <c:axId val="1431454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36845412"/>
        <c:crosses val="autoZero"/>
        <c:auto val="1"/>
        <c:lblAlgn val="ctr"/>
        <c:lblOffset val="100"/>
        <c:noMultiLvlLbl val="1"/>
      </c:catAx>
      <c:valAx>
        <c:axId val="17368454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31454096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39</xdr:col>
      <xdr:colOff>19050</xdr:colOff>
      <xdr:row>89</xdr:row>
      <xdr:rowOff>19050</xdr:rowOff>
    </xdr:from>
    <xdr:ext cx="12744450" cy="10048875"/>
    <xdr:graphicFrame macro="">
      <xdr:nvGraphicFramePr>
        <xdr:cNvPr id="1097715560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35</xdr:col>
      <xdr:colOff>114300</xdr:colOff>
      <xdr:row>90</xdr:row>
      <xdr:rowOff>152400</xdr:rowOff>
    </xdr:from>
    <xdr:ext cx="11734800" cy="6924675"/>
    <xdr:graphicFrame macro="">
      <xdr:nvGraphicFramePr>
        <xdr:cNvPr id="916188820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25"/>
  <sheetViews>
    <sheetView tabSelected="1" workbookViewId="0">
      <selection sqref="A1:B1"/>
    </sheetView>
  </sheetViews>
  <sheetFormatPr defaultColWidth="14.42578125" defaultRowHeight="15" customHeight="1" x14ac:dyDescent="0.25"/>
  <cols>
    <col min="1" max="1" width="16" customWidth="1"/>
    <col min="2" max="2" width="20.28515625" customWidth="1"/>
    <col min="3" max="3" width="55.42578125" customWidth="1"/>
    <col min="4" max="4" width="11" customWidth="1"/>
    <col min="5" max="5" width="30.7109375" customWidth="1"/>
    <col min="6" max="6" width="7.5703125" customWidth="1"/>
    <col min="7" max="7" width="8.140625" customWidth="1"/>
    <col min="8" max="8" width="5.5703125" customWidth="1"/>
    <col min="9" max="9" width="6.85546875" customWidth="1"/>
    <col min="10" max="10" width="5.140625" customWidth="1"/>
    <col min="11" max="11" width="4.85546875" customWidth="1"/>
    <col min="12" max="12" width="6.140625" customWidth="1"/>
    <col min="13" max="13" width="5.42578125" customWidth="1"/>
    <col min="14" max="14" width="7.28515625" customWidth="1"/>
    <col min="15" max="15" width="5.28515625" customWidth="1"/>
    <col min="16" max="16" width="6.28515625" customWidth="1"/>
    <col min="17" max="17" width="7.28515625" customWidth="1"/>
    <col min="18" max="18" width="7.42578125" customWidth="1"/>
    <col min="19" max="19" width="6.140625" customWidth="1"/>
    <col min="20" max="20" width="6.42578125" customWidth="1"/>
    <col min="21" max="21" width="4.5703125" customWidth="1"/>
    <col min="22" max="22" width="4" customWidth="1"/>
    <col min="23" max="23" width="4.42578125" customWidth="1"/>
    <col min="24" max="24" width="4.28515625" customWidth="1"/>
    <col min="25" max="25" width="4.42578125" customWidth="1"/>
    <col min="26" max="26" width="3.85546875" customWidth="1"/>
    <col min="27" max="27" width="4.28515625" customWidth="1"/>
    <col min="28" max="29" width="4.140625" customWidth="1"/>
    <col min="30" max="30" width="4.28515625" customWidth="1"/>
    <col min="31" max="31" width="4.140625" customWidth="1"/>
    <col min="32" max="32" width="4.42578125" customWidth="1"/>
    <col min="33" max="33" width="3.85546875" customWidth="1"/>
    <col min="34" max="34" width="4.42578125" customWidth="1"/>
    <col min="35" max="35" width="5" customWidth="1"/>
  </cols>
  <sheetData>
    <row r="1" spans="1:53" ht="16.5" customHeight="1" x14ac:dyDescent="0.25">
      <c r="A1" s="75" t="s">
        <v>0</v>
      </c>
      <c r="B1" s="76"/>
      <c r="C1" s="1" t="s">
        <v>1</v>
      </c>
      <c r="D1" s="2"/>
      <c r="E1" s="3"/>
      <c r="F1" s="77" t="s">
        <v>2</v>
      </c>
      <c r="G1" s="73"/>
      <c r="H1" s="73"/>
      <c r="I1" s="5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pans="1:53" ht="16.5" customHeight="1" x14ac:dyDescent="0.25">
      <c r="A2" s="75" t="s">
        <v>3</v>
      </c>
      <c r="B2" s="76"/>
      <c r="C2" s="5" t="s">
        <v>4</v>
      </c>
      <c r="D2" s="2"/>
      <c r="E2" s="6"/>
      <c r="F2" s="78" t="s">
        <v>5</v>
      </c>
      <c r="G2" s="73"/>
      <c r="H2" s="73"/>
      <c r="I2" s="5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pans="1:53" ht="16.5" customHeight="1" x14ac:dyDescent="0.25">
      <c r="A3" s="75" t="s">
        <v>6</v>
      </c>
      <c r="B3" s="76"/>
      <c r="C3" s="7">
        <v>45742</v>
      </c>
      <c r="D3" s="2"/>
      <c r="E3" s="8"/>
      <c r="F3" s="78" t="s">
        <v>7</v>
      </c>
      <c r="G3" s="73"/>
      <c r="H3" s="73"/>
      <c r="I3" s="5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ht="17.25" customHeight="1" x14ac:dyDescent="0.25">
      <c r="A4" s="75" t="s">
        <v>8</v>
      </c>
      <c r="B4" s="76"/>
      <c r="C4" s="7">
        <v>45770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</row>
    <row r="5" spans="1:53" ht="16.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</row>
    <row r="6" spans="1:53" ht="16.5" customHeight="1" x14ac:dyDescent="0.25">
      <c r="A6" s="2"/>
      <c r="B6" s="79" t="s">
        <v>9</v>
      </c>
      <c r="C6" s="80"/>
      <c r="D6" s="80"/>
      <c r="E6" s="76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</row>
    <row r="7" spans="1:53" ht="16.5" customHeight="1" x14ac:dyDescent="0.25">
      <c r="A7" s="2"/>
      <c r="B7" s="9" t="s">
        <v>10</v>
      </c>
      <c r="C7" s="9" t="s">
        <v>11</v>
      </c>
      <c r="D7" s="9" t="s">
        <v>12</v>
      </c>
      <c r="E7" s="9" t="s">
        <v>13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</row>
    <row r="8" spans="1:53" ht="16.5" customHeight="1" x14ac:dyDescent="0.25">
      <c r="A8" s="2"/>
      <c r="B8" s="10">
        <v>1</v>
      </c>
      <c r="C8" s="5" t="s">
        <v>14</v>
      </c>
      <c r="D8" s="5">
        <f>SUMIF(E16:E109,"Thanh",F16:F109) + SUMIF(E16:E109,"All team",F16:F109)</f>
        <v>73</v>
      </c>
      <c r="E8" s="5">
        <f>SUMIF(E115:E208,"Thanh",F115:F208) + SUMIF(E115:E208,"All team",F115:F208)</f>
        <v>65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</row>
    <row r="9" spans="1:53" ht="16.5" customHeight="1" x14ac:dyDescent="0.25">
      <c r="A9" s="2"/>
      <c r="B9" s="10">
        <v>2</v>
      </c>
      <c r="C9" s="5" t="s">
        <v>15</v>
      </c>
      <c r="D9" s="5">
        <f>SUMIF(E16:E109,"Phong",F16:F109) + SUMIF(E16:E109,"All team",F16:F109)</f>
        <v>80</v>
      </c>
      <c r="E9" s="5">
        <f>SUMIF(E115:E208,"Phong",F115:F208) + SUMIF(E115:E208,"All team",F115:F208)</f>
        <v>80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</row>
    <row r="10" spans="1:53" ht="16.5" customHeight="1" x14ac:dyDescent="0.25">
      <c r="A10" s="2"/>
      <c r="B10" s="10">
        <v>3</v>
      </c>
      <c r="C10" s="5" t="s">
        <v>16</v>
      </c>
      <c r="D10" s="5">
        <f>SUMIF(E16:E109,"Huy",F16:F109) + SUMIF(E16:E109,"All team",F16:F109)</f>
        <v>56</v>
      </c>
      <c r="E10" s="5">
        <f>SUMIF(E115:E208,"Huy",F115:F208) + SUMIF(E115:E208,"All team",F115:F208)</f>
        <v>56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</row>
    <row r="11" spans="1:53" ht="16.5" customHeight="1" x14ac:dyDescent="0.25">
      <c r="A11" s="2"/>
      <c r="B11" s="10">
        <v>4</v>
      </c>
      <c r="C11" s="5" t="s">
        <v>17</v>
      </c>
      <c r="D11" s="5">
        <f>SUMIF(E16:E109,"Khải",F16:F109) + SUMIF(E16:E109,"All team",F16:F109)</f>
        <v>79</v>
      </c>
      <c r="E11" s="5">
        <f>SUMIF(E115:E208,"Khải",F115:F208) + SUMIF(E115:E208,"All team",F115:F208)</f>
        <v>74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</row>
    <row r="12" spans="1:53" ht="16.5" customHeight="1" x14ac:dyDescent="0.25">
      <c r="A12" s="2"/>
      <c r="B12" s="10">
        <v>5</v>
      </c>
      <c r="C12" s="5" t="s">
        <v>18</v>
      </c>
      <c r="D12" s="5">
        <f>SUMIF(E16:E113,"Thúy",F16:F113) + SUMIF(E16:E113,"All team",F16:F113)</f>
        <v>89</v>
      </c>
      <c r="E12" s="5">
        <f>SUMIF(E115:E208,"Thúy",F115:F208) + SUMIF(E115:E208,"All team",F115:F208)</f>
        <v>73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</row>
    <row r="13" spans="1:53" ht="16.5" customHeight="1" x14ac:dyDescent="0.25">
      <c r="A13" s="2"/>
      <c r="B13" s="79" t="s">
        <v>19</v>
      </c>
      <c r="C13" s="76"/>
      <c r="D13" s="11">
        <f t="shared" ref="D13:E13" si="0">SUM(D8:D12)</f>
        <v>377</v>
      </c>
      <c r="E13" s="11">
        <f t="shared" si="0"/>
        <v>348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</row>
    <row r="14" spans="1:53" ht="16.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</row>
    <row r="15" spans="1:53" ht="62.25" customHeight="1" x14ac:dyDescent="0.25">
      <c r="A15" s="12" t="s">
        <v>20</v>
      </c>
      <c r="B15" s="12" t="s">
        <v>21</v>
      </c>
      <c r="C15" s="70" t="s">
        <v>22</v>
      </c>
      <c r="D15" s="53"/>
      <c r="E15" s="13" t="s">
        <v>23</v>
      </c>
      <c r="F15" s="14" t="s">
        <v>12</v>
      </c>
      <c r="G15" s="15">
        <v>45742</v>
      </c>
      <c r="H15" s="15">
        <v>45743</v>
      </c>
      <c r="I15" s="15">
        <v>45744</v>
      </c>
      <c r="J15" s="15">
        <v>45745</v>
      </c>
      <c r="K15" s="15">
        <v>45746</v>
      </c>
      <c r="L15" s="15">
        <v>45747</v>
      </c>
      <c r="M15" s="15">
        <v>45748</v>
      </c>
      <c r="N15" s="15">
        <v>45749</v>
      </c>
      <c r="O15" s="15">
        <v>45750</v>
      </c>
      <c r="P15" s="15">
        <v>45751</v>
      </c>
      <c r="Q15" s="15">
        <v>45752</v>
      </c>
      <c r="R15" s="15">
        <v>45753</v>
      </c>
      <c r="S15" s="15">
        <v>45754</v>
      </c>
      <c r="T15" s="15">
        <v>45755</v>
      </c>
      <c r="U15" s="15">
        <v>45756</v>
      </c>
      <c r="V15" s="15">
        <v>45757</v>
      </c>
      <c r="W15" s="15">
        <v>45758</v>
      </c>
      <c r="X15" s="15">
        <v>45759</v>
      </c>
      <c r="Y15" s="15">
        <v>45760</v>
      </c>
      <c r="Z15" s="15">
        <v>45761</v>
      </c>
      <c r="AA15" s="15">
        <v>45762</v>
      </c>
      <c r="AB15" s="15">
        <v>45763</v>
      </c>
      <c r="AC15" s="15">
        <v>45764</v>
      </c>
      <c r="AD15" s="15">
        <v>45765</v>
      </c>
      <c r="AE15" s="15">
        <v>45766</v>
      </c>
      <c r="AF15" s="15">
        <v>45767</v>
      </c>
      <c r="AG15" s="15">
        <v>45768</v>
      </c>
      <c r="AH15" s="15">
        <v>45769</v>
      </c>
      <c r="AI15" s="15">
        <v>45770</v>
      </c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</row>
    <row r="16" spans="1:53" ht="16.5" customHeight="1" x14ac:dyDescent="0.25">
      <c r="A16" s="71" t="s">
        <v>4</v>
      </c>
      <c r="B16" s="54" t="s">
        <v>24</v>
      </c>
      <c r="C16" s="73"/>
      <c r="D16" s="53"/>
      <c r="E16" s="16" t="s">
        <v>25</v>
      </c>
      <c r="F16" s="17">
        <v>6</v>
      </c>
      <c r="G16" s="18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</row>
    <row r="17" spans="1:53" ht="16.5" customHeight="1" x14ac:dyDescent="0.25">
      <c r="A17" s="72"/>
      <c r="B17" s="54" t="s">
        <v>26</v>
      </c>
      <c r="C17" s="73"/>
      <c r="D17" s="53"/>
      <c r="E17" s="16" t="s">
        <v>27</v>
      </c>
      <c r="F17" s="17">
        <v>5</v>
      </c>
      <c r="G17" s="18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</row>
    <row r="18" spans="1:53" ht="16.5" customHeight="1" x14ac:dyDescent="0.25">
      <c r="A18" s="72"/>
      <c r="B18" s="54" t="s">
        <v>28</v>
      </c>
      <c r="C18" s="73"/>
      <c r="D18" s="53"/>
      <c r="E18" s="16" t="s">
        <v>29</v>
      </c>
      <c r="F18" s="17">
        <v>5</v>
      </c>
      <c r="G18" s="18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</row>
    <row r="19" spans="1:53" ht="16.5" customHeight="1" x14ac:dyDescent="0.25">
      <c r="A19" s="72"/>
      <c r="B19" s="55" t="s">
        <v>30</v>
      </c>
      <c r="C19" s="52" t="s">
        <v>31</v>
      </c>
      <c r="D19" s="53"/>
      <c r="E19" s="16" t="s">
        <v>29</v>
      </c>
      <c r="F19" s="17">
        <v>2</v>
      </c>
      <c r="G19" s="17">
        <v>2</v>
      </c>
      <c r="H19" s="18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</row>
    <row r="20" spans="1:53" ht="16.5" customHeight="1" x14ac:dyDescent="0.25">
      <c r="A20" s="72"/>
      <c r="B20" s="56"/>
      <c r="C20" s="52" t="s">
        <v>32</v>
      </c>
      <c r="D20" s="53"/>
      <c r="E20" s="16" t="s">
        <v>29</v>
      </c>
      <c r="F20" s="17">
        <v>2</v>
      </c>
      <c r="G20" s="17">
        <v>2</v>
      </c>
      <c r="H20" s="18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</row>
    <row r="21" spans="1:53" ht="16.5" customHeight="1" x14ac:dyDescent="0.25">
      <c r="A21" s="72"/>
      <c r="B21" s="56"/>
      <c r="C21" s="52" t="s">
        <v>33</v>
      </c>
      <c r="D21" s="53"/>
      <c r="E21" s="16" t="s">
        <v>29</v>
      </c>
      <c r="F21" s="17">
        <v>2</v>
      </c>
      <c r="G21" s="17">
        <v>2</v>
      </c>
      <c r="H21" s="18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</row>
    <row r="22" spans="1:53" ht="16.5" customHeight="1" x14ac:dyDescent="0.25">
      <c r="A22" s="72"/>
      <c r="B22" s="56"/>
      <c r="C22" s="52" t="s">
        <v>34</v>
      </c>
      <c r="D22" s="53"/>
      <c r="E22" s="16" t="s">
        <v>29</v>
      </c>
      <c r="F22" s="17">
        <v>3</v>
      </c>
      <c r="G22" s="17">
        <v>3</v>
      </c>
      <c r="H22" s="18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</row>
    <row r="23" spans="1:53" ht="16.5" customHeight="1" x14ac:dyDescent="0.25">
      <c r="A23" s="72"/>
      <c r="B23" s="56"/>
      <c r="C23" s="52" t="s">
        <v>35</v>
      </c>
      <c r="D23" s="53"/>
      <c r="E23" s="16" t="s">
        <v>29</v>
      </c>
      <c r="F23" s="17">
        <v>2</v>
      </c>
      <c r="G23" s="17">
        <v>2</v>
      </c>
      <c r="H23" s="17">
        <v>2</v>
      </c>
      <c r="I23" s="18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</row>
    <row r="24" spans="1:53" ht="16.5" customHeight="1" x14ac:dyDescent="0.25">
      <c r="A24" s="72"/>
      <c r="B24" s="56"/>
      <c r="C24" s="52" t="s">
        <v>36</v>
      </c>
      <c r="D24" s="53"/>
      <c r="E24" s="16" t="s">
        <v>29</v>
      </c>
      <c r="F24" s="17">
        <v>2</v>
      </c>
      <c r="G24" s="17">
        <v>2</v>
      </c>
      <c r="H24" s="17">
        <v>2</v>
      </c>
      <c r="I24" s="18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</row>
    <row r="25" spans="1:53" ht="16.5" customHeight="1" x14ac:dyDescent="0.25">
      <c r="A25" s="72"/>
      <c r="B25" s="56"/>
      <c r="C25" s="52" t="s">
        <v>37</v>
      </c>
      <c r="D25" s="53"/>
      <c r="E25" s="16" t="s">
        <v>29</v>
      </c>
      <c r="F25" s="17">
        <v>2</v>
      </c>
      <c r="G25" s="17">
        <v>2</v>
      </c>
      <c r="H25" s="17">
        <v>2</v>
      </c>
      <c r="I25" s="18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</row>
    <row r="26" spans="1:53" ht="16.5" customHeight="1" x14ac:dyDescent="0.25">
      <c r="A26" s="72"/>
      <c r="B26" s="56"/>
      <c r="C26" s="52" t="s">
        <v>38</v>
      </c>
      <c r="D26" s="53"/>
      <c r="E26" s="16" t="s">
        <v>29</v>
      </c>
      <c r="F26" s="17">
        <v>2</v>
      </c>
      <c r="G26" s="17">
        <v>2</v>
      </c>
      <c r="H26" s="17">
        <v>2</v>
      </c>
      <c r="I26" s="17">
        <v>2</v>
      </c>
      <c r="J26" s="18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</row>
    <row r="27" spans="1:53" ht="16.5" customHeight="1" x14ac:dyDescent="0.25">
      <c r="A27" s="72"/>
      <c r="B27" s="56"/>
      <c r="C27" s="52" t="s">
        <v>39</v>
      </c>
      <c r="D27" s="53"/>
      <c r="E27" s="16" t="s">
        <v>29</v>
      </c>
      <c r="F27" s="17">
        <v>2</v>
      </c>
      <c r="G27" s="17">
        <v>2</v>
      </c>
      <c r="H27" s="17">
        <v>2</v>
      </c>
      <c r="I27" s="17">
        <v>2</v>
      </c>
      <c r="J27" s="18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</row>
    <row r="28" spans="1:53" ht="16.5" customHeight="1" x14ac:dyDescent="0.25">
      <c r="A28" s="72"/>
      <c r="B28" s="56"/>
      <c r="C28" s="52" t="s">
        <v>40</v>
      </c>
      <c r="D28" s="53"/>
      <c r="E28" s="16" t="s">
        <v>29</v>
      </c>
      <c r="F28" s="17">
        <v>2</v>
      </c>
      <c r="G28" s="17">
        <v>2</v>
      </c>
      <c r="H28" s="17">
        <v>2</v>
      </c>
      <c r="I28" s="17">
        <v>2</v>
      </c>
      <c r="J28" s="18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</row>
    <row r="29" spans="1:53" ht="16.5" customHeight="1" x14ac:dyDescent="0.25">
      <c r="A29" s="72"/>
      <c r="B29" s="56"/>
      <c r="C29" s="52" t="s">
        <v>41</v>
      </c>
      <c r="D29" s="53"/>
      <c r="E29" s="16" t="s">
        <v>29</v>
      </c>
      <c r="F29" s="17">
        <v>2</v>
      </c>
      <c r="G29" s="17">
        <v>2</v>
      </c>
      <c r="H29" s="17">
        <v>2</v>
      </c>
      <c r="I29" s="17">
        <v>2</v>
      </c>
      <c r="J29" s="18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</row>
    <row r="30" spans="1:53" ht="16.5" customHeight="1" x14ac:dyDescent="0.25">
      <c r="A30" s="72"/>
      <c r="B30" s="56"/>
      <c r="C30" s="54"/>
      <c r="D30" s="53"/>
      <c r="E30" s="16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</row>
    <row r="31" spans="1:53" ht="16.5" customHeight="1" x14ac:dyDescent="0.25">
      <c r="A31" s="72"/>
      <c r="B31" s="56"/>
      <c r="C31" s="52" t="s">
        <v>42</v>
      </c>
      <c r="D31" s="53"/>
      <c r="E31" s="16" t="s">
        <v>25</v>
      </c>
      <c r="F31" s="17">
        <v>8</v>
      </c>
      <c r="G31" s="17">
        <v>8</v>
      </c>
      <c r="H31" s="17">
        <v>8</v>
      </c>
      <c r="I31" s="17">
        <v>8</v>
      </c>
      <c r="J31" s="17">
        <v>8</v>
      </c>
      <c r="K31" s="18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</row>
    <row r="32" spans="1:53" ht="16.5" customHeight="1" x14ac:dyDescent="0.25">
      <c r="A32" s="72"/>
      <c r="B32" s="57"/>
      <c r="C32" s="52"/>
      <c r="D32" s="53"/>
      <c r="E32" s="16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</row>
    <row r="33" spans="1:53" ht="16.5" customHeight="1" x14ac:dyDescent="0.25">
      <c r="A33" s="72"/>
      <c r="B33" s="55" t="s">
        <v>43</v>
      </c>
      <c r="C33" s="52" t="s">
        <v>44</v>
      </c>
      <c r="D33" s="53"/>
      <c r="E33" s="16" t="s">
        <v>45</v>
      </c>
      <c r="F33" s="17">
        <v>1</v>
      </c>
      <c r="G33" s="17">
        <v>1</v>
      </c>
      <c r="H33" s="17">
        <v>1</v>
      </c>
      <c r="I33" s="17">
        <v>1</v>
      </c>
      <c r="J33" s="17">
        <v>1</v>
      </c>
      <c r="K33" s="17">
        <v>1</v>
      </c>
      <c r="L33" s="18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</row>
    <row r="34" spans="1:53" ht="16.5" customHeight="1" x14ac:dyDescent="0.25">
      <c r="A34" s="72"/>
      <c r="B34" s="56"/>
      <c r="C34" s="52" t="s">
        <v>46</v>
      </c>
      <c r="D34" s="53"/>
      <c r="E34" s="16" t="s">
        <v>45</v>
      </c>
      <c r="F34" s="17">
        <v>1</v>
      </c>
      <c r="G34" s="17">
        <v>1</v>
      </c>
      <c r="H34" s="17">
        <v>1</v>
      </c>
      <c r="I34" s="17">
        <v>1</v>
      </c>
      <c r="J34" s="17">
        <v>1</v>
      </c>
      <c r="K34" s="17">
        <v>1</v>
      </c>
      <c r="L34" s="18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</row>
    <row r="35" spans="1:53" ht="16.5" customHeight="1" x14ac:dyDescent="0.25">
      <c r="A35" s="72"/>
      <c r="B35" s="56"/>
      <c r="C35" s="52" t="s">
        <v>47</v>
      </c>
      <c r="D35" s="53"/>
      <c r="E35" s="16" t="s">
        <v>45</v>
      </c>
      <c r="F35" s="17">
        <v>1</v>
      </c>
      <c r="G35" s="17">
        <v>1</v>
      </c>
      <c r="H35" s="17">
        <v>1</v>
      </c>
      <c r="I35" s="17">
        <v>1</v>
      </c>
      <c r="J35" s="17">
        <v>1</v>
      </c>
      <c r="K35" s="17">
        <v>1</v>
      </c>
      <c r="L35" s="18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</row>
    <row r="36" spans="1:53" ht="16.5" customHeight="1" x14ac:dyDescent="0.25">
      <c r="A36" s="72"/>
      <c r="B36" s="56"/>
      <c r="C36" s="52" t="s">
        <v>48</v>
      </c>
      <c r="D36" s="53"/>
      <c r="E36" s="16" t="s">
        <v>45</v>
      </c>
      <c r="F36" s="17">
        <v>2</v>
      </c>
      <c r="G36" s="17">
        <v>2</v>
      </c>
      <c r="H36" s="17">
        <v>2</v>
      </c>
      <c r="I36" s="17">
        <v>2</v>
      </c>
      <c r="J36" s="17">
        <v>2</v>
      </c>
      <c r="K36" s="17">
        <v>2</v>
      </c>
      <c r="L36" s="18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</row>
    <row r="37" spans="1:53" ht="16.5" customHeight="1" x14ac:dyDescent="0.25">
      <c r="A37" s="72"/>
      <c r="B37" s="56"/>
      <c r="C37" s="52" t="s">
        <v>49</v>
      </c>
      <c r="D37" s="53"/>
      <c r="E37" s="16" t="s">
        <v>45</v>
      </c>
      <c r="F37" s="17">
        <v>2</v>
      </c>
      <c r="G37" s="17">
        <v>2</v>
      </c>
      <c r="H37" s="17">
        <v>2</v>
      </c>
      <c r="I37" s="17">
        <v>2</v>
      </c>
      <c r="J37" s="17">
        <v>2</v>
      </c>
      <c r="K37" s="17">
        <v>2</v>
      </c>
      <c r="L37" s="17">
        <v>2</v>
      </c>
      <c r="M37" s="18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</row>
    <row r="38" spans="1:53" ht="16.5" customHeight="1" x14ac:dyDescent="0.25">
      <c r="A38" s="72"/>
      <c r="B38" s="56"/>
      <c r="C38" s="52" t="s">
        <v>50</v>
      </c>
      <c r="D38" s="53"/>
      <c r="E38" s="16" t="s">
        <v>45</v>
      </c>
      <c r="F38" s="17">
        <v>2</v>
      </c>
      <c r="G38" s="17">
        <v>2</v>
      </c>
      <c r="H38" s="17">
        <v>2</v>
      </c>
      <c r="I38" s="17">
        <v>2</v>
      </c>
      <c r="J38" s="17">
        <v>2</v>
      </c>
      <c r="K38" s="17">
        <v>2</v>
      </c>
      <c r="L38" s="17">
        <v>2</v>
      </c>
      <c r="M38" s="18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</row>
    <row r="39" spans="1:53" ht="16.5" customHeight="1" x14ac:dyDescent="0.25">
      <c r="A39" s="72"/>
      <c r="B39" s="56"/>
      <c r="C39" s="52" t="s">
        <v>51</v>
      </c>
      <c r="D39" s="53"/>
      <c r="E39" s="16" t="s">
        <v>45</v>
      </c>
      <c r="F39" s="17">
        <v>2</v>
      </c>
      <c r="G39" s="17">
        <v>2</v>
      </c>
      <c r="H39" s="17">
        <v>2</v>
      </c>
      <c r="I39" s="17">
        <v>2</v>
      </c>
      <c r="J39" s="17">
        <v>2</v>
      </c>
      <c r="K39" s="17">
        <v>2</v>
      </c>
      <c r="L39" s="17">
        <v>2</v>
      </c>
      <c r="M39" s="18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</row>
    <row r="40" spans="1:53" ht="16.5" customHeight="1" x14ac:dyDescent="0.25">
      <c r="A40" s="72"/>
      <c r="B40" s="56"/>
      <c r="C40" s="52" t="s">
        <v>52</v>
      </c>
      <c r="D40" s="53"/>
      <c r="E40" s="16" t="s">
        <v>45</v>
      </c>
      <c r="F40" s="17">
        <v>2</v>
      </c>
      <c r="G40" s="17">
        <v>2</v>
      </c>
      <c r="H40" s="17">
        <v>2</v>
      </c>
      <c r="I40" s="17">
        <v>2</v>
      </c>
      <c r="J40" s="17">
        <v>2</v>
      </c>
      <c r="K40" s="17">
        <v>2</v>
      </c>
      <c r="L40" s="17">
        <v>2</v>
      </c>
      <c r="M40" s="18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</row>
    <row r="41" spans="1:53" ht="16.5" customHeight="1" x14ac:dyDescent="0.25">
      <c r="A41" s="72"/>
      <c r="B41" s="56"/>
      <c r="C41" s="52" t="s">
        <v>53</v>
      </c>
      <c r="D41" s="53"/>
      <c r="E41" s="16" t="s">
        <v>45</v>
      </c>
      <c r="F41" s="17">
        <v>1</v>
      </c>
      <c r="G41" s="17">
        <v>1</v>
      </c>
      <c r="H41" s="17">
        <v>1</v>
      </c>
      <c r="I41" s="17">
        <v>1</v>
      </c>
      <c r="J41" s="17">
        <v>1</v>
      </c>
      <c r="K41" s="17">
        <v>1</v>
      </c>
      <c r="L41" s="17">
        <v>1</v>
      </c>
      <c r="M41" s="17">
        <v>1</v>
      </c>
      <c r="N41" s="18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</row>
    <row r="42" spans="1:53" ht="16.5" customHeight="1" x14ac:dyDescent="0.25">
      <c r="A42" s="72"/>
      <c r="B42" s="56"/>
      <c r="C42" s="52" t="s">
        <v>54</v>
      </c>
      <c r="D42" s="53"/>
      <c r="E42" s="16" t="s">
        <v>45</v>
      </c>
      <c r="F42" s="17">
        <v>2</v>
      </c>
      <c r="G42" s="17">
        <v>2</v>
      </c>
      <c r="H42" s="17">
        <v>2</v>
      </c>
      <c r="I42" s="17">
        <v>2</v>
      </c>
      <c r="J42" s="17">
        <v>2</v>
      </c>
      <c r="K42" s="17">
        <v>2</v>
      </c>
      <c r="L42" s="17">
        <v>2</v>
      </c>
      <c r="M42" s="17">
        <v>2</v>
      </c>
      <c r="N42" s="18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</row>
    <row r="43" spans="1:53" ht="16.5" customHeight="1" x14ac:dyDescent="0.25">
      <c r="A43" s="72"/>
      <c r="B43" s="56"/>
      <c r="C43" s="52" t="s">
        <v>55</v>
      </c>
      <c r="D43" s="53"/>
      <c r="E43" s="16" t="s">
        <v>45</v>
      </c>
      <c r="F43" s="17">
        <v>1</v>
      </c>
      <c r="G43" s="17">
        <v>1</v>
      </c>
      <c r="H43" s="17">
        <v>1</v>
      </c>
      <c r="I43" s="17">
        <v>1</v>
      </c>
      <c r="J43" s="17">
        <v>1</v>
      </c>
      <c r="K43" s="17">
        <v>1</v>
      </c>
      <c r="L43" s="17">
        <v>1</v>
      </c>
      <c r="M43" s="17">
        <v>1</v>
      </c>
      <c r="N43" s="18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</row>
    <row r="44" spans="1:53" ht="16.5" customHeight="1" x14ac:dyDescent="0.25">
      <c r="A44" s="72"/>
      <c r="B44" s="56"/>
      <c r="C44" s="54"/>
      <c r="D44" s="53"/>
      <c r="E44" s="16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</row>
    <row r="45" spans="1:53" ht="16.5" customHeight="1" x14ac:dyDescent="0.25">
      <c r="A45" s="72"/>
      <c r="B45" s="56"/>
      <c r="C45" s="52" t="s">
        <v>56</v>
      </c>
      <c r="D45" s="53"/>
      <c r="E45" s="16" t="s">
        <v>25</v>
      </c>
      <c r="F45" s="17">
        <v>8</v>
      </c>
      <c r="G45" s="17">
        <v>8</v>
      </c>
      <c r="H45" s="17">
        <v>8</v>
      </c>
      <c r="I45" s="17">
        <v>8</v>
      </c>
      <c r="J45" s="17">
        <v>8</v>
      </c>
      <c r="K45" s="17">
        <v>8</v>
      </c>
      <c r="L45" s="17">
        <v>8</v>
      </c>
      <c r="M45" s="17">
        <v>8</v>
      </c>
      <c r="N45" s="18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</row>
    <row r="46" spans="1:53" ht="16.5" customHeight="1" x14ac:dyDescent="0.25">
      <c r="A46" s="72"/>
      <c r="B46" s="56"/>
      <c r="C46" s="52"/>
      <c r="D46" s="53"/>
      <c r="E46" s="16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</row>
    <row r="47" spans="1:53" ht="16.5" customHeight="1" x14ac:dyDescent="0.25">
      <c r="A47" s="72"/>
      <c r="B47" s="55" t="s">
        <v>57</v>
      </c>
      <c r="C47" s="58" t="s">
        <v>58</v>
      </c>
      <c r="D47" s="53"/>
      <c r="E47" s="16" t="s">
        <v>59</v>
      </c>
      <c r="F47" s="17">
        <v>2</v>
      </c>
      <c r="G47" s="17">
        <v>2</v>
      </c>
      <c r="H47" s="17">
        <v>2</v>
      </c>
      <c r="I47" s="17">
        <v>2</v>
      </c>
      <c r="J47" s="17">
        <v>2</v>
      </c>
      <c r="K47" s="17">
        <v>2</v>
      </c>
      <c r="L47" s="17">
        <v>2</v>
      </c>
      <c r="M47" s="17">
        <v>2</v>
      </c>
      <c r="N47" s="17">
        <v>2</v>
      </c>
      <c r="O47" s="18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</row>
    <row r="48" spans="1:53" ht="16.5" customHeight="1" x14ac:dyDescent="0.25">
      <c r="A48" s="72"/>
      <c r="B48" s="56"/>
      <c r="C48" s="58" t="s">
        <v>60</v>
      </c>
      <c r="D48" s="53"/>
      <c r="E48" s="16" t="s">
        <v>61</v>
      </c>
      <c r="F48" s="17">
        <v>2</v>
      </c>
      <c r="G48" s="17">
        <v>2</v>
      </c>
      <c r="H48" s="17">
        <v>2</v>
      </c>
      <c r="I48" s="17">
        <v>2</v>
      </c>
      <c r="J48" s="17">
        <v>2</v>
      </c>
      <c r="K48" s="17">
        <v>2</v>
      </c>
      <c r="L48" s="17">
        <v>2</v>
      </c>
      <c r="M48" s="17">
        <v>2</v>
      </c>
      <c r="N48" s="17">
        <v>2</v>
      </c>
      <c r="O48" s="18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</row>
    <row r="49" spans="1:53" ht="16.5" customHeight="1" x14ac:dyDescent="0.25">
      <c r="A49" s="72"/>
      <c r="B49" s="56"/>
      <c r="C49" s="58" t="s">
        <v>62</v>
      </c>
      <c r="D49" s="53"/>
      <c r="E49" s="19" t="s">
        <v>59</v>
      </c>
      <c r="F49" s="17">
        <v>2</v>
      </c>
      <c r="G49" s="17">
        <v>2</v>
      </c>
      <c r="H49" s="17">
        <v>2</v>
      </c>
      <c r="I49" s="17">
        <v>2</v>
      </c>
      <c r="J49" s="17">
        <v>2</v>
      </c>
      <c r="K49" s="17">
        <v>2</v>
      </c>
      <c r="L49" s="17">
        <v>2</v>
      </c>
      <c r="M49" s="17">
        <v>2</v>
      </c>
      <c r="N49" s="17">
        <v>2</v>
      </c>
      <c r="O49" s="17">
        <v>2</v>
      </c>
      <c r="P49" s="18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</row>
    <row r="50" spans="1:53" ht="16.5" customHeight="1" x14ac:dyDescent="0.25">
      <c r="A50" s="72"/>
      <c r="B50" s="56"/>
      <c r="C50" s="58" t="s">
        <v>63</v>
      </c>
      <c r="D50" s="53"/>
      <c r="E50" s="16" t="s">
        <v>61</v>
      </c>
      <c r="F50" s="17">
        <v>2</v>
      </c>
      <c r="G50" s="17">
        <v>2</v>
      </c>
      <c r="H50" s="17">
        <v>2</v>
      </c>
      <c r="I50" s="17">
        <v>2</v>
      </c>
      <c r="J50" s="17">
        <v>2</v>
      </c>
      <c r="K50" s="17">
        <v>2</v>
      </c>
      <c r="L50" s="17">
        <v>2</v>
      </c>
      <c r="M50" s="17">
        <v>2</v>
      </c>
      <c r="N50" s="17">
        <v>2</v>
      </c>
      <c r="O50" s="17">
        <v>2</v>
      </c>
      <c r="P50" s="18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</row>
    <row r="51" spans="1:53" ht="16.5" customHeight="1" x14ac:dyDescent="0.25">
      <c r="A51" s="72"/>
      <c r="B51" s="56"/>
      <c r="C51" s="58" t="s">
        <v>64</v>
      </c>
      <c r="D51" s="53"/>
      <c r="E51" s="16" t="s">
        <v>59</v>
      </c>
      <c r="F51" s="17">
        <v>2</v>
      </c>
      <c r="G51" s="17">
        <v>2</v>
      </c>
      <c r="H51" s="17">
        <v>2</v>
      </c>
      <c r="I51" s="17">
        <v>2</v>
      </c>
      <c r="J51" s="17">
        <v>2</v>
      </c>
      <c r="K51" s="17">
        <v>2</v>
      </c>
      <c r="L51" s="17">
        <v>2</v>
      </c>
      <c r="M51" s="17">
        <v>2</v>
      </c>
      <c r="N51" s="17">
        <v>2</v>
      </c>
      <c r="O51" s="17">
        <v>2</v>
      </c>
      <c r="P51" s="17">
        <v>2</v>
      </c>
      <c r="Q51" s="18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</row>
    <row r="52" spans="1:53" ht="16.5" customHeight="1" x14ac:dyDescent="0.25">
      <c r="A52" s="72"/>
      <c r="B52" s="56"/>
      <c r="C52" s="58" t="s">
        <v>65</v>
      </c>
      <c r="D52" s="53"/>
      <c r="E52" s="16" t="s">
        <v>61</v>
      </c>
      <c r="F52" s="17">
        <v>2</v>
      </c>
      <c r="G52" s="17">
        <v>2</v>
      </c>
      <c r="H52" s="17">
        <v>2</v>
      </c>
      <c r="I52" s="17">
        <v>2</v>
      </c>
      <c r="J52" s="17">
        <v>2</v>
      </c>
      <c r="K52" s="17">
        <v>2</v>
      </c>
      <c r="L52" s="17">
        <v>2</v>
      </c>
      <c r="M52" s="17">
        <v>2</v>
      </c>
      <c r="N52" s="17">
        <v>2</v>
      </c>
      <c r="O52" s="17">
        <v>2</v>
      </c>
      <c r="P52" s="17">
        <v>2</v>
      </c>
      <c r="Q52" s="18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</row>
    <row r="53" spans="1:53" ht="16.5" customHeight="1" x14ac:dyDescent="0.25">
      <c r="A53" s="72"/>
      <c r="B53" s="56"/>
      <c r="C53" s="58" t="s">
        <v>66</v>
      </c>
      <c r="D53" s="53"/>
      <c r="E53" s="19" t="s">
        <v>59</v>
      </c>
      <c r="F53" s="17">
        <v>3</v>
      </c>
      <c r="G53" s="17">
        <v>3</v>
      </c>
      <c r="H53" s="17">
        <v>3</v>
      </c>
      <c r="I53" s="17">
        <v>3</v>
      </c>
      <c r="J53" s="17">
        <v>3</v>
      </c>
      <c r="K53" s="17">
        <v>3</v>
      </c>
      <c r="L53" s="17">
        <v>3</v>
      </c>
      <c r="M53" s="17">
        <v>3</v>
      </c>
      <c r="N53" s="17">
        <v>3</v>
      </c>
      <c r="O53" s="17">
        <v>3</v>
      </c>
      <c r="P53" s="17">
        <v>3</v>
      </c>
      <c r="Q53" s="17">
        <v>3</v>
      </c>
      <c r="R53" s="18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</row>
    <row r="54" spans="1:53" ht="16.5" customHeight="1" x14ac:dyDescent="0.25">
      <c r="A54" s="72"/>
      <c r="B54" s="56"/>
      <c r="C54" s="58" t="s">
        <v>67</v>
      </c>
      <c r="D54" s="53"/>
      <c r="E54" s="16" t="s">
        <v>61</v>
      </c>
      <c r="F54" s="17">
        <v>4</v>
      </c>
      <c r="G54" s="17">
        <v>4</v>
      </c>
      <c r="H54" s="17">
        <v>4</v>
      </c>
      <c r="I54" s="17">
        <v>4</v>
      </c>
      <c r="J54" s="17">
        <v>4</v>
      </c>
      <c r="K54" s="17">
        <v>4</v>
      </c>
      <c r="L54" s="17">
        <v>4</v>
      </c>
      <c r="M54" s="17">
        <v>4</v>
      </c>
      <c r="N54" s="17">
        <v>4</v>
      </c>
      <c r="O54" s="17">
        <v>4</v>
      </c>
      <c r="P54" s="17">
        <v>4</v>
      </c>
      <c r="Q54" s="17">
        <v>4</v>
      </c>
      <c r="R54" s="18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</row>
    <row r="55" spans="1:53" ht="16.5" customHeight="1" x14ac:dyDescent="0.25">
      <c r="A55" s="72"/>
      <c r="B55" s="56"/>
      <c r="C55" s="59" t="s">
        <v>68</v>
      </c>
      <c r="D55" s="53"/>
      <c r="E55" s="16" t="s">
        <v>59</v>
      </c>
      <c r="F55" s="17">
        <v>2</v>
      </c>
      <c r="G55" s="17">
        <v>2</v>
      </c>
      <c r="H55" s="17">
        <v>2</v>
      </c>
      <c r="I55" s="17">
        <v>2</v>
      </c>
      <c r="J55" s="17">
        <v>2</v>
      </c>
      <c r="K55" s="17">
        <v>2</v>
      </c>
      <c r="L55" s="17">
        <v>2</v>
      </c>
      <c r="M55" s="17">
        <v>2</v>
      </c>
      <c r="N55" s="17">
        <v>2</v>
      </c>
      <c r="O55" s="17">
        <v>2</v>
      </c>
      <c r="P55" s="17">
        <v>0</v>
      </c>
      <c r="Q55" s="17">
        <v>2</v>
      </c>
      <c r="R55" s="17">
        <v>2</v>
      </c>
      <c r="S55" s="18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</row>
    <row r="56" spans="1:53" ht="16.5" customHeight="1" x14ac:dyDescent="0.25">
      <c r="A56" s="72"/>
      <c r="B56" s="56"/>
      <c r="C56" s="59" t="s">
        <v>69</v>
      </c>
      <c r="D56" s="53"/>
      <c r="E56" s="16" t="s">
        <v>61</v>
      </c>
      <c r="F56" s="17">
        <v>3</v>
      </c>
      <c r="G56" s="17">
        <v>3</v>
      </c>
      <c r="H56" s="17">
        <v>3</v>
      </c>
      <c r="I56" s="17">
        <v>3</v>
      </c>
      <c r="J56" s="17">
        <v>3</v>
      </c>
      <c r="K56" s="17">
        <v>3</v>
      </c>
      <c r="L56" s="17">
        <v>3</v>
      </c>
      <c r="M56" s="17">
        <v>3</v>
      </c>
      <c r="N56" s="17">
        <v>3</v>
      </c>
      <c r="O56" s="17">
        <v>3</v>
      </c>
      <c r="P56" s="17">
        <v>3</v>
      </c>
      <c r="Q56" s="17">
        <v>3</v>
      </c>
      <c r="R56" s="17">
        <v>3</v>
      </c>
      <c r="S56" s="18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</row>
    <row r="57" spans="1:53" ht="16.5" customHeight="1" x14ac:dyDescent="0.25">
      <c r="A57" s="72"/>
      <c r="B57" s="56"/>
      <c r="C57" s="59" t="s">
        <v>70</v>
      </c>
      <c r="D57" s="53"/>
      <c r="E57" s="16" t="s">
        <v>59</v>
      </c>
      <c r="F57" s="17">
        <v>2</v>
      </c>
      <c r="G57" s="17">
        <v>2</v>
      </c>
      <c r="H57" s="17">
        <v>2</v>
      </c>
      <c r="I57" s="17">
        <v>2</v>
      </c>
      <c r="J57" s="17">
        <v>2</v>
      </c>
      <c r="K57" s="17">
        <v>2</v>
      </c>
      <c r="L57" s="17">
        <v>2</v>
      </c>
      <c r="M57" s="17">
        <v>2</v>
      </c>
      <c r="N57" s="17">
        <v>2</v>
      </c>
      <c r="O57" s="17">
        <v>2</v>
      </c>
      <c r="P57" s="17">
        <v>2</v>
      </c>
      <c r="Q57" s="17">
        <v>2</v>
      </c>
      <c r="R57" s="17">
        <v>2</v>
      </c>
      <c r="S57" s="17">
        <v>2</v>
      </c>
      <c r="T57" s="18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</row>
    <row r="58" spans="1:53" ht="16.5" customHeight="1" x14ac:dyDescent="0.25">
      <c r="A58" s="72"/>
      <c r="B58" s="56"/>
      <c r="C58" s="59" t="s">
        <v>71</v>
      </c>
      <c r="D58" s="53"/>
      <c r="E58" s="16" t="s">
        <v>61</v>
      </c>
      <c r="F58" s="17">
        <v>3</v>
      </c>
      <c r="G58" s="17">
        <v>3</v>
      </c>
      <c r="H58" s="17">
        <v>3</v>
      </c>
      <c r="I58" s="17">
        <v>3</v>
      </c>
      <c r="J58" s="17">
        <v>3</v>
      </c>
      <c r="K58" s="17">
        <v>3</v>
      </c>
      <c r="L58" s="17">
        <v>3</v>
      </c>
      <c r="M58" s="17">
        <v>3</v>
      </c>
      <c r="N58" s="17">
        <v>3</v>
      </c>
      <c r="O58" s="17">
        <v>3</v>
      </c>
      <c r="P58" s="17">
        <v>3</v>
      </c>
      <c r="Q58" s="17">
        <v>3</v>
      </c>
      <c r="R58" s="17">
        <v>3</v>
      </c>
      <c r="S58" s="17">
        <v>3</v>
      </c>
      <c r="T58" s="18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</row>
    <row r="59" spans="1:53" ht="16.5" customHeight="1" x14ac:dyDescent="0.25">
      <c r="A59" s="72"/>
      <c r="B59" s="56"/>
      <c r="C59" s="59" t="s">
        <v>72</v>
      </c>
      <c r="D59" s="53"/>
      <c r="E59" s="16" t="s">
        <v>59</v>
      </c>
      <c r="F59" s="17">
        <v>2</v>
      </c>
      <c r="G59" s="17">
        <v>2</v>
      </c>
      <c r="H59" s="17">
        <v>2</v>
      </c>
      <c r="I59" s="17">
        <v>2</v>
      </c>
      <c r="J59" s="17">
        <v>2</v>
      </c>
      <c r="K59" s="17">
        <v>2</v>
      </c>
      <c r="L59" s="17">
        <v>2</v>
      </c>
      <c r="M59" s="17">
        <v>2</v>
      </c>
      <c r="N59" s="17">
        <v>2</v>
      </c>
      <c r="O59" s="17">
        <v>2</v>
      </c>
      <c r="P59" s="17">
        <v>2</v>
      </c>
      <c r="Q59" s="17">
        <v>2</v>
      </c>
      <c r="R59" s="17">
        <v>2</v>
      </c>
      <c r="S59" s="17">
        <v>2</v>
      </c>
      <c r="T59" s="17">
        <v>2</v>
      </c>
      <c r="U59" s="18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</row>
    <row r="60" spans="1:53" ht="16.5" customHeight="1" x14ac:dyDescent="0.25">
      <c r="A60" s="72"/>
      <c r="B60" s="56"/>
      <c r="C60" s="59" t="s">
        <v>73</v>
      </c>
      <c r="D60" s="53"/>
      <c r="E60" s="16" t="s">
        <v>61</v>
      </c>
      <c r="F60" s="17">
        <v>2</v>
      </c>
      <c r="G60" s="17">
        <v>2</v>
      </c>
      <c r="H60" s="17">
        <v>2</v>
      </c>
      <c r="I60" s="17">
        <v>2</v>
      </c>
      <c r="J60" s="17">
        <v>2</v>
      </c>
      <c r="K60" s="17">
        <v>2</v>
      </c>
      <c r="L60" s="17">
        <v>2</v>
      </c>
      <c r="M60" s="17">
        <v>2</v>
      </c>
      <c r="N60" s="17">
        <v>2</v>
      </c>
      <c r="O60" s="17">
        <v>2</v>
      </c>
      <c r="P60" s="17">
        <v>2</v>
      </c>
      <c r="Q60" s="17">
        <v>2</v>
      </c>
      <c r="R60" s="17">
        <v>2</v>
      </c>
      <c r="S60" s="17">
        <v>2</v>
      </c>
      <c r="T60" s="17">
        <v>2</v>
      </c>
      <c r="U60" s="18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</row>
    <row r="61" spans="1:53" ht="16.5" customHeight="1" x14ac:dyDescent="0.25">
      <c r="A61" s="72"/>
      <c r="B61" s="56"/>
      <c r="C61" s="59" t="s">
        <v>74</v>
      </c>
      <c r="D61" s="53"/>
      <c r="E61" s="16" t="s">
        <v>59</v>
      </c>
      <c r="F61" s="17">
        <v>3</v>
      </c>
      <c r="G61" s="17">
        <v>3</v>
      </c>
      <c r="H61" s="17">
        <v>3</v>
      </c>
      <c r="I61" s="17">
        <v>3</v>
      </c>
      <c r="J61" s="17">
        <v>3</v>
      </c>
      <c r="K61" s="17">
        <v>3</v>
      </c>
      <c r="L61" s="17">
        <v>3</v>
      </c>
      <c r="M61" s="17">
        <v>3</v>
      </c>
      <c r="N61" s="17">
        <v>3</v>
      </c>
      <c r="O61" s="17">
        <v>3</v>
      </c>
      <c r="P61" s="17">
        <v>3</v>
      </c>
      <c r="Q61" s="17">
        <v>3</v>
      </c>
      <c r="R61" s="17">
        <v>3</v>
      </c>
      <c r="S61" s="17">
        <v>3</v>
      </c>
      <c r="T61" s="17">
        <v>3</v>
      </c>
      <c r="U61" s="17">
        <v>3</v>
      </c>
      <c r="V61" s="18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</row>
    <row r="62" spans="1:53" ht="16.5" customHeight="1" x14ac:dyDescent="0.25">
      <c r="A62" s="72"/>
      <c r="B62" s="56"/>
      <c r="C62" s="59" t="s">
        <v>75</v>
      </c>
      <c r="D62" s="53"/>
      <c r="E62" s="16" t="s">
        <v>61</v>
      </c>
      <c r="F62" s="17">
        <v>5</v>
      </c>
      <c r="G62" s="17">
        <v>5</v>
      </c>
      <c r="H62" s="17">
        <v>5</v>
      </c>
      <c r="I62" s="17">
        <v>5</v>
      </c>
      <c r="J62" s="17">
        <v>5</v>
      </c>
      <c r="K62" s="17">
        <v>5</v>
      </c>
      <c r="L62" s="17">
        <v>5</v>
      </c>
      <c r="M62" s="17">
        <v>5</v>
      </c>
      <c r="N62" s="17">
        <v>5</v>
      </c>
      <c r="O62" s="17">
        <v>5</v>
      </c>
      <c r="P62" s="17">
        <v>5</v>
      </c>
      <c r="Q62" s="17">
        <v>5</v>
      </c>
      <c r="R62" s="17">
        <v>5</v>
      </c>
      <c r="S62" s="17">
        <v>5</v>
      </c>
      <c r="T62" s="17">
        <v>5</v>
      </c>
      <c r="U62" s="17">
        <v>5</v>
      </c>
      <c r="V62" s="17">
        <v>5</v>
      </c>
      <c r="W62" s="18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</row>
    <row r="63" spans="1:53" ht="16.5" customHeight="1" x14ac:dyDescent="0.25">
      <c r="A63" s="72"/>
      <c r="B63" s="56"/>
      <c r="C63" s="59" t="s">
        <v>76</v>
      </c>
      <c r="D63" s="53"/>
      <c r="E63" s="19" t="s">
        <v>77</v>
      </c>
      <c r="F63" s="17">
        <v>2</v>
      </c>
      <c r="G63" s="17">
        <v>2</v>
      </c>
      <c r="H63" s="17">
        <v>2</v>
      </c>
      <c r="I63" s="17">
        <v>2</v>
      </c>
      <c r="J63" s="17">
        <v>2</v>
      </c>
      <c r="K63" s="17">
        <v>2</v>
      </c>
      <c r="L63" s="17">
        <v>2</v>
      </c>
      <c r="M63" s="17">
        <v>2</v>
      </c>
      <c r="N63" s="17">
        <v>2</v>
      </c>
      <c r="O63" s="17">
        <v>2</v>
      </c>
      <c r="P63" s="17">
        <v>2</v>
      </c>
      <c r="Q63" s="17">
        <v>2</v>
      </c>
      <c r="R63" s="17">
        <v>2</v>
      </c>
      <c r="S63" s="17">
        <v>2</v>
      </c>
      <c r="T63" s="17">
        <v>2</v>
      </c>
      <c r="U63" s="17">
        <v>2</v>
      </c>
      <c r="V63" s="17">
        <v>2</v>
      </c>
      <c r="W63" s="17">
        <v>2</v>
      </c>
      <c r="X63" s="18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</row>
    <row r="64" spans="1:53" ht="16.5" customHeight="1" x14ac:dyDescent="0.25">
      <c r="A64" s="72"/>
      <c r="B64" s="56"/>
      <c r="C64" s="59" t="s">
        <v>78</v>
      </c>
      <c r="D64" s="53"/>
      <c r="E64" s="16" t="s">
        <v>61</v>
      </c>
      <c r="F64" s="20">
        <v>2</v>
      </c>
      <c r="G64" s="17">
        <v>2</v>
      </c>
      <c r="H64" s="17">
        <v>2</v>
      </c>
      <c r="I64" s="17">
        <v>2</v>
      </c>
      <c r="J64" s="17">
        <v>2</v>
      </c>
      <c r="K64" s="17">
        <v>2</v>
      </c>
      <c r="L64" s="17">
        <v>2</v>
      </c>
      <c r="M64" s="17">
        <v>2</v>
      </c>
      <c r="N64" s="17">
        <v>2</v>
      </c>
      <c r="O64" s="17">
        <v>2</v>
      </c>
      <c r="P64" s="17">
        <v>2</v>
      </c>
      <c r="Q64" s="17">
        <v>2</v>
      </c>
      <c r="R64" s="17">
        <v>2</v>
      </c>
      <c r="S64" s="17">
        <v>2</v>
      </c>
      <c r="T64" s="17">
        <v>2</v>
      </c>
      <c r="U64" s="17">
        <v>2</v>
      </c>
      <c r="V64" s="17">
        <v>2</v>
      </c>
      <c r="W64" s="17">
        <v>2</v>
      </c>
      <c r="X64" s="18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</row>
    <row r="65" spans="1:53" ht="16.5" customHeight="1" x14ac:dyDescent="0.25">
      <c r="A65" s="72"/>
      <c r="B65" s="56"/>
      <c r="C65" s="59" t="s">
        <v>79</v>
      </c>
      <c r="D65" s="53"/>
      <c r="E65" s="19" t="s">
        <v>59</v>
      </c>
      <c r="F65" s="20">
        <v>2</v>
      </c>
      <c r="G65" s="17">
        <v>2</v>
      </c>
      <c r="H65" s="17">
        <v>2</v>
      </c>
      <c r="I65" s="17">
        <v>2</v>
      </c>
      <c r="J65" s="17">
        <v>2</v>
      </c>
      <c r="K65" s="17">
        <v>2</v>
      </c>
      <c r="L65" s="17">
        <v>2</v>
      </c>
      <c r="M65" s="17">
        <v>2</v>
      </c>
      <c r="N65" s="17">
        <v>2</v>
      </c>
      <c r="O65" s="17">
        <v>2</v>
      </c>
      <c r="P65" s="17">
        <v>2</v>
      </c>
      <c r="Q65" s="17">
        <v>2</v>
      </c>
      <c r="R65" s="17">
        <v>2</v>
      </c>
      <c r="S65" s="17">
        <v>2</v>
      </c>
      <c r="T65" s="17">
        <v>2</v>
      </c>
      <c r="U65" s="17">
        <v>2</v>
      </c>
      <c r="V65" s="17">
        <v>2</v>
      </c>
      <c r="W65" s="17">
        <v>2</v>
      </c>
      <c r="X65" s="17">
        <v>2</v>
      </c>
      <c r="Y65" s="18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</row>
    <row r="66" spans="1:53" ht="16.5" customHeight="1" x14ac:dyDescent="0.25">
      <c r="A66" s="72"/>
      <c r="B66" s="56"/>
      <c r="C66" s="59" t="s">
        <v>80</v>
      </c>
      <c r="D66" s="53"/>
      <c r="E66" s="16" t="s">
        <v>61</v>
      </c>
      <c r="F66" s="20">
        <v>2</v>
      </c>
      <c r="G66" s="17">
        <v>2</v>
      </c>
      <c r="H66" s="17">
        <v>2</v>
      </c>
      <c r="I66" s="17">
        <v>2</v>
      </c>
      <c r="J66" s="17">
        <v>2</v>
      </c>
      <c r="K66" s="17">
        <v>2</v>
      </c>
      <c r="L66" s="17">
        <v>2</v>
      </c>
      <c r="M66" s="17">
        <v>2</v>
      </c>
      <c r="N66" s="17">
        <v>2</v>
      </c>
      <c r="O66" s="17">
        <v>2</v>
      </c>
      <c r="P66" s="17">
        <v>2</v>
      </c>
      <c r="Q66" s="17">
        <v>2</v>
      </c>
      <c r="R66" s="17">
        <v>2</v>
      </c>
      <c r="S66" s="17">
        <v>2</v>
      </c>
      <c r="T66" s="17">
        <v>2</v>
      </c>
      <c r="U66" s="17">
        <v>2</v>
      </c>
      <c r="V66" s="17">
        <v>2</v>
      </c>
      <c r="W66" s="17">
        <v>2</v>
      </c>
      <c r="X66" s="17">
        <v>2</v>
      </c>
      <c r="Y66" s="18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</row>
    <row r="67" spans="1:53" ht="16.5" customHeight="1" x14ac:dyDescent="0.25">
      <c r="A67" s="72"/>
      <c r="B67" s="56"/>
      <c r="C67" s="59" t="s">
        <v>81</v>
      </c>
      <c r="D67" s="53"/>
      <c r="E67" s="19" t="s">
        <v>59</v>
      </c>
      <c r="F67" s="20">
        <v>2</v>
      </c>
      <c r="G67" s="17">
        <v>2</v>
      </c>
      <c r="H67" s="17">
        <v>2</v>
      </c>
      <c r="I67" s="17">
        <v>2</v>
      </c>
      <c r="J67" s="17">
        <v>2</v>
      </c>
      <c r="K67" s="17">
        <v>2</v>
      </c>
      <c r="L67" s="17">
        <v>2</v>
      </c>
      <c r="M67" s="17">
        <v>2</v>
      </c>
      <c r="N67" s="17">
        <v>2</v>
      </c>
      <c r="O67" s="17">
        <v>2</v>
      </c>
      <c r="P67" s="17">
        <v>2</v>
      </c>
      <c r="Q67" s="17">
        <v>2</v>
      </c>
      <c r="R67" s="17">
        <v>2</v>
      </c>
      <c r="S67" s="17">
        <v>2</v>
      </c>
      <c r="T67" s="17">
        <v>2</v>
      </c>
      <c r="U67" s="17">
        <v>2</v>
      </c>
      <c r="V67" s="17">
        <v>2</v>
      </c>
      <c r="W67" s="17">
        <v>2</v>
      </c>
      <c r="X67" s="17">
        <v>2</v>
      </c>
      <c r="Y67" s="17">
        <v>2</v>
      </c>
      <c r="Z67" s="18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</row>
    <row r="68" spans="1:53" ht="16.5" customHeight="1" x14ac:dyDescent="0.25">
      <c r="A68" s="72"/>
      <c r="B68" s="56"/>
      <c r="C68" s="60" t="s">
        <v>82</v>
      </c>
      <c r="D68" s="61"/>
      <c r="E68" s="16" t="s">
        <v>61</v>
      </c>
      <c r="F68" s="17">
        <v>2</v>
      </c>
      <c r="G68" s="21">
        <v>2</v>
      </c>
      <c r="H68" s="21">
        <v>2</v>
      </c>
      <c r="I68" s="21">
        <v>2</v>
      </c>
      <c r="J68" s="21">
        <v>2</v>
      </c>
      <c r="K68" s="21">
        <v>2</v>
      </c>
      <c r="L68" s="21">
        <v>2</v>
      </c>
      <c r="M68" s="21">
        <v>2</v>
      </c>
      <c r="N68" s="21">
        <v>2</v>
      </c>
      <c r="O68" s="21">
        <v>2</v>
      </c>
      <c r="P68" s="21">
        <v>2</v>
      </c>
      <c r="Q68" s="21">
        <v>2</v>
      </c>
      <c r="R68" s="21">
        <v>2</v>
      </c>
      <c r="S68" s="21">
        <v>2</v>
      </c>
      <c r="T68" s="21">
        <v>2</v>
      </c>
      <c r="U68" s="21">
        <v>2</v>
      </c>
      <c r="V68" s="21">
        <v>2</v>
      </c>
      <c r="W68" s="21">
        <v>2</v>
      </c>
      <c r="X68" s="21">
        <v>2</v>
      </c>
      <c r="Y68" s="21">
        <v>2</v>
      </c>
      <c r="Z68" s="22">
        <v>0</v>
      </c>
      <c r="AA68" s="21">
        <v>0</v>
      </c>
      <c r="AB68" s="21">
        <v>0</v>
      </c>
      <c r="AC68" s="21">
        <v>0</v>
      </c>
      <c r="AD68" s="21">
        <v>0</v>
      </c>
      <c r="AE68" s="21">
        <v>0</v>
      </c>
      <c r="AF68" s="17">
        <v>0</v>
      </c>
      <c r="AG68" s="17">
        <v>0</v>
      </c>
      <c r="AH68" s="17">
        <v>0</v>
      </c>
      <c r="AI68" s="17">
        <v>0</v>
      </c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</row>
    <row r="69" spans="1:53" ht="15" customHeight="1" x14ac:dyDescent="0.25">
      <c r="A69" s="72"/>
      <c r="B69" s="56"/>
      <c r="C69" s="62"/>
      <c r="D69" s="5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</row>
    <row r="70" spans="1:53" ht="16.5" customHeight="1" x14ac:dyDescent="0.25">
      <c r="A70" s="72"/>
      <c r="B70" s="56"/>
      <c r="C70" s="63" t="s">
        <v>83</v>
      </c>
      <c r="D70" s="64"/>
      <c r="E70" s="24" t="s">
        <v>25</v>
      </c>
      <c r="F70" s="25">
        <v>8</v>
      </c>
      <c r="G70" s="17">
        <v>8</v>
      </c>
      <c r="H70" s="17">
        <v>8</v>
      </c>
      <c r="I70" s="17">
        <v>8</v>
      </c>
      <c r="J70" s="17">
        <v>8</v>
      </c>
      <c r="K70" s="17">
        <v>8</v>
      </c>
      <c r="L70" s="17">
        <v>8</v>
      </c>
      <c r="M70" s="17">
        <v>8</v>
      </c>
      <c r="N70" s="17">
        <v>8</v>
      </c>
      <c r="O70" s="17">
        <v>8</v>
      </c>
      <c r="P70" s="17">
        <v>8</v>
      </c>
      <c r="Q70" s="17">
        <v>8</v>
      </c>
      <c r="R70" s="17">
        <v>8</v>
      </c>
      <c r="S70" s="17">
        <v>8</v>
      </c>
      <c r="T70" s="17">
        <v>8</v>
      </c>
      <c r="U70" s="17">
        <v>8</v>
      </c>
      <c r="V70" s="17">
        <v>8</v>
      </c>
      <c r="W70" s="17">
        <v>8</v>
      </c>
      <c r="X70" s="17">
        <v>8</v>
      </c>
      <c r="Y70" s="17">
        <v>8</v>
      </c>
      <c r="Z70" s="17">
        <v>8</v>
      </c>
      <c r="AA70" s="18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</row>
    <row r="71" spans="1:53" ht="16.5" customHeight="1" x14ac:dyDescent="0.25">
      <c r="A71" s="72"/>
      <c r="B71" s="57"/>
      <c r="C71" s="65"/>
      <c r="D71" s="53"/>
      <c r="E71" s="16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</row>
    <row r="72" spans="1:53" ht="16.5" customHeight="1" x14ac:dyDescent="0.25">
      <c r="A72" s="72"/>
      <c r="B72" s="55" t="s">
        <v>84</v>
      </c>
      <c r="C72" s="52" t="s">
        <v>85</v>
      </c>
      <c r="D72" s="53"/>
      <c r="E72" s="16" t="s">
        <v>45</v>
      </c>
      <c r="F72" s="17">
        <v>2</v>
      </c>
      <c r="G72" s="17">
        <v>2</v>
      </c>
      <c r="H72" s="17">
        <v>2</v>
      </c>
      <c r="I72" s="17">
        <v>2</v>
      </c>
      <c r="J72" s="17">
        <v>2</v>
      </c>
      <c r="K72" s="17">
        <v>2</v>
      </c>
      <c r="L72" s="17">
        <v>2</v>
      </c>
      <c r="M72" s="17">
        <v>2</v>
      </c>
      <c r="N72" s="17">
        <v>2</v>
      </c>
      <c r="O72" s="17">
        <v>2</v>
      </c>
      <c r="P72" s="17">
        <v>2</v>
      </c>
      <c r="Q72" s="17">
        <v>2</v>
      </c>
      <c r="R72" s="17">
        <v>2</v>
      </c>
      <c r="S72" s="17">
        <v>2</v>
      </c>
      <c r="T72" s="17">
        <v>2</v>
      </c>
      <c r="U72" s="17">
        <v>2</v>
      </c>
      <c r="V72" s="17">
        <v>2</v>
      </c>
      <c r="W72" s="17">
        <v>2</v>
      </c>
      <c r="X72" s="17">
        <v>2</v>
      </c>
      <c r="Y72" s="17">
        <v>2</v>
      </c>
      <c r="Z72" s="17">
        <v>2</v>
      </c>
      <c r="AA72" s="17">
        <v>2</v>
      </c>
      <c r="AB72" s="18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</row>
    <row r="73" spans="1:53" ht="16.5" customHeight="1" x14ac:dyDescent="0.25">
      <c r="A73" s="72"/>
      <c r="B73" s="56"/>
      <c r="C73" s="52" t="s">
        <v>86</v>
      </c>
      <c r="D73" s="53"/>
      <c r="E73" s="16" t="s">
        <v>45</v>
      </c>
      <c r="F73" s="17">
        <v>2</v>
      </c>
      <c r="G73" s="17">
        <v>2</v>
      </c>
      <c r="H73" s="17">
        <v>2</v>
      </c>
      <c r="I73" s="17">
        <v>2</v>
      </c>
      <c r="J73" s="17">
        <v>2</v>
      </c>
      <c r="K73" s="17">
        <v>2</v>
      </c>
      <c r="L73" s="17">
        <v>2</v>
      </c>
      <c r="M73" s="17">
        <v>2</v>
      </c>
      <c r="N73" s="17">
        <v>2</v>
      </c>
      <c r="O73" s="17">
        <v>2</v>
      </c>
      <c r="P73" s="17">
        <v>2</v>
      </c>
      <c r="Q73" s="17">
        <v>2</v>
      </c>
      <c r="R73" s="17">
        <v>2</v>
      </c>
      <c r="S73" s="17">
        <v>2</v>
      </c>
      <c r="T73" s="17">
        <v>2</v>
      </c>
      <c r="U73" s="17">
        <v>2</v>
      </c>
      <c r="V73" s="17">
        <v>2</v>
      </c>
      <c r="W73" s="17">
        <v>2</v>
      </c>
      <c r="X73" s="17">
        <v>2</v>
      </c>
      <c r="Y73" s="17">
        <v>2</v>
      </c>
      <c r="Z73" s="17">
        <v>2</v>
      </c>
      <c r="AA73" s="17">
        <v>2</v>
      </c>
      <c r="AB73" s="18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</row>
    <row r="74" spans="1:53" ht="16.5" customHeight="1" x14ac:dyDescent="0.25">
      <c r="A74" s="72"/>
      <c r="B74" s="56"/>
      <c r="C74" s="52" t="s">
        <v>87</v>
      </c>
      <c r="D74" s="53"/>
      <c r="E74" s="16" t="s">
        <v>45</v>
      </c>
      <c r="F74" s="17">
        <v>2</v>
      </c>
      <c r="G74" s="17">
        <v>2</v>
      </c>
      <c r="H74" s="17">
        <v>2</v>
      </c>
      <c r="I74" s="17">
        <v>2</v>
      </c>
      <c r="J74" s="17">
        <v>2</v>
      </c>
      <c r="K74" s="17">
        <v>2</v>
      </c>
      <c r="L74" s="17">
        <v>2</v>
      </c>
      <c r="M74" s="17">
        <v>2</v>
      </c>
      <c r="N74" s="17">
        <v>2</v>
      </c>
      <c r="O74" s="17">
        <v>2</v>
      </c>
      <c r="P74" s="17">
        <v>2</v>
      </c>
      <c r="Q74" s="17">
        <v>2</v>
      </c>
      <c r="R74" s="17">
        <v>2</v>
      </c>
      <c r="S74" s="17">
        <v>2</v>
      </c>
      <c r="T74" s="17">
        <v>2</v>
      </c>
      <c r="U74" s="17">
        <v>2</v>
      </c>
      <c r="V74" s="17">
        <v>2</v>
      </c>
      <c r="W74" s="17">
        <v>2</v>
      </c>
      <c r="X74" s="17">
        <v>2</v>
      </c>
      <c r="Y74" s="17">
        <v>2</v>
      </c>
      <c r="Z74" s="17">
        <v>2</v>
      </c>
      <c r="AA74" s="17">
        <v>2</v>
      </c>
      <c r="AB74" s="18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</row>
    <row r="75" spans="1:53" ht="16.5" customHeight="1" x14ac:dyDescent="0.25">
      <c r="A75" s="72"/>
      <c r="B75" s="56"/>
      <c r="C75" s="52" t="s">
        <v>88</v>
      </c>
      <c r="D75" s="53"/>
      <c r="E75" s="16" t="s">
        <v>45</v>
      </c>
      <c r="F75" s="17">
        <v>2</v>
      </c>
      <c r="G75" s="17">
        <v>2</v>
      </c>
      <c r="H75" s="17">
        <v>2</v>
      </c>
      <c r="I75" s="17">
        <v>2</v>
      </c>
      <c r="J75" s="17">
        <v>2</v>
      </c>
      <c r="K75" s="17">
        <v>2</v>
      </c>
      <c r="L75" s="17">
        <v>2</v>
      </c>
      <c r="M75" s="17">
        <v>2</v>
      </c>
      <c r="N75" s="17">
        <v>2</v>
      </c>
      <c r="O75" s="17">
        <v>2</v>
      </c>
      <c r="P75" s="17">
        <v>2</v>
      </c>
      <c r="Q75" s="17">
        <v>2</v>
      </c>
      <c r="R75" s="17">
        <v>2</v>
      </c>
      <c r="S75" s="17">
        <v>2</v>
      </c>
      <c r="T75" s="17">
        <v>2</v>
      </c>
      <c r="U75" s="17">
        <v>2</v>
      </c>
      <c r="V75" s="17">
        <v>2</v>
      </c>
      <c r="W75" s="17">
        <v>2</v>
      </c>
      <c r="X75" s="17">
        <v>2</v>
      </c>
      <c r="Y75" s="17">
        <v>2</v>
      </c>
      <c r="Z75" s="17">
        <v>2</v>
      </c>
      <c r="AA75" s="17">
        <v>2</v>
      </c>
      <c r="AB75" s="18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</row>
    <row r="76" spans="1:53" ht="16.5" customHeight="1" x14ac:dyDescent="0.25">
      <c r="A76" s="72"/>
      <c r="B76" s="56"/>
      <c r="C76" s="52" t="s">
        <v>89</v>
      </c>
      <c r="D76" s="53"/>
      <c r="E76" s="16" t="s">
        <v>45</v>
      </c>
      <c r="F76" s="17">
        <v>2</v>
      </c>
      <c r="G76" s="17">
        <v>2</v>
      </c>
      <c r="H76" s="17">
        <v>2</v>
      </c>
      <c r="I76" s="17">
        <v>2</v>
      </c>
      <c r="J76" s="17">
        <v>2</v>
      </c>
      <c r="K76" s="17">
        <v>2</v>
      </c>
      <c r="L76" s="17">
        <v>2</v>
      </c>
      <c r="M76" s="17">
        <v>2</v>
      </c>
      <c r="N76" s="17">
        <v>2</v>
      </c>
      <c r="O76" s="17">
        <v>2</v>
      </c>
      <c r="P76" s="17">
        <v>2</v>
      </c>
      <c r="Q76" s="17">
        <v>2</v>
      </c>
      <c r="R76" s="17">
        <v>2</v>
      </c>
      <c r="S76" s="17">
        <v>2</v>
      </c>
      <c r="T76" s="17">
        <v>2</v>
      </c>
      <c r="U76" s="17">
        <v>2</v>
      </c>
      <c r="V76" s="17">
        <v>2</v>
      </c>
      <c r="W76" s="17">
        <v>2</v>
      </c>
      <c r="X76" s="17">
        <v>2</v>
      </c>
      <c r="Y76" s="17">
        <v>2</v>
      </c>
      <c r="Z76" s="17">
        <v>2</v>
      </c>
      <c r="AA76" s="17">
        <v>2</v>
      </c>
      <c r="AB76" s="17">
        <v>2</v>
      </c>
      <c r="AC76" s="18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</row>
    <row r="77" spans="1:53" ht="16.5" customHeight="1" x14ac:dyDescent="0.25">
      <c r="A77" s="72"/>
      <c r="B77" s="56"/>
      <c r="C77" s="52" t="s">
        <v>90</v>
      </c>
      <c r="D77" s="53"/>
      <c r="E77" s="16" t="s">
        <v>45</v>
      </c>
      <c r="F77" s="17">
        <v>2</v>
      </c>
      <c r="G77" s="17">
        <v>2</v>
      </c>
      <c r="H77" s="17">
        <v>2</v>
      </c>
      <c r="I77" s="17">
        <v>2</v>
      </c>
      <c r="J77" s="17">
        <v>2</v>
      </c>
      <c r="K77" s="17">
        <v>2</v>
      </c>
      <c r="L77" s="17">
        <v>2</v>
      </c>
      <c r="M77" s="17">
        <v>2</v>
      </c>
      <c r="N77" s="17">
        <v>2</v>
      </c>
      <c r="O77" s="17">
        <v>2</v>
      </c>
      <c r="P77" s="17">
        <v>2</v>
      </c>
      <c r="Q77" s="17">
        <v>2</v>
      </c>
      <c r="R77" s="17">
        <v>2</v>
      </c>
      <c r="S77" s="17">
        <v>2</v>
      </c>
      <c r="T77" s="17">
        <v>2</v>
      </c>
      <c r="U77" s="17">
        <v>2</v>
      </c>
      <c r="V77" s="17">
        <v>2</v>
      </c>
      <c r="W77" s="17">
        <v>2</v>
      </c>
      <c r="X77" s="17">
        <v>2</v>
      </c>
      <c r="Y77" s="17">
        <v>2</v>
      </c>
      <c r="Z77" s="17">
        <v>2</v>
      </c>
      <c r="AA77" s="17">
        <v>2</v>
      </c>
      <c r="AB77" s="17">
        <v>2</v>
      </c>
      <c r="AC77" s="18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</row>
    <row r="78" spans="1:53" ht="16.5" customHeight="1" x14ac:dyDescent="0.25">
      <c r="A78" s="72"/>
      <c r="B78" s="56"/>
      <c r="C78" s="52" t="s">
        <v>91</v>
      </c>
      <c r="D78" s="53"/>
      <c r="E78" s="16" t="s">
        <v>45</v>
      </c>
      <c r="F78" s="17">
        <v>1</v>
      </c>
      <c r="G78" s="17">
        <v>1</v>
      </c>
      <c r="H78" s="17">
        <v>1</v>
      </c>
      <c r="I78" s="17">
        <v>1</v>
      </c>
      <c r="J78" s="17">
        <v>1</v>
      </c>
      <c r="K78" s="17">
        <v>1</v>
      </c>
      <c r="L78" s="17">
        <v>1</v>
      </c>
      <c r="M78" s="17">
        <v>1</v>
      </c>
      <c r="N78" s="17">
        <v>1</v>
      </c>
      <c r="O78" s="17">
        <v>1</v>
      </c>
      <c r="P78" s="17">
        <v>1</v>
      </c>
      <c r="Q78" s="17">
        <v>1</v>
      </c>
      <c r="R78" s="17">
        <v>1</v>
      </c>
      <c r="S78" s="17">
        <v>1</v>
      </c>
      <c r="T78" s="17">
        <v>1</v>
      </c>
      <c r="U78" s="17">
        <v>1</v>
      </c>
      <c r="V78" s="17">
        <v>1</v>
      </c>
      <c r="W78" s="17">
        <v>1</v>
      </c>
      <c r="X78" s="17">
        <v>1</v>
      </c>
      <c r="Y78" s="17">
        <v>1</v>
      </c>
      <c r="Z78" s="17">
        <v>1</v>
      </c>
      <c r="AA78" s="17">
        <v>1</v>
      </c>
      <c r="AB78" s="17">
        <v>1</v>
      </c>
      <c r="AC78" s="18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</row>
    <row r="79" spans="1:53" ht="16.5" customHeight="1" x14ac:dyDescent="0.25">
      <c r="A79" s="72"/>
      <c r="B79" s="56"/>
      <c r="C79" s="52" t="s">
        <v>92</v>
      </c>
      <c r="D79" s="53"/>
      <c r="E79" s="16" t="s">
        <v>45</v>
      </c>
      <c r="F79" s="17">
        <v>2</v>
      </c>
      <c r="G79" s="17">
        <v>2</v>
      </c>
      <c r="H79" s="17">
        <v>2</v>
      </c>
      <c r="I79" s="17">
        <v>2</v>
      </c>
      <c r="J79" s="17">
        <v>2</v>
      </c>
      <c r="K79" s="17">
        <v>2</v>
      </c>
      <c r="L79" s="17">
        <v>2</v>
      </c>
      <c r="M79" s="17">
        <v>2</v>
      </c>
      <c r="N79" s="17">
        <v>2</v>
      </c>
      <c r="O79" s="17">
        <v>2</v>
      </c>
      <c r="P79" s="17">
        <v>2</v>
      </c>
      <c r="Q79" s="17">
        <v>2</v>
      </c>
      <c r="R79" s="17">
        <v>2</v>
      </c>
      <c r="S79" s="17">
        <v>2</v>
      </c>
      <c r="T79" s="17">
        <v>2</v>
      </c>
      <c r="U79" s="17">
        <v>2</v>
      </c>
      <c r="V79" s="17">
        <v>2</v>
      </c>
      <c r="W79" s="17">
        <v>2</v>
      </c>
      <c r="X79" s="17">
        <v>2</v>
      </c>
      <c r="Y79" s="17">
        <v>2</v>
      </c>
      <c r="Z79" s="17">
        <v>2</v>
      </c>
      <c r="AA79" s="17">
        <v>2</v>
      </c>
      <c r="AB79" s="17">
        <v>2</v>
      </c>
      <c r="AC79" s="18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</row>
    <row r="80" spans="1:53" ht="16.5" customHeight="1" x14ac:dyDescent="0.25">
      <c r="A80" s="72"/>
      <c r="B80" s="56"/>
      <c r="C80" s="52" t="s">
        <v>93</v>
      </c>
      <c r="D80" s="53"/>
      <c r="E80" s="16" t="s">
        <v>45</v>
      </c>
      <c r="F80" s="17">
        <v>2</v>
      </c>
      <c r="G80" s="17">
        <v>2</v>
      </c>
      <c r="H80" s="17">
        <v>2</v>
      </c>
      <c r="I80" s="17">
        <v>2</v>
      </c>
      <c r="J80" s="17">
        <v>2</v>
      </c>
      <c r="K80" s="17">
        <v>2</v>
      </c>
      <c r="L80" s="17">
        <v>2</v>
      </c>
      <c r="M80" s="17">
        <v>2</v>
      </c>
      <c r="N80" s="17">
        <v>2</v>
      </c>
      <c r="O80" s="17">
        <v>2</v>
      </c>
      <c r="P80" s="17">
        <v>2</v>
      </c>
      <c r="Q80" s="17">
        <v>2</v>
      </c>
      <c r="R80" s="17">
        <v>2</v>
      </c>
      <c r="S80" s="17">
        <v>2</v>
      </c>
      <c r="T80" s="17">
        <v>2</v>
      </c>
      <c r="U80" s="17">
        <v>2</v>
      </c>
      <c r="V80" s="17">
        <v>2</v>
      </c>
      <c r="W80" s="17">
        <v>2</v>
      </c>
      <c r="X80" s="17">
        <v>2</v>
      </c>
      <c r="Y80" s="17">
        <v>2</v>
      </c>
      <c r="Z80" s="17">
        <v>2</v>
      </c>
      <c r="AA80" s="17">
        <v>2</v>
      </c>
      <c r="AB80" s="17">
        <v>2</v>
      </c>
      <c r="AC80" s="17">
        <v>2</v>
      </c>
      <c r="AD80" s="18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</row>
    <row r="81" spans="1:53" ht="16.5" customHeight="1" x14ac:dyDescent="0.25">
      <c r="A81" s="72"/>
      <c r="B81" s="56"/>
      <c r="C81" s="74" t="s">
        <v>94</v>
      </c>
      <c r="D81" s="53"/>
      <c r="E81" s="16" t="s">
        <v>45</v>
      </c>
      <c r="F81" s="17">
        <v>2</v>
      </c>
      <c r="G81" s="17">
        <v>2</v>
      </c>
      <c r="H81" s="17">
        <v>2</v>
      </c>
      <c r="I81" s="17">
        <v>2</v>
      </c>
      <c r="J81" s="17">
        <v>2</v>
      </c>
      <c r="K81" s="17">
        <v>2</v>
      </c>
      <c r="L81" s="17">
        <v>2</v>
      </c>
      <c r="M81" s="17">
        <v>2</v>
      </c>
      <c r="N81" s="17">
        <v>2</v>
      </c>
      <c r="O81" s="17">
        <v>2</v>
      </c>
      <c r="P81" s="17">
        <v>2</v>
      </c>
      <c r="Q81" s="17">
        <v>2</v>
      </c>
      <c r="R81" s="17">
        <v>2</v>
      </c>
      <c r="S81" s="17">
        <v>2</v>
      </c>
      <c r="T81" s="17">
        <v>2</v>
      </c>
      <c r="U81" s="17">
        <v>2</v>
      </c>
      <c r="V81" s="17">
        <v>2</v>
      </c>
      <c r="W81" s="17">
        <v>2</v>
      </c>
      <c r="X81" s="17">
        <v>2</v>
      </c>
      <c r="Y81" s="17">
        <v>2</v>
      </c>
      <c r="Z81" s="17">
        <v>2</v>
      </c>
      <c r="AA81" s="17">
        <v>2</v>
      </c>
      <c r="AB81" s="17">
        <v>2</v>
      </c>
      <c r="AC81" s="17">
        <v>2</v>
      </c>
      <c r="AD81" s="18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</row>
    <row r="82" spans="1:53" ht="16.5" customHeight="1" x14ac:dyDescent="0.25">
      <c r="A82" s="72"/>
      <c r="B82" s="56"/>
      <c r="C82" s="52" t="s">
        <v>95</v>
      </c>
      <c r="D82" s="53"/>
      <c r="E82" s="16" t="s">
        <v>45</v>
      </c>
      <c r="F82" s="17">
        <v>2</v>
      </c>
      <c r="G82" s="17">
        <v>2</v>
      </c>
      <c r="H82" s="17">
        <v>2</v>
      </c>
      <c r="I82" s="17">
        <v>2</v>
      </c>
      <c r="J82" s="17">
        <v>2</v>
      </c>
      <c r="K82" s="17">
        <v>2</v>
      </c>
      <c r="L82" s="17">
        <v>2</v>
      </c>
      <c r="M82" s="17">
        <v>2</v>
      </c>
      <c r="N82" s="17">
        <v>2</v>
      </c>
      <c r="O82" s="17">
        <v>2</v>
      </c>
      <c r="P82" s="17">
        <v>2</v>
      </c>
      <c r="Q82" s="17">
        <v>2</v>
      </c>
      <c r="R82" s="17">
        <v>2</v>
      </c>
      <c r="S82" s="17">
        <v>2</v>
      </c>
      <c r="T82" s="17">
        <v>2</v>
      </c>
      <c r="U82" s="17">
        <v>2</v>
      </c>
      <c r="V82" s="17">
        <v>2</v>
      </c>
      <c r="W82" s="17">
        <v>2</v>
      </c>
      <c r="X82" s="17">
        <v>2</v>
      </c>
      <c r="Y82" s="17">
        <v>2</v>
      </c>
      <c r="Z82" s="17">
        <v>2</v>
      </c>
      <c r="AA82" s="17">
        <v>2</v>
      </c>
      <c r="AB82" s="17">
        <v>2</v>
      </c>
      <c r="AC82" s="17">
        <v>2</v>
      </c>
      <c r="AD82" s="18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</row>
    <row r="83" spans="1:53" ht="16.5" customHeight="1" x14ac:dyDescent="0.25">
      <c r="A83" s="72"/>
      <c r="B83" s="57"/>
      <c r="C83" s="54"/>
      <c r="D83" s="53"/>
      <c r="E83" s="16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</row>
    <row r="84" spans="1:53" ht="16.5" customHeight="1" x14ac:dyDescent="0.25">
      <c r="A84" s="72"/>
      <c r="B84" s="55" t="s">
        <v>96</v>
      </c>
      <c r="C84" s="52" t="s">
        <v>85</v>
      </c>
      <c r="D84" s="53"/>
      <c r="E84" s="16" t="s">
        <v>97</v>
      </c>
      <c r="F84" s="17">
        <v>2</v>
      </c>
      <c r="G84" s="17">
        <v>2</v>
      </c>
      <c r="H84" s="17">
        <v>2</v>
      </c>
      <c r="I84" s="17">
        <v>2</v>
      </c>
      <c r="J84" s="17">
        <v>2</v>
      </c>
      <c r="K84" s="17">
        <v>2</v>
      </c>
      <c r="L84" s="17">
        <v>2</v>
      </c>
      <c r="M84" s="17">
        <v>2</v>
      </c>
      <c r="N84" s="17">
        <v>2</v>
      </c>
      <c r="O84" s="17">
        <v>2</v>
      </c>
      <c r="P84" s="17">
        <v>2</v>
      </c>
      <c r="Q84" s="17">
        <v>2</v>
      </c>
      <c r="R84" s="17">
        <v>2</v>
      </c>
      <c r="S84" s="17">
        <v>2</v>
      </c>
      <c r="T84" s="17">
        <v>2</v>
      </c>
      <c r="U84" s="17">
        <v>2</v>
      </c>
      <c r="V84" s="17">
        <v>2</v>
      </c>
      <c r="W84" s="17">
        <v>2</v>
      </c>
      <c r="X84" s="17">
        <v>2</v>
      </c>
      <c r="Y84" s="17">
        <v>2</v>
      </c>
      <c r="Z84" s="17">
        <v>2</v>
      </c>
      <c r="AA84" s="17">
        <v>2</v>
      </c>
      <c r="AB84" s="17">
        <v>2</v>
      </c>
      <c r="AC84" s="17">
        <v>2</v>
      </c>
      <c r="AD84" s="17">
        <v>2</v>
      </c>
      <c r="AE84" s="18">
        <v>0</v>
      </c>
      <c r="AF84" s="17">
        <v>0</v>
      </c>
      <c r="AG84" s="17">
        <v>0</v>
      </c>
      <c r="AH84" s="17">
        <v>0</v>
      </c>
      <c r="AI84" s="17">
        <v>0</v>
      </c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</row>
    <row r="85" spans="1:53" ht="16.5" customHeight="1" x14ac:dyDescent="0.25">
      <c r="A85" s="72"/>
      <c r="B85" s="56"/>
      <c r="C85" s="52" t="s">
        <v>86</v>
      </c>
      <c r="D85" s="53"/>
      <c r="E85" s="16" t="s">
        <v>98</v>
      </c>
      <c r="F85" s="17">
        <v>2</v>
      </c>
      <c r="G85" s="17">
        <v>2</v>
      </c>
      <c r="H85" s="17">
        <v>2</v>
      </c>
      <c r="I85" s="17">
        <v>2</v>
      </c>
      <c r="J85" s="17">
        <v>2</v>
      </c>
      <c r="K85" s="17">
        <v>2</v>
      </c>
      <c r="L85" s="17">
        <v>2</v>
      </c>
      <c r="M85" s="17">
        <v>2</v>
      </c>
      <c r="N85" s="17">
        <v>2</v>
      </c>
      <c r="O85" s="17">
        <v>2</v>
      </c>
      <c r="P85" s="17">
        <v>2</v>
      </c>
      <c r="Q85" s="17">
        <v>2</v>
      </c>
      <c r="R85" s="17">
        <v>2</v>
      </c>
      <c r="S85" s="17">
        <v>2</v>
      </c>
      <c r="T85" s="17">
        <v>2</v>
      </c>
      <c r="U85" s="17">
        <v>2</v>
      </c>
      <c r="V85" s="17">
        <v>2</v>
      </c>
      <c r="W85" s="17">
        <v>2</v>
      </c>
      <c r="X85" s="17">
        <v>2</v>
      </c>
      <c r="Y85" s="17">
        <v>2</v>
      </c>
      <c r="Z85" s="17">
        <v>2</v>
      </c>
      <c r="AA85" s="17">
        <v>2</v>
      </c>
      <c r="AB85" s="17">
        <v>2</v>
      </c>
      <c r="AC85" s="17">
        <v>2</v>
      </c>
      <c r="AD85" s="17">
        <v>2</v>
      </c>
      <c r="AE85" s="18">
        <v>0</v>
      </c>
      <c r="AF85" s="17">
        <v>0</v>
      </c>
      <c r="AG85" s="17">
        <v>0</v>
      </c>
      <c r="AH85" s="17">
        <v>0</v>
      </c>
      <c r="AI85" s="17">
        <v>0</v>
      </c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</row>
    <row r="86" spans="1:53" ht="16.5" customHeight="1" x14ac:dyDescent="0.25">
      <c r="A86" s="72"/>
      <c r="B86" s="56"/>
      <c r="C86" s="52" t="s">
        <v>87</v>
      </c>
      <c r="D86" s="53"/>
      <c r="E86" s="16" t="s">
        <v>97</v>
      </c>
      <c r="F86" s="17">
        <v>2</v>
      </c>
      <c r="G86" s="17">
        <v>2</v>
      </c>
      <c r="H86" s="17">
        <v>2</v>
      </c>
      <c r="I86" s="17">
        <v>2</v>
      </c>
      <c r="J86" s="17">
        <v>2</v>
      </c>
      <c r="K86" s="17">
        <v>2</v>
      </c>
      <c r="L86" s="17">
        <v>2</v>
      </c>
      <c r="M86" s="17">
        <v>2</v>
      </c>
      <c r="N86" s="17">
        <v>2</v>
      </c>
      <c r="O86" s="17">
        <v>2</v>
      </c>
      <c r="P86" s="17">
        <v>2</v>
      </c>
      <c r="Q86" s="17">
        <v>2</v>
      </c>
      <c r="R86" s="17">
        <v>2</v>
      </c>
      <c r="S86" s="17">
        <v>2</v>
      </c>
      <c r="T86" s="17">
        <v>2</v>
      </c>
      <c r="U86" s="17">
        <v>2</v>
      </c>
      <c r="V86" s="17">
        <v>2</v>
      </c>
      <c r="W86" s="17">
        <v>2</v>
      </c>
      <c r="X86" s="17">
        <v>2</v>
      </c>
      <c r="Y86" s="17">
        <v>2</v>
      </c>
      <c r="Z86" s="17">
        <v>2</v>
      </c>
      <c r="AA86" s="17">
        <v>2</v>
      </c>
      <c r="AB86" s="17">
        <v>2</v>
      </c>
      <c r="AC86" s="17">
        <v>2</v>
      </c>
      <c r="AD86" s="17">
        <v>2</v>
      </c>
      <c r="AE86" s="18">
        <v>0</v>
      </c>
      <c r="AF86" s="17">
        <v>0</v>
      </c>
      <c r="AG86" s="17">
        <v>0</v>
      </c>
      <c r="AH86" s="17">
        <v>0</v>
      </c>
      <c r="AI86" s="17">
        <v>0</v>
      </c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</row>
    <row r="87" spans="1:53" ht="16.5" customHeight="1" x14ac:dyDescent="0.25">
      <c r="A87" s="72"/>
      <c r="B87" s="56"/>
      <c r="C87" s="52" t="s">
        <v>88</v>
      </c>
      <c r="D87" s="53"/>
      <c r="E87" s="16" t="s">
        <v>98</v>
      </c>
      <c r="F87" s="17">
        <v>2</v>
      </c>
      <c r="G87" s="17">
        <v>2</v>
      </c>
      <c r="H87" s="17">
        <v>2</v>
      </c>
      <c r="I87" s="17">
        <v>2</v>
      </c>
      <c r="J87" s="17">
        <v>2</v>
      </c>
      <c r="K87" s="17">
        <v>2</v>
      </c>
      <c r="L87" s="17">
        <v>2</v>
      </c>
      <c r="M87" s="17">
        <v>2</v>
      </c>
      <c r="N87" s="17">
        <v>2</v>
      </c>
      <c r="O87" s="17">
        <v>2</v>
      </c>
      <c r="P87" s="17">
        <v>2</v>
      </c>
      <c r="Q87" s="17">
        <v>2</v>
      </c>
      <c r="R87" s="17">
        <v>2</v>
      </c>
      <c r="S87" s="17">
        <v>2</v>
      </c>
      <c r="T87" s="17">
        <v>2</v>
      </c>
      <c r="U87" s="17">
        <v>2</v>
      </c>
      <c r="V87" s="17">
        <v>2</v>
      </c>
      <c r="W87" s="17">
        <v>2</v>
      </c>
      <c r="X87" s="17">
        <v>2</v>
      </c>
      <c r="Y87" s="17">
        <v>2</v>
      </c>
      <c r="Z87" s="17">
        <v>2</v>
      </c>
      <c r="AA87" s="17">
        <v>2</v>
      </c>
      <c r="AB87" s="17">
        <v>2</v>
      </c>
      <c r="AC87" s="17">
        <v>2</v>
      </c>
      <c r="AD87" s="17">
        <v>2</v>
      </c>
      <c r="AE87" s="18">
        <v>0</v>
      </c>
      <c r="AF87" s="17">
        <v>0</v>
      </c>
      <c r="AG87" s="17">
        <v>0</v>
      </c>
      <c r="AH87" s="17">
        <v>0</v>
      </c>
      <c r="AI87" s="17">
        <v>0</v>
      </c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</row>
    <row r="88" spans="1:53" ht="16.5" customHeight="1" x14ac:dyDescent="0.25">
      <c r="A88" s="72"/>
      <c r="B88" s="56"/>
      <c r="C88" s="52" t="s">
        <v>89</v>
      </c>
      <c r="D88" s="53"/>
      <c r="E88" s="16" t="s">
        <v>97</v>
      </c>
      <c r="F88" s="17">
        <v>2</v>
      </c>
      <c r="G88" s="17">
        <v>2</v>
      </c>
      <c r="H88" s="17">
        <v>2</v>
      </c>
      <c r="I88" s="17">
        <v>2</v>
      </c>
      <c r="J88" s="17">
        <v>2</v>
      </c>
      <c r="K88" s="17">
        <v>2</v>
      </c>
      <c r="L88" s="17">
        <v>2</v>
      </c>
      <c r="M88" s="17">
        <v>2</v>
      </c>
      <c r="N88" s="17">
        <v>2</v>
      </c>
      <c r="O88" s="17">
        <v>2</v>
      </c>
      <c r="P88" s="17">
        <v>2</v>
      </c>
      <c r="Q88" s="17">
        <v>2</v>
      </c>
      <c r="R88" s="17">
        <v>2</v>
      </c>
      <c r="S88" s="17">
        <v>2</v>
      </c>
      <c r="T88" s="17">
        <v>2</v>
      </c>
      <c r="U88" s="17">
        <v>2</v>
      </c>
      <c r="V88" s="17">
        <v>2</v>
      </c>
      <c r="W88" s="17">
        <v>2</v>
      </c>
      <c r="X88" s="17">
        <v>2</v>
      </c>
      <c r="Y88" s="17">
        <v>2</v>
      </c>
      <c r="Z88" s="17">
        <v>2</v>
      </c>
      <c r="AA88" s="17">
        <v>2</v>
      </c>
      <c r="AB88" s="17">
        <v>2</v>
      </c>
      <c r="AC88" s="17">
        <v>2</v>
      </c>
      <c r="AD88" s="17">
        <v>2</v>
      </c>
      <c r="AE88" s="18">
        <v>0</v>
      </c>
      <c r="AF88" s="17">
        <v>0</v>
      </c>
      <c r="AG88" s="17">
        <v>0</v>
      </c>
      <c r="AH88" s="17">
        <v>0</v>
      </c>
      <c r="AI88" s="17">
        <v>0</v>
      </c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</row>
    <row r="89" spans="1:53" ht="16.5" customHeight="1" x14ac:dyDescent="0.25">
      <c r="A89" s="72"/>
      <c r="B89" s="56"/>
      <c r="C89" s="66" t="s">
        <v>90</v>
      </c>
      <c r="D89" s="53"/>
      <c r="E89" s="16" t="s">
        <v>97</v>
      </c>
      <c r="F89" s="17">
        <v>2</v>
      </c>
      <c r="G89" s="17">
        <v>2</v>
      </c>
      <c r="H89" s="17">
        <v>2</v>
      </c>
      <c r="I89" s="17">
        <v>2</v>
      </c>
      <c r="J89" s="17">
        <v>2</v>
      </c>
      <c r="K89" s="17">
        <v>2</v>
      </c>
      <c r="L89" s="17">
        <v>2</v>
      </c>
      <c r="M89" s="17">
        <v>2</v>
      </c>
      <c r="N89" s="17">
        <v>2</v>
      </c>
      <c r="O89" s="17">
        <v>2</v>
      </c>
      <c r="P89" s="17">
        <v>2</v>
      </c>
      <c r="Q89" s="17">
        <v>2</v>
      </c>
      <c r="R89" s="17">
        <v>2</v>
      </c>
      <c r="S89" s="17">
        <v>2</v>
      </c>
      <c r="T89" s="17">
        <v>2</v>
      </c>
      <c r="U89" s="17">
        <v>2</v>
      </c>
      <c r="V89" s="17">
        <v>2</v>
      </c>
      <c r="W89" s="17">
        <v>2</v>
      </c>
      <c r="X89" s="17">
        <v>2</v>
      </c>
      <c r="Y89" s="17">
        <v>2</v>
      </c>
      <c r="Z89" s="17">
        <v>2</v>
      </c>
      <c r="AA89" s="17">
        <v>2</v>
      </c>
      <c r="AB89" s="17">
        <v>2</v>
      </c>
      <c r="AC89" s="17">
        <v>2</v>
      </c>
      <c r="AD89" s="17">
        <v>2</v>
      </c>
      <c r="AE89" s="18">
        <v>0</v>
      </c>
      <c r="AF89" s="17">
        <v>0</v>
      </c>
      <c r="AG89" s="17">
        <v>0</v>
      </c>
      <c r="AH89" s="17">
        <v>0</v>
      </c>
      <c r="AI89" s="17">
        <v>0</v>
      </c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</row>
    <row r="90" spans="1:53" ht="16.5" customHeight="1" x14ac:dyDescent="0.25">
      <c r="A90" s="72"/>
      <c r="B90" s="56"/>
      <c r="C90" s="52" t="s">
        <v>91</v>
      </c>
      <c r="D90" s="53"/>
      <c r="E90" s="16" t="s">
        <v>97</v>
      </c>
      <c r="F90" s="17">
        <v>2</v>
      </c>
      <c r="G90" s="17">
        <v>2</v>
      </c>
      <c r="H90" s="17">
        <v>2</v>
      </c>
      <c r="I90" s="17">
        <v>2</v>
      </c>
      <c r="J90" s="17">
        <v>2</v>
      </c>
      <c r="K90" s="17">
        <v>2</v>
      </c>
      <c r="L90" s="17">
        <v>2</v>
      </c>
      <c r="M90" s="17">
        <v>2</v>
      </c>
      <c r="N90" s="17">
        <v>2</v>
      </c>
      <c r="O90" s="17">
        <v>2</v>
      </c>
      <c r="P90" s="17">
        <v>2</v>
      </c>
      <c r="Q90" s="17">
        <v>2</v>
      </c>
      <c r="R90" s="17">
        <v>2</v>
      </c>
      <c r="S90" s="17">
        <v>2</v>
      </c>
      <c r="T90" s="17">
        <v>2</v>
      </c>
      <c r="U90" s="17">
        <v>2</v>
      </c>
      <c r="V90" s="17">
        <v>2</v>
      </c>
      <c r="W90" s="17">
        <v>2</v>
      </c>
      <c r="X90" s="17">
        <v>2</v>
      </c>
      <c r="Y90" s="17">
        <v>2</v>
      </c>
      <c r="Z90" s="17">
        <v>2</v>
      </c>
      <c r="AA90" s="17">
        <v>2</v>
      </c>
      <c r="AB90" s="17">
        <v>2</v>
      </c>
      <c r="AC90" s="17">
        <v>2</v>
      </c>
      <c r="AD90" s="17">
        <v>2</v>
      </c>
      <c r="AE90" s="17">
        <v>2</v>
      </c>
      <c r="AF90" s="18">
        <v>0</v>
      </c>
      <c r="AG90" s="17">
        <v>0</v>
      </c>
      <c r="AH90" s="17">
        <v>0</v>
      </c>
      <c r="AI90" s="17">
        <v>0</v>
      </c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</row>
    <row r="91" spans="1:53" ht="16.5" customHeight="1" x14ac:dyDescent="0.25">
      <c r="A91" s="72"/>
      <c r="B91" s="56"/>
      <c r="C91" s="52" t="s">
        <v>92</v>
      </c>
      <c r="D91" s="53"/>
      <c r="E91" s="16" t="s">
        <v>97</v>
      </c>
      <c r="F91" s="17">
        <v>2</v>
      </c>
      <c r="G91" s="17">
        <v>2</v>
      </c>
      <c r="H91" s="17">
        <v>2</v>
      </c>
      <c r="I91" s="17">
        <v>2</v>
      </c>
      <c r="J91" s="17">
        <v>2</v>
      </c>
      <c r="K91" s="17">
        <v>2</v>
      </c>
      <c r="L91" s="17">
        <v>2</v>
      </c>
      <c r="M91" s="17">
        <v>2</v>
      </c>
      <c r="N91" s="17">
        <v>2</v>
      </c>
      <c r="O91" s="17">
        <v>2</v>
      </c>
      <c r="P91" s="17">
        <v>2</v>
      </c>
      <c r="Q91" s="17">
        <v>2</v>
      </c>
      <c r="R91" s="17">
        <v>2</v>
      </c>
      <c r="S91" s="17">
        <v>2</v>
      </c>
      <c r="T91" s="17">
        <v>2</v>
      </c>
      <c r="U91" s="17">
        <v>2</v>
      </c>
      <c r="V91" s="17">
        <v>2</v>
      </c>
      <c r="W91" s="17">
        <v>2</v>
      </c>
      <c r="X91" s="17">
        <v>2</v>
      </c>
      <c r="Y91" s="17">
        <v>2</v>
      </c>
      <c r="Z91" s="17">
        <v>2</v>
      </c>
      <c r="AA91" s="17">
        <v>2</v>
      </c>
      <c r="AB91" s="17">
        <v>2</v>
      </c>
      <c r="AC91" s="17">
        <v>2</v>
      </c>
      <c r="AD91" s="17">
        <v>2</v>
      </c>
      <c r="AE91" s="17">
        <v>2</v>
      </c>
      <c r="AF91" s="18">
        <v>0</v>
      </c>
      <c r="AG91" s="17">
        <v>0</v>
      </c>
      <c r="AH91" s="17">
        <v>0</v>
      </c>
      <c r="AI91" s="17">
        <v>0</v>
      </c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</row>
    <row r="92" spans="1:53" ht="16.5" customHeight="1" x14ac:dyDescent="0.25">
      <c r="A92" s="72"/>
      <c r="B92" s="56"/>
      <c r="C92" s="52" t="s">
        <v>93</v>
      </c>
      <c r="D92" s="53"/>
      <c r="E92" s="16" t="s">
        <v>98</v>
      </c>
      <c r="F92" s="17">
        <v>2</v>
      </c>
      <c r="G92" s="17">
        <v>2</v>
      </c>
      <c r="H92" s="17">
        <v>2</v>
      </c>
      <c r="I92" s="17">
        <v>2</v>
      </c>
      <c r="J92" s="17">
        <v>2</v>
      </c>
      <c r="K92" s="17">
        <v>2</v>
      </c>
      <c r="L92" s="17">
        <v>2</v>
      </c>
      <c r="M92" s="17">
        <v>2</v>
      </c>
      <c r="N92" s="17">
        <v>2</v>
      </c>
      <c r="O92" s="17">
        <v>2</v>
      </c>
      <c r="P92" s="17">
        <v>2</v>
      </c>
      <c r="Q92" s="17">
        <v>2</v>
      </c>
      <c r="R92" s="17">
        <v>2</v>
      </c>
      <c r="S92" s="17">
        <v>2</v>
      </c>
      <c r="T92" s="17">
        <v>2</v>
      </c>
      <c r="U92" s="17">
        <v>2</v>
      </c>
      <c r="V92" s="17">
        <v>2</v>
      </c>
      <c r="W92" s="17">
        <v>2</v>
      </c>
      <c r="X92" s="17">
        <v>2</v>
      </c>
      <c r="Y92" s="17">
        <v>2</v>
      </c>
      <c r="Z92" s="17">
        <v>2</v>
      </c>
      <c r="AA92" s="17">
        <v>2</v>
      </c>
      <c r="AB92" s="17">
        <v>2</v>
      </c>
      <c r="AC92" s="17">
        <v>2</v>
      </c>
      <c r="AD92" s="17">
        <v>2</v>
      </c>
      <c r="AE92" s="17">
        <v>2</v>
      </c>
      <c r="AF92" s="18">
        <v>0</v>
      </c>
      <c r="AG92" s="17">
        <v>0</v>
      </c>
      <c r="AH92" s="17">
        <v>0</v>
      </c>
      <c r="AI92" s="17">
        <v>0</v>
      </c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</row>
    <row r="93" spans="1:53" ht="16.5" customHeight="1" x14ac:dyDescent="0.25">
      <c r="A93" s="72"/>
      <c r="B93" s="56"/>
      <c r="C93" s="74" t="s">
        <v>94</v>
      </c>
      <c r="D93" s="53"/>
      <c r="E93" s="16" t="s">
        <v>97</v>
      </c>
      <c r="F93" s="17">
        <v>2</v>
      </c>
      <c r="G93" s="17">
        <v>2</v>
      </c>
      <c r="H93" s="17">
        <v>2</v>
      </c>
      <c r="I93" s="17">
        <v>2</v>
      </c>
      <c r="J93" s="17">
        <v>2</v>
      </c>
      <c r="K93" s="17">
        <v>2</v>
      </c>
      <c r="L93" s="17">
        <v>2</v>
      </c>
      <c r="M93" s="17">
        <v>2</v>
      </c>
      <c r="N93" s="17">
        <v>2</v>
      </c>
      <c r="O93" s="17">
        <v>2</v>
      </c>
      <c r="P93" s="17">
        <v>2</v>
      </c>
      <c r="Q93" s="17">
        <v>2</v>
      </c>
      <c r="R93" s="17">
        <v>2</v>
      </c>
      <c r="S93" s="17">
        <v>2</v>
      </c>
      <c r="T93" s="17">
        <v>2</v>
      </c>
      <c r="U93" s="17">
        <v>2</v>
      </c>
      <c r="V93" s="17">
        <v>2</v>
      </c>
      <c r="W93" s="17">
        <v>2</v>
      </c>
      <c r="X93" s="17">
        <v>2</v>
      </c>
      <c r="Y93" s="17">
        <v>2</v>
      </c>
      <c r="Z93" s="17">
        <v>2</v>
      </c>
      <c r="AA93" s="17">
        <v>2</v>
      </c>
      <c r="AB93" s="17">
        <v>2</v>
      </c>
      <c r="AC93" s="17">
        <v>2</v>
      </c>
      <c r="AD93" s="17">
        <v>2</v>
      </c>
      <c r="AE93" s="17">
        <v>2</v>
      </c>
      <c r="AF93" s="18">
        <v>0</v>
      </c>
      <c r="AG93" s="17">
        <v>0</v>
      </c>
      <c r="AH93" s="17">
        <v>0</v>
      </c>
      <c r="AI93" s="17">
        <v>0</v>
      </c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</row>
    <row r="94" spans="1:53" ht="16.5" customHeight="1" x14ac:dyDescent="0.25">
      <c r="A94" s="72"/>
      <c r="B94" s="56"/>
      <c r="C94" s="66" t="s">
        <v>95</v>
      </c>
      <c r="D94" s="53"/>
      <c r="E94" s="16" t="s">
        <v>98</v>
      </c>
      <c r="F94" s="17">
        <v>2</v>
      </c>
      <c r="G94" s="17">
        <v>2</v>
      </c>
      <c r="H94" s="17">
        <v>2</v>
      </c>
      <c r="I94" s="17">
        <v>2</v>
      </c>
      <c r="J94" s="17">
        <v>2</v>
      </c>
      <c r="K94" s="17">
        <v>2</v>
      </c>
      <c r="L94" s="17">
        <v>2</v>
      </c>
      <c r="M94" s="17">
        <v>2</v>
      </c>
      <c r="N94" s="17">
        <v>2</v>
      </c>
      <c r="O94" s="17">
        <v>2</v>
      </c>
      <c r="P94" s="17">
        <v>2</v>
      </c>
      <c r="Q94" s="17">
        <v>2</v>
      </c>
      <c r="R94" s="17">
        <v>2</v>
      </c>
      <c r="S94" s="17">
        <v>2</v>
      </c>
      <c r="T94" s="17">
        <v>2</v>
      </c>
      <c r="U94" s="17">
        <v>2</v>
      </c>
      <c r="V94" s="17">
        <v>2</v>
      </c>
      <c r="W94" s="17">
        <v>2</v>
      </c>
      <c r="X94" s="17">
        <v>2</v>
      </c>
      <c r="Y94" s="17">
        <v>2</v>
      </c>
      <c r="Z94" s="17">
        <v>2</v>
      </c>
      <c r="AA94" s="17">
        <v>2</v>
      </c>
      <c r="AB94" s="17">
        <v>2</v>
      </c>
      <c r="AC94" s="17">
        <v>2</v>
      </c>
      <c r="AD94" s="17">
        <v>2</v>
      </c>
      <c r="AE94" s="17">
        <v>2</v>
      </c>
      <c r="AF94" s="18">
        <v>0</v>
      </c>
      <c r="AG94" s="17">
        <v>0</v>
      </c>
      <c r="AH94" s="17">
        <v>0</v>
      </c>
      <c r="AI94" s="17">
        <v>0</v>
      </c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</row>
    <row r="95" spans="1:53" ht="16.5" customHeight="1" x14ac:dyDescent="0.25">
      <c r="A95" s="72"/>
      <c r="B95" s="57"/>
      <c r="C95" s="54"/>
      <c r="D95" s="53"/>
      <c r="E95" s="16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</row>
    <row r="96" spans="1:53" ht="16.5" customHeight="1" x14ac:dyDescent="0.25">
      <c r="A96" s="72"/>
      <c r="B96" s="55" t="s">
        <v>99</v>
      </c>
      <c r="C96" s="52" t="s">
        <v>100</v>
      </c>
      <c r="D96" s="53"/>
      <c r="E96" s="16" t="s">
        <v>25</v>
      </c>
      <c r="F96" s="17">
        <v>1</v>
      </c>
      <c r="G96" s="17">
        <v>1</v>
      </c>
      <c r="H96" s="17">
        <v>1</v>
      </c>
      <c r="I96" s="17">
        <v>1</v>
      </c>
      <c r="J96" s="17">
        <v>1</v>
      </c>
      <c r="K96" s="17">
        <v>1</v>
      </c>
      <c r="L96" s="17">
        <v>1</v>
      </c>
      <c r="M96" s="17">
        <v>1</v>
      </c>
      <c r="N96" s="17">
        <v>1</v>
      </c>
      <c r="O96" s="17">
        <v>1</v>
      </c>
      <c r="P96" s="17">
        <v>1</v>
      </c>
      <c r="Q96" s="17">
        <v>1</v>
      </c>
      <c r="R96" s="17">
        <v>1</v>
      </c>
      <c r="S96" s="17">
        <v>1</v>
      </c>
      <c r="T96" s="17">
        <v>1</v>
      </c>
      <c r="U96" s="17">
        <v>1</v>
      </c>
      <c r="V96" s="17">
        <v>1</v>
      </c>
      <c r="W96" s="17">
        <v>1</v>
      </c>
      <c r="X96" s="17">
        <v>1</v>
      </c>
      <c r="Y96" s="17">
        <v>1</v>
      </c>
      <c r="Z96" s="17">
        <v>1</v>
      </c>
      <c r="AA96" s="17">
        <v>1</v>
      </c>
      <c r="AB96" s="17">
        <v>1</v>
      </c>
      <c r="AC96" s="17">
        <v>1</v>
      </c>
      <c r="AD96" s="17">
        <v>1</v>
      </c>
      <c r="AE96" s="17">
        <v>1</v>
      </c>
      <c r="AF96" s="17">
        <v>1</v>
      </c>
      <c r="AG96" s="18">
        <v>0</v>
      </c>
      <c r="AH96" s="17">
        <v>0</v>
      </c>
      <c r="AI96" s="17">
        <v>0</v>
      </c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</row>
    <row r="97" spans="1:53" ht="16.5" customHeight="1" x14ac:dyDescent="0.25">
      <c r="A97" s="72"/>
      <c r="B97" s="56"/>
      <c r="C97" s="52" t="s">
        <v>101</v>
      </c>
      <c r="D97" s="53"/>
      <c r="E97" s="16" t="s">
        <v>25</v>
      </c>
      <c r="F97" s="17">
        <v>1</v>
      </c>
      <c r="G97" s="17">
        <v>1</v>
      </c>
      <c r="H97" s="17">
        <v>1</v>
      </c>
      <c r="I97" s="17">
        <v>1</v>
      </c>
      <c r="J97" s="17">
        <v>1</v>
      </c>
      <c r="K97" s="17">
        <v>1</v>
      </c>
      <c r="L97" s="17">
        <v>1</v>
      </c>
      <c r="M97" s="17">
        <v>1</v>
      </c>
      <c r="N97" s="17">
        <v>1</v>
      </c>
      <c r="O97" s="17">
        <v>1</v>
      </c>
      <c r="P97" s="17">
        <v>1</v>
      </c>
      <c r="Q97" s="17">
        <v>1</v>
      </c>
      <c r="R97" s="17">
        <v>1</v>
      </c>
      <c r="S97" s="17">
        <v>1</v>
      </c>
      <c r="T97" s="17">
        <v>1</v>
      </c>
      <c r="U97" s="17">
        <v>1</v>
      </c>
      <c r="V97" s="17">
        <v>1</v>
      </c>
      <c r="W97" s="17">
        <v>1</v>
      </c>
      <c r="X97" s="17">
        <v>1</v>
      </c>
      <c r="Y97" s="17">
        <v>1</v>
      </c>
      <c r="Z97" s="17">
        <v>1</v>
      </c>
      <c r="AA97" s="17">
        <v>1</v>
      </c>
      <c r="AB97" s="17">
        <v>1</v>
      </c>
      <c r="AC97" s="17">
        <v>1</v>
      </c>
      <c r="AD97" s="17">
        <v>1</v>
      </c>
      <c r="AE97" s="17">
        <v>1</v>
      </c>
      <c r="AF97" s="17">
        <v>1</v>
      </c>
      <c r="AG97" s="18">
        <v>0</v>
      </c>
      <c r="AH97" s="17">
        <v>0</v>
      </c>
      <c r="AI97" s="17">
        <v>0</v>
      </c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</row>
    <row r="98" spans="1:53" ht="16.5" customHeight="1" x14ac:dyDescent="0.25">
      <c r="A98" s="72"/>
      <c r="B98" s="56"/>
      <c r="C98" s="52" t="s">
        <v>102</v>
      </c>
      <c r="D98" s="53"/>
      <c r="E98" s="16" t="s">
        <v>25</v>
      </c>
      <c r="F98" s="17">
        <v>1</v>
      </c>
      <c r="G98" s="17">
        <v>1</v>
      </c>
      <c r="H98" s="17">
        <v>1</v>
      </c>
      <c r="I98" s="17">
        <v>1</v>
      </c>
      <c r="J98" s="17">
        <v>1</v>
      </c>
      <c r="K98" s="17">
        <v>1</v>
      </c>
      <c r="L98" s="17">
        <v>1</v>
      </c>
      <c r="M98" s="17">
        <v>1</v>
      </c>
      <c r="N98" s="17">
        <v>1</v>
      </c>
      <c r="O98" s="17">
        <v>1</v>
      </c>
      <c r="P98" s="17">
        <v>1</v>
      </c>
      <c r="Q98" s="17">
        <v>1</v>
      </c>
      <c r="R98" s="17">
        <v>1</v>
      </c>
      <c r="S98" s="17">
        <v>1</v>
      </c>
      <c r="T98" s="17">
        <v>1</v>
      </c>
      <c r="U98" s="17">
        <v>1</v>
      </c>
      <c r="V98" s="17">
        <v>1</v>
      </c>
      <c r="W98" s="17">
        <v>1</v>
      </c>
      <c r="X98" s="17">
        <v>1</v>
      </c>
      <c r="Y98" s="17">
        <v>1</v>
      </c>
      <c r="Z98" s="17">
        <v>1</v>
      </c>
      <c r="AA98" s="17">
        <v>1</v>
      </c>
      <c r="AB98" s="17">
        <v>1</v>
      </c>
      <c r="AC98" s="17">
        <v>1</v>
      </c>
      <c r="AD98" s="17">
        <v>1</v>
      </c>
      <c r="AE98" s="17">
        <v>1</v>
      </c>
      <c r="AF98" s="17">
        <v>1</v>
      </c>
      <c r="AG98" s="18">
        <v>0</v>
      </c>
      <c r="AH98" s="17">
        <v>0</v>
      </c>
      <c r="AI98" s="17">
        <v>0</v>
      </c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</row>
    <row r="99" spans="1:53" ht="16.5" customHeight="1" x14ac:dyDescent="0.25">
      <c r="A99" s="72"/>
      <c r="B99" s="56"/>
      <c r="C99" s="52" t="s">
        <v>103</v>
      </c>
      <c r="D99" s="53"/>
      <c r="E99" s="16" t="s">
        <v>25</v>
      </c>
      <c r="F99" s="17">
        <v>1</v>
      </c>
      <c r="G99" s="17">
        <v>1</v>
      </c>
      <c r="H99" s="17">
        <v>1</v>
      </c>
      <c r="I99" s="17">
        <v>1</v>
      </c>
      <c r="J99" s="17">
        <v>1</v>
      </c>
      <c r="K99" s="17">
        <v>1</v>
      </c>
      <c r="L99" s="17">
        <v>1</v>
      </c>
      <c r="M99" s="17">
        <v>1</v>
      </c>
      <c r="N99" s="17">
        <v>1</v>
      </c>
      <c r="O99" s="17">
        <v>1</v>
      </c>
      <c r="P99" s="17">
        <v>1</v>
      </c>
      <c r="Q99" s="17">
        <v>1</v>
      </c>
      <c r="R99" s="17">
        <v>1</v>
      </c>
      <c r="S99" s="17">
        <v>1</v>
      </c>
      <c r="T99" s="17">
        <v>1</v>
      </c>
      <c r="U99" s="17">
        <v>1</v>
      </c>
      <c r="V99" s="17">
        <v>1</v>
      </c>
      <c r="W99" s="17">
        <v>1</v>
      </c>
      <c r="X99" s="17">
        <v>1</v>
      </c>
      <c r="Y99" s="17">
        <v>1</v>
      </c>
      <c r="Z99" s="17">
        <v>1</v>
      </c>
      <c r="AA99" s="17">
        <v>1</v>
      </c>
      <c r="AB99" s="17">
        <v>1</v>
      </c>
      <c r="AC99" s="17">
        <v>1</v>
      </c>
      <c r="AD99" s="17">
        <v>1</v>
      </c>
      <c r="AE99" s="17">
        <v>1</v>
      </c>
      <c r="AF99" s="17">
        <v>1</v>
      </c>
      <c r="AG99" s="18">
        <v>0</v>
      </c>
      <c r="AH99" s="17">
        <v>0</v>
      </c>
      <c r="AI99" s="17">
        <v>0</v>
      </c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</row>
    <row r="100" spans="1:53" ht="16.5" customHeight="1" x14ac:dyDescent="0.25">
      <c r="A100" s="72"/>
      <c r="B100" s="56"/>
      <c r="C100" s="52" t="s">
        <v>104</v>
      </c>
      <c r="D100" s="53"/>
      <c r="E100" s="16" t="s">
        <v>25</v>
      </c>
      <c r="F100" s="17">
        <v>1</v>
      </c>
      <c r="G100" s="17">
        <v>1</v>
      </c>
      <c r="H100" s="17">
        <v>1</v>
      </c>
      <c r="I100" s="17">
        <v>1</v>
      </c>
      <c r="J100" s="17">
        <v>1</v>
      </c>
      <c r="K100" s="17">
        <v>1</v>
      </c>
      <c r="L100" s="17">
        <v>1</v>
      </c>
      <c r="M100" s="17">
        <v>1</v>
      </c>
      <c r="N100" s="17">
        <v>1</v>
      </c>
      <c r="O100" s="17">
        <v>1</v>
      </c>
      <c r="P100" s="17">
        <v>1</v>
      </c>
      <c r="Q100" s="17">
        <v>1</v>
      </c>
      <c r="R100" s="17">
        <v>1</v>
      </c>
      <c r="S100" s="17">
        <v>1</v>
      </c>
      <c r="T100" s="17">
        <v>1</v>
      </c>
      <c r="U100" s="17">
        <v>1</v>
      </c>
      <c r="V100" s="17">
        <v>1</v>
      </c>
      <c r="W100" s="17">
        <v>1</v>
      </c>
      <c r="X100" s="17">
        <v>1</v>
      </c>
      <c r="Y100" s="17">
        <v>1</v>
      </c>
      <c r="Z100" s="17">
        <v>1</v>
      </c>
      <c r="AA100" s="17">
        <v>1</v>
      </c>
      <c r="AB100" s="17">
        <v>1</v>
      </c>
      <c r="AC100" s="17">
        <v>1</v>
      </c>
      <c r="AD100" s="17">
        <v>1</v>
      </c>
      <c r="AE100" s="17">
        <v>1</v>
      </c>
      <c r="AF100" s="17">
        <v>1</v>
      </c>
      <c r="AG100" s="18">
        <v>0</v>
      </c>
      <c r="AH100" s="17">
        <v>0</v>
      </c>
      <c r="AI100" s="17">
        <v>0</v>
      </c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</row>
    <row r="101" spans="1:53" ht="16.5" customHeight="1" x14ac:dyDescent="0.25">
      <c r="A101" s="72"/>
      <c r="B101" s="56"/>
      <c r="C101" s="67" t="s">
        <v>105</v>
      </c>
      <c r="D101" s="53"/>
      <c r="E101" s="16" t="s">
        <v>25</v>
      </c>
      <c r="F101" s="17">
        <v>1</v>
      </c>
      <c r="G101" s="17">
        <v>1</v>
      </c>
      <c r="H101" s="17">
        <v>1</v>
      </c>
      <c r="I101" s="17">
        <v>1</v>
      </c>
      <c r="J101" s="17">
        <v>1</v>
      </c>
      <c r="K101" s="17">
        <v>1</v>
      </c>
      <c r="L101" s="17">
        <v>1</v>
      </c>
      <c r="M101" s="17">
        <v>1</v>
      </c>
      <c r="N101" s="17">
        <v>1</v>
      </c>
      <c r="O101" s="17">
        <v>1</v>
      </c>
      <c r="P101" s="17">
        <v>1</v>
      </c>
      <c r="Q101" s="17">
        <v>1</v>
      </c>
      <c r="R101" s="17">
        <v>1</v>
      </c>
      <c r="S101" s="17">
        <v>1</v>
      </c>
      <c r="T101" s="17">
        <v>1</v>
      </c>
      <c r="U101" s="17">
        <v>1</v>
      </c>
      <c r="V101" s="17">
        <v>1</v>
      </c>
      <c r="W101" s="17">
        <v>1</v>
      </c>
      <c r="X101" s="17">
        <v>1</v>
      </c>
      <c r="Y101" s="17">
        <v>1</v>
      </c>
      <c r="Z101" s="17">
        <v>1</v>
      </c>
      <c r="AA101" s="17">
        <v>1</v>
      </c>
      <c r="AB101" s="17">
        <v>1</v>
      </c>
      <c r="AC101" s="17">
        <v>1</v>
      </c>
      <c r="AD101" s="17">
        <v>1</v>
      </c>
      <c r="AE101" s="17">
        <v>1</v>
      </c>
      <c r="AF101" s="17">
        <v>1</v>
      </c>
      <c r="AG101" s="18">
        <v>0</v>
      </c>
      <c r="AH101" s="17">
        <v>0</v>
      </c>
      <c r="AI101" s="17">
        <v>0</v>
      </c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</row>
    <row r="102" spans="1:53" ht="16.5" customHeight="1" x14ac:dyDescent="0.25">
      <c r="A102" s="72"/>
      <c r="B102" s="56"/>
      <c r="C102" s="67" t="s">
        <v>106</v>
      </c>
      <c r="D102" s="53"/>
      <c r="E102" s="16" t="s">
        <v>25</v>
      </c>
      <c r="F102" s="17">
        <v>1</v>
      </c>
      <c r="G102" s="17">
        <v>1</v>
      </c>
      <c r="H102" s="17">
        <v>1</v>
      </c>
      <c r="I102" s="17">
        <v>1</v>
      </c>
      <c r="J102" s="17">
        <v>1</v>
      </c>
      <c r="K102" s="17">
        <v>1</v>
      </c>
      <c r="L102" s="17">
        <v>1</v>
      </c>
      <c r="M102" s="17">
        <v>1</v>
      </c>
      <c r="N102" s="17">
        <v>1</v>
      </c>
      <c r="O102" s="17">
        <v>1</v>
      </c>
      <c r="P102" s="17">
        <v>1</v>
      </c>
      <c r="Q102" s="17">
        <v>1</v>
      </c>
      <c r="R102" s="17">
        <v>1</v>
      </c>
      <c r="S102" s="17">
        <v>1</v>
      </c>
      <c r="T102" s="17">
        <v>1</v>
      </c>
      <c r="U102" s="17">
        <v>1</v>
      </c>
      <c r="V102" s="17">
        <v>1</v>
      </c>
      <c r="W102" s="17">
        <v>1</v>
      </c>
      <c r="X102" s="17">
        <v>1</v>
      </c>
      <c r="Y102" s="17">
        <v>1</v>
      </c>
      <c r="Z102" s="17">
        <v>1</v>
      </c>
      <c r="AA102" s="17">
        <v>1</v>
      </c>
      <c r="AB102" s="17">
        <v>1</v>
      </c>
      <c r="AC102" s="17">
        <v>1</v>
      </c>
      <c r="AD102" s="17">
        <v>1</v>
      </c>
      <c r="AE102" s="17">
        <v>1</v>
      </c>
      <c r="AF102" s="17">
        <v>1</v>
      </c>
      <c r="AG102" s="17">
        <v>1</v>
      </c>
      <c r="AH102" s="18">
        <v>0</v>
      </c>
      <c r="AI102" s="17">
        <v>0</v>
      </c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</row>
    <row r="103" spans="1:53" ht="16.5" customHeight="1" x14ac:dyDescent="0.25">
      <c r="A103" s="72"/>
      <c r="B103" s="56"/>
      <c r="C103" s="52" t="s">
        <v>107</v>
      </c>
      <c r="D103" s="53"/>
      <c r="E103" s="16" t="s">
        <v>25</v>
      </c>
      <c r="F103" s="17">
        <v>1</v>
      </c>
      <c r="G103" s="17">
        <v>1</v>
      </c>
      <c r="H103" s="17">
        <v>1</v>
      </c>
      <c r="I103" s="17">
        <v>1</v>
      </c>
      <c r="J103" s="17">
        <v>1</v>
      </c>
      <c r="K103" s="17">
        <v>1</v>
      </c>
      <c r="L103" s="17">
        <v>1</v>
      </c>
      <c r="M103" s="17">
        <v>1</v>
      </c>
      <c r="N103" s="17">
        <v>1</v>
      </c>
      <c r="O103" s="17">
        <v>1</v>
      </c>
      <c r="P103" s="17">
        <v>1</v>
      </c>
      <c r="Q103" s="17">
        <v>1</v>
      </c>
      <c r="R103" s="17">
        <v>1</v>
      </c>
      <c r="S103" s="17">
        <v>1</v>
      </c>
      <c r="T103" s="17">
        <v>1</v>
      </c>
      <c r="U103" s="17">
        <v>1</v>
      </c>
      <c r="V103" s="17">
        <v>1</v>
      </c>
      <c r="W103" s="17">
        <v>1</v>
      </c>
      <c r="X103" s="17">
        <v>1</v>
      </c>
      <c r="Y103" s="17">
        <v>1</v>
      </c>
      <c r="Z103" s="17">
        <v>1</v>
      </c>
      <c r="AA103" s="17">
        <v>1</v>
      </c>
      <c r="AB103" s="17">
        <v>1</v>
      </c>
      <c r="AC103" s="17">
        <v>1</v>
      </c>
      <c r="AD103" s="17">
        <v>1</v>
      </c>
      <c r="AE103" s="17">
        <v>1</v>
      </c>
      <c r="AF103" s="17">
        <v>1</v>
      </c>
      <c r="AG103" s="17">
        <v>1</v>
      </c>
      <c r="AH103" s="18">
        <v>0</v>
      </c>
      <c r="AI103" s="17">
        <v>0</v>
      </c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</row>
    <row r="104" spans="1:53" ht="16.5" customHeight="1" x14ac:dyDescent="0.25">
      <c r="A104" s="72"/>
      <c r="B104" s="56"/>
      <c r="C104" s="52" t="s">
        <v>108</v>
      </c>
      <c r="D104" s="53"/>
      <c r="E104" s="16" t="s">
        <v>25</v>
      </c>
      <c r="F104" s="17">
        <v>1</v>
      </c>
      <c r="G104" s="17">
        <v>1</v>
      </c>
      <c r="H104" s="17">
        <v>1</v>
      </c>
      <c r="I104" s="17">
        <v>1</v>
      </c>
      <c r="J104" s="17">
        <v>1</v>
      </c>
      <c r="K104" s="17">
        <v>1</v>
      </c>
      <c r="L104" s="17">
        <v>1</v>
      </c>
      <c r="M104" s="17">
        <v>1</v>
      </c>
      <c r="N104" s="17">
        <v>1</v>
      </c>
      <c r="O104" s="17">
        <v>1</v>
      </c>
      <c r="P104" s="17">
        <v>1</v>
      </c>
      <c r="Q104" s="17">
        <v>1</v>
      </c>
      <c r="R104" s="17">
        <v>1</v>
      </c>
      <c r="S104" s="17">
        <v>1</v>
      </c>
      <c r="T104" s="17">
        <v>1</v>
      </c>
      <c r="U104" s="17">
        <v>1</v>
      </c>
      <c r="V104" s="17">
        <v>1</v>
      </c>
      <c r="W104" s="17">
        <v>1</v>
      </c>
      <c r="X104" s="17">
        <v>1</v>
      </c>
      <c r="Y104" s="17">
        <v>1</v>
      </c>
      <c r="Z104" s="17">
        <v>1</v>
      </c>
      <c r="AA104" s="17">
        <v>1</v>
      </c>
      <c r="AB104" s="17">
        <v>1</v>
      </c>
      <c r="AC104" s="17">
        <v>1</v>
      </c>
      <c r="AD104" s="17">
        <v>1</v>
      </c>
      <c r="AE104" s="17">
        <v>1</v>
      </c>
      <c r="AF104" s="17">
        <v>1</v>
      </c>
      <c r="AG104" s="17">
        <v>1</v>
      </c>
      <c r="AH104" s="18">
        <v>0</v>
      </c>
      <c r="AI104" s="17">
        <v>0</v>
      </c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</row>
    <row r="105" spans="1:53" ht="16.5" customHeight="1" x14ac:dyDescent="0.25">
      <c r="A105" s="72"/>
      <c r="B105" s="56"/>
      <c r="C105" s="52" t="s">
        <v>109</v>
      </c>
      <c r="D105" s="53"/>
      <c r="E105" s="16" t="s">
        <v>25</v>
      </c>
      <c r="F105" s="17">
        <v>1</v>
      </c>
      <c r="G105" s="17">
        <v>1</v>
      </c>
      <c r="H105" s="17">
        <v>1</v>
      </c>
      <c r="I105" s="17">
        <v>1</v>
      </c>
      <c r="J105" s="17">
        <v>1</v>
      </c>
      <c r="K105" s="17">
        <v>1</v>
      </c>
      <c r="L105" s="17">
        <v>1</v>
      </c>
      <c r="M105" s="17">
        <v>1</v>
      </c>
      <c r="N105" s="17">
        <v>1</v>
      </c>
      <c r="O105" s="17">
        <v>1</v>
      </c>
      <c r="P105" s="17">
        <v>1</v>
      </c>
      <c r="Q105" s="17">
        <v>1</v>
      </c>
      <c r="R105" s="17">
        <v>1</v>
      </c>
      <c r="S105" s="17">
        <v>1</v>
      </c>
      <c r="T105" s="17">
        <v>1</v>
      </c>
      <c r="U105" s="17">
        <v>1</v>
      </c>
      <c r="V105" s="17">
        <v>1</v>
      </c>
      <c r="W105" s="17">
        <v>1</v>
      </c>
      <c r="X105" s="17">
        <v>1</v>
      </c>
      <c r="Y105" s="17">
        <v>1</v>
      </c>
      <c r="Z105" s="17">
        <v>1</v>
      </c>
      <c r="AA105" s="17">
        <v>1</v>
      </c>
      <c r="AB105" s="17">
        <v>1</v>
      </c>
      <c r="AC105" s="17">
        <v>1</v>
      </c>
      <c r="AD105" s="17">
        <v>1</v>
      </c>
      <c r="AE105" s="17">
        <v>1</v>
      </c>
      <c r="AF105" s="17">
        <v>1</v>
      </c>
      <c r="AG105" s="17">
        <v>1</v>
      </c>
      <c r="AH105" s="18">
        <v>0</v>
      </c>
      <c r="AI105" s="17">
        <v>0</v>
      </c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</row>
    <row r="106" spans="1:53" ht="16.5" customHeight="1" x14ac:dyDescent="0.25">
      <c r="A106" s="72"/>
      <c r="B106" s="56"/>
      <c r="C106" s="52" t="s">
        <v>110</v>
      </c>
      <c r="D106" s="53"/>
      <c r="E106" s="16" t="s">
        <v>25</v>
      </c>
      <c r="F106" s="17">
        <v>1</v>
      </c>
      <c r="G106" s="17">
        <v>1</v>
      </c>
      <c r="H106" s="17">
        <v>1</v>
      </c>
      <c r="I106" s="17">
        <v>1</v>
      </c>
      <c r="J106" s="17">
        <v>1</v>
      </c>
      <c r="K106" s="17">
        <v>1</v>
      </c>
      <c r="L106" s="17">
        <v>1</v>
      </c>
      <c r="M106" s="17">
        <v>1</v>
      </c>
      <c r="N106" s="17">
        <v>1</v>
      </c>
      <c r="O106" s="17">
        <v>1</v>
      </c>
      <c r="P106" s="17">
        <v>1</v>
      </c>
      <c r="Q106" s="17">
        <v>1</v>
      </c>
      <c r="R106" s="17">
        <v>1</v>
      </c>
      <c r="S106" s="17">
        <v>1</v>
      </c>
      <c r="T106" s="17">
        <v>1</v>
      </c>
      <c r="U106" s="17">
        <v>1</v>
      </c>
      <c r="V106" s="17">
        <v>1</v>
      </c>
      <c r="W106" s="17">
        <v>1</v>
      </c>
      <c r="X106" s="17">
        <v>1</v>
      </c>
      <c r="Y106" s="17">
        <v>1</v>
      </c>
      <c r="Z106" s="17">
        <v>1</v>
      </c>
      <c r="AA106" s="17">
        <v>1</v>
      </c>
      <c r="AB106" s="17">
        <v>1</v>
      </c>
      <c r="AC106" s="17">
        <v>1</v>
      </c>
      <c r="AD106" s="17">
        <v>1</v>
      </c>
      <c r="AE106" s="17">
        <v>1</v>
      </c>
      <c r="AF106" s="17">
        <v>1</v>
      </c>
      <c r="AG106" s="17">
        <v>1</v>
      </c>
      <c r="AH106" s="18">
        <v>0</v>
      </c>
      <c r="AI106" s="17">
        <v>0</v>
      </c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</row>
    <row r="107" spans="1:53" ht="16.5" customHeight="1" x14ac:dyDescent="0.25">
      <c r="A107" s="72"/>
      <c r="B107" s="57"/>
      <c r="C107" s="54"/>
      <c r="D107" s="53"/>
      <c r="E107" s="16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</row>
    <row r="108" spans="1:53" ht="16.5" customHeight="1" x14ac:dyDescent="0.25">
      <c r="A108" s="72"/>
      <c r="B108" s="55" t="s">
        <v>111</v>
      </c>
      <c r="C108" s="52" t="s">
        <v>112</v>
      </c>
      <c r="D108" s="53"/>
      <c r="E108" s="16" t="s">
        <v>25</v>
      </c>
      <c r="F108" s="17">
        <v>5</v>
      </c>
      <c r="G108" s="17">
        <v>5</v>
      </c>
      <c r="H108" s="17">
        <v>5</v>
      </c>
      <c r="I108" s="17">
        <v>5</v>
      </c>
      <c r="J108" s="17">
        <v>5</v>
      </c>
      <c r="K108" s="17">
        <v>5</v>
      </c>
      <c r="L108" s="17">
        <v>5</v>
      </c>
      <c r="M108" s="17">
        <v>5</v>
      </c>
      <c r="N108" s="17">
        <v>5</v>
      </c>
      <c r="O108" s="17">
        <v>5</v>
      </c>
      <c r="P108" s="17">
        <v>5</v>
      </c>
      <c r="Q108" s="17">
        <v>5</v>
      </c>
      <c r="R108" s="17">
        <v>5</v>
      </c>
      <c r="S108" s="17">
        <v>5</v>
      </c>
      <c r="T108" s="17">
        <v>5</v>
      </c>
      <c r="U108" s="17">
        <v>5</v>
      </c>
      <c r="V108" s="17">
        <v>5</v>
      </c>
      <c r="W108" s="17">
        <v>5</v>
      </c>
      <c r="X108" s="17">
        <v>5</v>
      </c>
      <c r="Y108" s="17">
        <v>5</v>
      </c>
      <c r="Z108" s="17">
        <v>5</v>
      </c>
      <c r="AA108" s="17">
        <v>5</v>
      </c>
      <c r="AB108" s="17">
        <v>5</v>
      </c>
      <c r="AC108" s="17">
        <v>5</v>
      </c>
      <c r="AD108" s="17">
        <v>5</v>
      </c>
      <c r="AE108" s="17">
        <v>5</v>
      </c>
      <c r="AF108" s="17">
        <v>5</v>
      </c>
      <c r="AG108" s="17">
        <v>5</v>
      </c>
      <c r="AH108" s="17">
        <v>5</v>
      </c>
      <c r="AI108" s="18">
        <v>0</v>
      </c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</row>
    <row r="109" spans="1:53" ht="16.5" customHeight="1" x14ac:dyDescent="0.25">
      <c r="A109" s="72"/>
      <c r="B109" s="56"/>
      <c r="C109" s="68" t="s">
        <v>113</v>
      </c>
      <c r="D109" s="69"/>
      <c r="E109" s="26" t="s">
        <v>25</v>
      </c>
      <c r="F109" s="17">
        <v>5</v>
      </c>
      <c r="G109" s="17">
        <v>5</v>
      </c>
      <c r="H109" s="17">
        <v>5</v>
      </c>
      <c r="I109" s="17">
        <v>5</v>
      </c>
      <c r="J109" s="17">
        <v>5</v>
      </c>
      <c r="K109" s="17">
        <v>5</v>
      </c>
      <c r="L109" s="17">
        <v>5</v>
      </c>
      <c r="M109" s="17">
        <v>5</v>
      </c>
      <c r="N109" s="17">
        <v>5</v>
      </c>
      <c r="O109" s="17">
        <v>5</v>
      </c>
      <c r="P109" s="17">
        <v>5</v>
      </c>
      <c r="Q109" s="17">
        <v>5</v>
      </c>
      <c r="R109" s="17">
        <v>5</v>
      </c>
      <c r="S109" s="17">
        <v>5</v>
      </c>
      <c r="T109" s="17">
        <v>5</v>
      </c>
      <c r="U109" s="17">
        <v>5</v>
      </c>
      <c r="V109" s="17">
        <v>5</v>
      </c>
      <c r="W109" s="17">
        <v>5</v>
      </c>
      <c r="X109" s="17">
        <v>5</v>
      </c>
      <c r="Y109" s="17">
        <v>5</v>
      </c>
      <c r="Z109" s="17">
        <v>5</v>
      </c>
      <c r="AA109" s="17">
        <v>5</v>
      </c>
      <c r="AB109" s="17">
        <v>5</v>
      </c>
      <c r="AC109" s="17">
        <v>5</v>
      </c>
      <c r="AD109" s="17">
        <v>5</v>
      </c>
      <c r="AE109" s="17">
        <v>5</v>
      </c>
      <c r="AF109" s="17">
        <v>5</v>
      </c>
      <c r="AG109" s="17">
        <v>5</v>
      </c>
      <c r="AH109" s="17">
        <v>5</v>
      </c>
      <c r="AI109" s="18">
        <v>0</v>
      </c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</row>
    <row r="110" spans="1:53" ht="28.5" customHeight="1" x14ac:dyDescent="0.25">
      <c r="A110" s="70" t="s">
        <v>19</v>
      </c>
      <c r="B110" s="73"/>
      <c r="C110" s="73"/>
      <c r="D110" s="53"/>
      <c r="E110" s="27" t="s">
        <v>12</v>
      </c>
      <c r="F110" s="28">
        <f t="shared" ref="F110:N110" si="1">SUM(F16:F109)</f>
        <v>197</v>
      </c>
      <c r="G110" s="17">
        <f t="shared" si="1"/>
        <v>181</v>
      </c>
      <c r="H110" s="17">
        <f t="shared" si="1"/>
        <v>172</v>
      </c>
      <c r="I110" s="17">
        <f t="shared" si="1"/>
        <v>166</v>
      </c>
      <c r="J110" s="17">
        <f t="shared" si="1"/>
        <v>158</v>
      </c>
      <c r="K110" s="17">
        <f t="shared" si="1"/>
        <v>150</v>
      </c>
      <c r="L110" s="17">
        <f t="shared" si="1"/>
        <v>145</v>
      </c>
      <c r="M110" s="17">
        <f t="shared" si="1"/>
        <v>137</v>
      </c>
      <c r="N110" s="17">
        <f t="shared" si="1"/>
        <v>125</v>
      </c>
      <c r="O110" s="17">
        <f>SUM(O16:O109)+O46</f>
        <v>121</v>
      </c>
      <c r="P110" s="17">
        <f t="shared" ref="P110:Q110" si="2">SUM(P16:P109)</f>
        <v>115</v>
      </c>
      <c r="Q110" s="17">
        <f t="shared" si="2"/>
        <v>113</v>
      </c>
      <c r="R110" s="17">
        <f>SUM(R16:R109)-R56</f>
        <v>103</v>
      </c>
      <c r="S110" s="17">
        <f t="shared" ref="S110:W110" si="3">SUM(S16:S109)</f>
        <v>101</v>
      </c>
      <c r="T110" s="17">
        <f t="shared" si="3"/>
        <v>96</v>
      </c>
      <c r="U110" s="17">
        <f t="shared" si="3"/>
        <v>92</v>
      </c>
      <c r="V110" s="17">
        <f t="shared" si="3"/>
        <v>89</v>
      </c>
      <c r="W110" s="17">
        <f t="shared" si="3"/>
        <v>84</v>
      </c>
      <c r="X110" s="17">
        <f>SUM(X16:X109)-X71</f>
        <v>80</v>
      </c>
      <c r="Y110" s="17">
        <f t="shared" ref="Y110:AI110" si="4">SUM(Y16:Y109)</f>
        <v>76</v>
      </c>
      <c r="Z110" s="17">
        <f t="shared" si="4"/>
        <v>72</v>
      </c>
      <c r="AA110" s="17">
        <f t="shared" si="4"/>
        <v>64</v>
      </c>
      <c r="AB110" s="17">
        <f t="shared" si="4"/>
        <v>56</v>
      </c>
      <c r="AC110" s="17">
        <f t="shared" si="4"/>
        <v>49</v>
      </c>
      <c r="AD110" s="17">
        <f t="shared" si="4"/>
        <v>43</v>
      </c>
      <c r="AE110" s="17">
        <f t="shared" si="4"/>
        <v>31</v>
      </c>
      <c r="AF110" s="17">
        <f t="shared" si="4"/>
        <v>21</v>
      </c>
      <c r="AG110" s="17">
        <f t="shared" si="4"/>
        <v>15</v>
      </c>
      <c r="AH110" s="17">
        <f t="shared" si="4"/>
        <v>10</v>
      </c>
      <c r="AI110" s="17">
        <f t="shared" si="4"/>
        <v>0</v>
      </c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</row>
    <row r="111" spans="1:53" ht="16.5" customHeight="1" x14ac:dyDescent="0.25">
      <c r="A111" s="29"/>
      <c r="B111" s="30"/>
      <c r="C111" s="30"/>
      <c r="D111" s="30"/>
      <c r="E111" s="31"/>
      <c r="F111" s="4"/>
      <c r="G111" s="4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</row>
    <row r="112" spans="1:53" ht="16.5" customHeight="1" x14ac:dyDescent="0.25">
      <c r="A112" s="29"/>
      <c r="B112" s="30"/>
      <c r="C112" s="30"/>
      <c r="D112" s="30"/>
      <c r="E112" s="31"/>
      <c r="F112" s="4"/>
      <c r="G112" s="4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</row>
    <row r="113" spans="1:53" ht="16.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</row>
    <row r="114" spans="1:53" ht="69.75" customHeight="1" x14ac:dyDescent="0.25">
      <c r="A114" s="12" t="s">
        <v>20</v>
      </c>
      <c r="B114" s="12" t="s">
        <v>21</v>
      </c>
      <c r="C114" s="70" t="s">
        <v>22</v>
      </c>
      <c r="D114" s="53"/>
      <c r="E114" s="13" t="s">
        <v>23</v>
      </c>
      <c r="F114" s="33" t="s">
        <v>114</v>
      </c>
      <c r="G114" s="34">
        <v>45742</v>
      </c>
      <c r="H114" s="34">
        <v>45743</v>
      </c>
      <c r="I114" s="34">
        <v>45744</v>
      </c>
      <c r="J114" s="34">
        <v>45745</v>
      </c>
      <c r="K114" s="34">
        <v>45746</v>
      </c>
      <c r="L114" s="34">
        <v>45747</v>
      </c>
      <c r="M114" s="34">
        <v>45748</v>
      </c>
      <c r="N114" s="34">
        <v>45749</v>
      </c>
      <c r="O114" s="34">
        <v>45750</v>
      </c>
      <c r="P114" s="34">
        <v>45751</v>
      </c>
      <c r="Q114" s="34">
        <v>45752</v>
      </c>
      <c r="R114" s="34">
        <v>45753</v>
      </c>
      <c r="S114" s="34">
        <v>45754</v>
      </c>
      <c r="T114" s="34">
        <v>45755</v>
      </c>
      <c r="U114" s="34">
        <v>45756</v>
      </c>
      <c r="V114" s="34">
        <v>45757</v>
      </c>
      <c r="W114" s="34">
        <v>45758</v>
      </c>
      <c r="X114" s="34">
        <v>45759</v>
      </c>
      <c r="Y114" s="34">
        <v>45760</v>
      </c>
      <c r="Z114" s="34">
        <v>45761</v>
      </c>
      <c r="AA114" s="34">
        <v>45762</v>
      </c>
      <c r="AB114" s="34">
        <v>45763</v>
      </c>
      <c r="AC114" s="34">
        <v>45764</v>
      </c>
      <c r="AD114" s="34">
        <v>45765</v>
      </c>
      <c r="AE114" s="34">
        <v>45766</v>
      </c>
      <c r="AF114" s="34">
        <v>45767</v>
      </c>
      <c r="AG114" s="34">
        <v>45768</v>
      </c>
      <c r="AH114" s="34">
        <v>45769</v>
      </c>
      <c r="AI114" s="34">
        <v>45770</v>
      </c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</row>
    <row r="115" spans="1:53" ht="16.5" customHeight="1" x14ac:dyDescent="0.25">
      <c r="A115" s="71" t="s">
        <v>4</v>
      </c>
      <c r="B115" s="54" t="s">
        <v>24</v>
      </c>
      <c r="C115" s="73"/>
      <c r="D115" s="53"/>
      <c r="E115" s="16" t="s">
        <v>25</v>
      </c>
      <c r="F115" s="17">
        <v>6</v>
      </c>
      <c r="G115" s="18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0</v>
      </c>
      <c r="AD115" s="17">
        <v>0</v>
      </c>
      <c r="AE115" s="17">
        <v>0</v>
      </c>
      <c r="AF115" s="17">
        <v>0</v>
      </c>
      <c r="AG115" s="17">
        <v>0</v>
      </c>
      <c r="AH115" s="17">
        <v>0</v>
      </c>
      <c r="AI115" s="17">
        <v>0</v>
      </c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</row>
    <row r="116" spans="1:53" ht="16.5" customHeight="1" x14ac:dyDescent="0.25">
      <c r="A116" s="72"/>
      <c r="B116" s="54" t="s">
        <v>115</v>
      </c>
      <c r="C116" s="73"/>
      <c r="D116" s="53"/>
      <c r="E116" s="16" t="s">
        <v>27</v>
      </c>
      <c r="F116" s="17">
        <v>5</v>
      </c>
      <c r="G116" s="18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0</v>
      </c>
      <c r="AE116" s="17">
        <v>0</v>
      </c>
      <c r="AF116" s="17">
        <v>0</v>
      </c>
      <c r="AG116" s="17">
        <v>0</v>
      </c>
      <c r="AH116" s="17">
        <v>0</v>
      </c>
      <c r="AI116" s="17">
        <v>0</v>
      </c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</row>
    <row r="117" spans="1:53" ht="16.5" customHeight="1" x14ac:dyDescent="0.25">
      <c r="A117" s="72"/>
      <c r="B117" s="54" t="s">
        <v>28</v>
      </c>
      <c r="C117" s="73"/>
      <c r="D117" s="53"/>
      <c r="E117" s="16" t="s">
        <v>29</v>
      </c>
      <c r="F117" s="17">
        <v>5</v>
      </c>
      <c r="G117" s="18">
        <v>0</v>
      </c>
      <c r="H117" s="17">
        <v>0</v>
      </c>
      <c r="I117" s="17">
        <v>0</v>
      </c>
      <c r="J117" s="17">
        <v>0</v>
      </c>
      <c r="K117" s="17">
        <v>0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  <c r="Z117" s="17">
        <v>0</v>
      </c>
      <c r="AA117" s="17">
        <v>0</v>
      </c>
      <c r="AB117" s="17">
        <v>0</v>
      </c>
      <c r="AC117" s="17">
        <v>0</v>
      </c>
      <c r="AD117" s="17">
        <v>0</v>
      </c>
      <c r="AE117" s="17">
        <v>0</v>
      </c>
      <c r="AF117" s="17">
        <v>0</v>
      </c>
      <c r="AG117" s="17">
        <v>0</v>
      </c>
      <c r="AH117" s="17">
        <v>0</v>
      </c>
      <c r="AI117" s="17">
        <v>0</v>
      </c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</row>
    <row r="118" spans="1:53" ht="16.5" customHeight="1" x14ac:dyDescent="0.25">
      <c r="A118" s="72"/>
      <c r="B118" s="55" t="s">
        <v>30</v>
      </c>
      <c r="C118" s="52" t="s">
        <v>31</v>
      </c>
      <c r="D118" s="53"/>
      <c r="E118" s="16" t="s">
        <v>29</v>
      </c>
      <c r="F118" s="17">
        <v>1</v>
      </c>
      <c r="G118" s="17">
        <v>2</v>
      </c>
      <c r="H118" s="18">
        <v>0</v>
      </c>
      <c r="I118" s="17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0</v>
      </c>
      <c r="AE118" s="17">
        <v>0</v>
      </c>
      <c r="AF118" s="17">
        <v>0</v>
      </c>
      <c r="AG118" s="17">
        <v>0</v>
      </c>
      <c r="AH118" s="17">
        <v>0</v>
      </c>
      <c r="AI118" s="17">
        <v>0</v>
      </c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</row>
    <row r="119" spans="1:53" ht="16.5" customHeight="1" x14ac:dyDescent="0.25">
      <c r="A119" s="72"/>
      <c r="B119" s="56"/>
      <c r="C119" s="52" t="s">
        <v>32</v>
      </c>
      <c r="D119" s="53"/>
      <c r="E119" s="16" t="s">
        <v>29</v>
      </c>
      <c r="F119" s="17">
        <v>1</v>
      </c>
      <c r="G119" s="17">
        <v>2</v>
      </c>
      <c r="H119" s="18">
        <v>0</v>
      </c>
      <c r="I119" s="17">
        <v>0</v>
      </c>
      <c r="J119" s="17">
        <v>0</v>
      </c>
      <c r="K119" s="17">
        <v>0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  <c r="Z119" s="17">
        <v>0</v>
      </c>
      <c r="AA119" s="17">
        <v>0</v>
      </c>
      <c r="AB119" s="17">
        <v>0</v>
      </c>
      <c r="AC119" s="17">
        <v>0</v>
      </c>
      <c r="AD119" s="17">
        <v>0</v>
      </c>
      <c r="AE119" s="17">
        <v>0</v>
      </c>
      <c r="AF119" s="17">
        <v>0</v>
      </c>
      <c r="AG119" s="17">
        <v>0</v>
      </c>
      <c r="AH119" s="17">
        <v>0</v>
      </c>
      <c r="AI119" s="17">
        <v>0</v>
      </c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</row>
    <row r="120" spans="1:53" ht="16.5" customHeight="1" x14ac:dyDescent="0.25">
      <c r="A120" s="72"/>
      <c r="B120" s="56"/>
      <c r="C120" s="52" t="s">
        <v>33</v>
      </c>
      <c r="D120" s="53"/>
      <c r="E120" s="16" t="s">
        <v>29</v>
      </c>
      <c r="F120" s="17">
        <v>1</v>
      </c>
      <c r="G120" s="17">
        <v>2</v>
      </c>
      <c r="H120" s="18">
        <v>0</v>
      </c>
      <c r="I120" s="17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  <c r="Z120" s="17">
        <v>0</v>
      </c>
      <c r="AA120" s="17">
        <v>0</v>
      </c>
      <c r="AB120" s="17">
        <v>0</v>
      </c>
      <c r="AC120" s="17">
        <v>0</v>
      </c>
      <c r="AD120" s="17">
        <v>0</v>
      </c>
      <c r="AE120" s="17">
        <v>0</v>
      </c>
      <c r="AF120" s="17">
        <v>0</v>
      </c>
      <c r="AG120" s="17">
        <v>0</v>
      </c>
      <c r="AH120" s="17">
        <v>0</v>
      </c>
      <c r="AI120" s="17">
        <v>0</v>
      </c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</row>
    <row r="121" spans="1:53" ht="16.5" customHeight="1" x14ac:dyDescent="0.25">
      <c r="A121" s="72"/>
      <c r="B121" s="56"/>
      <c r="C121" s="52" t="s">
        <v>34</v>
      </c>
      <c r="D121" s="53"/>
      <c r="E121" s="16" t="s">
        <v>29</v>
      </c>
      <c r="F121" s="17">
        <v>2</v>
      </c>
      <c r="G121" s="17">
        <v>3</v>
      </c>
      <c r="H121" s="18">
        <v>0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0</v>
      </c>
      <c r="AE121" s="17">
        <v>0</v>
      </c>
      <c r="AF121" s="17">
        <v>0</v>
      </c>
      <c r="AG121" s="17">
        <v>0</v>
      </c>
      <c r="AH121" s="17">
        <v>0</v>
      </c>
      <c r="AI121" s="17">
        <v>0</v>
      </c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</row>
    <row r="122" spans="1:53" ht="16.5" customHeight="1" x14ac:dyDescent="0.25">
      <c r="A122" s="72"/>
      <c r="B122" s="56"/>
      <c r="C122" s="52" t="s">
        <v>35</v>
      </c>
      <c r="D122" s="53"/>
      <c r="E122" s="16" t="s">
        <v>29</v>
      </c>
      <c r="F122" s="17">
        <v>2</v>
      </c>
      <c r="G122" s="17">
        <v>2</v>
      </c>
      <c r="H122" s="17">
        <v>2</v>
      </c>
      <c r="I122" s="18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  <c r="Z122" s="17">
        <v>0</v>
      </c>
      <c r="AA122" s="17">
        <v>0</v>
      </c>
      <c r="AB122" s="17">
        <v>0</v>
      </c>
      <c r="AC122" s="17">
        <v>0</v>
      </c>
      <c r="AD122" s="17">
        <v>0</v>
      </c>
      <c r="AE122" s="17">
        <v>0</v>
      </c>
      <c r="AF122" s="17">
        <v>0</v>
      </c>
      <c r="AG122" s="17">
        <v>0</v>
      </c>
      <c r="AH122" s="17">
        <v>0</v>
      </c>
      <c r="AI122" s="17">
        <v>0</v>
      </c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</row>
    <row r="123" spans="1:53" ht="16.5" customHeight="1" x14ac:dyDescent="0.25">
      <c r="A123" s="72"/>
      <c r="B123" s="56"/>
      <c r="C123" s="52" t="s">
        <v>36</v>
      </c>
      <c r="D123" s="53"/>
      <c r="E123" s="16" t="s">
        <v>29</v>
      </c>
      <c r="F123" s="17">
        <v>2</v>
      </c>
      <c r="G123" s="17">
        <v>2</v>
      </c>
      <c r="H123" s="17">
        <v>2</v>
      </c>
      <c r="I123" s="18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0</v>
      </c>
      <c r="AE123" s="17">
        <v>0</v>
      </c>
      <c r="AF123" s="17">
        <v>0</v>
      </c>
      <c r="AG123" s="17">
        <v>0</v>
      </c>
      <c r="AH123" s="17">
        <v>0</v>
      </c>
      <c r="AI123" s="17">
        <v>0</v>
      </c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</row>
    <row r="124" spans="1:53" ht="16.5" customHeight="1" x14ac:dyDescent="0.25">
      <c r="A124" s="72"/>
      <c r="B124" s="56"/>
      <c r="C124" s="52" t="s">
        <v>37</v>
      </c>
      <c r="D124" s="53"/>
      <c r="E124" s="16" t="s">
        <v>29</v>
      </c>
      <c r="F124" s="17">
        <v>2</v>
      </c>
      <c r="G124" s="17">
        <v>2</v>
      </c>
      <c r="H124" s="17">
        <v>2</v>
      </c>
      <c r="I124" s="18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0</v>
      </c>
      <c r="AE124" s="17">
        <v>0</v>
      </c>
      <c r="AF124" s="17">
        <v>0</v>
      </c>
      <c r="AG124" s="17">
        <v>0</v>
      </c>
      <c r="AH124" s="17">
        <v>0</v>
      </c>
      <c r="AI124" s="17">
        <v>0</v>
      </c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</row>
    <row r="125" spans="1:53" ht="16.5" customHeight="1" x14ac:dyDescent="0.25">
      <c r="A125" s="72"/>
      <c r="B125" s="56"/>
      <c r="C125" s="52" t="s">
        <v>38</v>
      </c>
      <c r="D125" s="53"/>
      <c r="E125" s="16" t="s">
        <v>29</v>
      </c>
      <c r="F125" s="17">
        <v>2</v>
      </c>
      <c r="G125" s="17">
        <v>2</v>
      </c>
      <c r="H125" s="17">
        <v>2</v>
      </c>
      <c r="I125" s="17">
        <v>2</v>
      </c>
      <c r="J125" s="18">
        <v>0</v>
      </c>
      <c r="K125" s="17">
        <v>0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0</v>
      </c>
      <c r="AE125" s="17">
        <v>0</v>
      </c>
      <c r="AF125" s="17">
        <v>0</v>
      </c>
      <c r="AG125" s="17">
        <v>0</v>
      </c>
      <c r="AH125" s="17">
        <v>0</v>
      </c>
      <c r="AI125" s="17">
        <v>0</v>
      </c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</row>
    <row r="126" spans="1:53" ht="16.5" customHeight="1" x14ac:dyDescent="0.25">
      <c r="A126" s="72"/>
      <c r="B126" s="56"/>
      <c r="C126" s="52" t="s">
        <v>39</v>
      </c>
      <c r="D126" s="53"/>
      <c r="E126" s="16" t="s">
        <v>29</v>
      </c>
      <c r="F126" s="17">
        <v>1</v>
      </c>
      <c r="G126" s="17">
        <v>2</v>
      </c>
      <c r="H126" s="17">
        <v>2</v>
      </c>
      <c r="I126" s="17">
        <v>2</v>
      </c>
      <c r="J126" s="18">
        <v>0</v>
      </c>
      <c r="K126" s="17">
        <v>0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0</v>
      </c>
      <c r="AE126" s="17">
        <v>0</v>
      </c>
      <c r="AF126" s="17">
        <v>0</v>
      </c>
      <c r="AG126" s="17">
        <v>0</v>
      </c>
      <c r="AH126" s="17">
        <v>0</v>
      </c>
      <c r="AI126" s="17">
        <v>0</v>
      </c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</row>
    <row r="127" spans="1:53" ht="16.5" customHeight="1" x14ac:dyDescent="0.25">
      <c r="A127" s="72"/>
      <c r="B127" s="56"/>
      <c r="C127" s="52" t="s">
        <v>40</v>
      </c>
      <c r="D127" s="53"/>
      <c r="E127" s="16" t="s">
        <v>29</v>
      </c>
      <c r="F127" s="17">
        <v>2</v>
      </c>
      <c r="G127" s="17">
        <v>2</v>
      </c>
      <c r="H127" s="17">
        <v>2</v>
      </c>
      <c r="I127" s="17">
        <v>2</v>
      </c>
      <c r="J127" s="18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17">
        <v>0</v>
      </c>
      <c r="AF127" s="17">
        <v>0</v>
      </c>
      <c r="AG127" s="17">
        <v>0</v>
      </c>
      <c r="AH127" s="17">
        <v>0</v>
      </c>
      <c r="AI127" s="17">
        <v>0</v>
      </c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</row>
    <row r="128" spans="1:53" ht="16.5" customHeight="1" x14ac:dyDescent="0.25">
      <c r="A128" s="72"/>
      <c r="B128" s="56"/>
      <c r="C128" s="52" t="s">
        <v>41</v>
      </c>
      <c r="D128" s="53"/>
      <c r="E128" s="16" t="s">
        <v>29</v>
      </c>
      <c r="F128" s="17">
        <v>2</v>
      </c>
      <c r="G128" s="17">
        <v>2</v>
      </c>
      <c r="H128" s="17">
        <v>2</v>
      </c>
      <c r="I128" s="17">
        <v>2</v>
      </c>
      <c r="J128" s="18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  <c r="AI128" s="17">
        <v>0</v>
      </c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</row>
    <row r="129" spans="1:53" ht="16.5" customHeight="1" x14ac:dyDescent="0.25">
      <c r="A129" s="72"/>
      <c r="B129" s="56"/>
      <c r="C129" s="54"/>
      <c r="D129" s="53"/>
      <c r="E129" s="16"/>
      <c r="F129" s="17"/>
      <c r="G129" s="35">
        <v>-4</v>
      </c>
      <c r="H129" s="35">
        <v>-3</v>
      </c>
      <c r="I129" s="35">
        <v>-3</v>
      </c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</row>
    <row r="130" spans="1:53" ht="16.5" customHeight="1" x14ac:dyDescent="0.25">
      <c r="A130" s="72"/>
      <c r="B130" s="56"/>
      <c r="C130" s="52" t="s">
        <v>42</v>
      </c>
      <c r="D130" s="53"/>
      <c r="E130" s="16" t="s">
        <v>25</v>
      </c>
      <c r="F130" s="17">
        <v>8</v>
      </c>
      <c r="G130" s="17">
        <v>8</v>
      </c>
      <c r="H130" s="17">
        <v>8</v>
      </c>
      <c r="I130" s="17">
        <v>8</v>
      </c>
      <c r="J130" s="17">
        <v>8</v>
      </c>
      <c r="K130" s="18">
        <v>0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0</v>
      </c>
      <c r="AE130" s="17">
        <v>0</v>
      </c>
      <c r="AF130" s="17">
        <v>0</v>
      </c>
      <c r="AG130" s="17">
        <v>0</v>
      </c>
      <c r="AH130" s="17">
        <v>0</v>
      </c>
      <c r="AI130" s="17">
        <v>0</v>
      </c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</row>
    <row r="131" spans="1:53" ht="16.5" customHeight="1" x14ac:dyDescent="0.25">
      <c r="A131" s="72"/>
      <c r="B131" s="57"/>
      <c r="C131" s="52"/>
      <c r="D131" s="53"/>
      <c r="E131" s="16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</row>
    <row r="132" spans="1:53" ht="16.5" customHeight="1" x14ac:dyDescent="0.25">
      <c r="A132" s="72"/>
      <c r="B132" s="55" t="s">
        <v>43</v>
      </c>
      <c r="C132" s="52" t="s">
        <v>44</v>
      </c>
      <c r="D132" s="53"/>
      <c r="E132" s="16" t="s">
        <v>45</v>
      </c>
      <c r="F132" s="17">
        <v>1</v>
      </c>
      <c r="G132" s="17">
        <v>1</v>
      </c>
      <c r="H132" s="17">
        <v>1</v>
      </c>
      <c r="I132" s="17">
        <v>1</v>
      </c>
      <c r="J132" s="17">
        <v>1</v>
      </c>
      <c r="K132" s="17">
        <v>1</v>
      </c>
      <c r="L132" s="18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  <c r="Z132" s="17">
        <v>0</v>
      </c>
      <c r="AA132" s="17">
        <v>0</v>
      </c>
      <c r="AB132" s="17">
        <v>0</v>
      </c>
      <c r="AC132" s="17">
        <v>0</v>
      </c>
      <c r="AD132" s="17">
        <v>0</v>
      </c>
      <c r="AE132" s="17">
        <v>0</v>
      </c>
      <c r="AF132" s="17">
        <v>0</v>
      </c>
      <c r="AG132" s="17">
        <v>0</v>
      </c>
      <c r="AH132" s="17">
        <v>0</v>
      </c>
      <c r="AI132" s="17">
        <v>0</v>
      </c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</row>
    <row r="133" spans="1:53" ht="16.5" customHeight="1" x14ac:dyDescent="0.25">
      <c r="A133" s="72"/>
      <c r="B133" s="56"/>
      <c r="C133" s="52" t="s">
        <v>46</v>
      </c>
      <c r="D133" s="53"/>
      <c r="E133" s="16" t="s">
        <v>45</v>
      </c>
      <c r="F133" s="17">
        <v>1</v>
      </c>
      <c r="G133" s="17">
        <v>1</v>
      </c>
      <c r="H133" s="17">
        <v>1</v>
      </c>
      <c r="I133" s="17">
        <v>1</v>
      </c>
      <c r="J133" s="17">
        <v>1</v>
      </c>
      <c r="K133" s="17">
        <v>1</v>
      </c>
      <c r="L133" s="18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  <c r="Z133" s="17">
        <v>0</v>
      </c>
      <c r="AA133" s="17">
        <v>0</v>
      </c>
      <c r="AB133" s="17">
        <v>0</v>
      </c>
      <c r="AC133" s="17">
        <v>0</v>
      </c>
      <c r="AD133" s="17">
        <v>0</v>
      </c>
      <c r="AE133" s="17">
        <v>0</v>
      </c>
      <c r="AF133" s="17">
        <v>0</v>
      </c>
      <c r="AG133" s="17">
        <v>0</v>
      </c>
      <c r="AH133" s="17">
        <v>0</v>
      </c>
      <c r="AI133" s="17">
        <v>0</v>
      </c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</row>
    <row r="134" spans="1:53" ht="16.5" customHeight="1" x14ac:dyDescent="0.25">
      <c r="A134" s="72"/>
      <c r="B134" s="56"/>
      <c r="C134" s="52" t="s">
        <v>47</v>
      </c>
      <c r="D134" s="53"/>
      <c r="E134" s="16" t="s">
        <v>45</v>
      </c>
      <c r="F134" s="17">
        <v>1</v>
      </c>
      <c r="G134" s="17">
        <v>1</v>
      </c>
      <c r="H134" s="17">
        <v>1</v>
      </c>
      <c r="I134" s="17">
        <v>1</v>
      </c>
      <c r="J134" s="17">
        <v>1</v>
      </c>
      <c r="K134" s="17">
        <v>1</v>
      </c>
      <c r="L134" s="18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0</v>
      </c>
      <c r="AE134" s="17">
        <v>0</v>
      </c>
      <c r="AF134" s="17">
        <v>0</v>
      </c>
      <c r="AG134" s="17">
        <v>0</v>
      </c>
      <c r="AH134" s="17">
        <v>0</v>
      </c>
      <c r="AI134" s="17">
        <v>0</v>
      </c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</row>
    <row r="135" spans="1:53" ht="16.5" customHeight="1" x14ac:dyDescent="0.25">
      <c r="A135" s="72"/>
      <c r="B135" s="56"/>
      <c r="C135" s="52" t="s">
        <v>48</v>
      </c>
      <c r="D135" s="53"/>
      <c r="E135" s="16" t="s">
        <v>45</v>
      </c>
      <c r="F135" s="17">
        <v>1</v>
      </c>
      <c r="G135" s="17">
        <v>2</v>
      </c>
      <c r="H135" s="17">
        <v>2</v>
      </c>
      <c r="I135" s="17">
        <v>2</v>
      </c>
      <c r="J135" s="17">
        <v>2</v>
      </c>
      <c r="K135" s="17">
        <v>2</v>
      </c>
      <c r="L135" s="18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  <c r="Z135" s="17">
        <v>0</v>
      </c>
      <c r="AA135" s="17">
        <v>0</v>
      </c>
      <c r="AB135" s="17">
        <v>0</v>
      </c>
      <c r="AC135" s="17">
        <v>0</v>
      </c>
      <c r="AD135" s="17">
        <v>0</v>
      </c>
      <c r="AE135" s="17">
        <v>0</v>
      </c>
      <c r="AF135" s="17">
        <v>0</v>
      </c>
      <c r="AG135" s="17">
        <v>0</v>
      </c>
      <c r="AH135" s="17">
        <v>0</v>
      </c>
      <c r="AI135" s="17">
        <v>0</v>
      </c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</row>
    <row r="136" spans="1:53" ht="16.5" customHeight="1" x14ac:dyDescent="0.25">
      <c r="A136" s="72"/>
      <c r="B136" s="56"/>
      <c r="C136" s="52" t="s">
        <v>49</v>
      </c>
      <c r="D136" s="53"/>
      <c r="E136" s="16" t="s">
        <v>45</v>
      </c>
      <c r="F136" s="17">
        <v>1</v>
      </c>
      <c r="G136" s="17">
        <v>2</v>
      </c>
      <c r="H136" s="17">
        <v>2</v>
      </c>
      <c r="I136" s="17">
        <v>2</v>
      </c>
      <c r="J136" s="17">
        <v>2</v>
      </c>
      <c r="K136" s="17">
        <v>2</v>
      </c>
      <c r="L136" s="17">
        <v>2</v>
      </c>
      <c r="M136" s="18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0</v>
      </c>
      <c r="AE136" s="17">
        <v>0</v>
      </c>
      <c r="AF136" s="17">
        <v>0</v>
      </c>
      <c r="AG136" s="17">
        <v>0</v>
      </c>
      <c r="AH136" s="17">
        <v>0</v>
      </c>
      <c r="AI136" s="17">
        <v>0</v>
      </c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</row>
    <row r="137" spans="1:53" ht="16.5" customHeight="1" x14ac:dyDescent="0.25">
      <c r="A137" s="72"/>
      <c r="B137" s="56"/>
      <c r="C137" s="52" t="s">
        <v>50</v>
      </c>
      <c r="D137" s="53"/>
      <c r="E137" s="16" t="s">
        <v>45</v>
      </c>
      <c r="F137" s="17">
        <v>1</v>
      </c>
      <c r="G137" s="17">
        <v>2</v>
      </c>
      <c r="H137" s="17">
        <v>2</v>
      </c>
      <c r="I137" s="17">
        <v>2</v>
      </c>
      <c r="J137" s="17">
        <v>2</v>
      </c>
      <c r="K137" s="17">
        <v>2</v>
      </c>
      <c r="L137" s="17">
        <v>2</v>
      </c>
      <c r="M137" s="18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17">
        <v>0</v>
      </c>
      <c r="AE137" s="17">
        <v>0</v>
      </c>
      <c r="AF137" s="17">
        <v>0</v>
      </c>
      <c r="AG137" s="17">
        <v>0</v>
      </c>
      <c r="AH137" s="17">
        <v>0</v>
      </c>
      <c r="AI137" s="17">
        <v>0</v>
      </c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</row>
    <row r="138" spans="1:53" ht="16.5" customHeight="1" x14ac:dyDescent="0.25">
      <c r="A138" s="72"/>
      <c r="B138" s="56"/>
      <c r="C138" s="52" t="s">
        <v>51</v>
      </c>
      <c r="D138" s="53"/>
      <c r="E138" s="16" t="s">
        <v>45</v>
      </c>
      <c r="F138" s="17">
        <v>1</v>
      </c>
      <c r="G138" s="17">
        <v>2</v>
      </c>
      <c r="H138" s="17">
        <v>2</v>
      </c>
      <c r="I138" s="17">
        <v>2</v>
      </c>
      <c r="J138" s="17">
        <v>2</v>
      </c>
      <c r="K138" s="17">
        <v>2</v>
      </c>
      <c r="L138" s="17">
        <v>2</v>
      </c>
      <c r="M138" s="18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  <c r="Z138" s="17">
        <v>0</v>
      </c>
      <c r="AA138" s="17">
        <v>0</v>
      </c>
      <c r="AB138" s="17">
        <v>0</v>
      </c>
      <c r="AC138" s="17">
        <v>0</v>
      </c>
      <c r="AD138" s="17">
        <v>0</v>
      </c>
      <c r="AE138" s="17">
        <v>0</v>
      </c>
      <c r="AF138" s="17">
        <v>0</v>
      </c>
      <c r="AG138" s="17">
        <v>0</v>
      </c>
      <c r="AH138" s="17">
        <v>0</v>
      </c>
      <c r="AI138" s="17">
        <v>0</v>
      </c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</row>
    <row r="139" spans="1:53" ht="16.5" customHeight="1" x14ac:dyDescent="0.25">
      <c r="A139" s="72"/>
      <c r="B139" s="56"/>
      <c r="C139" s="52" t="s">
        <v>52</v>
      </c>
      <c r="D139" s="53"/>
      <c r="E139" s="16" t="s">
        <v>45</v>
      </c>
      <c r="F139" s="17">
        <v>1</v>
      </c>
      <c r="G139" s="17">
        <v>2</v>
      </c>
      <c r="H139" s="17">
        <v>2</v>
      </c>
      <c r="I139" s="17">
        <v>2</v>
      </c>
      <c r="J139" s="17">
        <v>2</v>
      </c>
      <c r="K139" s="17">
        <v>2</v>
      </c>
      <c r="L139" s="17">
        <v>2</v>
      </c>
      <c r="M139" s="18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0</v>
      </c>
      <c r="AE139" s="17">
        <v>0</v>
      </c>
      <c r="AF139" s="17">
        <v>0</v>
      </c>
      <c r="AG139" s="17">
        <v>0</v>
      </c>
      <c r="AH139" s="17">
        <v>0</v>
      </c>
      <c r="AI139" s="17">
        <v>0</v>
      </c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</row>
    <row r="140" spans="1:53" ht="16.5" customHeight="1" x14ac:dyDescent="0.25">
      <c r="A140" s="72"/>
      <c r="B140" s="56"/>
      <c r="C140" s="52" t="s">
        <v>53</v>
      </c>
      <c r="D140" s="53"/>
      <c r="E140" s="16" t="s">
        <v>45</v>
      </c>
      <c r="F140" s="17">
        <v>1</v>
      </c>
      <c r="G140" s="17">
        <v>1</v>
      </c>
      <c r="H140" s="17">
        <v>1</v>
      </c>
      <c r="I140" s="17">
        <v>1</v>
      </c>
      <c r="J140" s="17">
        <v>1</v>
      </c>
      <c r="K140" s="17">
        <v>1</v>
      </c>
      <c r="L140" s="17">
        <v>1</v>
      </c>
      <c r="M140" s="17">
        <v>1</v>
      </c>
      <c r="N140" s="18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  <c r="AB140" s="17">
        <v>0</v>
      </c>
      <c r="AC140" s="17">
        <v>0</v>
      </c>
      <c r="AD140" s="17">
        <v>0</v>
      </c>
      <c r="AE140" s="17">
        <v>0</v>
      </c>
      <c r="AF140" s="17">
        <v>0</v>
      </c>
      <c r="AG140" s="17">
        <v>0</v>
      </c>
      <c r="AH140" s="17">
        <v>0</v>
      </c>
      <c r="AI140" s="17">
        <v>0</v>
      </c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</row>
    <row r="141" spans="1:53" ht="16.5" customHeight="1" x14ac:dyDescent="0.25">
      <c r="A141" s="72"/>
      <c r="B141" s="56"/>
      <c r="C141" s="52" t="s">
        <v>54</v>
      </c>
      <c r="D141" s="53"/>
      <c r="E141" s="16" t="s">
        <v>45</v>
      </c>
      <c r="F141" s="17">
        <v>1</v>
      </c>
      <c r="G141" s="17">
        <v>2</v>
      </c>
      <c r="H141" s="17">
        <v>2</v>
      </c>
      <c r="I141" s="17">
        <v>2</v>
      </c>
      <c r="J141" s="17">
        <v>2</v>
      </c>
      <c r="K141" s="17">
        <v>2</v>
      </c>
      <c r="L141" s="17">
        <v>2</v>
      </c>
      <c r="M141" s="17">
        <v>2</v>
      </c>
      <c r="N141" s="18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7">
        <v>0</v>
      </c>
      <c r="AC141" s="17">
        <v>0</v>
      </c>
      <c r="AD141" s="17">
        <v>0</v>
      </c>
      <c r="AE141" s="17">
        <v>0</v>
      </c>
      <c r="AF141" s="17">
        <v>0</v>
      </c>
      <c r="AG141" s="17">
        <v>0</v>
      </c>
      <c r="AH141" s="17">
        <v>0</v>
      </c>
      <c r="AI141" s="17">
        <v>0</v>
      </c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</row>
    <row r="142" spans="1:53" ht="16.5" customHeight="1" x14ac:dyDescent="0.25">
      <c r="A142" s="72"/>
      <c r="B142" s="56"/>
      <c r="C142" s="52" t="s">
        <v>55</v>
      </c>
      <c r="D142" s="53"/>
      <c r="E142" s="16" t="s">
        <v>45</v>
      </c>
      <c r="F142" s="17">
        <v>1</v>
      </c>
      <c r="G142" s="17">
        <v>1</v>
      </c>
      <c r="H142" s="17">
        <v>1</v>
      </c>
      <c r="I142" s="17">
        <v>1</v>
      </c>
      <c r="J142" s="17">
        <v>1</v>
      </c>
      <c r="K142" s="17">
        <v>1</v>
      </c>
      <c r="L142" s="17">
        <v>1</v>
      </c>
      <c r="M142" s="17">
        <v>1</v>
      </c>
      <c r="N142" s="18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0</v>
      </c>
      <c r="AE142" s="17">
        <v>0</v>
      </c>
      <c r="AF142" s="17">
        <v>0</v>
      </c>
      <c r="AG142" s="17">
        <v>0</v>
      </c>
      <c r="AH142" s="17">
        <v>0</v>
      </c>
      <c r="AI142" s="17">
        <v>0</v>
      </c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</row>
    <row r="143" spans="1:53" ht="16.5" customHeight="1" x14ac:dyDescent="0.25">
      <c r="A143" s="72"/>
      <c r="B143" s="56"/>
      <c r="C143" s="54"/>
      <c r="D143" s="53"/>
      <c r="E143" s="16"/>
      <c r="F143" s="17"/>
      <c r="G143" s="17"/>
      <c r="H143" s="17"/>
      <c r="I143" s="17"/>
      <c r="J143" s="17"/>
      <c r="K143" s="35">
        <v>-1</v>
      </c>
      <c r="L143" s="35">
        <v>-4</v>
      </c>
      <c r="M143" s="35">
        <v>-1</v>
      </c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</row>
    <row r="144" spans="1:53" ht="16.5" customHeight="1" x14ac:dyDescent="0.25">
      <c r="A144" s="72"/>
      <c r="B144" s="56"/>
      <c r="C144" s="52" t="s">
        <v>56</v>
      </c>
      <c r="D144" s="53"/>
      <c r="E144" s="16" t="s">
        <v>25</v>
      </c>
      <c r="F144" s="17">
        <v>8</v>
      </c>
      <c r="G144" s="17">
        <v>8</v>
      </c>
      <c r="H144" s="17">
        <v>8</v>
      </c>
      <c r="I144" s="17">
        <v>8</v>
      </c>
      <c r="J144" s="17">
        <v>8</v>
      </c>
      <c r="K144" s="17">
        <v>8</v>
      </c>
      <c r="L144" s="17">
        <v>8</v>
      </c>
      <c r="M144" s="17">
        <v>8</v>
      </c>
      <c r="N144" s="18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0</v>
      </c>
      <c r="AE144" s="17">
        <v>0</v>
      </c>
      <c r="AF144" s="17">
        <v>0</v>
      </c>
      <c r="AG144" s="17">
        <v>0</v>
      </c>
      <c r="AH144" s="17">
        <v>0</v>
      </c>
      <c r="AI144" s="17">
        <v>0</v>
      </c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</row>
    <row r="145" spans="1:53" ht="16.5" customHeight="1" x14ac:dyDescent="0.25">
      <c r="A145" s="72"/>
      <c r="B145" s="56"/>
      <c r="C145" s="52"/>
      <c r="D145" s="53"/>
      <c r="E145" s="16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</row>
    <row r="146" spans="1:53" ht="16.5" customHeight="1" x14ac:dyDescent="0.25">
      <c r="A146" s="72"/>
      <c r="B146" s="55" t="s">
        <v>57</v>
      </c>
      <c r="C146" s="58" t="s">
        <v>58</v>
      </c>
      <c r="D146" s="53"/>
      <c r="E146" s="16" t="s">
        <v>59</v>
      </c>
      <c r="F146" s="17">
        <v>2</v>
      </c>
      <c r="G146" s="17">
        <v>2</v>
      </c>
      <c r="H146" s="17">
        <v>2</v>
      </c>
      <c r="I146" s="17">
        <v>2</v>
      </c>
      <c r="J146" s="17">
        <v>2</v>
      </c>
      <c r="K146" s="17">
        <v>2</v>
      </c>
      <c r="L146" s="17">
        <v>2</v>
      </c>
      <c r="M146" s="17">
        <v>2</v>
      </c>
      <c r="N146" s="17">
        <v>2</v>
      </c>
      <c r="O146" s="18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0</v>
      </c>
      <c r="AE146" s="17">
        <v>0</v>
      </c>
      <c r="AF146" s="17">
        <v>0</v>
      </c>
      <c r="AG146" s="17">
        <v>0</v>
      </c>
      <c r="AH146" s="17">
        <v>0</v>
      </c>
      <c r="AI146" s="17">
        <v>0</v>
      </c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</row>
    <row r="147" spans="1:53" ht="16.5" customHeight="1" x14ac:dyDescent="0.25">
      <c r="A147" s="72"/>
      <c r="B147" s="56"/>
      <c r="C147" s="58" t="s">
        <v>60</v>
      </c>
      <c r="D147" s="53"/>
      <c r="E147" s="16" t="s">
        <v>61</v>
      </c>
      <c r="F147" s="17">
        <v>2</v>
      </c>
      <c r="G147" s="17">
        <v>2</v>
      </c>
      <c r="H147" s="17">
        <v>2</v>
      </c>
      <c r="I147" s="17">
        <v>2</v>
      </c>
      <c r="J147" s="17">
        <v>2</v>
      </c>
      <c r="K147" s="17">
        <v>2</v>
      </c>
      <c r="L147" s="17">
        <v>2</v>
      </c>
      <c r="M147" s="17">
        <v>2</v>
      </c>
      <c r="N147" s="17">
        <v>2</v>
      </c>
      <c r="O147" s="18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0</v>
      </c>
      <c r="AE147" s="17">
        <v>0</v>
      </c>
      <c r="AF147" s="17">
        <v>0</v>
      </c>
      <c r="AG147" s="17">
        <v>0</v>
      </c>
      <c r="AH147" s="17">
        <v>0</v>
      </c>
      <c r="AI147" s="17">
        <v>0</v>
      </c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</row>
    <row r="148" spans="1:53" ht="16.5" customHeight="1" x14ac:dyDescent="0.25">
      <c r="A148" s="72"/>
      <c r="B148" s="56"/>
      <c r="C148" s="58" t="s">
        <v>62</v>
      </c>
      <c r="D148" s="53"/>
      <c r="E148" s="16" t="s">
        <v>116</v>
      </c>
      <c r="F148" s="17">
        <v>2</v>
      </c>
      <c r="G148" s="17">
        <v>2</v>
      </c>
      <c r="H148" s="17">
        <v>2</v>
      </c>
      <c r="I148" s="17">
        <v>2</v>
      </c>
      <c r="J148" s="17">
        <v>2</v>
      </c>
      <c r="K148" s="17">
        <v>2</v>
      </c>
      <c r="L148" s="17">
        <v>2</v>
      </c>
      <c r="M148" s="17">
        <v>2</v>
      </c>
      <c r="N148" s="17">
        <v>2</v>
      </c>
      <c r="O148" s="17">
        <v>2</v>
      </c>
      <c r="P148" s="18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0</v>
      </c>
      <c r="AE148" s="17">
        <v>0</v>
      </c>
      <c r="AF148" s="17">
        <v>0</v>
      </c>
      <c r="AG148" s="17">
        <v>0</v>
      </c>
      <c r="AH148" s="17">
        <v>0</v>
      </c>
      <c r="AI148" s="17">
        <v>0</v>
      </c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</row>
    <row r="149" spans="1:53" ht="16.5" customHeight="1" x14ac:dyDescent="0.25">
      <c r="A149" s="72"/>
      <c r="B149" s="56"/>
      <c r="C149" s="58" t="s">
        <v>63</v>
      </c>
      <c r="D149" s="53"/>
      <c r="E149" s="16" t="s">
        <v>61</v>
      </c>
      <c r="F149" s="17">
        <v>2</v>
      </c>
      <c r="G149" s="17">
        <v>2</v>
      </c>
      <c r="H149" s="17">
        <v>2</v>
      </c>
      <c r="I149" s="17">
        <v>2</v>
      </c>
      <c r="J149" s="17">
        <v>2</v>
      </c>
      <c r="K149" s="17">
        <v>2</v>
      </c>
      <c r="L149" s="17">
        <v>2</v>
      </c>
      <c r="M149" s="17">
        <v>2</v>
      </c>
      <c r="N149" s="17">
        <v>2</v>
      </c>
      <c r="O149" s="17">
        <v>2</v>
      </c>
      <c r="P149" s="18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0</v>
      </c>
      <c r="AE149" s="17">
        <v>0</v>
      </c>
      <c r="AF149" s="17">
        <v>0</v>
      </c>
      <c r="AG149" s="17">
        <v>0</v>
      </c>
      <c r="AH149" s="17">
        <v>0</v>
      </c>
      <c r="AI149" s="17">
        <v>0</v>
      </c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</row>
    <row r="150" spans="1:53" ht="16.5" customHeight="1" x14ac:dyDescent="0.25">
      <c r="A150" s="72"/>
      <c r="B150" s="56"/>
      <c r="C150" s="58" t="s">
        <v>64</v>
      </c>
      <c r="D150" s="53"/>
      <c r="E150" s="16" t="s">
        <v>59</v>
      </c>
      <c r="F150" s="17">
        <v>2</v>
      </c>
      <c r="G150" s="17">
        <v>2</v>
      </c>
      <c r="H150" s="17">
        <v>2</v>
      </c>
      <c r="I150" s="17">
        <v>2</v>
      </c>
      <c r="J150" s="17">
        <v>2</v>
      </c>
      <c r="K150" s="17">
        <v>2</v>
      </c>
      <c r="L150" s="17">
        <v>2</v>
      </c>
      <c r="M150" s="17">
        <v>2</v>
      </c>
      <c r="N150" s="17">
        <v>2</v>
      </c>
      <c r="O150" s="17">
        <v>2</v>
      </c>
      <c r="P150" s="17">
        <v>2</v>
      </c>
      <c r="Q150" s="18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0</v>
      </c>
      <c r="AE150" s="17">
        <v>0</v>
      </c>
      <c r="AF150" s="17">
        <v>0</v>
      </c>
      <c r="AG150" s="17">
        <v>0</v>
      </c>
      <c r="AH150" s="17">
        <v>0</v>
      </c>
      <c r="AI150" s="17">
        <v>0</v>
      </c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</row>
    <row r="151" spans="1:53" ht="16.5" customHeight="1" x14ac:dyDescent="0.25">
      <c r="A151" s="72"/>
      <c r="B151" s="56"/>
      <c r="C151" s="58" t="s">
        <v>65</v>
      </c>
      <c r="D151" s="53"/>
      <c r="E151" s="16" t="s">
        <v>61</v>
      </c>
      <c r="F151" s="17">
        <v>2</v>
      </c>
      <c r="G151" s="17">
        <v>2</v>
      </c>
      <c r="H151" s="17">
        <v>2</v>
      </c>
      <c r="I151" s="17">
        <v>2</v>
      </c>
      <c r="J151" s="17">
        <v>2</v>
      </c>
      <c r="K151" s="17">
        <v>2</v>
      </c>
      <c r="L151" s="17">
        <v>2</v>
      </c>
      <c r="M151" s="17">
        <v>2</v>
      </c>
      <c r="N151" s="17">
        <v>2</v>
      </c>
      <c r="O151" s="17">
        <v>2</v>
      </c>
      <c r="P151" s="17">
        <v>2</v>
      </c>
      <c r="Q151" s="18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17">
        <v>0</v>
      </c>
      <c r="AE151" s="17">
        <v>0</v>
      </c>
      <c r="AF151" s="17">
        <v>0</v>
      </c>
      <c r="AG151" s="17">
        <v>0</v>
      </c>
      <c r="AH151" s="17">
        <v>0</v>
      </c>
      <c r="AI151" s="17">
        <v>0</v>
      </c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</row>
    <row r="152" spans="1:53" ht="16.5" customHeight="1" x14ac:dyDescent="0.25">
      <c r="A152" s="72"/>
      <c r="B152" s="56"/>
      <c r="C152" s="58" t="s">
        <v>66</v>
      </c>
      <c r="D152" s="53"/>
      <c r="E152" s="16" t="s">
        <v>116</v>
      </c>
      <c r="F152" s="17">
        <v>3</v>
      </c>
      <c r="G152" s="17">
        <v>3</v>
      </c>
      <c r="H152" s="17">
        <v>3</v>
      </c>
      <c r="I152" s="17">
        <v>3</v>
      </c>
      <c r="J152" s="17">
        <v>3</v>
      </c>
      <c r="K152" s="17">
        <v>3</v>
      </c>
      <c r="L152" s="17">
        <v>3</v>
      </c>
      <c r="M152" s="17">
        <v>3</v>
      </c>
      <c r="N152" s="17">
        <v>3</v>
      </c>
      <c r="O152" s="17">
        <v>3</v>
      </c>
      <c r="P152" s="17">
        <v>3</v>
      </c>
      <c r="Q152" s="17">
        <v>3</v>
      </c>
      <c r="R152" s="18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7">
        <v>0</v>
      </c>
      <c r="AC152" s="17">
        <v>0</v>
      </c>
      <c r="AD152" s="17">
        <v>0</v>
      </c>
      <c r="AE152" s="17">
        <v>0</v>
      </c>
      <c r="AF152" s="17">
        <v>0</v>
      </c>
      <c r="AG152" s="17">
        <v>0</v>
      </c>
      <c r="AH152" s="17">
        <v>0</v>
      </c>
      <c r="AI152" s="17">
        <v>0</v>
      </c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</row>
    <row r="153" spans="1:53" ht="16.5" customHeight="1" x14ac:dyDescent="0.25">
      <c r="A153" s="72"/>
      <c r="B153" s="56"/>
      <c r="C153" s="58" t="s">
        <v>67</v>
      </c>
      <c r="D153" s="53"/>
      <c r="E153" s="16" t="s">
        <v>61</v>
      </c>
      <c r="F153" s="17">
        <v>3</v>
      </c>
      <c r="G153" s="17">
        <v>4</v>
      </c>
      <c r="H153" s="17">
        <v>4</v>
      </c>
      <c r="I153" s="17">
        <v>4</v>
      </c>
      <c r="J153" s="17">
        <v>4</v>
      </c>
      <c r="K153" s="17">
        <v>4</v>
      </c>
      <c r="L153" s="17">
        <v>4</v>
      </c>
      <c r="M153" s="17">
        <v>4</v>
      </c>
      <c r="N153" s="17">
        <v>4</v>
      </c>
      <c r="O153" s="17">
        <v>4</v>
      </c>
      <c r="P153" s="17">
        <v>4</v>
      </c>
      <c r="Q153" s="17">
        <v>4</v>
      </c>
      <c r="R153" s="18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0</v>
      </c>
      <c r="AC153" s="17">
        <v>0</v>
      </c>
      <c r="AD153" s="17">
        <v>0</v>
      </c>
      <c r="AE153" s="17">
        <v>0</v>
      </c>
      <c r="AF153" s="17">
        <v>0</v>
      </c>
      <c r="AG153" s="17">
        <v>0</v>
      </c>
      <c r="AH153" s="17">
        <v>0</v>
      </c>
      <c r="AI153" s="17">
        <v>0</v>
      </c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</row>
    <row r="154" spans="1:53" ht="16.5" customHeight="1" x14ac:dyDescent="0.25">
      <c r="A154" s="72"/>
      <c r="B154" s="56"/>
      <c r="C154" s="59" t="s">
        <v>68</v>
      </c>
      <c r="D154" s="53"/>
      <c r="E154" s="16" t="s">
        <v>59</v>
      </c>
      <c r="F154" s="17">
        <v>2</v>
      </c>
      <c r="G154" s="17">
        <v>2</v>
      </c>
      <c r="H154" s="17">
        <v>2</v>
      </c>
      <c r="I154" s="17">
        <v>2</v>
      </c>
      <c r="J154" s="17">
        <v>2</v>
      </c>
      <c r="K154" s="17">
        <v>2</v>
      </c>
      <c r="L154" s="17">
        <v>2</v>
      </c>
      <c r="M154" s="17">
        <v>2</v>
      </c>
      <c r="N154" s="17">
        <v>2</v>
      </c>
      <c r="O154" s="17">
        <v>2</v>
      </c>
      <c r="P154" s="17">
        <v>0</v>
      </c>
      <c r="Q154" s="17">
        <v>2</v>
      </c>
      <c r="R154" s="17">
        <v>2</v>
      </c>
      <c r="S154" s="18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0</v>
      </c>
      <c r="AE154" s="17">
        <v>0</v>
      </c>
      <c r="AF154" s="17">
        <v>0</v>
      </c>
      <c r="AG154" s="17">
        <v>0</v>
      </c>
      <c r="AH154" s="17">
        <v>0</v>
      </c>
      <c r="AI154" s="17">
        <v>0</v>
      </c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</row>
    <row r="155" spans="1:53" ht="16.5" customHeight="1" x14ac:dyDescent="0.25">
      <c r="A155" s="72"/>
      <c r="B155" s="56"/>
      <c r="C155" s="59" t="s">
        <v>69</v>
      </c>
      <c r="D155" s="53"/>
      <c r="E155" s="16" t="s">
        <v>61</v>
      </c>
      <c r="F155" s="17">
        <v>3</v>
      </c>
      <c r="G155" s="17">
        <v>3</v>
      </c>
      <c r="H155" s="17">
        <v>3</v>
      </c>
      <c r="I155" s="17">
        <v>3</v>
      </c>
      <c r="J155" s="17">
        <v>3</v>
      </c>
      <c r="K155" s="17">
        <v>3</v>
      </c>
      <c r="L155" s="17">
        <v>3</v>
      </c>
      <c r="M155" s="17">
        <v>3</v>
      </c>
      <c r="N155" s="17">
        <v>3</v>
      </c>
      <c r="O155" s="17">
        <v>3</v>
      </c>
      <c r="P155" s="17">
        <v>3</v>
      </c>
      <c r="Q155" s="17">
        <v>3</v>
      </c>
      <c r="R155" s="17">
        <v>3</v>
      </c>
      <c r="S155" s="18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0</v>
      </c>
      <c r="AC155" s="17">
        <v>0</v>
      </c>
      <c r="AD155" s="17">
        <v>0</v>
      </c>
      <c r="AE155" s="17">
        <v>0</v>
      </c>
      <c r="AF155" s="17">
        <v>0</v>
      </c>
      <c r="AG155" s="17">
        <v>0</v>
      </c>
      <c r="AH155" s="17">
        <v>0</v>
      </c>
      <c r="AI155" s="17">
        <v>0</v>
      </c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</row>
    <row r="156" spans="1:53" ht="16.5" customHeight="1" x14ac:dyDescent="0.25">
      <c r="A156" s="72"/>
      <c r="B156" s="56"/>
      <c r="C156" s="59" t="s">
        <v>70</v>
      </c>
      <c r="D156" s="53"/>
      <c r="E156" s="16" t="s">
        <v>59</v>
      </c>
      <c r="F156" s="17">
        <v>2</v>
      </c>
      <c r="G156" s="17">
        <v>2</v>
      </c>
      <c r="H156" s="17">
        <v>2</v>
      </c>
      <c r="I156" s="17">
        <v>2</v>
      </c>
      <c r="J156" s="17">
        <v>2</v>
      </c>
      <c r="K156" s="17">
        <v>2</v>
      </c>
      <c r="L156" s="17">
        <v>2</v>
      </c>
      <c r="M156" s="17">
        <v>2</v>
      </c>
      <c r="N156" s="17">
        <v>2</v>
      </c>
      <c r="O156" s="17">
        <v>2</v>
      </c>
      <c r="P156" s="17">
        <v>2</v>
      </c>
      <c r="Q156" s="17">
        <v>2</v>
      </c>
      <c r="R156" s="17">
        <v>2</v>
      </c>
      <c r="S156" s="17">
        <v>2</v>
      </c>
      <c r="T156" s="18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7">
        <v>0</v>
      </c>
      <c r="AC156" s="17">
        <v>0</v>
      </c>
      <c r="AD156" s="17">
        <v>0</v>
      </c>
      <c r="AE156" s="17">
        <v>0</v>
      </c>
      <c r="AF156" s="17">
        <v>0</v>
      </c>
      <c r="AG156" s="17">
        <v>0</v>
      </c>
      <c r="AH156" s="17">
        <v>0</v>
      </c>
      <c r="AI156" s="17">
        <v>0</v>
      </c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</row>
    <row r="157" spans="1:53" ht="16.5" customHeight="1" x14ac:dyDescent="0.25">
      <c r="A157" s="72"/>
      <c r="B157" s="56"/>
      <c r="C157" s="59" t="s">
        <v>71</v>
      </c>
      <c r="D157" s="53"/>
      <c r="E157" s="16" t="s">
        <v>61</v>
      </c>
      <c r="F157" s="17">
        <v>3</v>
      </c>
      <c r="G157" s="17">
        <v>3</v>
      </c>
      <c r="H157" s="17">
        <v>3</v>
      </c>
      <c r="I157" s="17">
        <v>3</v>
      </c>
      <c r="J157" s="17">
        <v>3</v>
      </c>
      <c r="K157" s="17">
        <v>3</v>
      </c>
      <c r="L157" s="17">
        <v>3</v>
      </c>
      <c r="M157" s="17">
        <v>3</v>
      </c>
      <c r="N157" s="17">
        <v>3</v>
      </c>
      <c r="O157" s="17">
        <v>3</v>
      </c>
      <c r="P157" s="17">
        <v>3</v>
      </c>
      <c r="Q157" s="17">
        <v>3</v>
      </c>
      <c r="R157" s="17">
        <v>3</v>
      </c>
      <c r="S157" s="17">
        <v>3</v>
      </c>
      <c r="T157" s="18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7">
        <v>0</v>
      </c>
      <c r="AC157" s="17">
        <v>0</v>
      </c>
      <c r="AD157" s="17">
        <v>0</v>
      </c>
      <c r="AE157" s="17">
        <v>0</v>
      </c>
      <c r="AF157" s="17">
        <v>0</v>
      </c>
      <c r="AG157" s="17">
        <v>0</v>
      </c>
      <c r="AH157" s="17">
        <v>0</v>
      </c>
      <c r="AI157" s="17">
        <v>0</v>
      </c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</row>
    <row r="158" spans="1:53" ht="16.5" customHeight="1" x14ac:dyDescent="0.25">
      <c r="A158" s="72"/>
      <c r="B158" s="56"/>
      <c r="C158" s="59" t="s">
        <v>72</v>
      </c>
      <c r="D158" s="53"/>
      <c r="E158" s="16" t="s">
        <v>59</v>
      </c>
      <c r="F158" s="17">
        <v>2</v>
      </c>
      <c r="G158" s="17">
        <v>2</v>
      </c>
      <c r="H158" s="17">
        <v>2</v>
      </c>
      <c r="I158" s="17">
        <v>2</v>
      </c>
      <c r="J158" s="17">
        <v>2</v>
      </c>
      <c r="K158" s="17">
        <v>2</v>
      </c>
      <c r="L158" s="17">
        <v>2</v>
      </c>
      <c r="M158" s="17">
        <v>2</v>
      </c>
      <c r="N158" s="17">
        <v>2</v>
      </c>
      <c r="O158" s="17">
        <v>2</v>
      </c>
      <c r="P158" s="17">
        <v>2</v>
      </c>
      <c r="Q158" s="17">
        <v>2</v>
      </c>
      <c r="R158" s="17">
        <v>2</v>
      </c>
      <c r="S158" s="17">
        <v>2</v>
      </c>
      <c r="T158" s="17">
        <v>2</v>
      </c>
      <c r="U158" s="18">
        <v>0</v>
      </c>
      <c r="V158" s="17">
        <v>0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  <c r="AB158" s="17">
        <v>0</v>
      </c>
      <c r="AC158" s="17">
        <v>0</v>
      </c>
      <c r="AD158" s="17">
        <v>0</v>
      </c>
      <c r="AE158" s="17">
        <v>0</v>
      </c>
      <c r="AF158" s="17">
        <v>0</v>
      </c>
      <c r="AG158" s="17">
        <v>0</v>
      </c>
      <c r="AH158" s="17">
        <v>0</v>
      </c>
      <c r="AI158" s="17">
        <v>0</v>
      </c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</row>
    <row r="159" spans="1:53" ht="16.5" customHeight="1" x14ac:dyDescent="0.25">
      <c r="A159" s="72"/>
      <c r="B159" s="56"/>
      <c r="C159" s="59" t="s">
        <v>73</v>
      </c>
      <c r="D159" s="53"/>
      <c r="E159" s="16" t="s">
        <v>61</v>
      </c>
      <c r="F159" s="17">
        <v>2</v>
      </c>
      <c r="G159" s="17">
        <v>2</v>
      </c>
      <c r="H159" s="17">
        <v>2</v>
      </c>
      <c r="I159" s="17">
        <v>2</v>
      </c>
      <c r="J159" s="17">
        <v>2</v>
      </c>
      <c r="K159" s="17">
        <v>2</v>
      </c>
      <c r="L159" s="17">
        <v>2</v>
      </c>
      <c r="M159" s="17">
        <v>2</v>
      </c>
      <c r="N159" s="17">
        <v>2</v>
      </c>
      <c r="O159" s="17">
        <v>2</v>
      </c>
      <c r="P159" s="17">
        <v>2</v>
      </c>
      <c r="Q159" s="17">
        <v>2</v>
      </c>
      <c r="R159" s="17">
        <v>2</v>
      </c>
      <c r="S159" s="17">
        <v>2</v>
      </c>
      <c r="T159" s="17">
        <v>2</v>
      </c>
      <c r="U159" s="18">
        <v>0</v>
      </c>
      <c r="V159" s="17">
        <v>0</v>
      </c>
      <c r="W159" s="17">
        <v>0</v>
      </c>
      <c r="X159" s="17">
        <v>0</v>
      </c>
      <c r="Y159" s="17">
        <v>0</v>
      </c>
      <c r="Z159" s="17">
        <v>0</v>
      </c>
      <c r="AA159" s="17">
        <v>0</v>
      </c>
      <c r="AB159" s="17">
        <v>0</v>
      </c>
      <c r="AC159" s="17">
        <v>0</v>
      </c>
      <c r="AD159" s="17">
        <v>0</v>
      </c>
      <c r="AE159" s="17">
        <v>0</v>
      </c>
      <c r="AF159" s="17">
        <v>0</v>
      </c>
      <c r="AG159" s="17">
        <v>0</v>
      </c>
      <c r="AH159" s="17">
        <v>0</v>
      </c>
      <c r="AI159" s="17">
        <v>0</v>
      </c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</row>
    <row r="160" spans="1:53" ht="16.5" customHeight="1" x14ac:dyDescent="0.25">
      <c r="A160" s="72"/>
      <c r="B160" s="56"/>
      <c r="C160" s="59" t="s">
        <v>74</v>
      </c>
      <c r="D160" s="53"/>
      <c r="E160" s="16" t="s">
        <v>59</v>
      </c>
      <c r="F160" s="17">
        <v>4</v>
      </c>
      <c r="G160" s="17">
        <v>3</v>
      </c>
      <c r="H160" s="17">
        <v>3</v>
      </c>
      <c r="I160" s="17">
        <v>3</v>
      </c>
      <c r="J160" s="17">
        <v>3</v>
      </c>
      <c r="K160" s="17">
        <v>3</v>
      </c>
      <c r="L160" s="17">
        <v>3</v>
      </c>
      <c r="M160" s="17">
        <v>3</v>
      </c>
      <c r="N160" s="17">
        <v>3</v>
      </c>
      <c r="O160" s="17">
        <v>3</v>
      </c>
      <c r="P160" s="17">
        <v>3</v>
      </c>
      <c r="Q160" s="17">
        <v>3</v>
      </c>
      <c r="R160" s="17">
        <v>3</v>
      </c>
      <c r="S160" s="17">
        <v>3</v>
      </c>
      <c r="T160" s="17">
        <v>3</v>
      </c>
      <c r="U160" s="17">
        <v>3</v>
      </c>
      <c r="V160" s="18">
        <v>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7">
        <v>0</v>
      </c>
      <c r="AC160" s="17">
        <v>0</v>
      </c>
      <c r="AD160" s="17">
        <v>0</v>
      </c>
      <c r="AE160" s="17">
        <v>0</v>
      </c>
      <c r="AF160" s="17">
        <v>0</v>
      </c>
      <c r="AG160" s="17">
        <v>0</v>
      </c>
      <c r="AH160" s="17">
        <v>0</v>
      </c>
      <c r="AI160" s="17">
        <v>0</v>
      </c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</row>
    <row r="161" spans="1:53" ht="16.5" customHeight="1" x14ac:dyDescent="0.25">
      <c r="A161" s="72"/>
      <c r="B161" s="56"/>
      <c r="C161" s="59" t="s">
        <v>75</v>
      </c>
      <c r="D161" s="53"/>
      <c r="E161" s="16" t="s">
        <v>61</v>
      </c>
      <c r="F161" s="17">
        <v>6</v>
      </c>
      <c r="G161" s="17">
        <v>5</v>
      </c>
      <c r="H161" s="17">
        <v>5</v>
      </c>
      <c r="I161" s="17">
        <v>5</v>
      </c>
      <c r="J161" s="17">
        <v>5</v>
      </c>
      <c r="K161" s="17">
        <v>5</v>
      </c>
      <c r="L161" s="17">
        <v>5</v>
      </c>
      <c r="M161" s="17">
        <v>5</v>
      </c>
      <c r="N161" s="17">
        <v>5</v>
      </c>
      <c r="O161" s="17">
        <v>5</v>
      </c>
      <c r="P161" s="17">
        <v>5</v>
      </c>
      <c r="Q161" s="17">
        <v>5</v>
      </c>
      <c r="R161" s="17">
        <v>5</v>
      </c>
      <c r="S161" s="17">
        <v>5</v>
      </c>
      <c r="T161" s="17">
        <v>5</v>
      </c>
      <c r="U161" s="17">
        <v>5</v>
      </c>
      <c r="V161" s="17">
        <v>5</v>
      </c>
      <c r="W161" s="18">
        <v>0</v>
      </c>
      <c r="X161" s="17">
        <v>0</v>
      </c>
      <c r="Y161" s="17">
        <v>0</v>
      </c>
      <c r="Z161" s="17">
        <v>0</v>
      </c>
      <c r="AA161" s="17">
        <v>0</v>
      </c>
      <c r="AB161" s="17">
        <v>0</v>
      </c>
      <c r="AC161" s="17">
        <v>0</v>
      </c>
      <c r="AD161" s="17">
        <v>0</v>
      </c>
      <c r="AE161" s="17">
        <v>0</v>
      </c>
      <c r="AF161" s="17">
        <v>0</v>
      </c>
      <c r="AG161" s="17">
        <v>0</v>
      </c>
      <c r="AH161" s="17">
        <v>0</v>
      </c>
      <c r="AI161" s="17">
        <v>0</v>
      </c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</row>
    <row r="162" spans="1:53" ht="16.5" customHeight="1" x14ac:dyDescent="0.25">
      <c r="A162" s="72"/>
      <c r="B162" s="56"/>
      <c r="C162" s="59" t="s">
        <v>76</v>
      </c>
      <c r="D162" s="53"/>
      <c r="E162" s="16" t="s">
        <v>117</v>
      </c>
      <c r="F162" s="17">
        <v>2</v>
      </c>
      <c r="G162" s="17">
        <v>2</v>
      </c>
      <c r="H162" s="17">
        <v>2</v>
      </c>
      <c r="I162" s="17">
        <v>2</v>
      </c>
      <c r="J162" s="17">
        <v>2</v>
      </c>
      <c r="K162" s="17">
        <v>2</v>
      </c>
      <c r="L162" s="17">
        <v>2</v>
      </c>
      <c r="M162" s="17">
        <v>2</v>
      </c>
      <c r="N162" s="17">
        <v>2</v>
      </c>
      <c r="O162" s="17">
        <v>2</v>
      </c>
      <c r="P162" s="17">
        <v>2</v>
      </c>
      <c r="Q162" s="17">
        <v>2</v>
      </c>
      <c r="R162" s="17">
        <v>2</v>
      </c>
      <c r="S162" s="17">
        <v>2</v>
      </c>
      <c r="T162" s="17">
        <v>2</v>
      </c>
      <c r="U162" s="17">
        <v>2</v>
      </c>
      <c r="V162" s="17">
        <v>2</v>
      </c>
      <c r="W162" s="17">
        <v>2</v>
      </c>
      <c r="X162" s="18">
        <v>0</v>
      </c>
      <c r="Y162" s="17">
        <v>0</v>
      </c>
      <c r="Z162" s="17">
        <v>0</v>
      </c>
      <c r="AA162" s="17">
        <v>0</v>
      </c>
      <c r="AB162" s="17">
        <v>0</v>
      </c>
      <c r="AC162" s="17">
        <v>0</v>
      </c>
      <c r="AD162" s="17">
        <v>0</v>
      </c>
      <c r="AE162" s="17">
        <v>0</v>
      </c>
      <c r="AF162" s="17">
        <v>0</v>
      </c>
      <c r="AG162" s="17">
        <v>0</v>
      </c>
      <c r="AH162" s="17">
        <v>0</v>
      </c>
      <c r="AI162" s="17">
        <v>0</v>
      </c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</row>
    <row r="163" spans="1:53" ht="16.5" customHeight="1" x14ac:dyDescent="0.25">
      <c r="A163" s="72"/>
      <c r="B163" s="56"/>
      <c r="C163" s="59" t="s">
        <v>78</v>
      </c>
      <c r="D163" s="53"/>
      <c r="E163" s="16" t="s">
        <v>61</v>
      </c>
      <c r="F163" s="20">
        <v>2</v>
      </c>
      <c r="G163" s="17">
        <v>2</v>
      </c>
      <c r="H163" s="17">
        <v>2</v>
      </c>
      <c r="I163" s="17">
        <v>2</v>
      </c>
      <c r="J163" s="17">
        <v>2</v>
      </c>
      <c r="K163" s="17">
        <v>2</v>
      </c>
      <c r="L163" s="17">
        <v>2</v>
      </c>
      <c r="M163" s="17">
        <v>2</v>
      </c>
      <c r="N163" s="17">
        <v>2</v>
      </c>
      <c r="O163" s="17">
        <v>2</v>
      </c>
      <c r="P163" s="17">
        <v>2</v>
      </c>
      <c r="Q163" s="17">
        <v>2</v>
      </c>
      <c r="R163" s="17">
        <v>2</v>
      </c>
      <c r="S163" s="17">
        <v>2</v>
      </c>
      <c r="T163" s="17">
        <v>2</v>
      </c>
      <c r="U163" s="17">
        <v>2</v>
      </c>
      <c r="V163" s="17">
        <v>2</v>
      </c>
      <c r="W163" s="17">
        <v>2</v>
      </c>
      <c r="X163" s="18">
        <v>0</v>
      </c>
      <c r="Y163" s="17">
        <v>0</v>
      </c>
      <c r="Z163" s="17">
        <v>0</v>
      </c>
      <c r="AA163" s="17">
        <v>0</v>
      </c>
      <c r="AB163" s="17">
        <v>0</v>
      </c>
      <c r="AC163" s="17">
        <v>0</v>
      </c>
      <c r="AD163" s="17">
        <v>0</v>
      </c>
      <c r="AE163" s="17">
        <v>0</v>
      </c>
      <c r="AF163" s="17">
        <v>0</v>
      </c>
      <c r="AG163" s="17">
        <v>0</v>
      </c>
      <c r="AH163" s="17">
        <v>0</v>
      </c>
      <c r="AI163" s="17">
        <v>0</v>
      </c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</row>
    <row r="164" spans="1:53" ht="16.5" customHeight="1" x14ac:dyDescent="0.25">
      <c r="A164" s="72"/>
      <c r="B164" s="56"/>
      <c r="C164" s="59" t="s">
        <v>79</v>
      </c>
      <c r="D164" s="53"/>
      <c r="E164" s="16" t="s">
        <v>118</v>
      </c>
      <c r="F164" s="20">
        <v>2</v>
      </c>
      <c r="G164" s="17">
        <v>2</v>
      </c>
      <c r="H164" s="17">
        <v>2</v>
      </c>
      <c r="I164" s="17">
        <v>2</v>
      </c>
      <c r="J164" s="17">
        <v>2</v>
      </c>
      <c r="K164" s="17">
        <v>2</v>
      </c>
      <c r="L164" s="17">
        <v>2</v>
      </c>
      <c r="M164" s="17">
        <v>2</v>
      </c>
      <c r="N164" s="17">
        <v>2</v>
      </c>
      <c r="O164" s="17">
        <v>2</v>
      </c>
      <c r="P164" s="17">
        <v>2</v>
      </c>
      <c r="Q164" s="17">
        <v>2</v>
      </c>
      <c r="R164" s="17">
        <v>2</v>
      </c>
      <c r="S164" s="17">
        <v>2</v>
      </c>
      <c r="T164" s="17">
        <v>2</v>
      </c>
      <c r="U164" s="17">
        <v>2</v>
      </c>
      <c r="V164" s="17">
        <v>2</v>
      </c>
      <c r="W164" s="17">
        <v>2</v>
      </c>
      <c r="X164" s="17">
        <v>2</v>
      </c>
      <c r="Y164" s="18">
        <v>0</v>
      </c>
      <c r="Z164" s="17">
        <v>0</v>
      </c>
      <c r="AA164" s="17">
        <v>0</v>
      </c>
      <c r="AB164" s="17">
        <v>0</v>
      </c>
      <c r="AC164" s="17">
        <v>0</v>
      </c>
      <c r="AD164" s="17">
        <v>0</v>
      </c>
      <c r="AE164" s="17">
        <v>0</v>
      </c>
      <c r="AF164" s="17">
        <v>0</v>
      </c>
      <c r="AG164" s="17">
        <v>0</v>
      </c>
      <c r="AH164" s="17">
        <v>0</v>
      </c>
      <c r="AI164" s="17">
        <v>0</v>
      </c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</row>
    <row r="165" spans="1:53" ht="16.5" customHeight="1" x14ac:dyDescent="0.25">
      <c r="A165" s="72"/>
      <c r="B165" s="56"/>
      <c r="C165" s="59" t="s">
        <v>80</v>
      </c>
      <c r="D165" s="53"/>
      <c r="E165" s="16" t="s">
        <v>61</v>
      </c>
      <c r="F165" s="20">
        <v>2</v>
      </c>
      <c r="G165" s="17">
        <v>2</v>
      </c>
      <c r="H165" s="17">
        <v>2</v>
      </c>
      <c r="I165" s="17">
        <v>2</v>
      </c>
      <c r="J165" s="17">
        <v>2</v>
      </c>
      <c r="K165" s="17">
        <v>2</v>
      </c>
      <c r="L165" s="17">
        <v>2</v>
      </c>
      <c r="M165" s="17">
        <v>2</v>
      </c>
      <c r="N165" s="17">
        <v>2</v>
      </c>
      <c r="O165" s="17">
        <v>2</v>
      </c>
      <c r="P165" s="17">
        <v>2</v>
      </c>
      <c r="Q165" s="17">
        <v>2</v>
      </c>
      <c r="R165" s="17">
        <v>2</v>
      </c>
      <c r="S165" s="17">
        <v>2</v>
      </c>
      <c r="T165" s="17">
        <v>2</v>
      </c>
      <c r="U165" s="17">
        <v>2</v>
      </c>
      <c r="V165" s="17">
        <v>2</v>
      </c>
      <c r="W165" s="17">
        <v>2</v>
      </c>
      <c r="X165" s="17">
        <v>2</v>
      </c>
      <c r="Y165" s="18">
        <v>0</v>
      </c>
      <c r="Z165" s="17">
        <v>0</v>
      </c>
      <c r="AA165" s="17">
        <v>0</v>
      </c>
      <c r="AB165" s="17">
        <v>0</v>
      </c>
      <c r="AC165" s="17">
        <v>0</v>
      </c>
      <c r="AD165" s="17">
        <v>0</v>
      </c>
      <c r="AE165" s="17">
        <v>0</v>
      </c>
      <c r="AF165" s="17">
        <v>0</v>
      </c>
      <c r="AG165" s="17">
        <v>0</v>
      </c>
      <c r="AH165" s="17">
        <v>0</v>
      </c>
      <c r="AI165" s="17">
        <v>0</v>
      </c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</row>
    <row r="166" spans="1:53" ht="16.5" customHeight="1" x14ac:dyDescent="0.25">
      <c r="A166" s="72"/>
      <c r="B166" s="56"/>
      <c r="C166" s="59" t="s">
        <v>81</v>
      </c>
      <c r="D166" s="53"/>
      <c r="E166" s="16" t="s">
        <v>117</v>
      </c>
      <c r="F166" s="20">
        <v>2</v>
      </c>
      <c r="G166" s="17">
        <v>2</v>
      </c>
      <c r="H166" s="17">
        <v>2</v>
      </c>
      <c r="I166" s="17">
        <v>2</v>
      </c>
      <c r="J166" s="17">
        <v>2</v>
      </c>
      <c r="K166" s="17">
        <v>2</v>
      </c>
      <c r="L166" s="17">
        <v>2</v>
      </c>
      <c r="M166" s="17">
        <v>2</v>
      </c>
      <c r="N166" s="17">
        <v>2</v>
      </c>
      <c r="O166" s="17">
        <v>2</v>
      </c>
      <c r="P166" s="17">
        <v>2</v>
      </c>
      <c r="Q166" s="17">
        <v>2</v>
      </c>
      <c r="R166" s="17">
        <v>2</v>
      </c>
      <c r="S166" s="17">
        <v>2</v>
      </c>
      <c r="T166" s="17">
        <v>2</v>
      </c>
      <c r="U166" s="17">
        <v>2</v>
      </c>
      <c r="V166" s="17">
        <v>2</v>
      </c>
      <c r="W166" s="17">
        <v>2</v>
      </c>
      <c r="X166" s="17">
        <v>2</v>
      </c>
      <c r="Y166" s="17">
        <v>2</v>
      </c>
      <c r="Z166" s="18">
        <v>0</v>
      </c>
      <c r="AA166" s="17">
        <v>0</v>
      </c>
      <c r="AB166" s="17">
        <v>0</v>
      </c>
      <c r="AC166" s="17">
        <v>0</v>
      </c>
      <c r="AD166" s="17">
        <v>0</v>
      </c>
      <c r="AE166" s="17">
        <v>0</v>
      </c>
      <c r="AF166" s="17">
        <v>0</v>
      </c>
      <c r="AG166" s="17">
        <v>0</v>
      </c>
      <c r="AH166" s="17">
        <v>0</v>
      </c>
      <c r="AI166" s="17">
        <v>0</v>
      </c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</row>
    <row r="167" spans="1:53" ht="16.5" customHeight="1" x14ac:dyDescent="0.25">
      <c r="A167" s="72"/>
      <c r="B167" s="56"/>
      <c r="C167" s="60" t="s">
        <v>82</v>
      </c>
      <c r="D167" s="61"/>
      <c r="E167" s="16" t="s">
        <v>61</v>
      </c>
      <c r="F167" s="17">
        <v>2</v>
      </c>
      <c r="G167" s="21">
        <v>2</v>
      </c>
      <c r="H167" s="21">
        <v>2</v>
      </c>
      <c r="I167" s="21">
        <v>2</v>
      </c>
      <c r="J167" s="21">
        <v>2</v>
      </c>
      <c r="K167" s="21">
        <v>2</v>
      </c>
      <c r="L167" s="21">
        <v>2</v>
      </c>
      <c r="M167" s="21">
        <v>2</v>
      </c>
      <c r="N167" s="21">
        <v>2</v>
      </c>
      <c r="O167" s="21">
        <v>2</v>
      </c>
      <c r="P167" s="21">
        <v>2</v>
      </c>
      <c r="Q167" s="21">
        <v>2</v>
      </c>
      <c r="R167" s="21">
        <v>2</v>
      </c>
      <c r="S167" s="21">
        <v>2</v>
      </c>
      <c r="T167" s="21">
        <v>2</v>
      </c>
      <c r="U167" s="21">
        <v>2</v>
      </c>
      <c r="V167" s="21">
        <v>2</v>
      </c>
      <c r="W167" s="21">
        <v>2</v>
      </c>
      <c r="X167" s="21">
        <v>2</v>
      </c>
      <c r="Y167" s="21">
        <v>2</v>
      </c>
      <c r="Z167" s="22">
        <v>0</v>
      </c>
      <c r="AA167" s="21">
        <v>0</v>
      </c>
      <c r="AB167" s="21">
        <v>0</v>
      </c>
      <c r="AC167" s="21">
        <v>0</v>
      </c>
      <c r="AD167" s="21">
        <v>0</v>
      </c>
      <c r="AE167" s="21">
        <v>0</v>
      </c>
      <c r="AF167" s="17">
        <v>0</v>
      </c>
      <c r="AG167" s="17">
        <v>0</v>
      </c>
      <c r="AH167" s="17">
        <v>0</v>
      </c>
      <c r="AI167" s="17">
        <v>0</v>
      </c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</row>
    <row r="168" spans="1:53" ht="16.5" customHeight="1" x14ac:dyDescent="0.25">
      <c r="A168" s="72"/>
      <c r="B168" s="56"/>
      <c r="C168" s="62"/>
      <c r="D168" s="5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35">
        <v>-1</v>
      </c>
      <c r="S168" s="23"/>
      <c r="T168" s="23"/>
      <c r="U168" s="36">
        <v>2</v>
      </c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</row>
    <row r="169" spans="1:53" ht="16.5" customHeight="1" x14ac:dyDescent="0.25">
      <c r="A169" s="72"/>
      <c r="B169" s="56"/>
      <c r="C169" s="63" t="s">
        <v>83</v>
      </c>
      <c r="D169" s="64"/>
      <c r="E169" s="24" t="s">
        <v>25</v>
      </c>
      <c r="F169" s="25">
        <v>8</v>
      </c>
      <c r="G169" s="17">
        <v>8</v>
      </c>
      <c r="H169" s="17">
        <v>8</v>
      </c>
      <c r="I169" s="17">
        <v>8</v>
      </c>
      <c r="J169" s="17">
        <v>8</v>
      </c>
      <c r="K169" s="17">
        <v>8</v>
      </c>
      <c r="L169" s="17">
        <v>8</v>
      </c>
      <c r="M169" s="17">
        <v>8</v>
      </c>
      <c r="N169" s="17">
        <v>8</v>
      </c>
      <c r="O169" s="17">
        <v>8</v>
      </c>
      <c r="P169" s="17">
        <v>8</v>
      </c>
      <c r="Q169" s="17">
        <v>8</v>
      </c>
      <c r="R169" s="17">
        <v>8</v>
      </c>
      <c r="S169" s="17">
        <v>8</v>
      </c>
      <c r="T169" s="17">
        <v>8</v>
      </c>
      <c r="U169" s="17">
        <v>8</v>
      </c>
      <c r="V169" s="17">
        <v>8</v>
      </c>
      <c r="W169" s="17">
        <v>8</v>
      </c>
      <c r="X169" s="17">
        <v>8</v>
      </c>
      <c r="Y169" s="17">
        <v>8</v>
      </c>
      <c r="Z169" s="17">
        <v>8</v>
      </c>
      <c r="AA169" s="18">
        <v>0</v>
      </c>
      <c r="AB169" s="17">
        <v>0</v>
      </c>
      <c r="AC169" s="17">
        <v>0</v>
      </c>
      <c r="AD169" s="17">
        <v>0</v>
      </c>
      <c r="AE169" s="17">
        <v>0</v>
      </c>
      <c r="AF169" s="17">
        <v>0</v>
      </c>
      <c r="AG169" s="17">
        <v>0</v>
      </c>
      <c r="AH169" s="17">
        <v>0</v>
      </c>
      <c r="AI169" s="17">
        <v>0</v>
      </c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</row>
    <row r="170" spans="1:53" ht="16.5" customHeight="1" x14ac:dyDescent="0.25">
      <c r="A170" s="72"/>
      <c r="B170" s="57"/>
      <c r="C170" s="65"/>
      <c r="D170" s="53"/>
      <c r="E170" s="16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</row>
    <row r="171" spans="1:53" ht="16.5" customHeight="1" x14ac:dyDescent="0.25">
      <c r="A171" s="72"/>
      <c r="B171" s="55" t="s">
        <v>84</v>
      </c>
      <c r="C171" s="52" t="s">
        <v>85</v>
      </c>
      <c r="D171" s="53"/>
      <c r="E171" s="16" t="s">
        <v>45</v>
      </c>
      <c r="F171" s="17">
        <v>1</v>
      </c>
      <c r="G171" s="17">
        <v>2</v>
      </c>
      <c r="H171" s="17">
        <v>2</v>
      </c>
      <c r="I171" s="17">
        <v>2</v>
      </c>
      <c r="J171" s="17">
        <v>2</v>
      </c>
      <c r="K171" s="17">
        <v>2</v>
      </c>
      <c r="L171" s="17">
        <v>2</v>
      </c>
      <c r="M171" s="17">
        <v>2</v>
      </c>
      <c r="N171" s="17">
        <v>2</v>
      </c>
      <c r="O171" s="17">
        <v>2</v>
      </c>
      <c r="P171" s="17">
        <v>2</v>
      </c>
      <c r="Q171" s="17">
        <v>2</v>
      </c>
      <c r="R171" s="17">
        <v>2</v>
      </c>
      <c r="S171" s="17">
        <v>2</v>
      </c>
      <c r="T171" s="17">
        <v>2</v>
      </c>
      <c r="U171" s="17">
        <v>2</v>
      </c>
      <c r="V171" s="17">
        <v>2</v>
      </c>
      <c r="W171" s="17">
        <v>2</v>
      </c>
      <c r="X171" s="17">
        <v>2</v>
      </c>
      <c r="Y171" s="17">
        <v>2</v>
      </c>
      <c r="Z171" s="17">
        <v>2</v>
      </c>
      <c r="AA171" s="17">
        <v>2</v>
      </c>
      <c r="AB171" s="18">
        <v>0</v>
      </c>
      <c r="AC171" s="17">
        <v>0</v>
      </c>
      <c r="AD171" s="17">
        <v>0</v>
      </c>
      <c r="AE171" s="17">
        <v>0</v>
      </c>
      <c r="AF171" s="17">
        <v>0</v>
      </c>
      <c r="AG171" s="17">
        <v>0</v>
      </c>
      <c r="AH171" s="17">
        <v>0</v>
      </c>
      <c r="AI171" s="17">
        <v>0</v>
      </c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</row>
    <row r="172" spans="1:53" ht="16.5" customHeight="1" x14ac:dyDescent="0.25">
      <c r="A172" s="72"/>
      <c r="B172" s="56"/>
      <c r="C172" s="52" t="s">
        <v>86</v>
      </c>
      <c r="D172" s="53"/>
      <c r="E172" s="16" t="s">
        <v>45</v>
      </c>
      <c r="F172" s="17">
        <v>1</v>
      </c>
      <c r="G172" s="17">
        <v>2</v>
      </c>
      <c r="H172" s="17">
        <v>2</v>
      </c>
      <c r="I172" s="17">
        <v>2</v>
      </c>
      <c r="J172" s="17">
        <v>2</v>
      </c>
      <c r="K172" s="17">
        <v>2</v>
      </c>
      <c r="L172" s="17">
        <v>2</v>
      </c>
      <c r="M172" s="17">
        <v>2</v>
      </c>
      <c r="N172" s="17">
        <v>2</v>
      </c>
      <c r="O172" s="17">
        <v>2</v>
      </c>
      <c r="P172" s="17">
        <v>2</v>
      </c>
      <c r="Q172" s="17">
        <v>2</v>
      </c>
      <c r="R172" s="17">
        <v>2</v>
      </c>
      <c r="S172" s="17">
        <v>2</v>
      </c>
      <c r="T172" s="17">
        <v>2</v>
      </c>
      <c r="U172" s="17">
        <v>2</v>
      </c>
      <c r="V172" s="17">
        <v>2</v>
      </c>
      <c r="W172" s="17">
        <v>2</v>
      </c>
      <c r="X172" s="17">
        <v>2</v>
      </c>
      <c r="Y172" s="17">
        <v>2</v>
      </c>
      <c r="Z172" s="17">
        <v>2</v>
      </c>
      <c r="AA172" s="17">
        <v>2</v>
      </c>
      <c r="AB172" s="18">
        <v>0</v>
      </c>
      <c r="AC172" s="17">
        <v>0</v>
      </c>
      <c r="AD172" s="17">
        <v>0</v>
      </c>
      <c r="AE172" s="17">
        <v>0</v>
      </c>
      <c r="AF172" s="17">
        <v>0</v>
      </c>
      <c r="AG172" s="17">
        <v>0</v>
      </c>
      <c r="AH172" s="17">
        <v>0</v>
      </c>
      <c r="AI172" s="17">
        <v>0</v>
      </c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</row>
    <row r="173" spans="1:53" ht="16.5" customHeight="1" x14ac:dyDescent="0.25">
      <c r="A173" s="72"/>
      <c r="B173" s="56"/>
      <c r="C173" s="52" t="s">
        <v>87</v>
      </c>
      <c r="D173" s="53"/>
      <c r="E173" s="16" t="s">
        <v>45</v>
      </c>
      <c r="F173" s="17">
        <v>1</v>
      </c>
      <c r="G173" s="17">
        <v>2</v>
      </c>
      <c r="H173" s="17">
        <v>2</v>
      </c>
      <c r="I173" s="17">
        <v>2</v>
      </c>
      <c r="J173" s="17">
        <v>2</v>
      </c>
      <c r="K173" s="17">
        <v>2</v>
      </c>
      <c r="L173" s="17">
        <v>2</v>
      </c>
      <c r="M173" s="17">
        <v>2</v>
      </c>
      <c r="N173" s="17">
        <v>2</v>
      </c>
      <c r="O173" s="17">
        <v>2</v>
      </c>
      <c r="P173" s="17">
        <v>2</v>
      </c>
      <c r="Q173" s="17">
        <v>2</v>
      </c>
      <c r="R173" s="17">
        <v>2</v>
      </c>
      <c r="S173" s="17">
        <v>2</v>
      </c>
      <c r="T173" s="17">
        <v>2</v>
      </c>
      <c r="U173" s="17">
        <v>2</v>
      </c>
      <c r="V173" s="17">
        <v>2</v>
      </c>
      <c r="W173" s="17">
        <v>2</v>
      </c>
      <c r="X173" s="17">
        <v>2</v>
      </c>
      <c r="Y173" s="17">
        <v>2</v>
      </c>
      <c r="Z173" s="17">
        <v>2</v>
      </c>
      <c r="AA173" s="17">
        <v>2</v>
      </c>
      <c r="AB173" s="18">
        <v>0</v>
      </c>
      <c r="AC173" s="17">
        <v>0</v>
      </c>
      <c r="AD173" s="17">
        <v>0</v>
      </c>
      <c r="AE173" s="17">
        <v>0</v>
      </c>
      <c r="AF173" s="17">
        <v>0</v>
      </c>
      <c r="AG173" s="17">
        <v>0</v>
      </c>
      <c r="AH173" s="17">
        <v>0</v>
      </c>
      <c r="AI173" s="17">
        <v>0</v>
      </c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</row>
    <row r="174" spans="1:53" ht="16.5" customHeight="1" x14ac:dyDescent="0.25">
      <c r="A174" s="72"/>
      <c r="B174" s="56"/>
      <c r="C174" s="52" t="s">
        <v>88</v>
      </c>
      <c r="D174" s="53"/>
      <c r="E174" s="16" t="s">
        <v>45</v>
      </c>
      <c r="F174" s="17">
        <v>1</v>
      </c>
      <c r="G174" s="17">
        <v>2</v>
      </c>
      <c r="H174" s="17">
        <v>2</v>
      </c>
      <c r="I174" s="17">
        <v>2</v>
      </c>
      <c r="J174" s="17">
        <v>2</v>
      </c>
      <c r="K174" s="17">
        <v>2</v>
      </c>
      <c r="L174" s="17">
        <v>2</v>
      </c>
      <c r="M174" s="17">
        <v>2</v>
      </c>
      <c r="N174" s="17">
        <v>2</v>
      </c>
      <c r="O174" s="17">
        <v>2</v>
      </c>
      <c r="P174" s="17">
        <v>2</v>
      </c>
      <c r="Q174" s="17">
        <v>2</v>
      </c>
      <c r="R174" s="17">
        <v>2</v>
      </c>
      <c r="S174" s="17">
        <v>2</v>
      </c>
      <c r="T174" s="17">
        <v>2</v>
      </c>
      <c r="U174" s="17">
        <v>2</v>
      </c>
      <c r="V174" s="17">
        <v>2</v>
      </c>
      <c r="W174" s="17">
        <v>2</v>
      </c>
      <c r="X174" s="17">
        <v>2</v>
      </c>
      <c r="Y174" s="17">
        <v>2</v>
      </c>
      <c r="Z174" s="17">
        <v>2</v>
      </c>
      <c r="AA174" s="17">
        <v>2</v>
      </c>
      <c r="AB174" s="18">
        <v>0</v>
      </c>
      <c r="AC174" s="17">
        <v>0</v>
      </c>
      <c r="AD174" s="17">
        <v>0</v>
      </c>
      <c r="AE174" s="17">
        <v>0</v>
      </c>
      <c r="AF174" s="17">
        <v>0</v>
      </c>
      <c r="AG174" s="17">
        <v>0</v>
      </c>
      <c r="AH174" s="17">
        <v>0</v>
      </c>
      <c r="AI174" s="17">
        <v>0</v>
      </c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</row>
    <row r="175" spans="1:53" ht="16.5" customHeight="1" x14ac:dyDescent="0.25">
      <c r="A175" s="72"/>
      <c r="B175" s="56"/>
      <c r="C175" s="52" t="s">
        <v>89</v>
      </c>
      <c r="D175" s="53"/>
      <c r="E175" s="16" t="s">
        <v>45</v>
      </c>
      <c r="F175" s="17">
        <v>1</v>
      </c>
      <c r="G175" s="17">
        <v>2</v>
      </c>
      <c r="H175" s="17">
        <v>2</v>
      </c>
      <c r="I175" s="17">
        <v>2</v>
      </c>
      <c r="J175" s="17">
        <v>2</v>
      </c>
      <c r="K175" s="17">
        <v>2</v>
      </c>
      <c r="L175" s="17">
        <v>2</v>
      </c>
      <c r="M175" s="17">
        <v>2</v>
      </c>
      <c r="N175" s="17">
        <v>2</v>
      </c>
      <c r="O175" s="17">
        <v>2</v>
      </c>
      <c r="P175" s="17">
        <v>2</v>
      </c>
      <c r="Q175" s="17">
        <v>2</v>
      </c>
      <c r="R175" s="17">
        <v>2</v>
      </c>
      <c r="S175" s="17">
        <v>2</v>
      </c>
      <c r="T175" s="17">
        <v>2</v>
      </c>
      <c r="U175" s="17">
        <v>2</v>
      </c>
      <c r="V175" s="17">
        <v>2</v>
      </c>
      <c r="W175" s="17">
        <v>2</v>
      </c>
      <c r="X175" s="17">
        <v>2</v>
      </c>
      <c r="Y175" s="17">
        <v>2</v>
      </c>
      <c r="Z175" s="17">
        <v>2</v>
      </c>
      <c r="AA175" s="17">
        <v>2</v>
      </c>
      <c r="AB175" s="17">
        <v>2</v>
      </c>
      <c r="AC175" s="18">
        <v>0</v>
      </c>
      <c r="AD175" s="17">
        <v>0</v>
      </c>
      <c r="AE175" s="17">
        <v>0</v>
      </c>
      <c r="AF175" s="17">
        <v>0</v>
      </c>
      <c r="AG175" s="17">
        <v>0</v>
      </c>
      <c r="AH175" s="17">
        <v>0</v>
      </c>
      <c r="AI175" s="17">
        <v>0</v>
      </c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</row>
    <row r="176" spans="1:53" ht="16.5" customHeight="1" x14ac:dyDescent="0.25">
      <c r="A176" s="72"/>
      <c r="B176" s="56"/>
      <c r="C176" s="52" t="s">
        <v>90</v>
      </c>
      <c r="D176" s="53"/>
      <c r="E176" s="16" t="s">
        <v>45</v>
      </c>
      <c r="F176" s="17">
        <v>1</v>
      </c>
      <c r="G176" s="17">
        <v>2</v>
      </c>
      <c r="H176" s="17">
        <v>2</v>
      </c>
      <c r="I176" s="17">
        <v>2</v>
      </c>
      <c r="J176" s="17">
        <v>2</v>
      </c>
      <c r="K176" s="17">
        <v>2</v>
      </c>
      <c r="L176" s="17">
        <v>2</v>
      </c>
      <c r="M176" s="17">
        <v>2</v>
      </c>
      <c r="N176" s="17">
        <v>2</v>
      </c>
      <c r="O176" s="17">
        <v>2</v>
      </c>
      <c r="P176" s="17">
        <v>2</v>
      </c>
      <c r="Q176" s="17">
        <v>2</v>
      </c>
      <c r="R176" s="17">
        <v>2</v>
      </c>
      <c r="S176" s="17">
        <v>2</v>
      </c>
      <c r="T176" s="17">
        <v>2</v>
      </c>
      <c r="U176" s="17">
        <v>2</v>
      </c>
      <c r="V176" s="17">
        <v>2</v>
      </c>
      <c r="W176" s="17">
        <v>2</v>
      </c>
      <c r="X176" s="17">
        <v>2</v>
      </c>
      <c r="Y176" s="17">
        <v>2</v>
      </c>
      <c r="Z176" s="17">
        <v>2</v>
      </c>
      <c r="AA176" s="17">
        <v>2</v>
      </c>
      <c r="AB176" s="17">
        <v>2</v>
      </c>
      <c r="AC176" s="18">
        <v>0</v>
      </c>
      <c r="AD176" s="17">
        <v>0</v>
      </c>
      <c r="AE176" s="17">
        <v>0</v>
      </c>
      <c r="AF176" s="17">
        <v>0</v>
      </c>
      <c r="AG176" s="17">
        <v>0</v>
      </c>
      <c r="AH176" s="17">
        <v>0</v>
      </c>
      <c r="AI176" s="17">
        <v>0</v>
      </c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</row>
    <row r="177" spans="1:53" ht="16.5" customHeight="1" x14ac:dyDescent="0.25">
      <c r="A177" s="72"/>
      <c r="B177" s="56"/>
      <c r="C177" s="52" t="s">
        <v>91</v>
      </c>
      <c r="D177" s="53"/>
      <c r="E177" s="16" t="s">
        <v>45</v>
      </c>
      <c r="F177" s="17">
        <v>1</v>
      </c>
      <c r="G177" s="17">
        <v>1</v>
      </c>
      <c r="H177" s="17">
        <v>1</v>
      </c>
      <c r="I177" s="17">
        <v>1</v>
      </c>
      <c r="J177" s="17">
        <v>1</v>
      </c>
      <c r="K177" s="17">
        <v>1</v>
      </c>
      <c r="L177" s="17">
        <v>1</v>
      </c>
      <c r="M177" s="17">
        <v>1</v>
      </c>
      <c r="N177" s="17">
        <v>1</v>
      </c>
      <c r="O177" s="17">
        <v>1</v>
      </c>
      <c r="P177" s="17">
        <v>1</v>
      </c>
      <c r="Q177" s="17">
        <v>1</v>
      </c>
      <c r="R177" s="17">
        <v>1</v>
      </c>
      <c r="S177" s="17">
        <v>1</v>
      </c>
      <c r="T177" s="17">
        <v>1</v>
      </c>
      <c r="U177" s="17">
        <v>1</v>
      </c>
      <c r="V177" s="17">
        <v>1</v>
      </c>
      <c r="W177" s="17">
        <v>1</v>
      </c>
      <c r="X177" s="17">
        <v>1</v>
      </c>
      <c r="Y177" s="17">
        <v>1</v>
      </c>
      <c r="Z177" s="17">
        <v>1</v>
      </c>
      <c r="AA177" s="17">
        <v>1</v>
      </c>
      <c r="AB177" s="17">
        <v>1</v>
      </c>
      <c r="AC177" s="18">
        <v>0</v>
      </c>
      <c r="AD177" s="17">
        <v>0</v>
      </c>
      <c r="AE177" s="17">
        <v>0</v>
      </c>
      <c r="AF177" s="17">
        <v>0</v>
      </c>
      <c r="AG177" s="17">
        <v>0</v>
      </c>
      <c r="AH177" s="17">
        <v>0</v>
      </c>
      <c r="AI177" s="17">
        <v>0</v>
      </c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</row>
    <row r="178" spans="1:53" ht="16.5" customHeight="1" x14ac:dyDescent="0.25">
      <c r="A178" s="72"/>
      <c r="B178" s="56"/>
      <c r="C178" s="52" t="s">
        <v>92</v>
      </c>
      <c r="D178" s="53"/>
      <c r="E178" s="16" t="s">
        <v>45</v>
      </c>
      <c r="F178" s="17">
        <v>1</v>
      </c>
      <c r="G178" s="17">
        <v>2</v>
      </c>
      <c r="H178" s="17">
        <v>2</v>
      </c>
      <c r="I178" s="17">
        <v>2</v>
      </c>
      <c r="J178" s="17">
        <v>2</v>
      </c>
      <c r="K178" s="17">
        <v>2</v>
      </c>
      <c r="L178" s="17">
        <v>2</v>
      </c>
      <c r="M178" s="17">
        <v>2</v>
      </c>
      <c r="N178" s="17">
        <v>2</v>
      </c>
      <c r="O178" s="17">
        <v>2</v>
      </c>
      <c r="P178" s="17">
        <v>2</v>
      </c>
      <c r="Q178" s="17">
        <v>2</v>
      </c>
      <c r="R178" s="17">
        <v>2</v>
      </c>
      <c r="S178" s="17">
        <v>2</v>
      </c>
      <c r="T178" s="17">
        <v>2</v>
      </c>
      <c r="U178" s="17">
        <v>2</v>
      </c>
      <c r="V178" s="17">
        <v>2</v>
      </c>
      <c r="W178" s="17">
        <v>2</v>
      </c>
      <c r="X178" s="17">
        <v>2</v>
      </c>
      <c r="Y178" s="17">
        <v>2</v>
      </c>
      <c r="Z178" s="17">
        <v>2</v>
      </c>
      <c r="AA178" s="17">
        <v>2</v>
      </c>
      <c r="AB178" s="17">
        <v>2</v>
      </c>
      <c r="AC178" s="18">
        <v>0</v>
      </c>
      <c r="AD178" s="17">
        <v>0</v>
      </c>
      <c r="AE178" s="17">
        <v>0</v>
      </c>
      <c r="AF178" s="17">
        <v>0</v>
      </c>
      <c r="AG178" s="17">
        <v>0</v>
      </c>
      <c r="AH178" s="17">
        <v>0</v>
      </c>
      <c r="AI178" s="17">
        <v>0</v>
      </c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</row>
    <row r="179" spans="1:53" ht="16.5" customHeight="1" x14ac:dyDescent="0.25">
      <c r="A179" s="72"/>
      <c r="B179" s="56"/>
      <c r="C179" s="52" t="s">
        <v>93</v>
      </c>
      <c r="D179" s="53"/>
      <c r="E179" s="16" t="s">
        <v>45</v>
      </c>
      <c r="F179" s="17">
        <v>1</v>
      </c>
      <c r="G179" s="17">
        <v>2</v>
      </c>
      <c r="H179" s="17">
        <v>2</v>
      </c>
      <c r="I179" s="17">
        <v>2</v>
      </c>
      <c r="J179" s="17">
        <v>2</v>
      </c>
      <c r="K179" s="17">
        <v>2</v>
      </c>
      <c r="L179" s="17">
        <v>2</v>
      </c>
      <c r="M179" s="17">
        <v>2</v>
      </c>
      <c r="N179" s="17">
        <v>2</v>
      </c>
      <c r="O179" s="17">
        <v>2</v>
      </c>
      <c r="P179" s="17">
        <v>2</v>
      </c>
      <c r="Q179" s="17">
        <v>2</v>
      </c>
      <c r="R179" s="17">
        <v>2</v>
      </c>
      <c r="S179" s="17">
        <v>2</v>
      </c>
      <c r="T179" s="17">
        <v>2</v>
      </c>
      <c r="U179" s="17">
        <v>2</v>
      </c>
      <c r="V179" s="17">
        <v>2</v>
      </c>
      <c r="W179" s="17">
        <v>2</v>
      </c>
      <c r="X179" s="17">
        <v>2</v>
      </c>
      <c r="Y179" s="17">
        <v>2</v>
      </c>
      <c r="Z179" s="17">
        <v>2</v>
      </c>
      <c r="AA179" s="17">
        <v>2</v>
      </c>
      <c r="AB179" s="17">
        <v>2</v>
      </c>
      <c r="AC179" s="17">
        <v>2</v>
      </c>
      <c r="AD179" s="18">
        <v>0</v>
      </c>
      <c r="AE179" s="17">
        <v>0</v>
      </c>
      <c r="AF179" s="17">
        <v>0</v>
      </c>
      <c r="AG179" s="17">
        <v>0</v>
      </c>
      <c r="AH179" s="17">
        <v>0</v>
      </c>
      <c r="AI179" s="17">
        <v>0</v>
      </c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</row>
    <row r="180" spans="1:53" ht="16.5" customHeight="1" x14ac:dyDescent="0.25">
      <c r="A180" s="72"/>
      <c r="B180" s="56"/>
      <c r="C180" s="74" t="s">
        <v>94</v>
      </c>
      <c r="D180" s="53"/>
      <c r="E180" s="16" t="s">
        <v>45</v>
      </c>
      <c r="F180" s="17">
        <v>1</v>
      </c>
      <c r="G180" s="17">
        <v>2</v>
      </c>
      <c r="H180" s="17">
        <v>2</v>
      </c>
      <c r="I180" s="17">
        <v>2</v>
      </c>
      <c r="J180" s="17">
        <v>2</v>
      </c>
      <c r="K180" s="17">
        <v>2</v>
      </c>
      <c r="L180" s="17">
        <v>2</v>
      </c>
      <c r="M180" s="17">
        <v>2</v>
      </c>
      <c r="N180" s="17">
        <v>2</v>
      </c>
      <c r="O180" s="17">
        <v>2</v>
      </c>
      <c r="P180" s="17">
        <v>2</v>
      </c>
      <c r="Q180" s="17">
        <v>2</v>
      </c>
      <c r="R180" s="17">
        <v>2</v>
      </c>
      <c r="S180" s="17">
        <v>2</v>
      </c>
      <c r="T180" s="17">
        <v>2</v>
      </c>
      <c r="U180" s="17">
        <v>2</v>
      </c>
      <c r="V180" s="17">
        <v>2</v>
      </c>
      <c r="W180" s="17">
        <v>2</v>
      </c>
      <c r="X180" s="17">
        <v>2</v>
      </c>
      <c r="Y180" s="17">
        <v>2</v>
      </c>
      <c r="Z180" s="17">
        <v>2</v>
      </c>
      <c r="AA180" s="17">
        <v>2</v>
      </c>
      <c r="AB180" s="17">
        <v>2</v>
      </c>
      <c r="AC180" s="17">
        <v>2</v>
      </c>
      <c r="AD180" s="18">
        <v>0</v>
      </c>
      <c r="AE180" s="17">
        <v>0</v>
      </c>
      <c r="AF180" s="17">
        <v>0</v>
      </c>
      <c r="AG180" s="17">
        <v>0</v>
      </c>
      <c r="AH180" s="17">
        <v>0</v>
      </c>
      <c r="AI180" s="17">
        <v>0</v>
      </c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</row>
    <row r="181" spans="1:53" ht="16.5" customHeight="1" x14ac:dyDescent="0.25">
      <c r="A181" s="72"/>
      <c r="B181" s="56"/>
      <c r="C181" s="52" t="s">
        <v>95</v>
      </c>
      <c r="D181" s="53"/>
      <c r="E181" s="16" t="s">
        <v>45</v>
      </c>
      <c r="F181" s="17">
        <v>1</v>
      </c>
      <c r="G181" s="17">
        <v>2</v>
      </c>
      <c r="H181" s="17">
        <v>2</v>
      </c>
      <c r="I181" s="17">
        <v>2</v>
      </c>
      <c r="J181" s="17">
        <v>2</v>
      </c>
      <c r="K181" s="17">
        <v>2</v>
      </c>
      <c r="L181" s="17">
        <v>2</v>
      </c>
      <c r="M181" s="17">
        <v>2</v>
      </c>
      <c r="N181" s="17">
        <v>2</v>
      </c>
      <c r="O181" s="17">
        <v>2</v>
      </c>
      <c r="P181" s="17">
        <v>2</v>
      </c>
      <c r="Q181" s="17">
        <v>2</v>
      </c>
      <c r="R181" s="17">
        <v>2</v>
      </c>
      <c r="S181" s="17">
        <v>2</v>
      </c>
      <c r="T181" s="17">
        <v>2</v>
      </c>
      <c r="U181" s="17">
        <v>2</v>
      </c>
      <c r="V181" s="17">
        <v>2</v>
      </c>
      <c r="W181" s="17">
        <v>2</v>
      </c>
      <c r="X181" s="17">
        <v>2</v>
      </c>
      <c r="Y181" s="17">
        <v>2</v>
      </c>
      <c r="Z181" s="17">
        <v>2</v>
      </c>
      <c r="AA181" s="17">
        <v>2</v>
      </c>
      <c r="AB181" s="17">
        <v>2</v>
      </c>
      <c r="AC181" s="17">
        <v>2</v>
      </c>
      <c r="AD181" s="18">
        <v>0</v>
      </c>
      <c r="AE181" s="17">
        <v>0</v>
      </c>
      <c r="AF181" s="17">
        <v>0</v>
      </c>
      <c r="AG181" s="17">
        <v>0</v>
      </c>
      <c r="AH181" s="17">
        <v>0</v>
      </c>
      <c r="AI181" s="17">
        <v>0</v>
      </c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</row>
    <row r="182" spans="1:53" ht="16.5" customHeight="1" x14ac:dyDescent="0.25">
      <c r="A182" s="72"/>
      <c r="B182" s="57"/>
      <c r="C182" s="54"/>
      <c r="D182" s="53"/>
      <c r="E182" s="16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35">
        <v>-4</v>
      </c>
      <c r="AB182" s="35">
        <v>-3</v>
      </c>
      <c r="AC182" s="35">
        <v>-3</v>
      </c>
      <c r="AD182" s="17"/>
      <c r="AE182" s="17"/>
      <c r="AF182" s="17"/>
      <c r="AG182" s="17"/>
      <c r="AH182" s="17"/>
      <c r="AI182" s="17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</row>
    <row r="183" spans="1:53" ht="16.5" customHeight="1" x14ac:dyDescent="0.25">
      <c r="A183" s="72"/>
      <c r="B183" s="55" t="s">
        <v>96</v>
      </c>
      <c r="C183" s="52" t="s">
        <v>85</v>
      </c>
      <c r="D183" s="53"/>
      <c r="E183" s="16" t="s">
        <v>97</v>
      </c>
      <c r="F183" s="17">
        <v>2</v>
      </c>
      <c r="G183" s="17">
        <v>2</v>
      </c>
      <c r="H183" s="17">
        <v>2</v>
      </c>
      <c r="I183" s="17">
        <v>2</v>
      </c>
      <c r="J183" s="17">
        <v>2</v>
      </c>
      <c r="K183" s="17">
        <v>2</v>
      </c>
      <c r="L183" s="17">
        <v>2</v>
      </c>
      <c r="M183" s="17">
        <v>2</v>
      </c>
      <c r="N183" s="17">
        <v>2</v>
      </c>
      <c r="O183" s="17">
        <v>2</v>
      </c>
      <c r="P183" s="17">
        <v>2</v>
      </c>
      <c r="Q183" s="17">
        <v>2</v>
      </c>
      <c r="R183" s="17">
        <v>2</v>
      </c>
      <c r="S183" s="17">
        <v>2</v>
      </c>
      <c r="T183" s="17">
        <v>2</v>
      </c>
      <c r="U183" s="17">
        <v>2</v>
      </c>
      <c r="V183" s="17">
        <v>2</v>
      </c>
      <c r="W183" s="17">
        <v>2</v>
      </c>
      <c r="X183" s="17">
        <v>2</v>
      </c>
      <c r="Y183" s="17">
        <v>2</v>
      </c>
      <c r="Z183" s="17">
        <v>2</v>
      </c>
      <c r="AA183" s="17">
        <v>2</v>
      </c>
      <c r="AB183" s="17">
        <v>2</v>
      </c>
      <c r="AC183" s="17">
        <v>2</v>
      </c>
      <c r="AD183" s="17">
        <v>2</v>
      </c>
      <c r="AE183" s="18">
        <v>0</v>
      </c>
      <c r="AF183" s="17">
        <v>0</v>
      </c>
      <c r="AG183" s="17">
        <v>0</v>
      </c>
      <c r="AH183" s="17">
        <v>0</v>
      </c>
      <c r="AI183" s="17">
        <v>0</v>
      </c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</row>
    <row r="184" spans="1:53" ht="16.5" customHeight="1" x14ac:dyDescent="0.25">
      <c r="A184" s="72"/>
      <c r="B184" s="56"/>
      <c r="C184" s="52" t="s">
        <v>86</v>
      </c>
      <c r="D184" s="53"/>
      <c r="E184" s="16" t="s">
        <v>98</v>
      </c>
      <c r="F184" s="17">
        <v>2</v>
      </c>
      <c r="G184" s="17">
        <v>2</v>
      </c>
      <c r="H184" s="17">
        <v>2</v>
      </c>
      <c r="I184" s="17">
        <v>2</v>
      </c>
      <c r="J184" s="17">
        <v>2</v>
      </c>
      <c r="K184" s="17">
        <v>2</v>
      </c>
      <c r="L184" s="17">
        <v>2</v>
      </c>
      <c r="M184" s="17">
        <v>2</v>
      </c>
      <c r="N184" s="17">
        <v>2</v>
      </c>
      <c r="O184" s="17">
        <v>2</v>
      </c>
      <c r="P184" s="17">
        <v>2</v>
      </c>
      <c r="Q184" s="17">
        <v>2</v>
      </c>
      <c r="R184" s="17">
        <v>2</v>
      </c>
      <c r="S184" s="17">
        <v>2</v>
      </c>
      <c r="T184" s="17">
        <v>2</v>
      </c>
      <c r="U184" s="17">
        <v>2</v>
      </c>
      <c r="V184" s="17">
        <v>2</v>
      </c>
      <c r="W184" s="17">
        <v>2</v>
      </c>
      <c r="X184" s="17">
        <v>2</v>
      </c>
      <c r="Y184" s="17">
        <v>2</v>
      </c>
      <c r="Z184" s="17">
        <v>2</v>
      </c>
      <c r="AA184" s="17">
        <v>2</v>
      </c>
      <c r="AB184" s="17">
        <v>2</v>
      </c>
      <c r="AC184" s="17">
        <v>2</v>
      </c>
      <c r="AD184" s="17">
        <v>2</v>
      </c>
      <c r="AE184" s="18">
        <v>0</v>
      </c>
      <c r="AF184" s="17">
        <v>0</v>
      </c>
      <c r="AG184" s="17">
        <v>0</v>
      </c>
      <c r="AH184" s="17">
        <v>0</v>
      </c>
      <c r="AI184" s="17">
        <v>0</v>
      </c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</row>
    <row r="185" spans="1:53" ht="16.5" customHeight="1" x14ac:dyDescent="0.25">
      <c r="A185" s="72"/>
      <c r="B185" s="56"/>
      <c r="C185" s="52" t="s">
        <v>87</v>
      </c>
      <c r="D185" s="53"/>
      <c r="E185" s="16" t="s">
        <v>97</v>
      </c>
      <c r="F185" s="17">
        <v>2</v>
      </c>
      <c r="G185" s="17">
        <v>2</v>
      </c>
      <c r="H185" s="17">
        <v>2</v>
      </c>
      <c r="I185" s="17">
        <v>2</v>
      </c>
      <c r="J185" s="17">
        <v>2</v>
      </c>
      <c r="K185" s="17">
        <v>2</v>
      </c>
      <c r="L185" s="17">
        <v>2</v>
      </c>
      <c r="M185" s="17">
        <v>2</v>
      </c>
      <c r="N185" s="17">
        <v>2</v>
      </c>
      <c r="O185" s="17">
        <v>2</v>
      </c>
      <c r="P185" s="17">
        <v>2</v>
      </c>
      <c r="Q185" s="17">
        <v>2</v>
      </c>
      <c r="R185" s="17">
        <v>2</v>
      </c>
      <c r="S185" s="17">
        <v>2</v>
      </c>
      <c r="T185" s="17">
        <v>2</v>
      </c>
      <c r="U185" s="17">
        <v>2</v>
      </c>
      <c r="V185" s="17">
        <v>2</v>
      </c>
      <c r="W185" s="17">
        <v>2</v>
      </c>
      <c r="X185" s="17">
        <v>2</v>
      </c>
      <c r="Y185" s="17">
        <v>2</v>
      </c>
      <c r="Z185" s="17">
        <v>2</v>
      </c>
      <c r="AA185" s="17">
        <v>2</v>
      </c>
      <c r="AB185" s="17">
        <v>2</v>
      </c>
      <c r="AC185" s="17">
        <v>2</v>
      </c>
      <c r="AD185" s="17">
        <v>2</v>
      </c>
      <c r="AE185" s="18">
        <v>0</v>
      </c>
      <c r="AF185" s="17">
        <v>0</v>
      </c>
      <c r="AG185" s="17">
        <v>0</v>
      </c>
      <c r="AH185" s="17">
        <v>0</v>
      </c>
      <c r="AI185" s="17">
        <v>0</v>
      </c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</row>
    <row r="186" spans="1:53" ht="16.5" customHeight="1" x14ac:dyDescent="0.25">
      <c r="A186" s="72"/>
      <c r="B186" s="56"/>
      <c r="C186" s="52" t="s">
        <v>88</v>
      </c>
      <c r="D186" s="53"/>
      <c r="E186" s="16" t="s">
        <v>98</v>
      </c>
      <c r="F186" s="17">
        <v>2</v>
      </c>
      <c r="G186" s="17">
        <v>2</v>
      </c>
      <c r="H186" s="17">
        <v>2</v>
      </c>
      <c r="I186" s="17">
        <v>2</v>
      </c>
      <c r="J186" s="17">
        <v>2</v>
      </c>
      <c r="K186" s="17">
        <v>2</v>
      </c>
      <c r="L186" s="17">
        <v>2</v>
      </c>
      <c r="M186" s="17">
        <v>2</v>
      </c>
      <c r="N186" s="17">
        <v>2</v>
      </c>
      <c r="O186" s="17">
        <v>2</v>
      </c>
      <c r="P186" s="17">
        <v>2</v>
      </c>
      <c r="Q186" s="17">
        <v>2</v>
      </c>
      <c r="R186" s="17">
        <v>2</v>
      </c>
      <c r="S186" s="17">
        <v>2</v>
      </c>
      <c r="T186" s="17">
        <v>2</v>
      </c>
      <c r="U186" s="17">
        <v>2</v>
      </c>
      <c r="V186" s="17">
        <v>2</v>
      </c>
      <c r="W186" s="17">
        <v>2</v>
      </c>
      <c r="X186" s="17">
        <v>2</v>
      </c>
      <c r="Y186" s="17">
        <v>2</v>
      </c>
      <c r="Z186" s="17">
        <v>2</v>
      </c>
      <c r="AA186" s="17">
        <v>2</v>
      </c>
      <c r="AB186" s="17">
        <v>2</v>
      </c>
      <c r="AC186" s="17">
        <v>2</v>
      </c>
      <c r="AD186" s="17">
        <v>2</v>
      </c>
      <c r="AE186" s="18">
        <v>0</v>
      </c>
      <c r="AF186" s="17">
        <v>0</v>
      </c>
      <c r="AG186" s="17">
        <v>0</v>
      </c>
      <c r="AH186" s="17">
        <v>0</v>
      </c>
      <c r="AI186" s="17">
        <v>0</v>
      </c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</row>
    <row r="187" spans="1:53" ht="16.5" customHeight="1" x14ac:dyDescent="0.25">
      <c r="A187" s="72"/>
      <c r="B187" s="56"/>
      <c r="C187" s="52" t="s">
        <v>89</v>
      </c>
      <c r="D187" s="53"/>
      <c r="E187" s="16" t="s">
        <v>97</v>
      </c>
      <c r="F187" s="17">
        <v>2</v>
      </c>
      <c r="G187" s="17">
        <v>2</v>
      </c>
      <c r="H187" s="17">
        <v>2</v>
      </c>
      <c r="I187" s="17">
        <v>2</v>
      </c>
      <c r="J187" s="17">
        <v>2</v>
      </c>
      <c r="K187" s="17">
        <v>2</v>
      </c>
      <c r="L187" s="17">
        <v>2</v>
      </c>
      <c r="M187" s="17">
        <v>2</v>
      </c>
      <c r="N187" s="17">
        <v>2</v>
      </c>
      <c r="O187" s="17">
        <v>2</v>
      </c>
      <c r="P187" s="17">
        <v>2</v>
      </c>
      <c r="Q187" s="17">
        <v>2</v>
      </c>
      <c r="R187" s="17">
        <v>2</v>
      </c>
      <c r="S187" s="17">
        <v>2</v>
      </c>
      <c r="T187" s="17">
        <v>2</v>
      </c>
      <c r="U187" s="17">
        <v>2</v>
      </c>
      <c r="V187" s="17">
        <v>2</v>
      </c>
      <c r="W187" s="17">
        <v>2</v>
      </c>
      <c r="X187" s="17">
        <v>2</v>
      </c>
      <c r="Y187" s="17">
        <v>2</v>
      </c>
      <c r="Z187" s="17">
        <v>2</v>
      </c>
      <c r="AA187" s="17">
        <v>2</v>
      </c>
      <c r="AB187" s="17">
        <v>2</v>
      </c>
      <c r="AC187" s="17">
        <v>2</v>
      </c>
      <c r="AD187" s="17">
        <v>2</v>
      </c>
      <c r="AE187" s="18">
        <v>0</v>
      </c>
      <c r="AF187" s="17">
        <v>0</v>
      </c>
      <c r="AG187" s="17">
        <v>0</v>
      </c>
      <c r="AH187" s="17">
        <v>0</v>
      </c>
      <c r="AI187" s="17">
        <v>0</v>
      </c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</row>
    <row r="188" spans="1:53" ht="16.5" customHeight="1" x14ac:dyDescent="0.25">
      <c r="A188" s="72"/>
      <c r="B188" s="56"/>
      <c r="C188" s="66" t="s">
        <v>90</v>
      </c>
      <c r="D188" s="53"/>
      <c r="E188" s="16" t="s">
        <v>97</v>
      </c>
      <c r="F188" s="17">
        <v>2</v>
      </c>
      <c r="G188" s="17">
        <v>2</v>
      </c>
      <c r="H188" s="17">
        <v>2</v>
      </c>
      <c r="I188" s="17">
        <v>2</v>
      </c>
      <c r="J188" s="17">
        <v>2</v>
      </c>
      <c r="K188" s="17">
        <v>2</v>
      </c>
      <c r="L188" s="17">
        <v>2</v>
      </c>
      <c r="M188" s="17">
        <v>2</v>
      </c>
      <c r="N188" s="17">
        <v>2</v>
      </c>
      <c r="O188" s="17">
        <v>2</v>
      </c>
      <c r="P188" s="17">
        <v>2</v>
      </c>
      <c r="Q188" s="17">
        <v>2</v>
      </c>
      <c r="R188" s="17">
        <v>2</v>
      </c>
      <c r="S188" s="17">
        <v>2</v>
      </c>
      <c r="T188" s="17">
        <v>2</v>
      </c>
      <c r="U188" s="17">
        <v>2</v>
      </c>
      <c r="V188" s="17">
        <v>2</v>
      </c>
      <c r="W188" s="17">
        <v>2</v>
      </c>
      <c r="X188" s="17">
        <v>2</v>
      </c>
      <c r="Y188" s="17">
        <v>2</v>
      </c>
      <c r="Z188" s="17">
        <v>2</v>
      </c>
      <c r="AA188" s="17">
        <v>2</v>
      </c>
      <c r="AB188" s="17">
        <v>2</v>
      </c>
      <c r="AC188" s="17">
        <v>2</v>
      </c>
      <c r="AD188" s="17">
        <v>2</v>
      </c>
      <c r="AE188" s="18">
        <v>0</v>
      </c>
      <c r="AF188" s="17">
        <v>0</v>
      </c>
      <c r="AG188" s="17">
        <v>0</v>
      </c>
      <c r="AH188" s="17">
        <v>0</v>
      </c>
      <c r="AI188" s="17">
        <v>0</v>
      </c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</row>
    <row r="189" spans="1:53" ht="16.5" customHeight="1" x14ac:dyDescent="0.25">
      <c r="A189" s="72"/>
      <c r="B189" s="56"/>
      <c r="C189" s="52" t="s">
        <v>91</v>
      </c>
      <c r="D189" s="53"/>
      <c r="E189" s="16" t="s">
        <v>97</v>
      </c>
      <c r="F189" s="17">
        <v>2</v>
      </c>
      <c r="G189" s="17">
        <v>2</v>
      </c>
      <c r="H189" s="17">
        <v>2</v>
      </c>
      <c r="I189" s="17">
        <v>2</v>
      </c>
      <c r="J189" s="17">
        <v>2</v>
      </c>
      <c r="K189" s="17">
        <v>2</v>
      </c>
      <c r="L189" s="17">
        <v>2</v>
      </c>
      <c r="M189" s="17">
        <v>2</v>
      </c>
      <c r="N189" s="17">
        <v>2</v>
      </c>
      <c r="O189" s="17">
        <v>2</v>
      </c>
      <c r="P189" s="17">
        <v>2</v>
      </c>
      <c r="Q189" s="17">
        <v>2</v>
      </c>
      <c r="R189" s="17">
        <v>2</v>
      </c>
      <c r="S189" s="17">
        <v>2</v>
      </c>
      <c r="T189" s="17">
        <v>2</v>
      </c>
      <c r="U189" s="17">
        <v>2</v>
      </c>
      <c r="V189" s="17">
        <v>2</v>
      </c>
      <c r="W189" s="17">
        <v>2</v>
      </c>
      <c r="X189" s="17">
        <v>2</v>
      </c>
      <c r="Y189" s="17">
        <v>2</v>
      </c>
      <c r="Z189" s="17">
        <v>2</v>
      </c>
      <c r="AA189" s="17">
        <v>2</v>
      </c>
      <c r="AB189" s="17">
        <v>2</v>
      </c>
      <c r="AC189" s="17">
        <v>2</v>
      </c>
      <c r="AD189" s="17">
        <v>2</v>
      </c>
      <c r="AE189" s="17">
        <v>2</v>
      </c>
      <c r="AF189" s="18">
        <v>0</v>
      </c>
      <c r="AG189" s="17">
        <v>0</v>
      </c>
      <c r="AH189" s="17">
        <v>0</v>
      </c>
      <c r="AI189" s="17">
        <v>0</v>
      </c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</row>
    <row r="190" spans="1:53" ht="16.5" customHeight="1" x14ac:dyDescent="0.25">
      <c r="A190" s="72"/>
      <c r="B190" s="56"/>
      <c r="C190" s="52" t="s">
        <v>92</v>
      </c>
      <c r="D190" s="53"/>
      <c r="E190" s="16" t="s">
        <v>97</v>
      </c>
      <c r="F190" s="17">
        <v>2</v>
      </c>
      <c r="G190" s="17">
        <v>2</v>
      </c>
      <c r="H190" s="17">
        <v>2</v>
      </c>
      <c r="I190" s="17">
        <v>2</v>
      </c>
      <c r="J190" s="17">
        <v>2</v>
      </c>
      <c r="K190" s="17">
        <v>2</v>
      </c>
      <c r="L190" s="17">
        <v>2</v>
      </c>
      <c r="M190" s="17">
        <v>2</v>
      </c>
      <c r="N190" s="17">
        <v>2</v>
      </c>
      <c r="O190" s="17">
        <v>2</v>
      </c>
      <c r="P190" s="17">
        <v>2</v>
      </c>
      <c r="Q190" s="17">
        <v>2</v>
      </c>
      <c r="R190" s="17">
        <v>2</v>
      </c>
      <c r="S190" s="17">
        <v>2</v>
      </c>
      <c r="T190" s="17">
        <v>2</v>
      </c>
      <c r="U190" s="17">
        <v>2</v>
      </c>
      <c r="V190" s="17">
        <v>2</v>
      </c>
      <c r="W190" s="17">
        <v>2</v>
      </c>
      <c r="X190" s="17">
        <v>2</v>
      </c>
      <c r="Y190" s="17">
        <v>2</v>
      </c>
      <c r="Z190" s="17">
        <v>2</v>
      </c>
      <c r="AA190" s="17">
        <v>2</v>
      </c>
      <c r="AB190" s="17">
        <v>2</v>
      </c>
      <c r="AC190" s="17">
        <v>2</v>
      </c>
      <c r="AD190" s="17">
        <v>2</v>
      </c>
      <c r="AE190" s="17">
        <v>2</v>
      </c>
      <c r="AF190" s="18">
        <v>0</v>
      </c>
      <c r="AG190" s="17">
        <v>0</v>
      </c>
      <c r="AH190" s="17">
        <v>0</v>
      </c>
      <c r="AI190" s="17">
        <v>0</v>
      </c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</row>
    <row r="191" spans="1:53" ht="16.5" customHeight="1" x14ac:dyDescent="0.25">
      <c r="A191" s="72"/>
      <c r="B191" s="56"/>
      <c r="C191" s="52" t="s">
        <v>93</v>
      </c>
      <c r="D191" s="53"/>
      <c r="E191" s="16" t="s">
        <v>98</v>
      </c>
      <c r="F191" s="17">
        <v>2</v>
      </c>
      <c r="G191" s="17">
        <v>2</v>
      </c>
      <c r="H191" s="17">
        <v>2</v>
      </c>
      <c r="I191" s="17">
        <v>2</v>
      </c>
      <c r="J191" s="17">
        <v>2</v>
      </c>
      <c r="K191" s="17">
        <v>2</v>
      </c>
      <c r="L191" s="17">
        <v>2</v>
      </c>
      <c r="M191" s="17">
        <v>2</v>
      </c>
      <c r="N191" s="17">
        <v>2</v>
      </c>
      <c r="O191" s="17">
        <v>2</v>
      </c>
      <c r="P191" s="17">
        <v>2</v>
      </c>
      <c r="Q191" s="17">
        <v>2</v>
      </c>
      <c r="R191" s="17">
        <v>2</v>
      </c>
      <c r="S191" s="17">
        <v>2</v>
      </c>
      <c r="T191" s="17">
        <v>2</v>
      </c>
      <c r="U191" s="17">
        <v>2</v>
      </c>
      <c r="V191" s="17">
        <v>2</v>
      </c>
      <c r="W191" s="17">
        <v>2</v>
      </c>
      <c r="X191" s="17">
        <v>2</v>
      </c>
      <c r="Y191" s="17">
        <v>2</v>
      </c>
      <c r="Z191" s="17">
        <v>2</v>
      </c>
      <c r="AA191" s="17">
        <v>2</v>
      </c>
      <c r="AB191" s="17">
        <v>2</v>
      </c>
      <c r="AC191" s="17">
        <v>2</v>
      </c>
      <c r="AD191" s="17">
        <v>2</v>
      </c>
      <c r="AE191" s="17">
        <v>2</v>
      </c>
      <c r="AF191" s="18">
        <v>0</v>
      </c>
      <c r="AG191" s="17">
        <v>0</v>
      </c>
      <c r="AH191" s="17">
        <v>0</v>
      </c>
      <c r="AI191" s="17">
        <v>0</v>
      </c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</row>
    <row r="192" spans="1:53" ht="16.5" customHeight="1" x14ac:dyDescent="0.25">
      <c r="A192" s="72"/>
      <c r="B192" s="56"/>
      <c r="C192" s="74" t="s">
        <v>94</v>
      </c>
      <c r="D192" s="53"/>
      <c r="E192" s="16" t="s">
        <v>97</v>
      </c>
      <c r="F192" s="17">
        <v>2</v>
      </c>
      <c r="G192" s="17">
        <v>2</v>
      </c>
      <c r="H192" s="17">
        <v>2</v>
      </c>
      <c r="I192" s="17">
        <v>2</v>
      </c>
      <c r="J192" s="17">
        <v>2</v>
      </c>
      <c r="K192" s="17">
        <v>2</v>
      </c>
      <c r="L192" s="17">
        <v>2</v>
      </c>
      <c r="M192" s="17">
        <v>2</v>
      </c>
      <c r="N192" s="17">
        <v>2</v>
      </c>
      <c r="O192" s="17">
        <v>2</v>
      </c>
      <c r="P192" s="17">
        <v>2</v>
      </c>
      <c r="Q192" s="17">
        <v>2</v>
      </c>
      <c r="R192" s="17">
        <v>2</v>
      </c>
      <c r="S192" s="17">
        <v>2</v>
      </c>
      <c r="T192" s="17">
        <v>2</v>
      </c>
      <c r="U192" s="17">
        <v>2</v>
      </c>
      <c r="V192" s="17">
        <v>2</v>
      </c>
      <c r="W192" s="17">
        <v>2</v>
      </c>
      <c r="X192" s="17">
        <v>2</v>
      </c>
      <c r="Y192" s="17">
        <v>2</v>
      </c>
      <c r="Z192" s="17">
        <v>2</v>
      </c>
      <c r="AA192" s="17">
        <v>2</v>
      </c>
      <c r="AB192" s="17">
        <v>2</v>
      </c>
      <c r="AC192" s="17">
        <v>2</v>
      </c>
      <c r="AD192" s="17">
        <v>2</v>
      </c>
      <c r="AE192" s="17">
        <v>2</v>
      </c>
      <c r="AF192" s="18">
        <v>0</v>
      </c>
      <c r="AG192" s="17">
        <v>0</v>
      </c>
      <c r="AH192" s="17">
        <v>0</v>
      </c>
      <c r="AI192" s="17">
        <v>0</v>
      </c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</row>
    <row r="193" spans="1:53" ht="16.5" customHeight="1" x14ac:dyDescent="0.25">
      <c r="A193" s="72"/>
      <c r="B193" s="56"/>
      <c r="C193" s="66" t="s">
        <v>95</v>
      </c>
      <c r="D193" s="53"/>
      <c r="E193" s="16" t="s">
        <v>98</v>
      </c>
      <c r="F193" s="17">
        <v>2</v>
      </c>
      <c r="G193" s="17">
        <v>2</v>
      </c>
      <c r="H193" s="17">
        <v>2</v>
      </c>
      <c r="I193" s="17">
        <v>2</v>
      </c>
      <c r="J193" s="17">
        <v>2</v>
      </c>
      <c r="K193" s="17">
        <v>2</v>
      </c>
      <c r="L193" s="17">
        <v>2</v>
      </c>
      <c r="M193" s="17">
        <v>2</v>
      </c>
      <c r="N193" s="17">
        <v>2</v>
      </c>
      <c r="O193" s="17">
        <v>2</v>
      </c>
      <c r="P193" s="17">
        <v>2</v>
      </c>
      <c r="Q193" s="17">
        <v>2</v>
      </c>
      <c r="R193" s="17">
        <v>2</v>
      </c>
      <c r="S193" s="17">
        <v>2</v>
      </c>
      <c r="T193" s="17">
        <v>2</v>
      </c>
      <c r="U193" s="17">
        <v>2</v>
      </c>
      <c r="V193" s="17">
        <v>2</v>
      </c>
      <c r="W193" s="17">
        <v>2</v>
      </c>
      <c r="X193" s="17">
        <v>2</v>
      </c>
      <c r="Y193" s="17">
        <v>2</v>
      </c>
      <c r="Z193" s="17">
        <v>2</v>
      </c>
      <c r="AA193" s="17">
        <v>2</v>
      </c>
      <c r="AB193" s="17">
        <v>2</v>
      </c>
      <c r="AC193" s="17">
        <v>2</v>
      </c>
      <c r="AD193" s="17">
        <v>2</v>
      </c>
      <c r="AE193" s="17">
        <v>2</v>
      </c>
      <c r="AF193" s="18">
        <v>0</v>
      </c>
      <c r="AG193" s="17">
        <v>0</v>
      </c>
      <c r="AH193" s="17">
        <v>0</v>
      </c>
      <c r="AI193" s="17">
        <v>0</v>
      </c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</row>
    <row r="194" spans="1:53" ht="16.5" customHeight="1" x14ac:dyDescent="0.25">
      <c r="A194" s="72"/>
      <c r="B194" s="57"/>
      <c r="C194" s="54"/>
      <c r="D194" s="53"/>
      <c r="E194" s="16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</row>
    <row r="195" spans="1:53" ht="16.5" customHeight="1" x14ac:dyDescent="0.25">
      <c r="A195" s="72"/>
      <c r="B195" s="55" t="s">
        <v>99</v>
      </c>
      <c r="C195" s="52" t="s">
        <v>100</v>
      </c>
      <c r="D195" s="53"/>
      <c r="E195" s="16" t="s">
        <v>25</v>
      </c>
      <c r="F195" s="17">
        <v>1</v>
      </c>
      <c r="G195" s="17">
        <v>1</v>
      </c>
      <c r="H195" s="17">
        <v>1</v>
      </c>
      <c r="I195" s="17">
        <v>1</v>
      </c>
      <c r="J195" s="17">
        <v>1</v>
      </c>
      <c r="K195" s="17">
        <v>1</v>
      </c>
      <c r="L195" s="17">
        <v>1</v>
      </c>
      <c r="M195" s="17">
        <v>1</v>
      </c>
      <c r="N195" s="17">
        <v>1</v>
      </c>
      <c r="O195" s="17">
        <v>1</v>
      </c>
      <c r="P195" s="17">
        <v>1</v>
      </c>
      <c r="Q195" s="17">
        <v>1</v>
      </c>
      <c r="R195" s="17">
        <v>1</v>
      </c>
      <c r="S195" s="17">
        <v>1</v>
      </c>
      <c r="T195" s="17">
        <v>1</v>
      </c>
      <c r="U195" s="17">
        <v>1</v>
      </c>
      <c r="V195" s="17">
        <v>1</v>
      </c>
      <c r="W195" s="17">
        <v>1</v>
      </c>
      <c r="X195" s="17">
        <v>1</v>
      </c>
      <c r="Y195" s="17">
        <v>1</v>
      </c>
      <c r="Z195" s="17">
        <v>1</v>
      </c>
      <c r="AA195" s="17">
        <v>1</v>
      </c>
      <c r="AB195" s="17">
        <v>1</v>
      </c>
      <c r="AC195" s="17">
        <v>1</v>
      </c>
      <c r="AD195" s="17">
        <v>1</v>
      </c>
      <c r="AE195" s="17">
        <v>1</v>
      </c>
      <c r="AF195" s="17">
        <v>1</v>
      </c>
      <c r="AG195" s="18">
        <v>0</v>
      </c>
      <c r="AH195" s="17">
        <v>0</v>
      </c>
      <c r="AI195" s="17">
        <v>0</v>
      </c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</row>
    <row r="196" spans="1:53" ht="16.5" customHeight="1" x14ac:dyDescent="0.25">
      <c r="A196" s="72"/>
      <c r="B196" s="56"/>
      <c r="C196" s="52" t="s">
        <v>101</v>
      </c>
      <c r="D196" s="53"/>
      <c r="E196" s="16" t="s">
        <v>25</v>
      </c>
      <c r="F196" s="17">
        <v>1</v>
      </c>
      <c r="G196" s="17">
        <v>1</v>
      </c>
      <c r="H196" s="17">
        <v>1</v>
      </c>
      <c r="I196" s="17">
        <v>1</v>
      </c>
      <c r="J196" s="17">
        <v>1</v>
      </c>
      <c r="K196" s="17">
        <v>1</v>
      </c>
      <c r="L196" s="17">
        <v>1</v>
      </c>
      <c r="M196" s="17">
        <v>1</v>
      </c>
      <c r="N196" s="17">
        <v>1</v>
      </c>
      <c r="O196" s="17">
        <v>1</v>
      </c>
      <c r="P196" s="17">
        <v>1</v>
      </c>
      <c r="Q196" s="17">
        <v>1</v>
      </c>
      <c r="R196" s="17">
        <v>1</v>
      </c>
      <c r="S196" s="17">
        <v>1</v>
      </c>
      <c r="T196" s="17">
        <v>1</v>
      </c>
      <c r="U196" s="17">
        <v>1</v>
      </c>
      <c r="V196" s="17">
        <v>1</v>
      </c>
      <c r="W196" s="17">
        <v>1</v>
      </c>
      <c r="X196" s="17">
        <v>1</v>
      </c>
      <c r="Y196" s="17">
        <v>1</v>
      </c>
      <c r="Z196" s="17">
        <v>1</v>
      </c>
      <c r="AA196" s="17">
        <v>1</v>
      </c>
      <c r="AB196" s="17">
        <v>1</v>
      </c>
      <c r="AC196" s="17">
        <v>1</v>
      </c>
      <c r="AD196" s="17">
        <v>1</v>
      </c>
      <c r="AE196" s="17">
        <v>1</v>
      </c>
      <c r="AF196" s="17">
        <v>1</v>
      </c>
      <c r="AG196" s="18">
        <v>0</v>
      </c>
      <c r="AH196" s="17">
        <v>0</v>
      </c>
      <c r="AI196" s="17">
        <v>0</v>
      </c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</row>
    <row r="197" spans="1:53" ht="16.5" customHeight="1" x14ac:dyDescent="0.25">
      <c r="A197" s="72"/>
      <c r="B197" s="56"/>
      <c r="C197" s="52" t="s">
        <v>102</v>
      </c>
      <c r="D197" s="53"/>
      <c r="E197" s="16" t="s">
        <v>25</v>
      </c>
      <c r="F197" s="17">
        <v>1</v>
      </c>
      <c r="G197" s="17">
        <v>1</v>
      </c>
      <c r="H197" s="17">
        <v>1</v>
      </c>
      <c r="I197" s="17">
        <v>1</v>
      </c>
      <c r="J197" s="17">
        <v>1</v>
      </c>
      <c r="K197" s="17">
        <v>1</v>
      </c>
      <c r="L197" s="17">
        <v>1</v>
      </c>
      <c r="M197" s="17">
        <v>1</v>
      </c>
      <c r="N197" s="17">
        <v>1</v>
      </c>
      <c r="O197" s="17">
        <v>1</v>
      </c>
      <c r="P197" s="17">
        <v>1</v>
      </c>
      <c r="Q197" s="17">
        <v>1</v>
      </c>
      <c r="R197" s="17">
        <v>1</v>
      </c>
      <c r="S197" s="17">
        <v>1</v>
      </c>
      <c r="T197" s="17">
        <v>1</v>
      </c>
      <c r="U197" s="17">
        <v>1</v>
      </c>
      <c r="V197" s="17">
        <v>1</v>
      </c>
      <c r="W197" s="17">
        <v>1</v>
      </c>
      <c r="X197" s="17">
        <v>1</v>
      </c>
      <c r="Y197" s="17">
        <v>1</v>
      </c>
      <c r="Z197" s="17">
        <v>1</v>
      </c>
      <c r="AA197" s="17">
        <v>1</v>
      </c>
      <c r="AB197" s="17">
        <v>1</v>
      </c>
      <c r="AC197" s="17">
        <v>1</v>
      </c>
      <c r="AD197" s="17">
        <v>1</v>
      </c>
      <c r="AE197" s="17">
        <v>1</v>
      </c>
      <c r="AF197" s="17">
        <v>1</v>
      </c>
      <c r="AG197" s="18">
        <v>0</v>
      </c>
      <c r="AH197" s="17">
        <v>0</v>
      </c>
      <c r="AI197" s="17">
        <v>0</v>
      </c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</row>
    <row r="198" spans="1:53" ht="16.5" customHeight="1" x14ac:dyDescent="0.25">
      <c r="A198" s="72"/>
      <c r="B198" s="56"/>
      <c r="C198" s="52" t="s">
        <v>103</v>
      </c>
      <c r="D198" s="53"/>
      <c r="E198" s="16" t="s">
        <v>25</v>
      </c>
      <c r="F198" s="17">
        <v>1</v>
      </c>
      <c r="G198" s="17">
        <v>1</v>
      </c>
      <c r="H198" s="17">
        <v>1</v>
      </c>
      <c r="I198" s="17">
        <v>1</v>
      </c>
      <c r="J198" s="17">
        <v>1</v>
      </c>
      <c r="K198" s="17">
        <v>1</v>
      </c>
      <c r="L198" s="17">
        <v>1</v>
      </c>
      <c r="M198" s="17">
        <v>1</v>
      </c>
      <c r="N198" s="17">
        <v>1</v>
      </c>
      <c r="O198" s="17">
        <v>1</v>
      </c>
      <c r="P198" s="17">
        <v>1</v>
      </c>
      <c r="Q198" s="17">
        <v>1</v>
      </c>
      <c r="R198" s="17">
        <v>1</v>
      </c>
      <c r="S198" s="17">
        <v>1</v>
      </c>
      <c r="T198" s="17">
        <v>1</v>
      </c>
      <c r="U198" s="17">
        <v>1</v>
      </c>
      <c r="V198" s="17">
        <v>1</v>
      </c>
      <c r="W198" s="17">
        <v>1</v>
      </c>
      <c r="X198" s="17">
        <v>1</v>
      </c>
      <c r="Y198" s="17">
        <v>1</v>
      </c>
      <c r="Z198" s="17">
        <v>1</v>
      </c>
      <c r="AA198" s="17">
        <v>1</v>
      </c>
      <c r="AB198" s="17">
        <v>1</v>
      </c>
      <c r="AC198" s="17">
        <v>1</v>
      </c>
      <c r="AD198" s="17">
        <v>1</v>
      </c>
      <c r="AE198" s="17">
        <v>1</v>
      </c>
      <c r="AF198" s="17">
        <v>1</v>
      </c>
      <c r="AG198" s="18">
        <v>0</v>
      </c>
      <c r="AH198" s="17">
        <v>0</v>
      </c>
      <c r="AI198" s="17">
        <v>0</v>
      </c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</row>
    <row r="199" spans="1:53" ht="16.5" customHeight="1" x14ac:dyDescent="0.25">
      <c r="A199" s="72"/>
      <c r="B199" s="56"/>
      <c r="C199" s="52" t="s">
        <v>104</v>
      </c>
      <c r="D199" s="53"/>
      <c r="E199" s="16" t="s">
        <v>25</v>
      </c>
      <c r="F199" s="17">
        <v>1</v>
      </c>
      <c r="G199" s="17">
        <v>1</v>
      </c>
      <c r="H199" s="17">
        <v>1</v>
      </c>
      <c r="I199" s="17">
        <v>1</v>
      </c>
      <c r="J199" s="17">
        <v>1</v>
      </c>
      <c r="K199" s="17">
        <v>1</v>
      </c>
      <c r="L199" s="17">
        <v>1</v>
      </c>
      <c r="M199" s="17">
        <v>1</v>
      </c>
      <c r="N199" s="17">
        <v>1</v>
      </c>
      <c r="O199" s="17">
        <v>1</v>
      </c>
      <c r="P199" s="17">
        <v>1</v>
      </c>
      <c r="Q199" s="17">
        <v>1</v>
      </c>
      <c r="R199" s="17">
        <v>1</v>
      </c>
      <c r="S199" s="17">
        <v>1</v>
      </c>
      <c r="T199" s="17">
        <v>1</v>
      </c>
      <c r="U199" s="17">
        <v>1</v>
      </c>
      <c r="V199" s="17">
        <v>1</v>
      </c>
      <c r="W199" s="17">
        <v>1</v>
      </c>
      <c r="X199" s="17">
        <v>1</v>
      </c>
      <c r="Y199" s="17">
        <v>1</v>
      </c>
      <c r="Z199" s="17">
        <v>1</v>
      </c>
      <c r="AA199" s="17">
        <v>1</v>
      </c>
      <c r="AB199" s="17">
        <v>1</v>
      </c>
      <c r="AC199" s="17">
        <v>1</v>
      </c>
      <c r="AD199" s="17">
        <v>1</v>
      </c>
      <c r="AE199" s="17">
        <v>1</v>
      </c>
      <c r="AF199" s="17">
        <v>1</v>
      </c>
      <c r="AG199" s="18">
        <v>0</v>
      </c>
      <c r="AH199" s="17">
        <v>0</v>
      </c>
      <c r="AI199" s="17">
        <v>0</v>
      </c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</row>
    <row r="200" spans="1:53" ht="16.5" customHeight="1" x14ac:dyDescent="0.25">
      <c r="A200" s="72"/>
      <c r="B200" s="56"/>
      <c r="C200" s="67" t="s">
        <v>105</v>
      </c>
      <c r="D200" s="53"/>
      <c r="E200" s="16" t="s">
        <v>25</v>
      </c>
      <c r="F200" s="17">
        <v>1</v>
      </c>
      <c r="G200" s="17">
        <v>1</v>
      </c>
      <c r="H200" s="17">
        <v>1</v>
      </c>
      <c r="I200" s="17">
        <v>1</v>
      </c>
      <c r="J200" s="17">
        <v>1</v>
      </c>
      <c r="K200" s="17">
        <v>1</v>
      </c>
      <c r="L200" s="17">
        <v>1</v>
      </c>
      <c r="M200" s="17">
        <v>1</v>
      </c>
      <c r="N200" s="17">
        <v>1</v>
      </c>
      <c r="O200" s="17">
        <v>1</v>
      </c>
      <c r="P200" s="17">
        <v>1</v>
      </c>
      <c r="Q200" s="17">
        <v>1</v>
      </c>
      <c r="R200" s="17">
        <v>1</v>
      </c>
      <c r="S200" s="17">
        <v>1</v>
      </c>
      <c r="T200" s="17">
        <v>1</v>
      </c>
      <c r="U200" s="17">
        <v>1</v>
      </c>
      <c r="V200" s="17">
        <v>1</v>
      </c>
      <c r="W200" s="17">
        <v>1</v>
      </c>
      <c r="X200" s="17">
        <v>1</v>
      </c>
      <c r="Y200" s="17">
        <v>1</v>
      </c>
      <c r="Z200" s="17">
        <v>1</v>
      </c>
      <c r="AA200" s="17">
        <v>1</v>
      </c>
      <c r="AB200" s="17">
        <v>1</v>
      </c>
      <c r="AC200" s="17">
        <v>1</v>
      </c>
      <c r="AD200" s="17">
        <v>1</v>
      </c>
      <c r="AE200" s="17">
        <v>1</v>
      </c>
      <c r="AF200" s="17">
        <v>1</v>
      </c>
      <c r="AG200" s="18">
        <v>0</v>
      </c>
      <c r="AH200" s="17">
        <v>0</v>
      </c>
      <c r="AI200" s="17">
        <v>0</v>
      </c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</row>
    <row r="201" spans="1:53" ht="16.5" customHeight="1" x14ac:dyDescent="0.25">
      <c r="A201" s="72"/>
      <c r="B201" s="56"/>
      <c r="C201" s="67" t="s">
        <v>106</v>
      </c>
      <c r="D201" s="53"/>
      <c r="E201" s="16" t="s">
        <v>25</v>
      </c>
      <c r="F201" s="17">
        <v>1</v>
      </c>
      <c r="G201" s="17">
        <v>1</v>
      </c>
      <c r="H201" s="17">
        <v>1</v>
      </c>
      <c r="I201" s="17">
        <v>1</v>
      </c>
      <c r="J201" s="17">
        <v>1</v>
      </c>
      <c r="K201" s="17">
        <v>1</v>
      </c>
      <c r="L201" s="17">
        <v>1</v>
      </c>
      <c r="M201" s="17">
        <v>1</v>
      </c>
      <c r="N201" s="17">
        <v>1</v>
      </c>
      <c r="O201" s="17">
        <v>1</v>
      </c>
      <c r="P201" s="17">
        <v>1</v>
      </c>
      <c r="Q201" s="17">
        <v>1</v>
      </c>
      <c r="R201" s="17">
        <v>1</v>
      </c>
      <c r="S201" s="17">
        <v>1</v>
      </c>
      <c r="T201" s="17">
        <v>1</v>
      </c>
      <c r="U201" s="17">
        <v>1</v>
      </c>
      <c r="V201" s="17">
        <v>1</v>
      </c>
      <c r="W201" s="17">
        <v>1</v>
      </c>
      <c r="X201" s="17">
        <v>1</v>
      </c>
      <c r="Y201" s="17">
        <v>1</v>
      </c>
      <c r="Z201" s="17">
        <v>1</v>
      </c>
      <c r="AA201" s="17">
        <v>1</v>
      </c>
      <c r="AB201" s="17">
        <v>1</v>
      </c>
      <c r="AC201" s="17">
        <v>1</v>
      </c>
      <c r="AD201" s="17">
        <v>1</v>
      </c>
      <c r="AE201" s="17">
        <v>1</v>
      </c>
      <c r="AF201" s="17">
        <v>1</v>
      </c>
      <c r="AG201" s="17">
        <v>1</v>
      </c>
      <c r="AH201" s="18">
        <v>0</v>
      </c>
      <c r="AI201" s="17">
        <v>0</v>
      </c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</row>
    <row r="202" spans="1:53" ht="16.5" customHeight="1" x14ac:dyDescent="0.25">
      <c r="A202" s="72"/>
      <c r="B202" s="56"/>
      <c r="C202" s="52" t="s">
        <v>107</v>
      </c>
      <c r="D202" s="53"/>
      <c r="E202" s="16" t="s">
        <v>25</v>
      </c>
      <c r="F202" s="17">
        <v>1</v>
      </c>
      <c r="G202" s="17">
        <v>1</v>
      </c>
      <c r="H202" s="17">
        <v>1</v>
      </c>
      <c r="I202" s="17">
        <v>1</v>
      </c>
      <c r="J202" s="17">
        <v>1</v>
      </c>
      <c r="K202" s="17">
        <v>1</v>
      </c>
      <c r="L202" s="17">
        <v>1</v>
      </c>
      <c r="M202" s="17">
        <v>1</v>
      </c>
      <c r="N202" s="17">
        <v>1</v>
      </c>
      <c r="O202" s="17">
        <v>1</v>
      </c>
      <c r="P202" s="17">
        <v>1</v>
      </c>
      <c r="Q202" s="17">
        <v>1</v>
      </c>
      <c r="R202" s="17">
        <v>1</v>
      </c>
      <c r="S202" s="17">
        <v>1</v>
      </c>
      <c r="T202" s="17">
        <v>1</v>
      </c>
      <c r="U202" s="17">
        <v>1</v>
      </c>
      <c r="V202" s="17">
        <v>1</v>
      </c>
      <c r="W202" s="17">
        <v>1</v>
      </c>
      <c r="X202" s="17">
        <v>1</v>
      </c>
      <c r="Y202" s="17">
        <v>1</v>
      </c>
      <c r="Z202" s="17">
        <v>1</v>
      </c>
      <c r="AA202" s="17">
        <v>1</v>
      </c>
      <c r="AB202" s="17">
        <v>1</v>
      </c>
      <c r="AC202" s="17">
        <v>1</v>
      </c>
      <c r="AD202" s="17">
        <v>1</v>
      </c>
      <c r="AE202" s="17">
        <v>1</v>
      </c>
      <c r="AF202" s="17">
        <v>1</v>
      </c>
      <c r="AG202" s="17">
        <v>1</v>
      </c>
      <c r="AH202" s="18">
        <v>0</v>
      </c>
      <c r="AI202" s="17">
        <v>0</v>
      </c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</row>
    <row r="203" spans="1:53" ht="16.5" customHeight="1" x14ac:dyDescent="0.25">
      <c r="A203" s="72"/>
      <c r="B203" s="56"/>
      <c r="C203" s="52" t="s">
        <v>108</v>
      </c>
      <c r="D203" s="53"/>
      <c r="E203" s="16" t="s">
        <v>25</v>
      </c>
      <c r="F203" s="17">
        <v>1</v>
      </c>
      <c r="G203" s="17">
        <v>1</v>
      </c>
      <c r="H203" s="17">
        <v>1</v>
      </c>
      <c r="I203" s="17">
        <v>1</v>
      </c>
      <c r="J203" s="17">
        <v>1</v>
      </c>
      <c r="K203" s="17">
        <v>1</v>
      </c>
      <c r="L203" s="17">
        <v>1</v>
      </c>
      <c r="M203" s="17">
        <v>1</v>
      </c>
      <c r="N203" s="17">
        <v>1</v>
      </c>
      <c r="O203" s="17">
        <v>1</v>
      </c>
      <c r="P203" s="17">
        <v>1</v>
      </c>
      <c r="Q203" s="17">
        <v>1</v>
      </c>
      <c r="R203" s="17">
        <v>1</v>
      </c>
      <c r="S203" s="17">
        <v>1</v>
      </c>
      <c r="T203" s="17">
        <v>1</v>
      </c>
      <c r="U203" s="17">
        <v>1</v>
      </c>
      <c r="V203" s="17">
        <v>1</v>
      </c>
      <c r="W203" s="17">
        <v>1</v>
      </c>
      <c r="X203" s="17">
        <v>1</v>
      </c>
      <c r="Y203" s="17">
        <v>1</v>
      </c>
      <c r="Z203" s="17">
        <v>1</v>
      </c>
      <c r="AA203" s="17">
        <v>1</v>
      </c>
      <c r="AB203" s="17">
        <v>1</v>
      </c>
      <c r="AC203" s="17">
        <v>1</v>
      </c>
      <c r="AD203" s="17">
        <v>1</v>
      </c>
      <c r="AE203" s="17">
        <v>1</v>
      </c>
      <c r="AF203" s="17">
        <v>1</v>
      </c>
      <c r="AG203" s="17">
        <v>1</v>
      </c>
      <c r="AH203" s="18">
        <v>0</v>
      </c>
      <c r="AI203" s="17">
        <v>0</v>
      </c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</row>
    <row r="204" spans="1:53" ht="16.5" customHeight="1" x14ac:dyDescent="0.25">
      <c r="A204" s="72"/>
      <c r="B204" s="56"/>
      <c r="C204" s="52" t="s">
        <v>109</v>
      </c>
      <c r="D204" s="53"/>
      <c r="E204" s="16" t="s">
        <v>25</v>
      </c>
      <c r="F204" s="17">
        <v>1</v>
      </c>
      <c r="G204" s="17">
        <v>1</v>
      </c>
      <c r="H204" s="17">
        <v>1</v>
      </c>
      <c r="I204" s="17">
        <v>1</v>
      </c>
      <c r="J204" s="17">
        <v>1</v>
      </c>
      <c r="K204" s="17">
        <v>1</v>
      </c>
      <c r="L204" s="17">
        <v>1</v>
      </c>
      <c r="M204" s="17">
        <v>1</v>
      </c>
      <c r="N204" s="17">
        <v>1</v>
      </c>
      <c r="O204" s="17">
        <v>1</v>
      </c>
      <c r="P204" s="17">
        <v>1</v>
      </c>
      <c r="Q204" s="17">
        <v>1</v>
      </c>
      <c r="R204" s="17">
        <v>1</v>
      </c>
      <c r="S204" s="17">
        <v>1</v>
      </c>
      <c r="T204" s="17">
        <v>1</v>
      </c>
      <c r="U204" s="17">
        <v>1</v>
      </c>
      <c r="V204" s="17">
        <v>1</v>
      </c>
      <c r="W204" s="17">
        <v>1</v>
      </c>
      <c r="X204" s="17">
        <v>1</v>
      </c>
      <c r="Y204" s="17">
        <v>1</v>
      </c>
      <c r="Z204" s="17">
        <v>1</v>
      </c>
      <c r="AA204" s="17">
        <v>1</v>
      </c>
      <c r="AB204" s="17">
        <v>1</v>
      </c>
      <c r="AC204" s="17">
        <v>1</v>
      </c>
      <c r="AD204" s="17">
        <v>1</v>
      </c>
      <c r="AE204" s="17">
        <v>1</v>
      </c>
      <c r="AF204" s="17">
        <v>1</v>
      </c>
      <c r="AG204" s="17">
        <v>1</v>
      </c>
      <c r="AH204" s="18">
        <v>0</v>
      </c>
      <c r="AI204" s="17">
        <v>0</v>
      </c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</row>
    <row r="205" spans="1:53" ht="16.5" customHeight="1" x14ac:dyDescent="0.25">
      <c r="A205" s="72"/>
      <c r="B205" s="56"/>
      <c r="C205" s="52" t="s">
        <v>110</v>
      </c>
      <c r="D205" s="53"/>
      <c r="E205" s="16" t="s">
        <v>25</v>
      </c>
      <c r="F205" s="17">
        <v>1</v>
      </c>
      <c r="G205" s="17">
        <v>1</v>
      </c>
      <c r="H205" s="17">
        <v>1</v>
      </c>
      <c r="I205" s="17">
        <v>1</v>
      </c>
      <c r="J205" s="17">
        <v>1</v>
      </c>
      <c r="K205" s="17">
        <v>1</v>
      </c>
      <c r="L205" s="17">
        <v>1</v>
      </c>
      <c r="M205" s="17">
        <v>1</v>
      </c>
      <c r="N205" s="17">
        <v>1</v>
      </c>
      <c r="O205" s="17">
        <v>1</v>
      </c>
      <c r="P205" s="17">
        <v>1</v>
      </c>
      <c r="Q205" s="17">
        <v>1</v>
      </c>
      <c r="R205" s="17">
        <v>1</v>
      </c>
      <c r="S205" s="17">
        <v>1</v>
      </c>
      <c r="T205" s="17">
        <v>1</v>
      </c>
      <c r="U205" s="17">
        <v>1</v>
      </c>
      <c r="V205" s="17">
        <v>1</v>
      </c>
      <c r="W205" s="17">
        <v>1</v>
      </c>
      <c r="X205" s="17">
        <v>1</v>
      </c>
      <c r="Y205" s="17">
        <v>1</v>
      </c>
      <c r="Z205" s="17">
        <v>1</v>
      </c>
      <c r="AA205" s="17">
        <v>1</v>
      </c>
      <c r="AB205" s="17">
        <v>1</v>
      </c>
      <c r="AC205" s="17">
        <v>1</v>
      </c>
      <c r="AD205" s="17">
        <v>1</v>
      </c>
      <c r="AE205" s="17">
        <v>1</v>
      </c>
      <c r="AF205" s="17">
        <v>1</v>
      </c>
      <c r="AG205" s="17">
        <v>1</v>
      </c>
      <c r="AH205" s="18">
        <v>0</v>
      </c>
      <c r="AI205" s="17">
        <v>0</v>
      </c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</row>
    <row r="206" spans="1:53" ht="16.5" customHeight="1" x14ac:dyDescent="0.25">
      <c r="A206" s="72"/>
      <c r="B206" s="57"/>
      <c r="C206" s="54"/>
      <c r="D206" s="53"/>
      <c r="E206" s="16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</row>
    <row r="207" spans="1:53" ht="16.5" customHeight="1" x14ac:dyDescent="0.25">
      <c r="A207" s="72"/>
      <c r="B207" s="55" t="s">
        <v>111</v>
      </c>
      <c r="C207" s="52" t="s">
        <v>112</v>
      </c>
      <c r="D207" s="53"/>
      <c r="E207" s="16" t="s">
        <v>25</v>
      </c>
      <c r="F207" s="17">
        <v>5</v>
      </c>
      <c r="G207" s="17">
        <v>5</v>
      </c>
      <c r="H207" s="17">
        <v>5</v>
      </c>
      <c r="I207" s="17">
        <v>5</v>
      </c>
      <c r="J207" s="17">
        <v>5</v>
      </c>
      <c r="K207" s="17">
        <v>5</v>
      </c>
      <c r="L207" s="17">
        <v>5</v>
      </c>
      <c r="M207" s="17">
        <v>5</v>
      </c>
      <c r="N207" s="17">
        <v>5</v>
      </c>
      <c r="O207" s="17">
        <v>5</v>
      </c>
      <c r="P207" s="17">
        <v>5</v>
      </c>
      <c r="Q207" s="17">
        <v>5</v>
      </c>
      <c r="R207" s="17">
        <v>5</v>
      </c>
      <c r="S207" s="17">
        <v>5</v>
      </c>
      <c r="T207" s="17">
        <v>5</v>
      </c>
      <c r="U207" s="17">
        <v>5</v>
      </c>
      <c r="V207" s="17">
        <v>5</v>
      </c>
      <c r="W207" s="17">
        <v>5</v>
      </c>
      <c r="X207" s="17">
        <v>5</v>
      </c>
      <c r="Y207" s="17">
        <v>5</v>
      </c>
      <c r="Z207" s="17">
        <v>5</v>
      </c>
      <c r="AA207" s="17">
        <v>5</v>
      </c>
      <c r="AB207" s="17">
        <v>5</v>
      </c>
      <c r="AC207" s="17">
        <v>5</v>
      </c>
      <c r="AD207" s="17">
        <v>5</v>
      </c>
      <c r="AE207" s="17">
        <v>5</v>
      </c>
      <c r="AF207" s="17">
        <v>5</v>
      </c>
      <c r="AG207" s="17">
        <v>5</v>
      </c>
      <c r="AH207" s="17">
        <v>5</v>
      </c>
      <c r="AI207" s="18">
        <v>0</v>
      </c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</row>
    <row r="208" spans="1:53" ht="16.5" customHeight="1" x14ac:dyDescent="0.25">
      <c r="A208" s="72"/>
      <c r="B208" s="56"/>
      <c r="C208" s="68" t="s">
        <v>113</v>
      </c>
      <c r="D208" s="69"/>
      <c r="E208" s="16" t="s">
        <v>25</v>
      </c>
      <c r="F208" s="17">
        <v>5</v>
      </c>
      <c r="G208" s="17">
        <v>5</v>
      </c>
      <c r="H208" s="17">
        <v>5</v>
      </c>
      <c r="I208" s="17">
        <v>5</v>
      </c>
      <c r="J208" s="17">
        <v>5</v>
      </c>
      <c r="K208" s="17">
        <v>5</v>
      </c>
      <c r="L208" s="17">
        <v>5</v>
      </c>
      <c r="M208" s="17">
        <v>5</v>
      </c>
      <c r="N208" s="17">
        <v>5</v>
      </c>
      <c r="O208" s="17">
        <v>5</v>
      </c>
      <c r="P208" s="17">
        <v>5</v>
      </c>
      <c r="Q208" s="17">
        <v>5</v>
      </c>
      <c r="R208" s="17">
        <v>5</v>
      </c>
      <c r="S208" s="17">
        <v>5</v>
      </c>
      <c r="T208" s="17">
        <v>5</v>
      </c>
      <c r="U208" s="17">
        <v>5</v>
      </c>
      <c r="V208" s="17">
        <v>5</v>
      </c>
      <c r="W208" s="17">
        <v>5</v>
      </c>
      <c r="X208" s="17">
        <v>5</v>
      </c>
      <c r="Y208" s="17">
        <v>5</v>
      </c>
      <c r="Z208" s="17">
        <v>5</v>
      </c>
      <c r="AA208" s="17">
        <v>5</v>
      </c>
      <c r="AB208" s="17">
        <v>5</v>
      </c>
      <c r="AC208" s="17">
        <v>5</v>
      </c>
      <c r="AD208" s="17">
        <v>5</v>
      </c>
      <c r="AE208" s="17">
        <v>5</v>
      </c>
      <c r="AF208" s="17">
        <v>5</v>
      </c>
      <c r="AG208" s="17">
        <v>5</v>
      </c>
      <c r="AH208" s="17">
        <v>5</v>
      </c>
      <c r="AI208" s="18">
        <v>0</v>
      </c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</row>
    <row r="209" spans="1:53" ht="29.25" customHeight="1" x14ac:dyDescent="0.25">
      <c r="A209" s="70" t="s">
        <v>19</v>
      </c>
      <c r="B209" s="73"/>
      <c r="C209" s="73"/>
      <c r="D209" s="53"/>
      <c r="E209" s="37" t="s">
        <v>13</v>
      </c>
      <c r="F209" s="28">
        <f t="shared" ref="F209:N209" si="5">SUM(F115:F208)</f>
        <v>177</v>
      </c>
      <c r="G209" s="17">
        <f t="shared" si="5"/>
        <v>177</v>
      </c>
      <c r="H209" s="17">
        <f t="shared" si="5"/>
        <v>169</v>
      </c>
      <c r="I209" s="17">
        <f t="shared" si="5"/>
        <v>163</v>
      </c>
      <c r="J209" s="17">
        <f t="shared" si="5"/>
        <v>158</v>
      </c>
      <c r="K209" s="17">
        <f t="shared" si="5"/>
        <v>149</v>
      </c>
      <c r="L209" s="17">
        <f t="shared" si="5"/>
        <v>141</v>
      </c>
      <c r="M209" s="17">
        <f t="shared" si="5"/>
        <v>136</v>
      </c>
      <c r="N209" s="17">
        <f t="shared" si="5"/>
        <v>125</v>
      </c>
      <c r="O209" s="17">
        <f>SUM(O115:O208)+O145</f>
        <v>121</v>
      </c>
      <c r="P209" s="17">
        <f t="shared" ref="P209:Q209" si="6">SUM(P115:P208)</f>
        <v>115</v>
      </c>
      <c r="Q209" s="17">
        <f t="shared" si="6"/>
        <v>113</v>
      </c>
      <c r="R209" s="17">
        <f>SUM(R115:R208)-R155</f>
        <v>102</v>
      </c>
      <c r="S209" s="17">
        <f t="shared" ref="S209:W209" si="7">SUM(S115:S208)</f>
        <v>101</v>
      </c>
      <c r="T209" s="17">
        <f t="shared" si="7"/>
        <v>96</v>
      </c>
      <c r="U209" s="17">
        <f t="shared" si="7"/>
        <v>94</v>
      </c>
      <c r="V209" s="17">
        <f t="shared" si="7"/>
        <v>89</v>
      </c>
      <c r="W209" s="17">
        <f t="shared" si="7"/>
        <v>84</v>
      </c>
      <c r="X209" s="17">
        <f>SUM(X115:X208)-X170</f>
        <v>80</v>
      </c>
      <c r="Y209" s="17">
        <f t="shared" ref="Y209:AI209" si="8">SUM(Y115:Y208)</f>
        <v>76</v>
      </c>
      <c r="Z209" s="17">
        <f t="shared" si="8"/>
        <v>72</v>
      </c>
      <c r="AA209" s="17">
        <f t="shared" si="8"/>
        <v>60</v>
      </c>
      <c r="AB209" s="17">
        <f t="shared" si="8"/>
        <v>53</v>
      </c>
      <c r="AC209" s="17">
        <f t="shared" si="8"/>
        <v>46</v>
      </c>
      <c r="AD209" s="17">
        <f t="shared" si="8"/>
        <v>43</v>
      </c>
      <c r="AE209" s="17">
        <f t="shared" si="8"/>
        <v>31</v>
      </c>
      <c r="AF209" s="17">
        <f t="shared" si="8"/>
        <v>21</v>
      </c>
      <c r="AG209" s="17">
        <f t="shared" si="8"/>
        <v>15</v>
      </c>
      <c r="AH209" s="17">
        <f t="shared" si="8"/>
        <v>10</v>
      </c>
      <c r="AI209" s="17">
        <f t="shared" si="8"/>
        <v>0</v>
      </c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</row>
    <row r="210" spans="1:53" ht="16.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</row>
    <row r="211" spans="1:53" ht="16.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</row>
    <row r="212" spans="1:53" ht="16.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</row>
    <row r="213" spans="1:53" ht="16.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</row>
    <row r="214" spans="1:53" ht="16.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</row>
    <row r="215" spans="1:53" ht="16.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</row>
    <row r="216" spans="1:53" ht="16.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</row>
    <row r="217" spans="1:53" ht="16.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</row>
    <row r="218" spans="1:53" ht="16.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</row>
    <row r="219" spans="1:53" ht="16.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</row>
    <row r="220" spans="1:53" ht="16.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</row>
    <row r="221" spans="1:53" ht="16.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</row>
    <row r="222" spans="1:53" ht="16.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</row>
    <row r="223" spans="1:53" ht="16.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</row>
    <row r="224" spans="1:53" ht="16.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</row>
    <row r="225" spans="1:53" ht="16.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</row>
    <row r="226" spans="1:53" ht="16.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</row>
    <row r="227" spans="1:53" ht="16.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</row>
    <row r="228" spans="1:53" ht="16.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</row>
    <row r="229" spans="1:53" ht="16.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</row>
    <row r="230" spans="1:53" ht="16.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</row>
    <row r="231" spans="1:53" ht="16.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</row>
    <row r="232" spans="1:53" ht="16.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</row>
    <row r="233" spans="1:53" ht="16.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</row>
    <row r="234" spans="1:53" ht="16.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</row>
    <row r="235" spans="1:53" ht="16.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</row>
    <row r="236" spans="1:53" ht="16.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</row>
    <row r="237" spans="1:53" ht="16.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</row>
    <row r="238" spans="1:53" ht="16.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</row>
    <row r="239" spans="1:53" ht="16.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</row>
    <row r="240" spans="1:53" ht="16.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</row>
    <row r="241" spans="1:53" ht="16.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</row>
    <row r="242" spans="1:53" ht="16.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</row>
    <row r="243" spans="1:53" ht="16.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</row>
    <row r="244" spans="1:53" ht="16.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</row>
    <row r="245" spans="1:53" ht="16.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</row>
    <row r="246" spans="1:53" ht="16.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</row>
    <row r="247" spans="1:53" ht="16.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</row>
    <row r="248" spans="1:53" ht="16.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</row>
    <row r="249" spans="1:53" ht="16.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</row>
    <row r="250" spans="1:53" ht="16.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</row>
    <row r="251" spans="1:53" ht="16.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</row>
    <row r="252" spans="1:53" ht="16.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</row>
    <row r="253" spans="1:53" ht="16.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</row>
    <row r="254" spans="1:53" ht="16.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</row>
    <row r="255" spans="1:53" ht="16.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</row>
    <row r="256" spans="1:53" ht="16.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</row>
    <row r="257" spans="1:53" ht="16.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</row>
    <row r="258" spans="1:53" ht="16.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</row>
    <row r="259" spans="1:53" ht="16.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</row>
    <row r="260" spans="1:53" ht="16.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</row>
    <row r="261" spans="1:53" ht="16.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</row>
    <row r="262" spans="1:53" ht="16.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</row>
    <row r="263" spans="1:53" ht="16.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</row>
    <row r="264" spans="1:53" ht="16.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</row>
    <row r="265" spans="1:53" ht="16.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</row>
    <row r="266" spans="1:53" ht="16.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</row>
    <row r="267" spans="1:53" ht="16.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</row>
    <row r="268" spans="1:53" ht="16.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</row>
    <row r="269" spans="1:53" ht="16.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</row>
    <row r="270" spans="1:53" ht="16.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</row>
    <row r="271" spans="1:53" ht="16.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</row>
    <row r="272" spans="1:53" ht="16.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</row>
    <row r="273" spans="1:53" ht="16.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</row>
    <row r="274" spans="1:53" ht="16.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</row>
    <row r="275" spans="1:53" ht="16.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</row>
    <row r="276" spans="1:53" ht="16.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</row>
    <row r="277" spans="1:53" ht="16.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</row>
    <row r="278" spans="1:53" ht="16.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</row>
    <row r="279" spans="1:53" ht="16.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</row>
    <row r="280" spans="1:53" ht="16.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</row>
    <row r="281" spans="1:53" ht="16.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</row>
    <row r="282" spans="1:53" ht="16.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</row>
    <row r="283" spans="1:53" ht="16.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</row>
    <row r="284" spans="1:53" ht="16.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</row>
    <row r="285" spans="1:53" ht="16.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</row>
    <row r="286" spans="1:53" ht="16.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</row>
    <row r="287" spans="1:53" ht="16.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</row>
    <row r="288" spans="1:53" ht="16.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</row>
    <row r="289" spans="1:53" ht="16.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</row>
    <row r="290" spans="1:53" ht="16.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</row>
    <row r="291" spans="1:53" ht="16.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</row>
    <row r="292" spans="1:53" ht="16.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</row>
    <row r="293" spans="1:53" ht="16.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</row>
    <row r="294" spans="1:53" ht="16.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</row>
    <row r="295" spans="1:53" ht="16.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</row>
    <row r="296" spans="1:53" ht="16.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</row>
    <row r="297" spans="1:53" ht="16.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</row>
    <row r="298" spans="1:53" ht="16.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</row>
    <row r="299" spans="1:53" ht="16.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</row>
    <row r="300" spans="1:53" ht="16.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</row>
    <row r="301" spans="1:53" ht="16.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</row>
    <row r="302" spans="1:53" ht="16.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</row>
    <row r="303" spans="1:53" ht="16.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</row>
    <row r="304" spans="1:53" ht="16.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</row>
    <row r="305" spans="1:53" ht="16.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</row>
    <row r="306" spans="1:53" ht="16.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</row>
    <row r="307" spans="1:53" ht="16.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</row>
    <row r="308" spans="1:53" ht="16.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</row>
    <row r="309" spans="1:53" ht="16.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</row>
    <row r="310" spans="1:53" ht="16.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</row>
    <row r="311" spans="1:53" ht="16.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</row>
    <row r="312" spans="1:53" ht="16.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</row>
    <row r="313" spans="1:53" ht="16.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</row>
    <row r="314" spans="1:53" ht="16.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</row>
    <row r="315" spans="1:53" ht="16.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</row>
    <row r="316" spans="1:53" ht="16.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</row>
    <row r="317" spans="1:53" ht="16.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</row>
    <row r="318" spans="1:53" ht="16.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</row>
    <row r="319" spans="1:53" ht="16.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</row>
    <row r="320" spans="1:53" ht="16.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</row>
    <row r="321" spans="1:53" ht="16.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</row>
    <row r="322" spans="1:53" ht="16.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</row>
    <row r="323" spans="1:53" ht="16.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</row>
    <row r="324" spans="1:53" ht="16.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</row>
    <row r="325" spans="1:53" ht="16.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</row>
    <row r="326" spans="1:53" ht="16.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</row>
    <row r="327" spans="1:53" ht="16.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</row>
    <row r="328" spans="1:53" ht="16.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</row>
    <row r="329" spans="1:53" ht="16.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</row>
    <row r="330" spans="1:53" ht="16.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</row>
    <row r="331" spans="1:53" ht="16.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</row>
    <row r="332" spans="1:53" ht="16.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</row>
    <row r="333" spans="1:53" ht="16.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</row>
    <row r="334" spans="1:53" ht="16.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</row>
    <row r="335" spans="1:53" ht="16.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</row>
    <row r="336" spans="1:53" ht="16.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</row>
    <row r="337" spans="1:53" ht="16.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</row>
    <row r="338" spans="1:53" ht="16.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</row>
    <row r="339" spans="1:53" ht="16.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</row>
    <row r="340" spans="1:53" ht="16.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</row>
    <row r="341" spans="1:53" ht="16.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</row>
    <row r="342" spans="1:53" ht="16.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</row>
    <row r="343" spans="1:53" ht="16.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</row>
    <row r="344" spans="1:53" ht="16.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</row>
    <row r="345" spans="1:53" ht="16.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</row>
    <row r="346" spans="1:53" ht="16.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</row>
    <row r="347" spans="1:53" ht="16.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</row>
    <row r="348" spans="1:53" ht="16.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</row>
    <row r="349" spans="1:53" ht="16.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</row>
    <row r="350" spans="1:53" ht="16.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</row>
    <row r="351" spans="1:53" ht="16.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</row>
    <row r="352" spans="1:53" ht="16.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</row>
    <row r="353" spans="1:53" ht="16.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</row>
    <row r="354" spans="1:53" ht="16.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</row>
    <row r="355" spans="1:53" ht="16.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</row>
    <row r="356" spans="1:53" ht="16.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</row>
    <row r="357" spans="1:53" ht="16.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</row>
    <row r="358" spans="1:53" ht="16.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</row>
    <row r="359" spans="1:53" ht="16.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</row>
    <row r="360" spans="1:53" ht="16.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</row>
    <row r="361" spans="1:53" ht="16.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</row>
    <row r="362" spans="1:53" ht="16.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</row>
    <row r="363" spans="1:53" ht="16.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</row>
    <row r="364" spans="1:53" ht="16.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</row>
    <row r="365" spans="1:53" ht="16.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</row>
    <row r="366" spans="1:53" ht="16.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</row>
    <row r="367" spans="1:53" ht="16.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</row>
    <row r="368" spans="1:53" ht="16.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</row>
    <row r="369" spans="1:53" ht="16.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</row>
    <row r="370" spans="1:53" ht="16.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</row>
    <row r="371" spans="1:53" ht="16.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</row>
    <row r="372" spans="1:53" ht="16.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</row>
    <row r="373" spans="1:53" ht="16.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</row>
    <row r="374" spans="1:53" ht="16.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</row>
    <row r="375" spans="1:53" ht="16.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</row>
    <row r="376" spans="1:53" ht="16.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</row>
    <row r="377" spans="1:53" ht="16.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</row>
    <row r="378" spans="1:53" ht="16.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</row>
    <row r="379" spans="1:53" ht="16.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</row>
    <row r="380" spans="1:53" ht="16.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</row>
    <row r="381" spans="1:53" ht="16.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</row>
    <row r="382" spans="1:53" ht="16.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</row>
    <row r="383" spans="1:53" ht="16.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</row>
    <row r="384" spans="1:53" ht="16.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</row>
    <row r="385" spans="1:53" ht="16.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</row>
    <row r="386" spans="1:53" ht="16.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</row>
    <row r="387" spans="1:53" ht="16.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</row>
    <row r="388" spans="1:53" ht="16.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</row>
    <row r="389" spans="1:53" ht="16.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</row>
    <row r="390" spans="1:53" ht="16.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</row>
    <row r="391" spans="1:53" ht="16.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</row>
    <row r="392" spans="1:53" ht="16.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</row>
    <row r="393" spans="1:53" ht="16.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</row>
    <row r="394" spans="1:53" ht="16.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</row>
    <row r="395" spans="1:53" ht="16.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</row>
    <row r="396" spans="1:53" ht="16.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</row>
    <row r="397" spans="1:53" ht="16.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</row>
    <row r="398" spans="1:53" ht="16.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</row>
    <row r="399" spans="1:53" ht="16.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</row>
    <row r="400" spans="1:53" ht="16.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</row>
    <row r="401" spans="1:53" ht="16.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</row>
    <row r="402" spans="1:53" ht="16.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</row>
    <row r="403" spans="1:53" ht="16.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</row>
    <row r="404" spans="1:53" ht="16.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</row>
    <row r="405" spans="1:53" ht="16.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</row>
    <row r="406" spans="1:53" ht="16.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</row>
    <row r="407" spans="1:53" ht="16.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</row>
    <row r="408" spans="1:53" ht="16.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</row>
    <row r="409" spans="1:53" ht="16.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</row>
    <row r="410" spans="1:53" ht="16.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</row>
    <row r="411" spans="1:53" ht="16.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</row>
    <row r="412" spans="1:53" ht="16.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</row>
    <row r="413" spans="1:53" ht="16.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</row>
    <row r="414" spans="1:53" ht="16.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</row>
    <row r="415" spans="1:53" ht="16.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</row>
    <row r="416" spans="1:53" ht="16.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</row>
    <row r="417" spans="1:53" ht="16.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</row>
    <row r="418" spans="1:53" ht="16.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</row>
    <row r="419" spans="1:53" ht="16.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</row>
    <row r="420" spans="1:53" ht="16.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</row>
    <row r="421" spans="1:53" ht="16.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</row>
    <row r="422" spans="1:53" ht="16.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</row>
    <row r="423" spans="1:53" ht="16.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</row>
    <row r="424" spans="1:53" ht="16.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</row>
    <row r="425" spans="1:53" ht="16.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</row>
    <row r="426" spans="1:53" ht="16.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</row>
    <row r="427" spans="1:53" ht="16.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</row>
    <row r="428" spans="1:53" ht="16.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</row>
    <row r="429" spans="1:53" ht="16.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</row>
    <row r="430" spans="1:53" ht="16.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</row>
    <row r="431" spans="1:53" ht="16.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</row>
    <row r="432" spans="1:53" ht="16.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</row>
    <row r="433" spans="1:53" ht="16.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</row>
    <row r="434" spans="1:53" ht="16.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</row>
    <row r="435" spans="1:53" ht="16.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</row>
    <row r="436" spans="1:53" ht="16.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</row>
    <row r="437" spans="1:53" ht="16.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</row>
    <row r="438" spans="1:53" ht="16.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</row>
    <row r="439" spans="1:53" ht="16.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</row>
    <row r="440" spans="1:53" ht="16.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</row>
    <row r="441" spans="1:53" ht="16.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</row>
    <row r="442" spans="1:53" ht="16.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</row>
    <row r="443" spans="1:53" ht="16.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</row>
    <row r="444" spans="1:53" ht="16.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</row>
    <row r="445" spans="1:53" ht="16.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</row>
    <row r="446" spans="1:53" ht="16.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</row>
    <row r="447" spans="1:53" ht="16.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</row>
    <row r="448" spans="1:53" ht="16.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</row>
    <row r="449" spans="1:53" ht="16.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</row>
    <row r="450" spans="1:53" ht="16.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</row>
    <row r="451" spans="1:53" ht="16.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</row>
    <row r="452" spans="1:53" ht="16.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</row>
    <row r="453" spans="1:53" ht="16.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</row>
    <row r="454" spans="1:53" ht="16.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</row>
    <row r="455" spans="1:53" ht="16.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</row>
    <row r="456" spans="1:53" ht="16.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</row>
    <row r="457" spans="1:53" ht="16.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</row>
    <row r="458" spans="1:53" ht="16.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</row>
    <row r="459" spans="1:53" ht="16.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</row>
    <row r="460" spans="1:53" ht="16.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</row>
    <row r="461" spans="1:53" ht="16.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</row>
    <row r="462" spans="1:53" ht="16.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</row>
    <row r="463" spans="1:53" ht="16.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</row>
    <row r="464" spans="1:53" ht="16.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</row>
    <row r="465" spans="1:53" ht="16.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</row>
    <row r="466" spans="1:53" ht="16.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</row>
    <row r="467" spans="1:53" ht="16.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</row>
    <row r="468" spans="1:53" ht="16.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</row>
    <row r="469" spans="1:53" ht="16.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</row>
    <row r="470" spans="1:53" ht="16.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</row>
    <row r="471" spans="1:53" ht="16.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</row>
    <row r="472" spans="1:53" ht="16.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</row>
    <row r="473" spans="1:53" ht="16.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</row>
    <row r="474" spans="1:53" ht="16.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</row>
    <row r="475" spans="1:53" ht="16.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</row>
    <row r="476" spans="1:53" ht="16.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</row>
    <row r="477" spans="1:53" ht="16.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</row>
    <row r="478" spans="1:53" ht="16.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</row>
    <row r="479" spans="1:53" ht="16.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</row>
    <row r="480" spans="1:53" ht="16.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</row>
    <row r="481" spans="1:53" ht="16.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</row>
    <row r="482" spans="1:53" ht="16.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</row>
    <row r="483" spans="1:53" ht="16.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</row>
    <row r="484" spans="1:53" ht="16.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</row>
    <row r="485" spans="1:53" ht="16.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</row>
    <row r="486" spans="1:53" ht="16.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</row>
    <row r="487" spans="1:53" ht="16.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</row>
    <row r="488" spans="1:53" ht="16.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</row>
    <row r="489" spans="1:53" ht="16.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</row>
    <row r="490" spans="1:53" ht="16.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</row>
    <row r="491" spans="1:53" ht="16.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</row>
    <row r="492" spans="1:53" ht="16.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</row>
    <row r="493" spans="1:53" ht="16.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</row>
    <row r="494" spans="1:53" ht="16.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</row>
    <row r="495" spans="1:53" ht="16.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</row>
    <row r="496" spans="1:53" ht="16.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</row>
    <row r="497" spans="1:53" ht="16.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</row>
    <row r="498" spans="1:53" ht="16.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</row>
    <row r="499" spans="1:53" ht="16.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</row>
    <row r="500" spans="1:53" ht="16.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</row>
    <row r="501" spans="1:53" ht="16.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</row>
    <row r="502" spans="1:53" ht="16.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</row>
    <row r="503" spans="1:53" ht="16.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</row>
    <row r="504" spans="1:53" ht="16.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</row>
    <row r="505" spans="1:53" ht="16.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</row>
    <row r="506" spans="1:53" ht="16.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</row>
    <row r="507" spans="1:53" ht="16.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</row>
    <row r="508" spans="1:53" ht="16.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</row>
    <row r="509" spans="1:53" ht="16.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</row>
    <row r="510" spans="1:53" ht="16.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</row>
    <row r="511" spans="1:53" ht="16.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</row>
    <row r="512" spans="1:53" ht="16.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</row>
    <row r="513" spans="1:53" ht="16.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</row>
    <row r="514" spans="1:53" ht="16.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</row>
    <row r="515" spans="1:53" ht="16.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</row>
    <row r="516" spans="1:53" ht="16.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</row>
    <row r="517" spans="1:53" ht="16.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</row>
    <row r="518" spans="1:53" ht="16.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</row>
    <row r="519" spans="1:53" ht="16.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</row>
    <row r="520" spans="1:53" ht="16.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</row>
    <row r="521" spans="1:53" ht="16.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</row>
    <row r="522" spans="1:53" ht="16.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</row>
    <row r="523" spans="1:53" ht="16.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</row>
    <row r="524" spans="1:53" ht="16.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</row>
    <row r="525" spans="1:53" ht="16.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</row>
    <row r="526" spans="1:53" ht="16.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</row>
    <row r="527" spans="1:53" ht="16.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</row>
    <row r="528" spans="1:53" ht="16.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</row>
    <row r="529" spans="1:53" ht="16.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</row>
    <row r="530" spans="1:53" ht="16.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</row>
    <row r="531" spans="1:53" ht="16.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</row>
    <row r="532" spans="1:53" ht="16.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</row>
    <row r="533" spans="1:53" ht="16.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</row>
    <row r="534" spans="1:53" ht="16.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</row>
    <row r="535" spans="1:53" ht="16.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</row>
    <row r="536" spans="1:53" ht="16.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</row>
    <row r="537" spans="1:53" ht="16.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</row>
    <row r="538" spans="1:53" ht="16.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</row>
    <row r="539" spans="1:53" ht="16.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</row>
    <row r="540" spans="1:53" ht="16.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</row>
    <row r="541" spans="1:53" ht="16.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</row>
    <row r="542" spans="1:53" ht="16.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</row>
    <row r="543" spans="1:53" ht="16.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</row>
    <row r="544" spans="1:53" ht="16.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</row>
    <row r="545" spans="1:53" ht="16.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</row>
    <row r="546" spans="1:53" ht="16.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</row>
    <row r="547" spans="1:53" ht="16.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</row>
    <row r="548" spans="1:53" ht="16.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</row>
    <row r="549" spans="1:53" ht="16.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</row>
    <row r="550" spans="1:53" ht="16.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</row>
    <row r="551" spans="1:53" ht="16.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</row>
    <row r="552" spans="1:53" ht="16.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</row>
    <row r="553" spans="1:53" ht="16.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</row>
    <row r="554" spans="1:53" ht="16.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</row>
    <row r="555" spans="1:53" ht="16.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</row>
    <row r="556" spans="1:53" ht="16.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</row>
    <row r="557" spans="1:53" ht="16.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</row>
    <row r="558" spans="1:53" ht="16.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</row>
    <row r="559" spans="1:53" ht="16.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</row>
    <row r="560" spans="1:53" ht="16.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</row>
    <row r="561" spans="1:53" ht="16.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</row>
    <row r="562" spans="1:53" ht="16.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</row>
    <row r="563" spans="1:53" ht="16.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</row>
    <row r="564" spans="1:53" ht="16.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</row>
    <row r="565" spans="1:53" ht="16.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</row>
    <row r="566" spans="1:53" ht="16.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</row>
    <row r="567" spans="1:53" ht="16.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</row>
    <row r="568" spans="1:53" ht="16.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</row>
    <row r="569" spans="1:53" ht="16.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</row>
    <row r="570" spans="1:53" ht="16.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</row>
    <row r="571" spans="1:53" ht="16.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</row>
    <row r="572" spans="1:53" ht="16.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</row>
    <row r="573" spans="1:53" ht="16.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</row>
    <row r="574" spans="1:53" ht="16.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</row>
    <row r="575" spans="1:53" ht="16.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</row>
    <row r="576" spans="1:53" ht="16.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</row>
    <row r="577" spans="1:53" ht="16.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</row>
    <row r="578" spans="1:53" ht="16.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</row>
    <row r="579" spans="1:53" ht="16.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</row>
    <row r="580" spans="1:53" ht="16.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</row>
    <row r="581" spans="1:53" ht="16.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</row>
    <row r="582" spans="1:53" ht="16.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</row>
    <row r="583" spans="1:53" ht="16.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</row>
    <row r="584" spans="1:53" ht="16.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</row>
    <row r="585" spans="1:53" ht="16.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</row>
    <row r="586" spans="1:53" ht="16.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</row>
    <row r="587" spans="1:53" ht="16.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</row>
    <row r="588" spans="1:53" ht="16.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</row>
    <row r="589" spans="1:53" ht="16.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</row>
    <row r="590" spans="1:53" ht="16.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</row>
    <row r="591" spans="1:53" ht="16.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</row>
    <row r="592" spans="1:53" ht="16.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</row>
    <row r="593" spans="1:53" ht="16.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</row>
    <row r="594" spans="1:53" ht="16.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</row>
    <row r="595" spans="1:53" ht="16.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</row>
    <row r="596" spans="1:53" ht="16.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</row>
    <row r="597" spans="1:53" ht="16.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</row>
    <row r="598" spans="1:53" ht="16.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</row>
    <row r="599" spans="1:53" ht="16.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</row>
    <row r="600" spans="1:53" ht="16.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</row>
    <row r="601" spans="1:53" ht="16.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</row>
    <row r="602" spans="1:53" ht="16.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</row>
    <row r="603" spans="1:53" ht="16.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</row>
    <row r="604" spans="1:53" ht="16.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</row>
    <row r="605" spans="1:53" ht="16.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</row>
    <row r="606" spans="1:53" ht="16.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</row>
    <row r="607" spans="1:53" ht="16.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</row>
    <row r="608" spans="1:53" ht="16.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</row>
    <row r="609" spans="1:53" ht="16.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</row>
    <row r="610" spans="1:53" ht="16.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</row>
    <row r="611" spans="1:53" ht="16.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</row>
    <row r="612" spans="1:53" ht="16.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</row>
    <row r="613" spans="1:53" ht="16.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</row>
    <row r="614" spans="1:53" ht="16.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</row>
    <row r="615" spans="1:53" ht="16.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</row>
    <row r="616" spans="1:53" ht="16.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</row>
    <row r="617" spans="1:53" ht="16.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</row>
    <row r="618" spans="1:53" ht="16.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</row>
    <row r="619" spans="1:53" ht="16.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</row>
    <row r="620" spans="1:53" ht="16.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</row>
    <row r="621" spans="1:53" ht="16.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</row>
    <row r="622" spans="1:53" ht="16.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</row>
    <row r="623" spans="1:53" ht="16.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</row>
    <row r="624" spans="1:53" ht="16.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</row>
    <row r="625" spans="1:53" ht="16.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</row>
    <row r="626" spans="1:53" ht="16.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</row>
    <row r="627" spans="1:53" ht="16.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</row>
    <row r="628" spans="1:53" ht="16.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</row>
    <row r="629" spans="1:53" ht="16.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</row>
    <row r="630" spans="1:53" ht="16.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</row>
    <row r="631" spans="1:53" ht="16.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</row>
    <row r="632" spans="1:53" ht="16.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</row>
    <row r="633" spans="1:53" ht="16.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</row>
    <row r="634" spans="1:53" ht="16.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</row>
    <row r="635" spans="1:53" ht="16.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</row>
    <row r="636" spans="1:53" ht="16.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</row>
    <row r="637" spans="1:53" ht="16.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</row>
    <row r="638" spans="1:53" ht="16.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</row>
    <row r="639" spans="1:53" ht="16.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</row>
    <row r="640" spans="1:53" ht="16.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</row>
    <row r="641" spans="1:53" ht="16.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</row>
    <row r="642" spans="1:53" ht="16.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</row>
    <row r="643" spans="1:53" ht="16.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</row>
    <row r="644" spans="1:53" ht="16.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</row>
    <row r="645" spans="1:53" ht="16.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</row>
    <row r="646" spans="1:53" ht="16.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</row>
    <row r="647" spans="1:53" ht="16.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</row>
    <row r="648" spans="1:53" ht="16.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</row>
    <row r="649" spans="1:53" ht="16.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</row>
    <row r="650" spans="1:53" ht="16.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</row>
    <row r="651" spans="1:53" ht="16.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</row>
    <row r="652" spans="1:53" ht="16.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</row>
    <row r="653" spans="1:53" ht="16.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</row>
    <row r="654" spans="1:53" ht="16.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</row>
    <row r="655" spans="1:53" ht="16.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</row>
    <row r="656" spans="1:53" ht="16.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</row>
    <row r="657" spans="1:53" ht="16.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</row>
    <row r="658" spans="1:53" ht="16.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</row>
    <row r="659" spans="1:53" ht="16.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</row>
    <row r="660" spans="1:53" ht="16.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</row>
    <row r="661" spans="1:53" ht="16.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</row>
    <row r="662" spans="1:53" ht="16.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</row>
    <row r="663" spans="1:53" ht="16.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</row>
    <row r="664" spans="1:53" ht="16.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</row>
    <row r="665" spans="1:53" ht="16.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</row>
    <row r="666" spans="1:53" ht="16.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</row>
    <row r="667" spans="1:53" ht="16.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</row>
    <row r="668" spans="1:53" ht="16.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</row>
    <row r="669" spans="1:53" ht="16.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</row>
    <row r="670" spans="1:53" ht="16.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</row>
    <row r="671" spans="1:53" ht="16.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</row>
    <row r="672" spans="1:53" ht="16.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</row>
    <row r="673" spans="1:53" ht="16.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</row>
    <row r="674" spans="1:53" ht="16.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</row>
    <row r="675" spans="1:53" ht="16.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</row>
    <row r="676" spans="1:53" ht="16.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</row>
    <row r="677" spans="1:53" ht="16.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</row>
    <row r="678" spans="1:53" ht="16.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</row>
    <row r="679" spans="1:53" ht="16.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</row>
    <row r="680" spans="1:53" ht="16.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</row>
    <row r="681" spans="1:53" ht="16.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</row>
    <row r="682" spans="1:53" ht="16.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</row>
    <row r="683" spans="1:53" ht="16.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</row>
    <row r="684" spans="1:53" ht="16.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</row>
    <row r="685" spans="1:53" ht="16.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</row>
    <row r="686" spans="1:53" ht="16.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</row>
    <row r="687" spans="1:53" ht="16.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</row>
    <row r="688" spans="1:53" ht="16.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</row>
    <row r="689" spans="1:53" ht="16.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</row>
    <row r="690" spans="1:53" ht="16.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</row>
    <row r="691" spans="1:53" ht="16.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</row>
    <row r="692" spans="1:53" ht="16.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</row>
    <row r="693" spans="1:53" ht="16.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</row>
    <row r="694" spans="1:53" ht="16.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</row>
    <row r="695" spans="1:53" ht="16.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</row>
    <row r="696" spans="1:53" ht="16.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</row>
    <row r="697" spans="1:53" ht="16.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</row>
    <row r="698" spans="1:53" ht="16.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</row>
    <row r="699" spans="1:53" ht="16.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</row>
    <row r="700" spans="1:53" ht="16.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</row>
    <row r="701" spans="1:53" ht="16.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</row>
    <row r="702" spans="1:53" ht="16.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</row>
    <row r="703" spans="1:53" ht="16.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</row>
    <row r="704" spans="1:53" ht="16.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</row>
    <row r="705" spans="1:53" ht="16.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</row>
    <row r="706" spans="1:53" ht="16.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</row>
    <row r="707" spans="1:53" ht="16.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</row>
    <row r="708" spans="1:53" ht="16.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</row>
    <row r="709" spans="1:53" ht="16.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</row>
    <row r="710" spans="1:53" ht="16.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</row>
    <row r="711" spans="1:53" ht="16.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</row>
    <row r="712" spans="1:53" ht="16.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</row>
    <row r="713" spans="1:53" ht="16.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</row>
    <row r="714" spans="1:53" ht="16.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</row>
    <row r="715" spans="1:53" ht="16.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</row>
    <row r="716" spans="1:53" ht="16.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</row>
    <row r="717" spans="1:53" ht="16.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</row>
    <row r="718" spans="1:53" ht="16.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</row>
    <row r="719" spans="1:53" ht="16.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</row>
    <row r="720" spans="1:53" ht="16.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</row>
    <row r="721" spans="1:53" ht="16.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</row>
    <row r="722" spans="1:53" ht="16.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</row>
    <row r="723" spans="1:53" ht="16.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</row>
    <row r="724" spans="1:53" ht="16.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</row>
    <row r="725" spans="1:53" ht="16.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</row>
    <row r="726" spans="1:53" ht="16.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</row>
    <row r="727" spans="1:53" ht="16.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</row>
    <row r="728" spans="1:53" ht="16.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</row>
    <row r="729" spans="1:53" ht="16.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</row>
    <row r="730" spans="1:53" ht="16.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</row>
    <row r="731" spans="1:53" ht="16.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</row>
    <row r="732" spans="1:53" ht="16.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</row>
    <row r="733" spans="1:53" ht="16.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</row>
    <row r="734" spans="1:53" ht="16.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</row>
    <row r="735" spans="1:53" ht="16.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</row>
    <row r="736" spans="1:53" ht="16.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</row>
    <row r="737" spans="1:53" ht="16.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</row>
    <row r="738" spans="1:53" ht="16.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</row>
    <row r="739" spans="1:53" ht="16.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</row>
    <row r="740" spans="1:53" ht="16.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</row>
    <row r="741" spans="1:53" ht="16.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</row>
    <row r="742" spans="1:53" ht="16.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</row>
    <row r="743" spans="1:53" ht="16.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</row>
    <row r="744" spans="1:53" ht="16.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</row>
    <row r="745" spans="1:53" ht="16.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</row>
    <row r="746" spans="1:53" ht="16.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</row>
    <row r="747" spans="1:53" ht="16.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</row>
    <row r="748" spans="1:53" ht="16.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</row>
    <row r="749" spans="1:53" ht="16.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</row>
    <row r="750" spans="1:53" ht="16.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</row>
    <row r="751" spans="1:53" ht="16.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</row>
    <row r="752" spans="1:53" ht="16.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</row>
    <row r="753" spans="1:53" ht="16.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</row>
    <row r="754" spans="1:53" ht="16.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</row>
    <row r="755" spans="1:53" ht="16.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</row>
    <row r="756" spans="1:53" ht="16.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</row>
    <row r="757" spans="1:53" ht="16.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</row>
    <row r="758" spans="1:53" ht="16.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</row>
    <row r="759" spans="1:53" ht="16.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</row>
    <row r="760" spans="1:53" ht="16.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</row>
    <row r="761" spans="1:53" ht="16.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</row>
    <row r="762" spans="1:53" ht="16.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</row>
    <row r="763" spans="1:53" ht="16.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</row>
    <row r="764" spans="1:53" ht="16.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</row>
    <row r="765" spans="1:53" ht="16.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</row>
    <row r="766" spans="1:53" ht="16.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</row>
    <row r="767" spans="1:53" ht="16.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</row>
    <row r="768" spans="1:53" ht="16.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</row>
    <row r="769" spans="1:53" ht="16.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</row>
    <row r="770" spans="1:53" ht="16.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</row>
    <row r="771" spans="1:53" ht="16.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</row>
    <row r="772" spans="1:53" ht="16.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</row>
    <row r="773" spans="1:53" ht="16.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</row>
    <row r="774" spans="1:53" ht="16.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</row>
    <row r="775" spans="1:53" ht="16.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</row>
    <row r="776" spans="1:53" ht="16.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</row>
    <row r="777" spans="1:53" ht="16.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</row>
    <row r="778" spans="1:53" ht="16.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</row>
    <row r="779" spans="1:53" ht="16.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</row>
    <row r="780" spans="1:53" ht="16.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</row>
    <row r="781" spans="1:53" ht="16.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</row>
    <row r="782" spans="1:53" ht="16.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</row>
    <row r="783" spans="1:53" ht="16.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</row>
    <row r="784" spans="1:53" ht="16.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</row>
    <row r="785" spans="1:53" ht="16.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</row>
    <row r="786" spans="1:53" ht="16.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</row>
    <row r="787" spans="1:53" ht="16.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</row>
    <row r="788" spans="1:53" ht="16.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</row>
    <row r="789" spans="1:53" ht="16.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</row>
    <row r="790" spans="1:53" ht="16.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</row>
    <row r="791" spans="1:53" ht="16.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</row>
    <row r="792" spans="1:53" ht="16.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</row>
    <row r="793" spans="1:53" ht="16.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</row>
    <row r="794" spans="1:53" ht="16.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</row>
    <row r="795" spans="1:53" ht="16.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</row>
    <row r="796" spans="1:53" ht="16.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</row>
    <row r="797" spans="1:53" ht="16.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</row>
    <row r="798" spans="1:53" ht="16.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</row>
    <row r="799" spans="1:53" ht="16.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</row>
    <row r="800" spans="1:53" ht="16.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</row>
    <row r="801" spans="1:53" ht="16.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</row>
    <row r="802" spans="1:53" ht="16.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</row>
    <row r="803" spans="1:53" ht="16.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</row>
    <row r="804" spans="1:53" ht="16.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</row>
    <row r="805" spans="1:53" ht="16.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</row>
    <row r="806" spans="1:53" ht="16.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</row>
    <row r="807" spans="1:53" ht="16.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</row>
    <row r="808" spans="1:53" ht="16.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</row>
    <row r="809" spans="1:53" ht="16.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</row>
    <row r="810" spans="1:53" ht="16.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</row>
    <row r="811" spans="1:53" ht="16.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</row>
    <row r="812" spans="1:53" ht="16.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</row>
    <row r="813" spans="1:53" ht="16.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</row>
    <row r="814" spans="1:53" ht="16.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</row>
    <row r="815" spans="1:53" ht="16.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</row>
    <row r="816" spans="1:53" ht="16.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</row>
    <row r="817" spans="1:53" ht="16.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</row>
    <row r="818" spans="1:53" ht="16.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</row>
    <row r="819" spans="1:53" ht="16.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</row>
    <row r="820" spans="1:53" ht="16.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</row>
    <row r="821" spans="1:53" ht="16.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</row>
    <row r="822" spans="1:53" ht="16.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</row>
    <row r="823" spans="1:53" ht="16.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</row>
    <row r="824" spans="1:53" ht="16.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</row>
    <row r="825" spans="1:53" ht="16.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</row>
    <row r="826" spans="1:53" ht="16.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</row>
    <row r="827" spans="1:53" ht="16.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</row>
    <row r="828" spans="1:53" ht="16.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</row>
    <row r="829" spans="1:53" ht="16.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</row>
    <row r="830" spans="1:53" ht="16.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</row>
    <row r="831" spans="1:53" ht="16.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</row>
    <row r="832" spans="1:53" ht="16.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</row>
    <row r="833" spans="1:53" ht="16.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</row>
    <row r="834" spans="1:53" ht="16.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</row>
    <row r="835" spans="1:53" ht="16.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</row>
    <row r="836" spans="1:53" ht="16.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</row>
    <row r="837" spans="1:53" ht="16.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</row>
    <row r="838" spans="1:53" ht="16.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</row>
    <row r="839" spans="1:53" ht="16.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</row>
    <row r="840" spans="1:53" ht="16.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</row>
    <row r="841" spans="1:53" ht="16.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</row>
    <row r="842" spans="1:53" ht="16.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</row>
    <row r="843" spans="1:53" ht="16.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</row>
    <row r="844" spans="1:53" ht="16.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</row>
    <row r="845" spans="1:53" ht="16.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</row>
    <row r="846" spans="1:53" ht="16.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</row>
    <row r="847" spans="1:53" ht="16.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</row>
    <row r="848" spans="1:53" ht="16.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</row>
    <row r="849" spans="1:53" ht="16.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</row>
    <row r="850" spans="1:53" ht="16.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</row>
    <row r="851" spans="1:53" ht="16.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</row>
    <row r="852" spans="1:53" ht="16.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</row>
    <row r="853" spans="1:53" ht="16.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</row>
    <row r="854" spans="1:53" ht="16.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</row>
    <row r="855" spans="1:53" ht="16.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</row>
    <row r="856" spans="1:53" ht="16.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</row>
    <row r="857" spans="1:53" ht="16.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</row>
    <row r="858" spans="1:53" ht="16.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</row>
    <row r="859" spans="1:53" ht="16.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</row>
    <row r="860" spans="1:53" ht="16.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</row>
    <row r="861" spans="1:53" ht="16.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</row>
    <row r="862" spans="1:53" ht="16.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</row>
    <row r="863" spans="1:53" ht="16.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</row>
    <row r="864" spans="1:53" ht="16.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</row>
    <row r="865" spans="1:53" ht="16.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</row>
    <row r="866" spans="1:53" ht="16.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</row>
    <row r="867" spans="1:53" ht="16.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</row>
    <row r="868" spans="1:53" ht="16.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</row>
    <row r="869" spans="1:53" ht="16.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</row>
    <row r="870" spans="1:53" ht="16.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</row>
    <row r="871" spans="1:53" ht="16.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</row>
    <row r="872" spans="1:53" ht="16.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</row>
    <row r="873" spans="1:53" ht="16.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</row>
    <row r="874" spans="1:53" ht="16.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</row>
    <row r="875" spans="1:53" ht="16.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</row>
    <row r="876" spans="1:53" ht="16.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</row>
    <row r="877" spans="1:53" ht="16.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</row>
    <row r="878" spans="1:53" ht="16.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</row>
    <row r="879" spans="1:53" ht="16.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</row>
    <row r="880" spans="1:53" ht="16.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</row>
    <row r="881" spans="1:53" ht="16.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</row>
    <row r="882" spans="1:53" ht="16.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</row>
    <row r="883" spans="1:53" ht="16.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</row>
    <row r="884" spans="1:53" ht="16.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</row>
    <row r="885" spans="1:53" ht="16.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</row>
    <row r="886" spans="1:53" ht="16.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</row>
    <row r="887" spans="1:53" ht="16.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</row>
    <row r="888" spans="1:53" ht="16.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</row>
    <row r="889" spans="1:53" ht="16.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</row>
    <row r="890" spans="1:53" ht="16.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</row>
    <row r="891" spans="1:53" ht="16.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</row>
    <row r="892" spans="1:53" ht="16.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</row>
    <row r="893" spans="1:53" ht="16.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</row>
    <row r="894" spans="1:53" ht="16.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</row>
    <row r="895" spans="1:53" ht="16.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</row>
    <row r="896" spans="1:53" ht="16.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</row>
    <row r="897" spans="1:53" ht="16.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</row>
    <row r="898" spans="1:53" ht="16.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</row>
    <row r="899" spans="1:53" ht="16.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</row>
    <row r="900" spans="1:53" ht="16.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</row>
    <row r="901" spans="1:53" ht="16.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</row>
    <row r="902" spans="1:53" ht="16.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</row>
    <row r="903" spans="1:53" ht="16.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</row>
    <row r="904" spans="1:53" ht="16.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</row>
    <row r="905" spans="1:53" ht="16.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</row>
    <row r="906" spans="1:53" ht="16.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</row>
    <row r="907" spans="1:53" ht="16.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</row>
    <row r="908" spans="1:53" ht="16.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</row>
    <row r="909" spans="1:53" ht="16.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</row>
    <row r="910" spans="1:53" ht="16.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</row>
    <row r="911" spans="1:53" ht="16.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</row>
    <row r="912" spans="1:53" ht="16.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</row>
    <row r="913" spans="1:53" ht="16.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</row>
    <row r="914" spans="1:53" ht="16.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</row>
    <row r="915" spans="1:53" ht="16.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</row>
    <row r="916" spans="1:53" ht="16.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</row>
    <row r="917" spans="1:53" ht="16.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</row>
    <row r="918" spans="1:53" ht="16.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</row>
    <row r="919" spans="1:53" ht="16.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</row>
    <row r="920" spans="1:53" ht="16.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</row>
    <row r="921" spans="1:53" ht="16.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</row>
    <row r="922" spans="1:53" ht="16.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</row>
    <row r="923" spans="1:53" ht="16.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</row>
    <row r="924" spans="1:53" ht="16.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</row>
    <row r="925" spans="1:53" ht="16.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</row>
    <row r="926" spans="1:53" ht="16.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</row>
    <row r="927" spans="1:53" ht="16.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</row>
    <row r="928" spans="1:53" ht="16.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</row>
    <row r="929" spans="1:53" ht="16.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</row>
    <row r="930" spans="1:53" ht="16.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</row>
    <row r="931" spans="1:53" ht="16.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</row>
    <row r="932" spans="1:53" ht="16.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</row>
    <row r="933" spans="1:53" ht="16.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</row>
    <row r="934" spans="1:53" ht="16.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</row>
    <row r="935" spans="1:53" ht="16.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</row>
    <row r="936" spans="1:53" ht="16.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</row>
    <row r="937" spans="1:53" ht="16.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</row>
    <row r="938" spans="1:53" ht="16.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</row>
    <row r="939" spans="1:53" ht="16.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</row>
    <row r="940" spans="1:53" ht="16.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</row>
    <row r="941" spans="1:53" ht="16.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</row>
    <row r="942" spans="1:53" ht="16.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</row>
    <row r="943" spans="1:53" ht="16.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</row>
    <row r="944" spans="1:53" ht="16.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</row>
    <row r="945" spans="1:53" ht="16.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</row>
    <row r="946" spans="1:53" ht="16.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</row>
    <row r="947" spans="1:53" ht="16.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</row>
    <row r="948" spans="1:53" ht="16.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</row>
    <row r="949" spans="1:53" ht="16.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</row>
    <row r="950" spans="1:53" ht="16.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</row>
    <row r="951" spans="1:53" ht="16.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</row>
    <row r="952" spans="1:53" ht="16.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</row>
    <row r="953" spans="1:53" ht="16.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</row>
    <row r="954" spans="1:53" ht="16.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</row>
    <row r="955" spans="1:53" ht="16.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</row>
    <row r="956" spans="1:53" ht="16.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</row>
    <row r="957" spans="1:53" ht="16.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</row>
    <row r="958" spans="1:53" ht="16.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</row>
    <row r="959" spans="1:53" ht="16.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</row>
    <row r="960" spans="1:53" ht="16.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</row>
    <row r="961" spans="1:53" ht="16.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</row>
    <row r="962" spans="1:53" ht="16.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</row>
    <row r="963" spans="1:53" ht="16.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</row>
    <row r="964" spans="1:53" ht="16.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</row>
    <row r="965" spans="1:53" ht="16.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</row>
    <row r="966" spans="1:53" ht="16.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</row>
    <row r="967" spans="1:53" ht="16.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</row>
    <row r="968" spans="1:53" ht="16.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</row>
    <row r="969" spans="1:53" ht="16.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</row>
    <row r="970" spans="1:53" ht="16.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</row>
    <row r="971" spans="1:53" ht="16.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</row>
    <row r="972" spans="1:53" ht="16.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</row>
    <row r="973" spans="1:53" ht="16.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</row>
    <row r="974" spans="1:53" ht="16.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</row>
    <row r="975" spans="1:53" ht="16.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</row>
    <row r="976" spans="1:53" ht="16.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</row>
    <row r="977" spans="1:53" ht="16.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</row>
    <row r="978" spans="1:53" ht="16.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</row>
    <row r="979" spans="1:53" ht="16.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</row>
    <row r="980" spans="1:53" ht="16.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</row>
    <row r="981" spans="1:53" ht="16.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</row>
    <row r="982" spans="1:53" ht="16.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</row>
    <row r="983" spans="1:53" ht="16.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</row>
    <row r="984" spans="1:53" ht="16.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</row>
    <row r="985" spans="1:53" ht="16.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</row>
    <row r="986" spans="1:53" ht="16.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</row>
    <row r="987" spans="1:53" ht="16.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</row>
    <row r="988" spans="1:53" ht="16.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</row>
    <row r="989" spans="1:53" ht="16.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</row>
    <row r="990" spans="1:53" ht="16.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</row>
    <row r="991" spans="1:53" ht="16.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</row>
    <row r="992" spans="1:53" ht="16.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</row>
    <row r="993" spans="1:53" ht="16.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</row>
    <row r="994" spans="1:53" ht="16.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</row>
    <row r="995" spans="1:53" ht="16.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</row>
    <row r="996" spans="1:53" ht="16.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</row>
    <row r="997" spans="1:53" ht="16.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</row>
    <row r="998" spans="1:53" ht="16.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</row>
    <row r="999" spans="1:53" ht="16.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</row>
    <row r="1000" spans="1:53" ht="16.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</row>
    <row r="1001" spans="1:53" ht="16.5" customHeight="1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</row>
    <row r="1002" spans="1:53" ht="16.5" customHeight="1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</row>
    <row r="1003" spans="1:53" ht="16.5" customHeight="1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</row>
    <row r="1004" spans="1:53" ht="16.5" customHeight="1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</row>
    <row r="1005" spans="1:53" ht="16.5" customHeight="1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</row>
    <row r="1006" spans="1:53" ht="16.5" customHeight="1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</row>
    <row r="1007" spans="1:53" ht="16.5" customHeight="1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</row>
    <row r="1008" spans="1:53" ht="16.5" customHeight="1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</row>
    <row r="1009" spans="1:53" ht="16.5" customHeight="1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</row>
    <row r="1010" spans="1:53" ht="16.5" customHeight="1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</row>
    <row r="1011" spans="1:53" ht="16.5" customHeight="1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</row>
    <row r="1012" spans="1:53" ht="16.5" customHeight="1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</row>
    <row r="1013" spans="1:53" ht="16.5" customHeight="1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</row>
    <row r="1014" spans="1:53" ht="16.5" customHeight="1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</row>
    <row r="1015" spans="1:53" ht="16.5" customHeight="1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</row>
    <row r="1016" spans="1:53" ht="16.5" customHeight="1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</row>
    <row r="1017" spans="1:53" ht="16.5" customHeight="1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</row>
    <row r="1018" spans="1:53" ht="16.5" customHeight="1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</row>
    <row r="1019" spans="1:53" ht="16.5" customHeight="1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</row>
    <row r="1020" spans="1:53" ht="16.5" customHeight="1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</row>
    <row r="1021" spans="1:53" ht="16.5" customHeight="1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</row>
    <row r="1022" spans="1:53" ht="16.5" customHeight="1" x14ac:dyDescent="0.25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</row>
    <row r="1023" spans="1:53" ht="16.5" customHeight="1" x14ac:dyDescent="0.25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</row>
    <row r="1024" spans="1:53" ht="16.5" customHeight="1" x14ac:dyDescent="0.25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</row>
    <row r="1025" spans="1:53" ht="16.5" customHeight="1" x14ac:dyDescent="0.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</row>
  </sheetData>
  <mergeCells count="217">
    <mergeCell ref="C102:D102"/>
    <mergeCell ref="C103:D103"/>
    <mergeCell ref="C104:D104"/>
    <mergeCell ref="C105:D105"/>
    <mergeCell ref="B96:B107"/>
    <mergeCell ref="C96:D96"/>
    <mergeCell ref="C97:D97"/>
    <mergeCell ref="C98:D98"/>
    <mergeCell ref="C99:D99"/>
    <mergeCell ref="C100:D100"/>
    <mergeCell ref="C101:D101"/>
    <mergeCell ref="C90:D90"/>
    <mergeCell ref="C91:D91"/>
    <mergeCell ref="C92:D92"/>
    <mergeCell ref="C93:D93"/>
    <mergeCell ref="C94:D94"/>
    <mergeCell ref="C95:D95"/>
    <mergeCell ref="B84:B95"/>
    <mergeCell ref="C84:D84"/>
    <mergeCell ref="C85:D85"/>
    <mergeCell ref="C86:D86"/>
    <mergeCell ref="C87:D87"/>
    <mergeCell ref="C88:D88"/>
    <mergeCell ref="C89:D89"/>
    <mergeCell ref="C79:D79"/>
    <mergeCell ref="C80:D80"/>
    <mergeCell ref="C81:D81"/>
    <mergeCell ref="C82:D82"/>
    <mergeCell ref="C83:D83"/>
    <mergeCell ref="B72:B83"/>
    <mergeCell ref="C72:D72"/>
    <mergeCell ref="C73:D73"/>
    <mergeCell ref="C74:D74"/>
    <mergeCell ref="C75:D75"/>
    <mergeCell ref="C76:D76"/>
    <mergeCell ref="C77:D77"/>
    <mergeCell ref="C66:D66"/>
    <mergeCell ref="C67:D67"/>
    <mergeCell ref="C68:D68"/>
    <mergeCell ref="C69:D69"/>
    <mergeCell ref="C70:D70"/>
    <mergeCell ref="C71:D71"/>
    <mergeCell ref="C32:D32"/>
    <mergeCell ref="C47:D47"/>
    <mergeCell ref="C78:D78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39:D39"/>
    <mergeCell ref="C40:D40"/>
    <mergeCell ref="C41:D41"/>
    <mergeCell ref="C42:D42"/>
    <mergeCell ref="C43:D43"/>
    <mergeCell ref="C44:D44"/>
    <mergeCell ref="B19:B32"/>
    <mergeCell ref="B33:B46"/>
    <mergeCell ref="C45:D45"/>
    <mergeCell ref="C46:D46"/>
    <mergeCell ref="C31:D31"/>
    <mergeCell ref="B18:D18"/>
    <mergeCell ref="C19:D19"/>
    <mergeCell ref="C33:D33"/>
    <mergeCell ref="C34:D34"/>
    <mergeCell ref="C35:D35"/>
    <mergeCell ref="C36:D36"/>
    <mergeCell ref="C37:D37"/>
    <mergeCell ref="C38:D38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A1:B1"/>
    <mergeCell ref="F1:I1"/>
    <mergeCell ref="A2:B2"/>
    <mergeCell ref="F2:I2"/>
    <mergeCell ref="A3:B3"/>
    <mergeCell ref="F3:I3"/>
    <mergeCell ref="A4:B4"/>
    <mergeCell ref="C20:D20"/>
    <mergeCell ref="C21:D21"/>
    <mergeCell ref="B6:E6"/>
    <mergeCell ref="B13:C13"/>
    <mergeCell ref="C15:D15"/>
    <mergeCell ref="A16:A109"/>
    <mergeCell ref="B16:D16"/>
    <mergeCell ref="B17:D17"/>
    <mergeCell ref="B47:B71"/>
    <mergeCell ref="A209:D209"/>
    <mergeCell ref="C177:D177"/>
    <mergeCell ref="C178:D178"/>
    <mergeCell ref="C179:D179"/>
    <mergeCell ref="C180:D180"/>
    <mergeCell ref="C181:D181"/>
    <mergeCell ref="C182:D182"/>
    <mergeCell ref="B171:B182"/>
    <mergeCell ref="C171:D171"/>
    <mergeCell ref="C172:D172"/>
    <mergeCell ref="C173:D173"/>
    <mergeCell ref="C174:D174"/>
    <mergeCell ref="C175:D175"/>
    <mergeCell ref="C176:D176"/>
    <mergeCell ref="C189:D189"/>
    <mergeCell ref="C190:D190"/>
    <mergeCell ref="C191:D191"/>
    <mergeCell ref="C192:D192"/>
    <mergeCell ref="C193:D193"/>
    <mergeCell ref="C194:D194"/>
    <mergeCell ref="B207:B208"/>
    <mergeCell ref="C207:D207"/>
    <mergeCell ref="C208:D208"/>
    <mergeCell ref="C106:D106"/>
    <mergeCell ref="C107:D107"/>
    <mergeCell ref="C114:D114"/>
    <mergeCell ref="A115:A208"/>
    <mergeCell ref="B115:D115"/>
    <mergeCell ref="B116:D116"/>
    <mergeCell ref="B146:B170"/>
    <mergeCell ref="B108:B109"/>
    <mergeCell ref="C108:D108"/>
    <mergeCell ref="C109:D109"/>
    <mergeCell ref="A110:D110"/>
    <mergeCell ref="B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201:D201"/>
    <mergeCell ref="C202:D202"/>
    <mergeCell ref="C203:D203"/>
    <mergeCell ref="C204:D204"/>
    <mergeCell ref="C205:D205"/>
    <mergeCell ref="C206:D206"/>
    <mergeCell ref="B195:B206"/>
    <mergeCell ref="C195:D195"/>
    <mergeCell ref="C196:D196"/>
    <mergeCell ref="C197:D197"/>
    <mergeCell ref="C198:D198"/>
    <mergeCell ref="C199:D199"/>
    <mergeCell ref="C200:D200"/>
    <mergeCell ref="C165:D165"/>
    <mergeCell ref="C166:D166"/>
    <mergeCell ref="C167:D167"/>
    <mergeCell ref="C168:D168"/>
    <mergeCell ref="C169:D169"/>
    <mergeCell ref="C170:D170"/>
    <mergeCell ref="B183:B194"/>
    <mergeCell ref="C183:D183"/>
    <mergeCell ref="C184:D184"/>
    <mergeCell ref="C185:D185"/>
    <mergeCell ref="C186:D186"/>
    <mergeCell ref="C187:D187"/>
    <mergeCell ref="C188:D188"/>
    <mergeCell ref="C158:D158"/>
    <mergeCell ref="C131:D131"/>
    <mergeCell ref="C146:D146"/>
    <mergeCell ref="C159:D159"/>
    <mergeCell ref="C160:D160"/>
    <mergeCell ref="C161:D161"/>
    <mergeCell ref="C162:D162"/>
    <mergeCell ref="C163:D163"/>
    <mergeCell ref="C164:D164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41:D141"/>
    <mergeCell ref="C142:D142"/>
    <mergeCell ref="C143:D143"/>
    <mergeCell ref="C144:D144"/>
    <mergeCell ref="C145:D145"/>
    <mergeCell ref="B118:B131"/>
    <mergeCell ref="B132:B145"/>
    <mergeCell ref="C147:D147"/>
    <mergeCell ref="C148:D148"/>
    <mergeCell ref="C127:D127"/>
    <mergeCell ref="C128:D128"/>
    <mergeCell ref="C129:D129"/>
    <mergeCell ref="C130:D130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</mergeCells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26"/>
  <sheetViews>
    <sheetView workbookViewId="0"/>
  </sheetViews>
  <sheetFormatPr defaultColWidth="14.42578125" defaultRowHeight="15" customHeight="1" x14ac:dyDescent="0.25"/>
  <cols>
    <col min="1" max="1" width="16" customWidth="1"/>
    <col min="2" max="2" width="20.28515625" customWidth="1"/>
    <col min="3" max="3" width="55.42578125" customWidth="1"/>
    <col min="4" max="4" width="11" customWidth="1"/>
    <col min="5" max="5" width="30.7109375" customWidth="1"/>
    <col min="6" max="6" width="7.5703125" customWidth="1"/>
    <col min="7" max="7" width="7.42578125" customWidth="1"/>
    <col min="8" max="8" width="6.5703125" customWidth="1"/>
    <col min="9" max="9" width="6.85546875" customWidth="1"/>
    <col min="10" max="10" width="6.5703125" customWidth="1"/>
    <col min="11" max="11" width="8.28515625" customWidth="1"/>
    <col min="12" max="12" width="7.85546875" customWidth="1"/>
    <col min="13" max="13" width="5.85546875" customWidth="1"/>
    <col min="14" max="14" width="6.5703125" customWidth="1"/>
    <col min="15" max="15" width="7" customWidth="1"/>
    <col min="16" max="16" width="6.28515625" customWidth="1"/>
    <col min="17" max="17" width="5.5703125" customWidth="1"/>
    <col min="18" max="18" width="4.85546875" customWidth="1"/>
    <col min="19" max="20" width="5" customWidth="1"/>
    <col min="21" max="21" width="5.85546875" customWidth="1"/>
    <col min="22" max="22" width="4" customWidth="1"/>
    <col min="23" max="23" width="4.42578125" customWidth="1"/>
    <col min="24" max="24" width="4.28515625" customWidth="1"/>
    <col min="25" max="25" width="4.42578125" customWidth="1"/>
    <col min="26" max="26" width="3.85546875" customWidth="1"/>
    <col min="27" max="27" width="4.28515625" customWidth="1"/>
    <col min="28" max="29" width="4.140625" customWidth="1"/>
    <col min="30" max="30" width="4.28515625" customWidth="1"/>
    <col min="31" max="31" width="4.140625" customWidth="1"/>
    <col min="32" max="32" width="4.42578125" customWidth="1"/>
    <col min="33" max="33" width="3.85546875" customWidth="1"/>
  </cols>
  <sheetData>
    <row r="1" spans="1:32" ht="16.5" customHeight="1" x14ac:dyDescent="0.25">
      <c r="A1" s="75" t="s">
        <v>0</v>
      </c>
      <c r="B1" s="76"/>
      <c r="C1" s="1" t="s">
        <v>1</v>
      </c>
      <c r="D1" s="2"/>
      <c r="E1" s="3"/>
      <c r="F1" s="77" t="s">
        <v>2</v>
      </c>
      <c r="G1" s="73"/>
      <c r="H1" s="73"/>
      <c r="I1" s="5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2" ht="16.5" customHeight="1" x14ac:dyDescent="0.25">
      <c r="A2" s="75" t="s">
        <v>3</v>
      </c>
      <c r="B2" s="76"/>
      <c r="C2" s="5" t="s">
        <v>4</v>
      </c>
      <c r="D2" s="2"/>
      <c r="E2" s="6"/>
      <c r="F2" s="78" t="s">
        <v>5</v>
      </c>
      <c r="G2" s="73"/>
      <c r="H2" s="73"/>
      <c r="I2" s="5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2" ht="16.5" customHeight="1" x14ac:dyDescent="0.25">
      <c r="A3" s="75" t="s">
        <v>6</v>
      </c>
      <c r="B3" s="76"/>
      <c r="C3" s="7">
        <v>45771</v>
      </c>
      <c r="D3" s="2"/>
      <c r="E3" s="38"/>
      <c r="F3" s="78" t="s">
        <v>7</v>
      </c>
      <c r="G3" s="73"/>
      <c r="H3" s="73"/>
      <c r="I3" s="5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2" ht="17.25" customHeight="1" x14ac:dyDescent="0.25">
      <c r="A4" s="75" t="s">
        <v>8</v>
      </c>
      <c r="B4" s="76"/>
      <c r="C4" s="7">
        <v>45796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2" ht="16.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2" ht="16.5" customHeight="1" x14ac:dyDescent="0.25">
      <c r="A6" s="2"/>
      <c r="B6" s="79" t="s">
        <v>9</v>
      </c>
      <c r="C6" s="80"/>
      <c r="D6" s="80"/>
      <c r="E6" s="76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2" ht="16.5" customHeight="1" x14ac:dyDescent="0.25">
      <c r="A7" s="2"/>
      <c r="B7" s="9" t="s">
        <v>10</v>
      </c>
      <c r="C7" s="9" t="s">
        <v>11</v>
      </c>
      <c r="D7" s="9" t="s">
        <v>12</v>
      </c>
      <c r="E7" s="9" t="s">
        <v>13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2" ht="16.5" customHeight="1" x14ac:dyDescent="0.25">
      <c r="A8" s="2"/>
      <c r="B8" s="10">
        <v>1</v>
      </c>
      <c r="C8" s="5" t="s">
        <v>14</v>
      </c>
      <c r="D8" s="5">
        <f>SUMIF(E16:E109,"Thanh",F16:F109) + SUMIF(E16:E109,"All team",F16:F109)</f>
        <v>68</v>
      </c>
      <c r="E8" s="5">
        <f>SUMIF(E115:E208,"Thanh",F115:F208) + SUMIF(E115:E208,"All team",F115:F208)</f>
        <v>69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2" ht="16.5" customHeight="1" x14ac:dyDescent="0.25">
      <c r="A9" s="2"/>
      <c r="B9" s="10">
        <v>2</v>
      </c>
      <c r="C9" s="5" t="s">
        <v>15</v>
      </c>
      <c r="D9" s="5">
        <f>SUMIF(E16:E109,"Phong",F16:F109) + SUMIF(E16:E109,"All team",F16:F109)</f>
        <v>88</v>
      </c>
      <c r="E9" s="5">
        <f>SUMIF(E115:E208,"Phong",F115:F208) + SUMIF(E115:E208,"All team",F115:F208)</f>
        <v>88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2" ht="16.5" customHeight="1" x14ac:dyDescent="0.25">
      <c r="A10" s="2"/>
      <c r="B10" s="10">
        <v>3</v>
      </c>
      <c r="C10" s="5" t="s">
        <v>16</v>
      </c>
      <c r="D10" s="5">
        <f>SUMIF(E16:E109,"Huy",F16:F109) + SUMIF(E16:E109,"All team",F16:F109)</f>
        <v>70</v>
      </c>
      <c r="E10" s="5">
        <f>SUMIF(E115:E208,"Huy",F115:F208) + SUMIF(E115:E208,"All team",F115:F208)</f>
        <v>70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2" ht="16.5" customHeight="1" x14ac:dyDescent="0.25">
      <c r="A11" s="2"/>
      <c r="B11" s="10">
        <v>4</v>
      </c>
      <c r="C11" s="5" t="s">
        <v>17</v>
      </c>
      <c r="D11" s="5">
        <f>SUMIF(E16:E109,"Khải",F16:F109) + SUMIF(E16:E109,"All team",F16:F109)</f>
        <v>123</v>
      </c>
      <c r="E11" s="5">
        <f>SUMIF(E115:E208,"Khải",F115:F208) + SUMIF(E115:E208,"All team",F115:F208)</f>
        <v>111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2" ht="16.5" customHeight="1" x14ac:dyDescent="0.25">
      <c r="A12" s="2"/>
      <c r="B12" s="10">
        <v>5</v>
      </c>
      <c r="C12" s="5" t="s">
        <v>18</v>
      </c>
      <c r="D12" s="5">
        <f>SUMIF(E16:E113,"Thúy",F16:F113) + SUMIF(E16:E113,"All team",F16:F113)</f>
        <v>55</v>
      </c>
      <c r="E12" s="5">
        <f>SUMIF(E115:E208,"Thúy",F115:F208) + SUMIF(E115:E208,"All team",F115:F208)</f>
        <v>55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2" ht="16.5" customHeight="1" x14ac:dyDescent="0.25">
      <c r="A13" s="2"/>
      <c r="B13" s="79" t="s">
        <v>19</v>
      </c>
      <c r="C13" s="76"/>
      <c r="D13" s="11">
        <f t="shared" ref="D13:E13" si="0">SUM(D8:D12)</f>
        <v>404</v>
      </c>
      <c r="E13" s="11">
        <f t="shared" si="0"/>
        <v>393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2" ht="16.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2" ht="62.25" customHeight="1" x14ac:dyDescent="0.25">
      <c r="A15" s="12" t="s">
        <v>20</v>
      </c>
      <c r="B15" s="12" t="s">
        <v>21</v>
      </c>
      <c r="C15" s="70" t="s">
        <v>22</v>
      </c>
      <c r="D15" s="53"/>
      <c r="E15" s="13" t="s">
        <v>23</v>
      </c>
      <c r="F15" s="33" t="s">
        <v>12</v>
      </c>
      <c r="G15" s="34">
        <v>45771</v>
      </c>
      <c r="H15" s="34">
        <v>45772</v>
      </c>
      <c r="I15" s="34">
        <v>45773</v>
      </c>
      <c r="J15" s="34">
        <v>45774</v>
      </c>
      <c r="K15" s="34">
        <v>45775</v>
      </c>
      <c r="L15" s="34">
        <v>45776</v>
      </c>
      <c r="M15" s="34">
        <v>45777</v>
      </c>
      <c r="N15" s="34">
        <v>45778</v>
      </c>
      <c r="O15" s="34">
        <v>45779</v>
      </c>
      <c r="P15" s="34">
        <v>45780</v>
      </c>
      <c r="Q15" s="34">
        <v>45781</v>
      </c>
      <c r="R15" s="34">
        <v>45782</v>
      </c>
      <c r="S15" s="34">
        <v>45783</v>
      </c>
      <c r="T15" s="34">
        <v>45784</v>
      </c>
      <c r="U15" s="34">
        <v>45785</v>
      </c>
      <c r="V15" s="34">
        <v>45786</v>
      </c>
      <c r="W15" s="34">
        <v>45787</v>
      </c>
      <c r="X15" s="34">
        <v>45788</v>
      </c>
      <c r="Y15" s="34">
        <v>45789</v>
      </c>
      <c r="Z15" s="34">
        <v>45790</v>
      </c>
      <c r="AA15" s="34">
        <v>45791</v>
      </c>
      <c r="AB15" s="34">
        <v>45792</v>
      </c>
      <c r="AC15" s="34">
        <v>45793</v>
      </c>
      <c r="AD15" s="34">
        <v>45794</v>
      </c>
      <c r="AE15" s="34">
        <v>45795</v>
      </c>
      <c r="AF15" s="34">
        <v>45796</v>
      </c>
    </row>
    <row r="16" spans="1:32" ht="16.5" customHeight="1" x14ac:dyDescent="0.25">
      <c r="A16" s="71" t="s">
        <v>119</v>
      </c>
      <c r="B16" s="54" t="s">
        <v>24</v>
      </c>
      <c r="C16" s="73"/>
      <c r="D16" s="53"/>
      <c r="E16" s="16" t="s">
        <v>25</v>
      </c>
      <c r="F16" s="17">
        <v>6</v>
      </c>
      <c r="G16" s="18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</row>
    <row r="17" spans="1:48" ht="16.5" customHeight="1" x14ac:dyDescent="0.25">
      <c r="A17" s="72"/>
      <c r="B17" s="54" t="s">
        <v>115</v>
      </c>
      <c r="C17" s="73"/>
      <c r="D17" s="53"/>
      <c r="E17" s="16" t="s">
        <v>27</v>
      </c>
      <c r="F17" s="17">
        <v>5</v>
      </c>
      <c r="G17" s="18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</row>
    <row r="18" spans="1:48" ht="16.5" customHeight="1" x14ac:dyDescent="0.25">
      <c r="A18" s="72"/>
      <c r="B18" s="54" t="s">
        <v>28</v>
      </c>
      <c r="C18" s="73"/>
      <c r="D18" s="53"/>
      <c r="E18" s="16" t="s">
        <v>29</v>
      </c>
      <c r="F18" s="17">
        <v>5</v>
      </c>
      <c r="G18" s="18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</row>
    <row r="19" spans="1:48" ht="16.5" customHeight="1" x14ac:dyDescent="0.25">
      <c r="A19" s="72"/>
      <c r="B19" s="55" t="s">
        <v>30</v>
      </c>
      <c r="C19" s="52" t="s">
        <v>120</v>
      </c>
      <c r="D19" s="53"/>
      <c r="E19" s="16" t="s">
        <v>29</v>
      </c>
      <c r="F19" s="17">
        <v>2</v>
      </c>
      <c r="G19" s="17">
        <v>2</v>
      </c>
      <c r="H19" s="18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</row>
    <row r="20" spans="1:48" ht="16.5" customHeight="1" x14ac:dyDescent="0.25">
      <c r="A20" s="72"/>
      <c r="B20" s="56"/>
      <c r="C20" s="52" t="s">
        <v>121</v>
      </c>
      <c r="D20" s="53"/>
      <c r="E20" s="16" t="s">
        <v>29</v>
      </c>
      <c r="F20" s="17">
        <v>2</v>
      </c>
      <c r="G20" s="17">
        <v>2</v>
      </c>
      <c r="H20" s="18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</row>
    <row r="21" spans="1:48" ht="16.5" customHeight="1" x14ac:dyDescent="0.25">
      <c r="A21" s="72"/>
      <c r="B21" s="56"/>
      <c r="C21" s="52" t="s">
        <v>122</v>
      </c>
      <c r="D21" s="53"/>
      <c r="E21" s="16" t="s">
        <v>29</v>
      </c>
      <c r="F21" s="17">
        <v>2</v>
      </c>
      <c r="G21" s="17">
        <v>2</v>
      </c>
      <c r="H21" s="18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</row>
    <row r="22" spans="1:48" ht="16.5" customHeight="1" x14ac:dyDescent="0.25">
      <c r="A22" s="72"/>
      <c r="B22" s="56"/>
      <c r="C22" s="52" t="s">
        <v>123</v>
      </c>
      <c r="D22" s="53"/>
      <c r="E22" s="16" t="s">
        <v>29</v>
      </c>
      <c r="F22" s="17">
        <v>2</v>
      </c>
      <c r="G22" s="17">
        <v>2</v>
      </c>
      <c r="H22" s="18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</row>
    <row r="23" spans="1:48" ht="16.5" customHeight="1" x14ac:dyDescent="0.25">
      <c r="A23" s="72"/>
      <c r="B23" s="56"/>
      <c r="C23" s="52" t="s">
        <v>124</v>
      </c>
      <c r="D23" s="53"/>
      <c r="E23" s="16" t="s">
        <v>29</v>
      </c>
      <c r="F23" s="17">
        <v>3</v>
      </c>
      <c r="G23" s="17">
        <v>3</v>
      </c>
      <c r="H23" s="17">
        <v>3</v>
      </c>
      <c r="I23" s="18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</row>
    <row r="24" spans="1:48" ht="16.5" customHeight="1" x14ac:dyDescent="0.25">
      <c r="A24" s="72"/>
      <c r="B24" s="56"/>
      <c r="C24" s="52" t="s">
        <v>125</v>
      </c>
      <c r="D24" s="53"/>
      <c r="E24" s="16" t="s">
        <v>29</v>
      </c>
      <c r="F24" s="17">
        <v>2</v>
      </c>
      <c r="G24" s="17">
        <v>2</v>
      </c>
      <c r="H24" s="17">
        <v>2</v>
      </c>
      <c r="I24" s="18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</row>
    <row r="25" spans="1:48" ht="16.5" customHeight="1" x14ac:dyDescent="0.25">
      <c r="A25" s="72"/>
      <c r="B25" s="56"/>
      <c r="C25" s="52" t="s">
        <v>126</v>
      </c>
      <c r="D25" s="53"/>
      <c r="E25" s="16" t="s">
        <v>29</v>
      </c>
      <c r="F25" s="17">
        <v>2</v>
      </c>
      <c r="G25" s="17">
        <v>2</v>
      </c>
      <c r="H25" s="17">
        <v>2</v>
      </c>
      <c r="I25" s="18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</row>
    <row r="26" spans="1:48" ht="16.5" customHeight="1" x14ac:dyDescent="0.25">
      <c r="A26" s="72"/>
      <c r="B26" s="56"/>
      <c r="C26" s="52" t="s">
        <v>127</v>
      </c>
      <c r="D26" s="53"/>
      <c r="E26" s="16" t="s">
        <v>29</v>
      </c>
      <c r="F26" s="17">
        <v>2</v>
      </c>
      <c r="G26" s="17">
        <v>2</v>
      </c>
      <c r="H26" s="17">
        <v>2</v>
      </c>
      <c r="I26" s="17">
        <v>2</v>
      </c>
      <c r="J26" s="18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</row>
    <row r="27" spans="1:48" ht="16.5" customHeight="1" x14ac:dyDescent="0.25">
      <c r="A27" s="72"/>
      <c r="B27" s="56"/>
      <c r="C27" s="52" t="s">
        <v>128</v>
      </c>
      <c r="D27" s="53"/>
      <c r="E27" s="16" t="s">
        <v>29</v>
      </c>
      <c r="F27" s="17">
        <v>2</v>
      </c>
      <c r="G27" s="17">
        <v>2</v>
      </c>
      <c r="H27" s="17">
        <v>2</v>
      </c>
      <c r="I27" s="17">
        <v>2</v>
      </c>
      <c r="J27" s="18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</row>
    <row r="28" spans="1:48" ht="16.5" customHeight="1" x14ac:dyDescent="0.25">
      <c r="A28" s="72"/>
      <c r="B28" s="56"/>
      <c r="C28" s="52" t="s">
        <v>129</v>
      </c>
      <c r="D28" s="53"/>
      <c r="E28" s="16" t="s">
        <v>29</v>
      </c>
      <c r="F28" s="17">
        <v>2</v>
      </c>
      <c r="G28" s="17">
        <v>2</v>
      </c>
      <c r="H28" s="17">
        <v>2</v>
      </c>
      <c r="I28" s="17">
        <v>2</v>
      </c>
      <c r="J28" s="17">
        <v>2</v>
      </c>
      <c r="K28" s="18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</row>
    <row r="29" spans="1:48" ht="16.5" customHeight="1" x14ac:dyDescent="0.25">
      <c r="A29" s="72"/>
      <c r="B29" s="56"/>
      <c r="C29" s="52" t="s">
        <v>130</v>
      </c>
      <c r="D29" s="53"/>
      <c r="E29" s="16" t="s">
        <v>29</v>
      </c>
      <c r="F29" s="17">
        <v>2</v>
      </c>
      <c r="G29" s="17">
        <v>2</v>
      </c>
      <c r="H29" s="17">
        <v>2</v>
      </c>
      <c r="I29" s="17">
        <v>2</v>
      </c>
      <c r="J29" s="17">
        <v>2</v>
      </c>
      <c r="K29" s="18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</row>
    <row r="30" spans="1:48" ht="16.5" customHeight="1" x14ac:dyDescent="0.25">
      <c r="A30" s="72"/>
      <c r="B30" s="56"/>
      <c r="C30" s="54"/>
      <c r="D30" s="53"/>
      <c r="E30" s="16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</row>
    <row r="31" spans="1:48" ht="16.5" customHeight="1" x14ac:dyDescent="0.25">
      <c r="A31" s="72"/>
      <c r="B31" s="56"/>
      <c r="C31" s="52" t="s">
        <v>131</v>
      </c>
      <c r="D31" s="53"/>
      <c r="E31" s="16" t="s">
        <v>25</v>
      </c>
      <c r="F31" s="17">
        <v>10</v>
      </c>
      <c r="G31" s="17">
        <v>10</v>
      </c>
      <c r="H31" s="17">
        <v>10</v>
      </c>
      <c r="I31" s="17">
        <v>10</v>
      </c>
      <c r="J31" s="17">
        <v>10</v>
      </c>
      <c r="K31" s="18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</row>
    <row r="32" spans="1:48" ht="16.5" customHeight="1" x14ac:dyDescent="0.25">
      <c r="A32" s="72"/>
      <c r="B32" s="57"/>
      <c r="C32" s="52"/>
      <c r="D32" s="53"/>
      <c r="E32" s="16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</row>
    <row r="33" spans="1:48" ht="16.5" customHeight="1" x14ac:dyDescent="0.25">
      <c r="A33" s="72"/>
      <c r="B33" s="55" t="s">
        <v>43</v>
      </c>
      <c r="C33" s="52" t="s">
        <v>132</v>
      </c>
      <c r="D33" s="53"/>
      <c r="E33" s="16" t="s">
        <v>29</v>
      </c>
      <c r="F33" s="17">
        <v>2</v>
      </c>
      <c r="G33" s="17">
        <v>2</v>
      </c>
      <c r="H33" s="17">
        <v>2</v>
      </c>
      <c r="I33" s="17">
        <v>2</v>
      </c>
      <c r="J33" s="17">
        <v>2</v>
      </c>
      <c r="K33" s="17">
        <v>2</v>
      </c>
      <c r="L33" s="18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</row>
    <row r="34" spans="1:48" ht="16.5" customHeight="1" x14ac:dyDescent="0.25">
      <c r="A34" s="72"/>
      <c r="B34" s="56"/>
      <c r="C34" s="52" t="s">
        <v>133</v>
      </c>
      <c r="D34" s="53"/>
      <c r="E34" s="16" t="s">
        <v>29</v>
      </c>
      <c r="F34" s="17">
        <v>1</v>
      </c>
      <c r="G34" s="17">
        <v>1</v>
      </c>
      <c r="H34" s="17">
        <v>1</v>
      </c>
      <c r="I34" s="17">
        <v>1</v>
      </c>
      <c r="J34" s="17">
        <v>1</v>
      </c>
      <c r="K34" s="17">
        <v>1</v>
      </c>
      <c r="L34" s="18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</row>
    <row r="35" spans="1:48" ht="16.5" customHeight="1" x14ac:dyDescent="0.25">
      <c r="A35" s="72"/>
      <c r="B35" s="56"/>
      <c r="C35" s="52" t="s">
        <v>134</v>
      </c>
      <c r="D35" s="53"/>
      <c r="E35" s="16" t="s">
        <v>29</v>
      </c>
      <c r="F35" s="17">
        <v>2</v>
      </c>
      <c r="G35" s="17">
        <v>2</v>
      </c>
      <c r="H35" s="17">
        <v>2</v>
      </c>
      <c r="I35" s="17">
        <v>2</v>
      </c>
      <c r="J35" s="17">
        <v>2</v>
      </c>
      <c r="K35" s="17">
        <v>2</v>
      </c>
      <c r="L35" s="18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</row>
    <row r="36" spans="1:48" ht="16.5" customHeight="1" x14ac:dyDescent="0.25">
      <c r="A36" s="72"/>
      <c r="B36" s="56"/>
      <c r="C36" s="52" t="s">
        <v>135</v>
      </c>
      <c r="D36" s="53"/>
      <c r="E36" s="16" t="s">
        <v>29</v>
      </c>
      <c r="F36" s="17">
        <v>1</v>
      </c>
      <c r="G36" s="17">
        <v>1</v>
      </c>
      <c r="H36" s="17">
        <v>1</v>
      </c>
      <c r="I36" s="17">
        <v>1</v>
      </c>
      <c r="J36" s="17">
        <v>1</v>
      </c>
      <c r="K36" s="17">
        <v>1</v>
      </c>
      <c r="L36" s="18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</row>
    <row r="37" spans="1:48" ht="16.5" customHeight="1" x14ac:dyDescent="0.25">
      <c r="A37" s="72"/>
      <c r="B37" s="56"/>
      <c r="C37" s="52" t="s">
        <v>136</v>
      </c>
      <c r="D37" s="53"/>
      <c r="E37" s="16" t="s">
        <v>29</v>
      </c>
      <c r="F37" s="17">
        <v>2</v>
      </c>
      <c r="G37" s="17">
        <v>2</v>
      </c>
      <c r="H37" s="17">
        <v>2</v>
      </c>
      <c r="I37" s="17">
        <v>2</v>
      </c>
      <c r="J37" s="17">
        <v>2</v>
      </c>
      <c r="K37" s="17">
        <v>2</v>
      </c>
      <c r="L37" s="17">
        <v>2</v>
      </c>
      <c r="M37" s="18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</row>
    <row r="38" spans="1:48" ht="16.5" customHeight="1" x14ac:dyDescent="0.25">
      <c r="A38" s="72"/>
      <c r="B38" s="56"/>
      <c r="C38" s="52" t="s">
        <v>137</v>
      </c>
      <c r="D38" s="53"/>
      <c r="E38" s="16" t="s">
        <v>29</v>
      </c>
      <c r="F38" s="17">
        <v>1</v>
      </c>
      <c r="G38" s="17">
        <v>1</v>
      </c>
      <c r="H38" s="17">
        <v>1</v>
      </c>
      <c r="I38" s="17">
        <v>1</v>
      </c>
      <c r="J38" s="17">
        <v>1</v>
      </c>
      <c r="K38" s="17">
        <v>1</v>
      </c>
      <c r="L38" s="17">
        <v>1</v>
      </c>
      <c r="M38" s="18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</row>
    <row r="39" spans="1:48" ht="16.5" customHeight="1" x14ac:dyDescent="0.25">
      <c r="A39" s="72"/>
      <c r="B39" s="56"/>
      <c r="C39" s="52" t="s">
        <v>138</v>
      </c>
      <c r="D39" s="53"/>
      <c r="E39" s="16" t="s">
        <v>29</v>
      </c>
      <c r="F39" s="17">
        <v>2</v>
      </c>
      <c r="G39" s="17">
        <v>2</v>
      </c>
      <c r="H39" s="17">
        <v>2</v>
      </c>
      <c r="I39" s="17">
        <v>2</v>
      </c>
      <c r="J39" s="17">
        <v>2</v>
      </c>
      <c r="K39" s="17">
        <v>2</v>
      </c>
      <c r="L39" s="17">
        <v>2</v>
      </c>
      <c r="M39" s="18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</row>
    <row r="40" spans="1:48" ht="16.5" customHeight="1" x14ac:dyDescent="0.25">
      <c r="A40" s="72"/>
      <c r="B40" s="56"/>
      <c r="C40" s="52" t="s">
        <v>139</v>
      </c>
      <c r="D40" s="53"/>
      <c r="E40" s="16" t="s">
        <v>29</v>
      </c>
      <c r="F40" s="17">
        <v>2</v>
      </c>
      <c r="G40" s="17">
        <v>2</v>
      </c>
      <c r="H40" s="17">
        <v>2</v>
      </c>
      <c r="I40" s="17">
        <v>2</v>
      </c>
      <c r="J40" s="17">
        <v>2</v>
      </c>
      <c r="K40" s="17">
        <v>2</v>
      </c>
      <c r="L40" s="17">
        <v>2</v>
      </c>
      <c r="M40" s="18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</row>
    <row r="41" spans="1:48" ht="16.5" customHeight="1" x14ac:dyDescent="0.25">
      <c r="A41" s="72"/>
      <c r="B41" s="56"/>
      <c r="C41" s="52" t="s">
        <v>140</v>
      </c>
      <c r="D41" s="53"/>
      <c r="E41" s="16" t="s">
        <v>29</v>
      </c>
      <c r="F41" s="17">
        <v>2</v>
      </c>
      <c r="G41" s="17">
        <v>2</v>
      </c>
      <c r="H41" s="17">
        <v>2</v>
      </c>
      <c r="I41" s="17">
        <v>2</v>
      </c>
      <c r="J41" s="17">
        <v>2</v>
      </c>
      <c r="K41" s="17">
        <v>2</v>
      </c>
      <c r="L41" s="17">
        <v>2</v>
      </c>
      <c r="M41" s="17">
        <v>2</v>
      </c>
      <c r="N41" s="18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</row>
    <row r="42" spans="1:48" ht="16.5" customHeight="1" x14ac:dyDescent="0.25">
      <c r="A42" s="72"/>
      <c r="B42" s="56"/>
      <c r="C42" s="52" t="s">
        <v>141</v>
      </c>
      <c r="D42" s="53"/>
      <c r="E42" s="16" t="s">
        <v>29</v>
      </c>
      <c r="F42" s="17">
        <v>2</v>
      </c>
      <c r="G42" s="17">
        <v>2</v>
      </c>
      <c r="H42" s="17">
        <v>2</v>
      </c>
      <c r="I42" s="17">
        <v>2</v>
      </c>
      <c r="J42" s="17">
        <v>2</v>
      </c>
      <c r="K42" s="17">
        <v>2</v>
      </c>
      <c r="L42" s="17">
        <v>2</v>
      </c>
      <c r="M42" s="17">
        <v>2</v>
      </c>
      <c r="N42" s="18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</row>
    <row r="43" spans="1:48" ht="16.5" customHeight="1" x14ac:dyDescent="0.25">
      <c r="A43" s="72"/>
      <c r="B43" s="56"/>
      <c r="C43" s="52" t="s">
        <v>142</v>
      </c>
      <c r="D43" s="53"/>
      <c r="E43" s="16" t="s">
        <v>29</v>
      </c>
      <c r="F43" s="17">
        <v>2</v>
      </c>
      <c r="G43" s="17">
        <v>2</v>
      </c>
      <c r="H43" s="17">
        <v>2</v>
      </c>
      <c r="I43" s="17">
        <v>2</v>
      </c>
      <c r="J43" s="17">
        <v>2</v>
      </c>
      <c r="K43" s="17">
        <v>2</v>
      </c>
      <c r="L43" s="17">
        <v>2</v>
      </c>
      <c r="M43" s="17">
        <v>2</v>
      </c>
      <c r="N43" s="18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</row>
    <row r="44" spans="1:48" ht="16.5" customHeight="1" x14ac:dyDescent="0.25">
      <c r="A44" s="72"/>
      <c r="B44" s="56"/>
      <c r="C44" s="54"/>
      <c r="D44" s="53"/>
      <c r="E44" s="16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</row>
    <row r="45" spans="1:48" ht="16.5" customHeight="1" x14ac:dyDescent="0.25">
      <c r="A45" s="72"/>
      <c r="B45" s="56"/>
      <c r="C45" s="52" t="s">
        <v>143</v>
      </c>
      <c r="D45" s="53"/>
      <c r="E45" s="16" t="s">
        <v>25</v>
      </c>
      <c r="F45" s="17">
        <v>8</v>
      </c>
      <c r="G45" s="17">
        <v>8</v>
      </c>
      <c r="H45" s="17">
        <v>8</v>
      </c>
      <c r="I45" s="17">
        <v>8</v>
      </c>
      <c r="J45" s="17">
        <v>8</v>
      </c>
      <c r="K45" s="17">
        <v>8</v>
      </c>
      <c r="L45" s="17">
        <v>8</v>
      </c>
      <c r="M45" s="17">
        <v>8</v>
      </c>
      <c r="N45" s="18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</row>
    <row r="46" spans="1:48" ht="16.5" customHeight="1" x14ac:dyDescent="0.25">
      <c r="A46" s="72"/>
      <c r="B46" s="56"/>
      <c r="C46" s="52"/>
      <c r="D46" s="53"/>
      <c r="E46" s="16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</row>
    <row r="47" spans="1:48" ht="16.5" customHeight="1" x14ac:dyDescent="0.25">
      <c r="A47" s="72"/>
      <c r="B47" s="55" t="s">
        <v>57</v>
      </c>
      <c r="C47" s="58" t="s">
        <v>144</v>
      </c>
      <c r="D47" s="53"/>
      <c r="E47" s="16" t="s">
        <v>59</v>
      </c>
      <c r="F47" s="17">
        <v>2</v>
      </c>
      <c r="G47" s="17">
        <v>2</v>
      </c>
      <c r="H47" s="17">
        <v>2</v>
      </c>
      <c r="I47" s="17">
        <v>2</v>
      </c>
      <c r="J47" s="17">
        <v>2</v>
      </c>
      <c r="K47" s="17">
        <v>2</v>
      </c>
      <c r="L47" s="17">
        <v>2</v>
      </c>
      <c r="M47" s="17">
        <v>2</v>
      </c>
      <c r="N47" s="17">
        <v>2</v>
      </c>
      <c r="O47" s="18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</row>
    <row r="48" spans="1:48" ht="16.5" customHeight="1" x14ac:dyDescent="0.25">
      <c r="A48" s="72"/>
      <c r="B48" s="56"/>
      <c r="C48" s="58" t="s">
        <v>145</v>
      </c>
      <c r="D48" s="53"/>
      <c r="E48" s="16" t="s">
        <v>61</v>
      </c>
      <c r="F48" s="17">
        <v>3</v>
      </c>
      <c r="G48" s="17">
        <v>3</v>
      </c>
      <c r="H48" s="17">
        <v>3</v>
      </c>
      <c r="I48" s="17">
        <v>3</v>
      </c>
      <c r="J48" s="17">
        <v>3</v>
      </c>
      <c r="K48" s="17">
        <v>3</v>
      </c>
      <c r="L48" s="17">
        <v>3</v>
      </c>
      <c r="M48" s="17">
        <v>3</v>
      </c>
      <c r="N48" s="17">
        <v>3</v>
      </c>
      <c r="O48" s="18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</row>
    <row r="49" spans="1:48" ht="16.5" customHeight="1" x14ac:dyDescent="0.25">
      <c r="A49" s="72"/>
      <c r="B49" s="56"/>
      <c r="C49" s="58" t="s">
        <v>146</v>
      </c>
      <c r="D49" s="53"/>
      <c r="E49" s="16" t="s">
        <v>59</v>
      </c>
      <c r="F49" s="17">
        <v>2</v>
      </c>
      <c r="G49" s="17">
        <v>2</v>
      </c>
      <c r="H49" s="17">
        <v>2</v>
      </c>
      <c r="I49" s="17">
        <v>2</v>
      </c>
      <c r="J49" s="17">
        <v>2</v>
      </c>
      <c r="K49" s="17">
        <v>2</v>
      </c>
      <c r="L49" s="17">
        <v>2</v>
      </c>
      <c r="M49" s="17">
        <v>2</v>
      </c>
      <c r="N49" s="17">
        <v>2</v>
      </c>
      <c r="O49" s="17">
        <v>2</v>
      </c>
      <c r="P49" s="18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</row>
    <row r="50" spans="1:48" ht="16.5" customHeight="1" x14ac:dyDescent="0.25">
      <c r="A50" s="72"/>
      <c r="B50" s="56"/>
      <c r="C50" s="58" t="s">
        <v>147</v>
      </c>
      <c r="D50" s="53"/>
      <c r="E50" s="16" t="s">
        <v>61</v>
      </c>
      <c r="F50" s="17">
        <v>2</v>
      </c>
      <c r="G50" s="17">
        <v>2</v>
      </c>
      <c r="H50" s="17">
        <v>2</v>
      </c>
      <c r="I50" s="17">
        <v>2</v>
      </c>
      <c r="J50" s="17">
        <v>2</v>
      </c>
      <c r="K50" s="17">
        <v>2</v>
      </c>
      <c r="L50" s="17">
        <v>2</v>
      </c>
      <c r="M50" s="17">
        <v>2</v>
      </c>
      <c r="N50" s="17">
        <v>2</v>
      </c>
      <c r="O50" s="17">
        <v>2</v>
      </c>
      <c r="P50" s="18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</row>
    <row r="51" spans="1:48" ht="16.5" customHeight="1" x14ac:dyDescent="0.25">
      <c r="A51" s="72"/>
      <c r="B51" s="56"/>
      <c r="C51" s="58" t="s">
        <v>148</v>
      </c>
      <c r="D51" s="53"/>
      <c r="E51" s="16" t="s">
        <v>59</v>
      </c>
      <c r="F51" s="17">
        <v>2</v>
      </c>
      <c r="G51" s="17">
        <v>2</v>
      </c>
      <c r="H51" s="17">
        <v>2</v>
      </c>
      <c r="I51" s="17">
        <v>2</v>
      </c>
      <c r="J51" s="17">
        <v>2</v>
      </c>
      <c r="K51" s="17">
        <v>2</v>
      </c>
      <c r="L51" s="17">
        <v>2</v>
      </c>
      <c r="M51" s="17">
        <v>2</v>
      </c>
      <c r="N51" s="17">
        <v>2</v>
      </c>
      <c r="O51" s="17">
        <v>2</v>
      </c>
      <c r="P51" s="17">
        <v>2</v>
      </c>
      <c r="Q51" s="18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</row>
    <row r="52" spans="1:48" ht="16.5" customHeight="1" x14ac:dyDescent="0.25">
      <c r="A52" s="72"/>
      <c r="B52" s="56"/>
      <c r="C52" s="58" t="s">
        <v>149</v>
      </c>
      <c r="D52" s="53"/>
      <c r="E52" s="16" t="s">
        <v>61</v>
      </c>
      <c r="F52" s="17">
        <v>3</v>
      </c>
      <c r="G52" s="17">
        <v>3</v>
      </c>
      <c r="H52" s="17">
        <v>3</v>
      </c>
      <c r="I52" s="17">
        <v>3</v>
      </c>
      <c r="J52" s="17">
        <v>3</v>
      </c>
      <c r="K52" s="17">
        <v>3</v>
      </c>
      <c r="L52" s="17">
        <v>3</v>
      </c>
      <c r="M52" s="17">
        <v>3</v>
      </c>
      <c r="N52" s="17">
        <v>3</v>
      </c>
      <c r="O52" s="17">
        <v>3</v>
      </c>
      <c r="P52" s="17">
        <v>3</v>
      </c>
      <c r="Q52" s="18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</row>
    <row r="53" spans="1:48" ht="16.5" customHeight="1" x14ac:dyDescent="0.25">
      <c r="A53" s="72"/>
      <c r="B53" s="56"/>
      <c r="C53" s="59" t="s">
        <v>150</v>
      </c>
      <c r="D53" s="53"/>
      <c r="E53" s="16" t="s">
        <v>59</v>
      </c>
      <c r="F53" s="17">
        <v>2</v>
      </c>
      <c r="G53" s="17">
        <v>2</v>
      </c>
      <c r="H53" s="17">
        <v>2</v>
      </c>
      <c r="I53" s="17">
        <v>2</v>
      </c>
      <c r="J53" s="17">
        <v>2</v>
      </c>
      <c r="K53" s="17">
        <v>2</v>
      </c>
      <c r="L53" s="17">
        <v>2</v>
      </c>
      <c r="M53" s="17">
        <v>2</v>
      </c>
      <c r="N53" s="17">
        <v>2</v>
      </c>
      <c r="O53" s="17">
        <v>2</v>
      </c>
      <c r="P53" s="17">
        <v>2</v>
      </c>
      <c r="Q53" s="17">
        <v>2</v>
      </c>
      <c r="R53" s="18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</row>
    <row r="54" spans="1:48" ht="16.5" customHeight="1" x14ac:dyDescent="0.25">
      <c r="A54" s="72"/>
      <c r="B54" s="56"/>
      <c r="C54" s="59" t="s">
        <v>151</v>
      </c>
      <c r="D54" s="53"/>
      <c r="E54" s="16" t="s">
        <v>61</v>
      </c>
      <c r="F54" s="17">
        <v>2</v>
      </c>
      <c r="G54" s="17">
        <v>2</v>
      </c>
      <c r="H54" s="17">
        <v>2</v>
      </c>
      <c r="I54" s="17">
        <v>2</v>
      </c>
      <c r="J54" s="17">
        <v>2</v>
      </c>
      <c r="K54" s="17">
        <v>2</v>
      </c>
      <c r="L54" s="17">
        <v>2</v>
      </c>
      <c r="M54" s="17">
        <v>2</v>
      </c>
      <c r="N54" s="17">
        <v>2</v>
      </c>
      <c r="O54" s="17">
        <v>2</v>
      </c>
      <c r="P54" s="17">
        <v>2</v>
      </c>
      <c r="Q54" s="17">
        <v>2</v>
      </c>
      <c r="R54" s="18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</row>
    <row r="55" spans="1:48" ht="16.5" customHeight="1" x14ac:dyDescent="0.25">
      <c r="A55" s="72"/>
      <c r="B55" s="56"/>
      <c r="C55" s="59" t="s">
        <v>152</v>
      </c>
      <c r="D55" s="53"/>
      <c r="E55" s="16" t="s">
        <v>59</v>
      </c>
      <c r="F55" s="17">
        <v>3</v>
      </c>
      <c r="G55" s="17">
        <v>3</v>
      </c>
      <c r="H55" s="17">
        <v>3</v>
      </c>
      <c r="I55" s="17">
        <v>3</v>
      </c>
      <c r="J55" s="17">
        <v>3</v>
      </c>
      <c r="K55" s="17">
        <v>3</v>
      </c>
      <c r="L55" s="17">
        <v>3</v>
      </c>
      <c r="M55" s="17">
        <v>3</v>
      </c>
      <c r="N55" s="17">
        <v>3</v>
      </c>
      <c r="O55" s="17">
        <v>3</v>
      </c>
      <c r="P55" s="17">
        <v>3</v>
      </c>
      <c r="Q55" s="17">
        <v>3</v>
      </c>
      <c r="R55" s="17">
        <v>3</v>
      </c>
      <c r="S55" s="18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</row>
    <row r="56" spans="1:48" ht="16.5" customHeight="1" x14ac:dyDescent="0.25">
      <c r="A56" s="72"/>
      <c r="B56" s="56"/>
      <c r="C56" s="59" t="s">
        <v>153</v>
      </c>
      <c r="D56" s="53"/>
      <c r="E56" s="16" t="s">
        <v>61</v>
      </c>
      <c r="F56" s="17">
        <v>5</v>
      </c>
      <c r="G56" s="17">
        <v>5</v>
      </c>
      <c r="H56" s="17">
        <v>5</v>
      </c>
      <c r="I56" s="17">
        <v>5</v>
      </c>
      <c r="J56" s="17">
        <v>5</v>
      </c>
      <c r="K56" s="17">
        <v>5</v>
      </c>
      <c r="L56" s="17">
        <v>5</v>
      </c>
      <c r="M56" s="17">
        <v>5</v>
      </c>
      <c r="N56" s="17">
        <v>5</v>
      </c>
      <c r="O56" s="17">
        <v>5</v>
      </c>
      <c r="P56" s="17">
        <v>5</v>
      </c>
      <c r="Q56" s="17">
        <v>5</v>
      </c>
      <c r="R56" s="17">
        <v>5</v>
      </c>
      <c r="S56" s="18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</row>
    <row r="57" spans="1:48" ht="16.5" customHeight="1" x14ac:dyDescent="0.25">
      <c r="A57" s="72"/>
      <c r="B57" s="56"/>
      <c r="C57" s="59" t="s">
        <v>154</v>
      </c>
      <c r="D57" s="53"/>
      <c r="E57" s="16" t="s">
        <v>59</v>
      </c>
      <c r="F57" s="17">
        <v>2</v>
      </c>
      <c r="G57" s="17">
        <v>2</v>
      </c>
      <c r="H57" s="17">
        <v>2</v>
      </c>
      <c r="I57" s="17">
        <v>2</v>
      </c>
      <c r="J57" s="17">
        <v>2</v>
      </c>
      <c r="K57" s="17">
        <v>2</v>
      </c>
      <c r="L57" s="17">
        <v>2</v>
      </c>
      <c r="M57" s="17">
        <v>2</v>
      </c>
      <c r="N57" s="17">
        <v>2</v>
      </c>
      <c r="O57" s="17">
        <v>2</v>
      </c>
      <c r="P57" s="17">
        <v>2</v>
      </c>
      <c r="Q57" s="17">
        <v>2</v>
      </c>
      <c r="R57" s="17">
        <v>2</v>
      </c>
      <c r="S57" s="17">
        <v>2</v>
      </c>
      <c r="T57" s="18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</row>
    <row r="58" spans="1:48" ht="16.5" customHeight="1" x14ac:dyDescent="0.25">
      <c r="A58" s="72"/>
      <c r="B58" s="56"/>
      <c r="C58" s="59" t="s">
        <v>155</v>
      </c>
      <c r="D58" s="53"/>
      <c r="E58" s="16" t="s">
        <v>61</v>
      </c>
      <c r="F58" s="17">
        <v>2</v>
      </c>
      <c r="G58" s="17">
        <v>2</v>
      </c>
      <c r="H58" s="17">
        <v>2</v>
      </c>
      <c r="I58" s="17">
        <v>2</v>
      </c>
      <c r="J58" s="17">
        <v>2</v>
      </c>
      <c r="K58" s="17">
        <v>2</v>
      </c>
      <c r="L58" s="17">
        <v>2</v>
      </c>
      <c r="M58" s="17">
        <v>2</v>
      </c>
      <c r="N58" s="17">
        <v>2</v>
      </c>
      <c r="O58" s="17">
        <v>2</v>
      </c>
      <c r="P58" s="17">
        <v>2</v>
      </c>
      <c r="Q58" s="17">
        <v>2</v>
      </c>
      <c r="R58" s="17">
        <v>2</v>
      </c>
      <c r="S58" s="17">
        <v>2</v>
      </c>
      <c r="T58" s="18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</row>
    <row r="59" spans="1:48" ht="16.5" customHeight="1" x14ac:dyDescent="0.25">
      <c r="A59" s="72"/>
      <c r="B59" s="56"/>
      <c r="C59" s="59" t="s">
        <v>156</v>
      </c>
      <c r="D59" s="53"/>
      <c r="E59" s="16" t="s">
        <v>27</v>
      </c>
      <c r="F59" s="17">
        <v>2</v>
      </c>
      <c r="G59" s="17">
        <v>2</v>
      </c>
      <c r="H59" s="17">
        <v>2</v>
      </c>
      <c r="I59" s="17">
        <v>2</v>
      </c>
      <c r="J59" s="17">
        <v>2</v>
      </c>
      <c r="K59" s="17">
        <v>2</v>
      </c>
      <c r="L59" s="17">
        <v>2</v>
      </c>
      <c r="M59" s="17">
        <v>2</v>
      </c>
      <c r="N59" s="17">
        <v>2</v>
      </c>
      <c r="O59" s="17">
        <v>2</v>
      </c>
      <c r="P59" s="17">
        <v>2</v>
      </c>
      <c r="Q59" s="17">
        <v>2</v>
      </c>
      <c r="R59" s="17">
        <v>2</v>
      </c>
      <c r="S59" s="17">
        <v>2</v>
      </c>
      <c r="T59" s="17">
        <v>2</v>
      </c>
      <c r="U59" s="18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</row>
    <row r="60" spans="1:48" ht="16.5" customHeight="1" x14ac:dyDescent="0.25">
      <c r="A60" s="72"/>
      <c r="B60" s="56"/>
      <c r="C60" s="59" t="s">
        <v>157</v>
      </c>
      <c r="D60" s="53"/>
      <c r="E60" s="16" t="s">
        <v>61</v>
      </c>
      <c r="F60" s="17">
        <v>3</v>
      </c>
      <c r="G60" s="17">
        <v>3</v>
      </c>
      <c r="H60" s="17">
        <v>3</v>
      </c>
      <c r="I60" s="17">
        <v>3</v>
      </c>
      <c r="J60" s="17">
        <v>3</v>
      </c>
      <c r="K60" s="17">
        <v>3</v>
      </c>
      <c r="L60" s="17">
        <v>3</v>
      </c>
      <c r="M60" s="17">
        <v>3</v>
      </c>
      <c r="N60" s="17">
        <v>3</v>
      </c>
      <c r="O60" s="17">
        <v>3</v>
      </c>
      <c r="P60" s="17">
        <v>3</v>
      </c>
      <c r="Q60" s="17">
        <v>3</v>
      </c>
      <c r="R60" s="17">
        <v>3</v>
      </c>
      <c r="S60" s="17">
        <v>3</v>
      </c>
      <c r="T60" s="17">
        <v>3</v>
      </c>
      <c r="U60" s="18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</row>
    <row r="61" spans="1:48" ht="16.5" customHeight="1" x14ac:dyDescent="0.25">
      <c r="A61" s="72"/>
      <c r="B61" s="56"/>
      <c r="C61" s="59" t="s">
        <v>158</v>
      </c>
      <c r="D61" s="53"/>
      <c r="E61" s="16" t="s">
        <v>27</v>
      </c>
      <c r="F61" s="17">
        <v>2</v>
      </c>
      <c r="G61" s="17">
        <v>2</v>
      </c>
      <c r="H61" s="17">
        <v>2</v>
      </c>
      <c r="I61" s="17">
        <v>2</v>
      </c>
      <c r="J61" s="17">
        <v>2</v>
      </c>
      <c r="K61" s="17">
        <v>2</v>
      </c>
      <c r="L61" s="17">
        <v>2</v>
      </c>
      <c r="M61" s="17">
        <v>2</v>
      </c>
      <c r="N61" s="17">
        <v>2</v>
      </c>
      <c r="O61" s="17">
        <v>2</v>
      </c>
      <c r="P61" s="17">
        <v>2</v>
      </c>
      <c r="Q61" s="17">
        <v>2</v>
      </c>
      <c r="R61" s="17">
        <v>2</v>
      </c>
      <c r="S61" s="17">
        <v>2</v>
      </c>
      <c r="T61" s="17">
        <v>2</v>
      </c>
      <c r="U61" s="17">
        <v>2</v>
      </c>
      <c r="V61" s="18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</row>
    <row r="62" spans="1:48" ht="16.5" customHeight="1" x14ac:dyDescent="0.25">
      <c r="A62" s="72"/>
      <c r="B62" s="56"/>
      <c r="C62" s="59" t="s">
        <v>159</v>
      </c>
      <c r="D62" s="53"/>
      <c r="E62" s="26" t="s">
        <v>61</v>
      </c>
      <c r="F62" s="20">
        <v>3</v>
      </c>
      <c r="G62" s="20">
        <v>3</v>
      </c>
      <c r="H62" s="20">
        <v>3</v>
      </c>
      <c r="I62" s="20">
        <v>3</v>
      </c>
      <c r="J62" s="20">
        <v>3</v>
      </c>
      <c r="K62" s="20">
        <v>3</v>
      </c>
      <c r="L62" s="20">
        <v>3</v>
      </c>
      <c r="M62" s="20">
        <v>3</v>
      </c>
      <c r="N62" s="20">
        <v>3</v>
      </c>
      <c r="O62" s="20">
        <v>3</v>
      </c>
      <c r="P62" s="20">
        <v>3</v>
      </c>
      <c r="Q62" s="20">
        <v>3</v>
      </c>
      <c r="R62" s="20">
        <v>3</v>
      </c>
      <c r="S62" s="20">
        <v>3</v>
      </c>
      <c r="T62" s="20">
        <v>3</v>
      </c>
      <c r="U62" s="20">
        <v>3</v>
      </c>
      <c r="V62" s="18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</row>
    <row r="63" spans="1:48" ht="16.5" customHeight="1" x14ac:dyDescent="0.25">
      <c r="A63" s="72"/>
      <c r="B63" s="56"/>
      <c r="C63" s="59" t="s">
        <v>160</v>
      </c>
      <c r="D63" s="53"/>
      <c r="E63" s="26" t="s">
        <v>27</v>
      </c>
      <c r="F63" s="20">
        <v>2</v>
      </c>
      <c r="G63" s="20">
        <v>2</v>
      </c>
      <c r="H63" s="20">
        <v>2</v>
      </c>
      <c r="I63" s="20">
        <v>2</v>
      </c>
      <c r="J63" s="20">
        <v>2</v>
      </c>
      <c r="K63" s="20">
        <v>2</v>
      </c>
      <c r="L63" s="20">
        <v>2</v>
      </c>
      <c r="M63" s="20">
        <v>2</v>
      </c>
      <c r="N63" s="20">
        <v>2</v>
      </c>
      <c r="O63" s="20">
        <v>2</v>
      </c>
      <c r="P63" s="20">
        <v>2</v>
      </c>
      <c r="Q63" s="20">
        <v>2</v>
      </c>
      <c r="R63" s="20">
        <v>2</v>
      </c>
      <c r="S63" s="20">
        <v>2</v>
      </c>
      <c r="T63" s="20">
        <v>2</v>
      </c>
      <c r="U63" s="20">
        <v>2</v>
      </c>
      <c r="V63" s="20">
        <v>2</v>
      </c>
      <c r="W63" s="39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</row>
    <row r="64" spans="1:48" ht="16.5" customHeight="1" x14ac:dyDescent="0.25">
      <c r="A64" s="72"/>
      <c r="B64" s="56"/>
      <c r="C64" s="59" t="s">
        <v>161</v>
      </c>
      <c r="D64" s="53"/>
      <c r="E64" s="26" t="s">
        <v>61</v>
      </c>
      <c r="F64" s="20">
        <v>3</v>
      </c>
      <c r="G64" s="20">
        <v>3</v>
      </c>
      <c r="H64" s="20">
        <v>3</v>
      </c>
      <c r="I64" s="20">
        <v>3</v>
      </c>
      <c r="J64" s="20">
        <v>3</v>
      </c>
      <c r="K64" s="20">
        <v>3</v>
      </c>
      <c r="L64" s="20">
        <v>3</v>
      </c>
      <c r="M64" s="20">
        <v>3</v>
      </c>
      <c r="N64" s="20">
        <v>3</v>
      </c>
      <c r="O64" s="20">
        <v>3</v>
      </c>
      <c r="P64" s="20">
        <v>3</v>
      </c>
      <c r="Q64" s="20">
        <v>3</v>
      </c>
      <c r="R64" s="20">
        <v>3</v>
      </c>
      <c r="S64" s="20">
        <v>3</v>
      </c>
      <c r="T64" s="20">
        <v>3</v>
      </c>
      <c r="U64" s="20">
        <v>3</v>
      </c>
      <c r="V64" s="20">
        <v>3</v>
      </c>
      <c r="W64" s="18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</row>
    <row r="65" spans="1:48" ht="16.5" customHeight="1" x14ac:dyDescent="0.25">
      <c r="A65" s="72"/>
      <c r="B65" s="56"/>
      <c r="C65" s="59" t="s">
        <v>162</v>
      </c>
      <c r="D65" s="53"/>
      <c r="E65" s="26" t="s">
        <v>27</v>
      </c>
      <c r="F65" s="20">
        <v>2</v>
      </c>
      <c r="G65" s="20">
        <v>2</v>
      </c>
      <c r="H65" s="20">
        <v>2</v>
      </c>
      <c r="I65" s="20">
        <v>2</v>
      </c>
      <c r="J65" s="20">
        <v>2</v>
      </c>
      <c r="K65" s="20">
        <v>2</v>
      </c>
      <c r="L65" s="20">
        <v>2</v>
      </c>
      <c r="M65" s="20">
        <v>2</v>
      </c>
      <c r="N65" s="20">
        <v>2</v>
      </c>
      <c r="O65" s="20">
        <v>2</v>
      </c>
      <c r="P65" s="20">
        <v>2</v>
      </c>
      <c r="Q65" s="20">
        <v>2</v>
      </c>
      <c r="R65" s="20">
        <v>2</v>
      </c>
      <c r="S65" s="20">
        <v>2</v>
      </c>
      <c r="T65" s="20">
        <v>2</v>
      </c>
      <c r="U65" s="20">
        <v>2</v>
      </c>
      <c r="V65" s="20">
        <v>2</v>
      </c>
      <c r="W65" s="20">
        <v>2</v>
      </c>
      <c r="X65" s="18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</row>
    <row r="66" spans="1:48" ht="16.5" customHeight="1" x14ac:dyDescent="0.25">
      <c r="A66" s="72"/>
      <c r="B66" s="56"/>
      <c r="C66" s="60" t="s">
        <v>163</v>
      </c>
      <c r="D66" s="61"/>
      <c r="E66" s="17" t="s">
        <v>61</v>
      </c>
      <c r="F66" s="17">
        <v>4</v>
      </c>
      <c r="G66" s="17">
        <v>4</v>
      </c>
      <c r="H66" s="17">
        <v>4</v>
      </c>
      <c r="I66" s="17">
        <v>4</v>
      </c>
      <c r="J66" s="17">
        <v>4</v>
      </c>
      <c r="K66" s="17">
        <v>4</v>
      </c>
      <c r="L66" s="17">
        <v>4</v>
      </c>
      <c r="M66" s="17">
        <v>4</v>
      </c>
      <c r="N66" s="17">
        <v>4</v>
      </c>
      <c r="O66" s="17">
        <v>4</v>
      </c>
      <c r="P66" s="17">
        <v>4</v>
      </c>
      <c r="Q66" s="17">
        <v>4</v>
      </c>
      <c r="R66" s="17">
        <v>4</v>
      </c>
      <c r="S66" s="17">
        <v>4</v>
      </c>
      <c r="T66" s="17">
        <v>4</v>
      </c>
      <c r="U66" s="17">
        <v>4</v>
      </c>
      <c r="V66" s="17">
        <v>4</v>
      </c>
      <c r="W66" s="17">
        <v>4</v>
      </c>
      <c r="X66" s="22">
        <v>0</v>
      </c>
      <c r="Y66" s="21">
        <v>0</v>
      </c>
      <c r="Z66" s="21">
        <v>0</v>
      </c>
      <c r="AA66" s="21">
        <v>0</v>
      </c>
      <c r="AB66" s="21">
        <v>0</v>
      </c>
      <c r="AC66" s="21">
        <v>0</v>
      </c>
      <c r="AD66" s="21">
        <v>0</v>
      </c>
      <c r="AE66" s="21">
        <v>0</v>
      </c>
      <c r="AF66" s="21">
        <v>0</v>
      </c>
    </row>
    <row r="67" spans="1:48" ht="16.5" customHeight="1" x14ac:dyDescent="0.25">
      <c r="A67" s="72"/>
      <c r="B67" s="56"/>
      <c r="C67" s="59" t="s">
        <v>164</v>
      </c>
      <c r="D67" s="73"/>
      <c r="E67" s="17" t="s">
        <v>27</v>
      </c>
      <c r="F67" s="17">
        <v>2</v>
      </c>
      <c r="G67" s="17">
        <v>2</v>
      </c>
      <c r="H67" s="17">
        <v>2</v>
      </c>
      <c r="I67" s="17">
        <v>2</v>
      </c>
      <c r="J67" s="17">
        <v>2</v>
      </c>
      <c r="K67" s="17">
        <v>2</v>
      </c>
      <c r="L67" s="17">
        <v>2</v>
      </c>
      <c r="M67" s="17">
        <v>2</v>
      </c>
      <c r="N67" s="17">
        <v>2</v>
      </c>
      <c r="O67" s="17">
        <v>2</v>
      </c>
      <c r="P67" s="17">
        <v>2</v>
      </c>
      <c r="Q67" s="17">
        <v>2</v>
      </c>
      <c r="R67" s="17">
        <v>2</v>
      </c>
      <c r="S67" s="17">
        <v>2</v>
      </c>
      <c r="T67" s="17">
        <v>2</v>
      </c>
      <c r="U67" s="17">
        <v>2</v>
      </c>
      <c r="V67" s="17">
        <v>2</v>
      </c>
      <c r="W67" s="17">
        <v>2</v>
      </c>
      <c r="X67" s="17">
        <v>2</v>
      </c>
      <c r="Y67" s="22">
        <v>0</v>
      </c>
      <c r="Z67" s="21">
        <v>0</v>
      </c>
      <c r="AA67" s="21">
        <v>0</v>
      </c>
      <c r="AB67" s="21">
        <v>0</v>
      </c>
      <c r="AC67" s="21">
        <v>0</v>
      </c>
      <c r="AD67" s="21">
        <v>0</v>
      </c>
      <c r="AE67" s="21">
        <v>0</v>
      </c>
      <c r="AF67" s="21">
        <v>0</v>
      </c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</row>
    <row r="68" spans="1:48" ht="16.5" customHeight="1" x14ac:dyDescent="0.25">
      <c r="A68" s="72"/>
      <c r="B68" s="56"/>
      <c r="C68" s="60" t="s">
        <v>165</v>
      </c>
      <c r="D68" s="61"/>
      <c r="E68" s="17" t="s">
        <v>61</v>
      </c>
      <c r="F68" s="17">
        <v>3</v>
      </c>
      <c r="G68" s="17">
        <v>3</v>
      </c>
      <c r="H68" s="17">
        <v>3</v>
      </c>
      <c r="I68" s="17">
        <v>3</v>
      </c>
      <c r="J68" s="17">
        <v>3</v>
      </c>
      <c r="K68" s="17">
        <v>3</v>
      </c>
      <c r="L68" s="17">
        <v>3</v>
      </c>
      <c r="M68" s="17">
        <v>3</v>
      </c>
      <c r="N68" s="17">
        <v>3</v>
      </c>
      <c r="O68" s="17">
        <v>3</v>
      </c>
      <c r="P68" s="17">
        <v>3</v>
      </c>
      <c r="Q68" s="17">
        <v>3</v>
      </c>
      <c r="R68" s="17">
        <v>3</v>
      </c>
      <c r="S68" s="17">
        <v>3</v>
      </c>
      <c r="T68" s="17">
        <v>3</v>
      </c>
      <c r="U68" s="17">
        <v>3</v>
      </c>
      <c r="V68" s="17">
        <v>3</v>
      </c>
      <c r="W68" s="17">
        <v>3</v>
      </c>
      <c r="X68" s="17">
        <v>3</v>
      </c>
      <c r="Y68" s="22">
        <v>0</v>
      </c>
      <c r="Z68" s="21">
        <v>0</v>
      </c>
      <c r="AA68" s="21">
        <v>0</v>
      </c>
      <c r="AB68" s="21">
        <v>0</v>
      </c>
      <c r="AC68" s="21">
        <v>0</v>
      </c>
      <c r="AD68" s="21">
        <v>0</v>
      </c>
      <c r="AE68" s="21">
        <v>0</v>
      </c>
      <c r="AF68" s="21">
        <v>0</v>
      </c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</row>
    <row r="69" spans="1:48" ht="15" customHeight="1" x14ac:dyDescent="0.25">
      <c r="A69" s="72"/>
      <c r="B69" s="56"/>
      <c r="C69" s="62"/>
      <c r="D69" s="5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</row>
    <row r="70" spans="1:48" ht="16.5" customHeight="1" x14ac:dyDescent="0.25">
      <c r="A70" s="72"/>
      <c r="B70" s="56"/>
      <c r="C70" s="63" t="s">
        <v>83</v>
      </c>
      <c r="D70" s="64"/>
      <c r="E70" s="24" t="s">
        <v>25</v>
      </c>
      <c r="F70" s="25">
        <v>10</v>
      </c>
      <c r="G70" s="25">
        <v>10</v>
      </c>
      <c r="H70" s="25">
        <v>10</v>
      </c>
      <c r="I70" s="25">
        <v>10</v>
      </c>
      <c r="J70" s="25">
        <v>10</v>
      </c>
      <c r="K70" s="25">
        <v>10</v>
      </c>
      <c r="L70" s="25">
        <v>10</v>
      </c>
      <c r="M70" s="25">
        <v>10</v>
      </c>
      <c r="N70" s="25">
        <v>10</v>
      </c>
      <c r="O70" s="25">
        <v>10</v>
      </c>
      <c r="P70" s="25">
        <v>10</v>
      </c>
      <c r="Q70" s="25">
        <v>10</v>
      </c>
      <c r="R70" s="25">
        <v>10</v>
      </c>
      <c r="S70" s="25">
        <v>10</v>
      </c>
      <c r="T70" s="25">
        <v>10</v>
      </c>
      <c r="U70" s="25">
        <v>10</v>
      </c>
      <c r="V70" s="25">
        <v>10</v>
      </c>
      <c r="W70" s="25">
        <v>10</v>
      </c>
      <c r="X70" s="25">
        <v>10</v>
      </c>
      <c r="Y70" s="25">
        <v>10</v>
      </c>
      <c r="Z70" s="18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</row>
    <row r="71" spans="1:48" ht="16.5" customHeight="1" x14ac:dyDescent="0.25">
      <c r="A71" s="72"/>
      <c r="B71" s="57"/>
      <c r="C71" s="65"/>
      <c r="D71" s="53"/>
      <c r="E71" s="16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</row>
    <row r="72" spans="1:48" ht="16.5" customHeight="1" x14ac:dyDescent="0.25">
      <c r="A72" s="72"/>
      <c r="B72" s="55" t="s">
        <v>84</v>
      </c>
      <c r="C72" s="52" t="s">
        <v>166</v>
      </c>
      <c r="D72" s="53"/>
      <c r="E72" s="16" t="s">
        <v>29</v>
      </c>
      <c r="F72" s="17">
        <v>2</v>
      </c>
      <c r="G72" s="17">
        <v>2</v>
      </c>
      <c r="H72" s="17">
        <v>2</v>
      </c>
      <c r="I72" s="17">
        <v>2</v>
      </c>
      <c r="J72" s="17">
        <v>2</v>
      </c>
      <c r="K72" s="17">
        <v>2</v>
      </c>
      <c r="L72" s="17">
        <v>2</v>
      </c>
      <c r="M72" s="17">
        <v>2</v>
      </c>
      <c r="N72" s="17">
        <v>2</v>
      </c>
      <c r="O72" s="17">
        <v>2</v>
      </c>
      <c r="P72" s="17">
        <v>2</v>
      </c>
      <c r="Q72" s="17">
        <v>2</v>
      </c>
      <c r="R72" s="17">
        <v>2</v>
      </c>
      <c r="S72" s="17">
        <v>2</v>
      </c>
      <c r="T72" s="17">
        <v>2</v>
      </c>
      <c r="U72" s="17">
        <v>2</v>
      </c>
      <c r="V72" s="17">
        <v>2</v>
      </c>
      <c r="W72" s="17">
        <v>2</v>
      </c>
      <c r="X72" s="17">
        <v>2</v>
      </c>
      <c r="Y72" s="17">
        <v>2</v>
      </c>
      <c r="Z72" s="17">
        <v>2</v>
      </c>
      <c r="AA72" s="18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</row>
    <row r="73" spans="1:48" ht="16.5" customHeight="1" x14ac:dyDescent="0.25">
      <c r="A73" s="72"/>
      <c r="B73" s="56"/>
      <c r="C73" s="52" t="s">
        <v>167</v>
      </c>
      <c r="D73" s="53"/>
      <c r="E73" s="16" t="s">
        <v>29</v>
      </c>
      <c r="F73" s="17">
        <v>2</v>
      </c>
      <c r="G73" s="17">
        <v>2</v>
      </c>
      <c r="H73" s="17">
        <v>2</v>
      </c>
      <c r="I73" s="17">
        <v>2</v>
      </c>
      <c r="J73" s="17">
        <v>2</v>
      </c>
      <c r="K73" s="17">
        <v>2</v>
      </c>
      <c r="L73" s="17">
        <v>2</v>
      </c>
      <c r="M73" s="17">
        <v>2</v>
      </c>
      <c r="N73" s="17">
        <v>2</v>
      </c>
      <c r="O73" s="17">
        <v>2</v>
      </c>
      <c r="P73" s="17">
        <v>2</v>
      </c>
      <c r="Q73" s="17">
        <v>2</v>
      </c>
      <c r="R73" s="17">
        <v>2</v>
      </c>
      <c r="S73" s="17">
        <v>2</v>
      </c>
      <c r="T73" s="17">
        <v>2</v>
      </c>
      <c r="U73" s="17">
        <v>2</v>
      </c>
      <c r="V73" s="17">
        <v>2</v>
      </c>
      <c r="W73" s="17">
        <v>2</v>
      </c>
      <c r="X73" s="17">
        <v>2</v>
      </c>
      <c r="Y73" s="17">
        <v>2</v>
      </c>
      <c r="Z73" s="17">
        <v>2</v>
      </c>
      <c r="AA73" s="18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</row>
    <row r="74" spans="1:48" ht="16.5" customHeight="1" x14ac:dyDescent="0.25">
      <c r="A74" s="72"/>
      <c r="B74" s="56"/>
      <c r="C74" s="52" t="s">
        <v>168</v>
      </c>
      <c r="D74" s="53"/>
      <c r="E74" s="16" t="s">
        <v>29</v>
      </c>
      <c r="F74" s="17">
        <v>2</v>
      </c>
      <c r="G74" s="17">
        <v>2</v>
      </c>
      <c r="H74" s="17">
        <v>2</v>
      </c>
      <c r="I74" s="17">
        <v>2</v>
      </c>
      <c r="J74" s="17">
        <v>2</v>
      </c>
      <c r="K74" s="17">
        <v>2</v>
      </c>
      <c r="L74" s="17">
        <v>2</v>
      </c>
      <c r="M74" s="17">
        <v>2</v>
      </c>
      <c r="N74" s="17">
        <v>2</v>
      </c>
      <c r="O74" s="17">
        <v>2</v>
      </c>
      <c r="P74" s="17">
        <v>2</v>
      </c>
      <c r="Q74" s="17">
        <v>2</v>
      </c>
      <c r="R74" s="17">
        <v>2</v>
      </c>
      <c r="S74" s="17">
        <v>2</v>
      </c>
      <c r="T74" s="17">
        <v>2</v>
      </c>
      <c r="U74" s="17">
        <v>2</v>
      </c>
      <c r="V74" s="17">
        <v>2</v>
      </c>
      <c r="W74" s="17">
        <v>2</v>
      </c>
      <c r="X74" s="17">
        <v>2</v>
      </c>
      <c r="Y74" s="17">
        <v>2</v>
      </c>
      <c r="Z74" s="17">
        <v>2</v>
      </c>
      <c r="AA74" s="18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</row>
    <row r="75" spans="1:48" ht="16.5" customHeight="1" x14ac:dyDescent="0.25">
      <c r="A75" s="72"/>
      <c r="B75" s="56"/>
      <c r="C75" s="52" t="s">
        <v>169</v>
      </c>
      <c r="D75" s="53"/>
      <c r="E75" s="16" t="s">
        <v>29</v>
      </c>
      <c r="F75" s="17">
        <v>2</v>
      </c>
      <c r="G75" s="17">
        <v>2</v>
      </c>
      <c r="H75" s="17">
        <v>2</v>
      </c>
      <c r="I75" s="17">
        <v>2</v>
      </c>
      <c r="J75" s="17">
        <v>2</v>
      </c>
      <c r="K75" s="17">
        <v>2</v>
      </c>
      <c r="L75" s="17">
        <v>2</v>
      </c>
      <c r="M75" s="17">
        <v>2</v>
      </c>
      <c r="N75" s="17">
        <v>2</v>
      </c>
      <c r="O75" s="17">
        <v>2</v>
      </c>
      <c r="P75" s="17">
        <v>2</v>
      </c>
      <c r="Q75" s="17">
        <v>2</v>
      </c>
      <c r="R75" s="17">
        <v>2</v>
      </c>
      <c r="S75" s="17">
        <v>2</v>
      </c>
      <c r="T75" s="17">
        <v>2</v>
      </c>
      <c r="U75" s="17">
        <v>2</v>
      </c>
      <c r="V75" s="17">
        <v>2</v>
      </c>
      <c r="W75" s="17">
        <v>2</v>
      </c>
      <c r="X75" s="17">
        <v>2</v>
      </c>
      <c r="Y75" s="17">
        <v>2</v>
      </c>
      <c r="Z75" s="17">
        <v>2</v>
      </c>
      <c r="AA75" s="18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</row>
    <row r="76" spans="1:48" ht="16.5" customHeight="1" x14ac:dyDescent="0.25">
      <c r="A76" s="72"/>
      <c r="B76" s="56"/>
      <c r="C76" s="52" t="s">
        <v>170</v>
      </c>
      <c r="D76" s="53"/>
      <c r="E76" s="16" t="s">
        <v>29</v>
      </c>
      <c r="F76" s="17">
        <v>2</v>
      </c>
      <c r="G76" s="17">
        <v>2</v>
      </c>
      <c r="H76" s="17">
        <v>2</v>
      </c>
      <c r="I76" s="17">
        <v>2</v>
      </c>
      <c r="J76" s="17">
        <v>2</v>
      </c>
      <c r="K76" s="17">
        <v>2</v>
      </c>
      <c r="L76" s="17">
        <v>2</v>
      </c>
      <c r="M76" s="17">
        <v>2</v>
      </c>
      <c r="N76" s="17">
        <v>2</v>
      </c>
      <c r="O76" s="17">
        <v>2</v>
      </c>
      <c r="P76" s="17">
        <v>2</v>
      </c>
      <c r="Q76" s="17">
        <v>2</v>
      </c>
      <c r="R76" s="17">
        <v>2</v>
      </c>
      <c r="S76" s="17">
        <v>2</v>
      </c>
      <c r="T76" s="17">
        <v>2</v>
      </c>
      <c r="U76" s="17">
        <v>2</v>
      </c>
      <c r="V76" s="17">
        <v>2</v>
      </c>
      <c r="W76" s="17">
        <v>2</v>
      </c>
      <c r="X76" s="17">
        <v>2</v>
      </c>
      <c r="Y76" s="17">
        <v>2</v>
      </c>
      <c r="Z76" s="17">
        <v>2</v>
      </c>
      <c r="AA76" s="18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</row>
    <row r="77" spans="1:48" ht="16.5" customHeight="1" x14ac:dyDescent="0.25">
      <c r="A77" s="72"/>
      <c r="B77" s="56"/>
      <c r="C77" s="52" t="s">
        <v>171</v>
      </c>
      <c r="D77" s="53"/>
      <c r="E77" s="16" t="s">
        <v>29</v>
      </c>
      <c r="F77" s="17">
        <v>2</v>
      </c>
      <c r="G77" s="17">
        <v>2</v>
      </c>
      <c r="H77" s="17">
        <v>2</v>
      </c>
      <c r="I77" s="17">
        <v>2</v>
      </c>
      <c r="J77" s="17">
        <v>2</v>
      </c>
      <c r="K77" s="17">
        <v>2</v>
      </c>
      <c r="L77" s="17">
        <v>2</v>
      </c>
      <c r="M77" s="17">
        <v>2</v>
      </c>
      <c r="N77" s="17">
        <v>2</v>
      </c>
      <c r="O77" s="17">
        <v>2</v>
      </c>
      <c r="P77" s="17">
        <v>2</v>
      </c>
      <c r="Q77" s="17">
        <v>2</v>
      </c>
      <c r="R77" s="17">
        <v>2</v>
      </c>
      <c r="S77" s="17">
        <v>2</v>
      </c>
      <c r="T77" s="17">
        <v>2</v>
      </c>
      <c r="U77" s="17">
        <v>2</v>
      </c>
      <c r="V77" s="17">
        <v>2</v>
      </c>
      <c r="W77" s="17">
        <v>2</v>
      </c>
      <c r="X77" s="17">
        <v>2</v>
      </c>
      <c r="Y77" s="17">
        <v>2</v>
      </c>
      <c r="Z77" s="17">
        <v>2</v>
      </c>
      <c r="AA77" s="18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</row>
    <row r="78" spans="1:48" ht="16.5" customHeight="1" x14ac:dyDescent="0.25">
      <c r="A78" s="72"/>
      <c r="B78" s="56"/>
      <c r="C78" s="52" t="s">
        <v>172</v>
      </c>
      <c r="D78" s="53"/>
      <c r="E78" s="16" t="s">
        <v>29</v>
      </c>
      <c r="F78" s="17">
        <v>1</v>
      </c>
      <c r="G78" s="17">
        <v>1</v>
      </c>
      <c r="H78" s="17">
        <v>1</v>
      </c>
      <c r="I78" s="17">
        <v>1</v>
      </c>
      <c r="J78" s="17">
        <v>1</v>
      </c>
      <c r="K78" s="17">
        <v>1</v>
      </c>
      <c r="L78" s="17">
        <v>1</v>
      </c>
      <c r="M78" s="17">
        <v>1</v>
      </c>
      <c r="N78" s="17">
        <v>1</v>
      </c>
      <c r="O78" s="17">
        <v>1</v>
      </c>
      <c r="P78" s="17">
        <v>1</v>
      </c>
      <c r="Q78" s="17">
        <v>1</v>
      </c>
      <c r="R78" s="17">
        <v>1</v>
      </c>
      <c r="S78" s="17">
        <v>1</v>
      </c>
      <c r="T78" s="17">
        <v>1</v>
      </c>
      <c r="U78" s="17">
        <v>1</v>
      </c>
      <c r="V78" s="17">
        <v>1</v>
      </c>
      <c r="W78" s="17">
        <v>1</v>
      </c>
      <c r="X78" s="17">
        <v>1</v>
      </c>
      <c r="Y78" s="17">
        <v>1</v>
      </c>
      <c r="Z78" s="17">
        <v>1</v>
      </c>
      <c r="AA78" s="17">
        <v>1</v>
      </c>
      <c r="AB78" s="18">
        <v>0</v>
      </c>
      <c r="AC78" s="17">
        <v>0</v>
      </c>
      <c r="AD78" s="17">
        <v>0</v>
      </c>
      <c r="AE78" s="17">
        <v>0</v>
      </c>
      <c r="AF78" s="17">
        <v>0</v>
      </c>
    </row>
    <row r="79" spans="1:48" ht="16.5" customHeight="1" x14ac:dyDescent="0.25">
      <c r="A79" s="72"/>
      <c r="B79" s="56"/>
      <c r="C79" s="52" t="s">
        <v>173</v>
      </c>
      <c r="D79" s="53"/>
      <c r="E79" s="16" t="s">
        <v>29</v>
      </c>
      <c r="F79" s="17">
        <v>2</v>
      </c>
      <c r="G79" s="17">
        <v>2</v>
      </c>
      <c r="H79" s="17">
        <v>2</v>
      </c>
      <c r="I79" s="17">
        <v>2</v>
      </c>
      <c r="J79" s="17">
        <v>2</v>
      </c>
      <c r="K79" s="17">
        <v>2</v>
      </c>
      <c r="L79" s="17">
        <v>2</v>
      </c>
      <c r="M79" s="17">
        <v>2</v>
      </c>
      <c r="N79" s="17">
        <v>2</v>
      </c>
      <c r="O79" s="17">
        <v>2</v>
      </c>
      <c r="P79" s="17">
        <v>2</v>
      </c>
      <c r="Q79" s="17">
        <v>2</v>
      </c>
      <c r="R79" s="17">
        <v>2</v>
      </c>
      <c r="S79" s="17">
        <v>2</v>
      </c>
      <c r="T79" s="17">
        <v>2</v>
      </c>
      <c r="U79" s="17">
        <v>2</v>
      </c>
      <c r="V79" s="17">
        <v>2</v>
      </c>
      <c r="W79" s="17">
        <v>2</v>
      </c>
      <c r="X79" s="17">
        <v>2</v>
      </c>
      <c r="Y79" s="17">
        <v>2</v>
      </c>
      <c r="Z79" s="17">
        <v>2</v>
      </c>
      <c r="AA79" s="17">
        <v>2</v>
      </c>
      <c r="AB79" s="18">
        <v>0</v>
      </c>
      <c r="AC79" s="17">
        <v>0</v>
      </c>
      <c r="AD79" s="17">
        <v>0</v>
      </c>
      <c r="AE79" s="17">
        <v>0</v>
      </c>
      <c r="AF79" s="17">
        <v>0</v>
      </c>
    </row>
    <row r="80" spans="1:48" ht="16.5" customHeight="1" x14ac:dyDescent="0.25">
      <c r="A80" s="72"/>
      <c r="B80" s="56"/>
      <c r="C80" s="52" t="s">
        <v>174</v>
      </c>
      <c r="D80" s="53"/>
      <c r="E80" s="16" t="s">
        <v>29</v>
      </c>
      <c r="F80" s="17">
        <v>2</v>
      </c>
      <c r="G80" s="17">
        <v>2</v>
      </c>
      <c r="H80" s="17">
        <v>2</v>
      </c>
      <c r="I80" s="17">
        <v>2</v>
      </c>
      <c r="J80" s="17">
        <v>2</v>
      </c>
      <c r="K80" s="17">
        <v>2</v>
      </c>
      <c r="L80" s="17">
        <v>2</v>
      </c>
      <c r="M80" s="17">
        <v>2</v>
      </c>
      <c r="N80" s="17">
        <v>2</v>
      </c>
      <c r="O80" s="17">
        <v>2</v>
      </c>
      <c r="P80" s="17">
        <v>2</v>
      </c>
      <c r="Q80" s="17">
        <v>2</v>
      </c>
      <c r="R80" s="17">
        <v>2</v>
      </c>
      <c r="S80" s="17">
        <v>2</v>
      </c>
      <c r="T80" s="17">
        <v>2</v>
      </c>
      <c r="U80" s="17">
        <v>2</v>
      </c>
      <c r="V80" s="17">
        <v>2</v>
      </c>
      <c r="W80" s="17">
        <v>2</v>
      </c>
      <c r="X80" s="17">
        <v>2</v>
      </c>
      <c r="Y80" s="17">
        <v>2</v>
      </c>
      <c r="Z80" s="17">
        <v>2</v>
      </c>
      <c r="AA80" s="17">
        <v>2</v>
      </c>
      <c r="AB80" s="18">
        <v>0</v>
      </c>
      <c r="AC80" s="17">
        <v>0</v>
      </c>
      <c r="AD80" s="17">
        <v>0</v>
      </c>
      <c r="AE80" s="17">
        <v>0</v>
      </c>
      <c r="AF80" s="17">
        <v>0</v>
      </c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</row>
    <row r="81" spans="1:48" ht="16.5" customHeight="1" x14ac:dyDescent="0.25">
      <c r="A81" s="72"/>
      <c r="B81" s="56"/>
      <c r="C81" s="74" t="s">
        <v>175</v>
      </c>
      <c r="D81" s="53"/>
      <c r="E81" s="16" t="s">
        <v>29</v>
      </c>
      <c r="F81" s="17">
        <v>2</v>
      </c>
      <c r="G81" s="17">
        <v>2</v>
      </c>
      <c r="H81" s="17">
        <v>2</v>
      </c>
      <c r="I81" s="17">
        <v>2</v>
      </c>
      <c r="J81" s="17">
        <v>2</v>
      </c>
      <c r="K81" s="17">
        <v>2</v>
      </c>
      <c r="L81" s="17">
        <v>2</v>
      </c>
      <c r="M81" s="17">
        <v>2</v>
      </c>
      <c r="N81" s="17">
        <v>2</v>
      </c>
      <c r="O81" s="17">
        <v>2</v>
      </c>
      <c r="P81" s="17">
        <v>2</v>
      </c>
      <c r="Q81" s="17">
        <v>2</v>
      </c>
      <c r="R81" s="17">
        <v>2</v>
      </c>
      <c r="S81" s="17">
        <v>2</v>
      </c>
      <c r="T81" s="17">
        <v>2</v>
      </c>
      <c r="U81" s="17">
        <v>2</v>
      </c>
      <c r="V81" s="17">
        <v>2</v>
      </c>
      <c r="W81" s="17">
        <v>2</v>
      </c>
      <c r="X81" s="17">
        <v>2</v>
      </c>
      <c r="Y81" s="17">
        <v>2</v>
      </c>
      <c r="Z81" s="17">
        <v>2</v>
      </c>
      <c r="AA81" s="17">
        <v>2</v>
      </c>
      <c r="AB81" s="18">
        <v>0</v>
      </c>
      <c r="AC81" s="17">
        <v>0</v>
      </c>
      <c r="AD81" s="17">
        <v>0</v>
      </c>
      <c r="AE81" s="17">
        <v>0</v>
      </c>
      <c r="AF81" s="17">
        <v>0</v>
      </c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</row>
    <row r="82" spans="1:48" ht="16.5" customHeight="1" x14ac:dyDescent="0.25">
      <c r="A82" s="72"/>
      <c r="B82" s="56"/>
      <c r="C82" s="52" t="s">
        <v>176</v>
      </c>
      <c r="D82" s="53"/>
      <c r="E82" s="16" t="s">
        <v>29</v>
      </c>
      <c r="F82" s="17">
        <v>2</v>
      </c>
      <c r="G82" s="17">
        <v>2</v>
      </c>
      <c r="H82" s="17">
        <v>2</v>
      </c>
      <c r="I82" s="17">
        <v>2</v>
      </c>
      <c r="J82" s="17">
        <v>2</v>
      </c>
      <c r="K82" s="17">
        <v>2</v>
      </c>
      <c r="L82" s="17">
        <v>2</v>
      </c>
      <c r="M82" s="17">
        <v>2</v>
      </c>
      <c r="N82" s="17">
        <v>2</v>
      </c>
      <c r="O82" s="17">
        <v>2</v>
      </c>
      <c r="P82" s="17">
        <v>2</v>
      </c>
      <c r="Q82" s="17">
        <v>2</v>
      </c>
      <c r="R82" s="17">
        <v>2</v>
      </c>
      <c r="S82" s="17">
        <v>2</v>
      </c>
      <c r="T82" s="17">
        <v>2</v>
      </c>
      <c r="U82" s="17">
        <v>2</v>
      </c>
      <c r="V82" s="17">
        <v>2</v>
      </c>
      <c r="W82" s="17">
        <v>2</v>
      </c>
      <c r="X82" s="17">
        <v>2</v>
      </c>
      <c r="Y82" s="17">
        <v>2</v>
      </c>
      <c r="Z82" s="17">
        <v>2</v>
      </c>
      <c r="AA82" s="17">
        <v>2</v>
      </c>
      <c r="AB82" s="18">
        <v>0</v>
      </c>
      <c r="AC82" s="17">
        <v>0</v>
      </c>
      <c r="AD82" s="17">
        <v>0</v>
      </c>
      <c r="AE82" s="17">
        <v>0</v>
      </c>
      <c r="AF82" s="17">
        <v>0</v>
      </c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</row>
    <row r="83" spans="1:48" ht="16.5" customHeight="1" x14ac:dyDescent="0.25">
      <c r="A83" s="72"/>
      <c r="B83" s="57"/>
      <c r="C83" s="54"/>
      <c r="D83" s="53"/>
      <c r="E83" s="16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</row>
    <row r="84" spans="1:48" ht="16.5" customHeight="1" x14ac:dyDescent="0.25">
      <c r="A84" s="72"/>
      <c r="B84" s="55" t="s">
        <v>96</v>
      </c>
      <c r="C84" s="52" t="s">
        <v>177</v>
      </c>
      <c r="D84" s="53"/>
      <c r="E84" s="16" t="s">
        <v>97</v>
      </c>
      <c r="F84" s="17">
        <v>2</v>
      </c>
      <c r="G84" s="17">
        <v>2</v>
      </c>
      <c r="H84" s="17">
        <v>2</v>
      </c>
      <c r="I84" s="17">
        <v>2</v>
      </c>
      <c r="J84" s="17">
        <v>2</v>
      </c>
      <c r="K84" s="17">
        <v>2</v>
      </c>
      <c r="L84" s="17">
        <v>2</v>
      </c>
      <c r="M84" s="17">
        <v>2</v>
      </c>
      <c r="N84" s="17">
        <v>2</v>
      </c>
      <c r="O84" s="17">
        <v>2</v>
      </c>
      <c r="P84" s="17">
        <v>2</v>
      </c>
      <c r="Q84" s="17">
        <v>2</v>
      </c>
      <c r="R84" s="17">
        <v>2</v>
      </c>
      <c r="S84" s="17">
        <v>2</v>
      </c>
      <c r="T84" s="17">
        <v>2</v>
      </c>
      <c r="U84" s="17">
        <v>2</v>
      </c>
      <c r="V84" s="17">
        <v>2</v>
      </c>
      <c r="W84" s="17">
        <v>2</v>
      </c>
      <c r="X84" s="17">
        <v>2</v>
      </c>
      <c r="Y84" s="17">
        <v>2</v>
      </c>
      <c r="Z84" s="17">
        <v>2</v>
      </c>
      <c r="AA84" s="17">
        <v>2</v>
      </c>
      <c r="AB84" s="17">
        <v>2</v>
      </c>
      <c r="AC84" s="18">
        <v>0</v>
      </c>
      <c r="AD84" s="17">
        <v>0</v>
      </c>
      <c r="AE84" s="17">
        <v>0</v>
      </c>
      <c r="AF84" s="17">
        <v>0</v>
      </c>
    </row>
    <row r="85" spans="1:48" ht="16.5" customHeight="1" x14ac:dyDescent="0.25">
      <c r="A85" s="72"/>
      <c r="B85" s="56"/>
      <c r="C85" s="52" t="s">
        <v>178</v>
      </c>
      <c r="D85" s="53"/>
      <c r="E85" s="16" t="s">
        <v>97</v>
      </c>
      <c r="F85" s="17">
        <v>2</v>
      </c>
      <c r="G85" s="17">
        <v>2</v>
      </c>
      <c r="H85" s="17">
        <v>2</v>
      </c>
      <c r="I85" s="17">
        <v>2</v>
      </c>
      <c r="J85" s="17">
        <v>2</v>
      </c>
      <c r="K85" s="17">
        <v>2</v>
      </c>
      <c r="L85" s="17">
        <v>2</v>
      </c>
      <c r="M85" s="17">
        <v>2</v>
      </c>
      <c r="N85" s="17">
        <v>2</v>
      </c>
      <c r="O85" s="17">
        <v>2</v>
      </c>
      <c r="P85" s="17">
        <v>2</v>
      </c>
      <c r="Q85" s="17">
        <v>2</v>
      </c>
      <c r="R85" s="17">
        <v>2</v>
      </c>
      <c r="S85" s="17">
        <v>2</v>
      </c>
      <c r="T85" s="17">
        <v>2</v>
      </c>
      <c r="U85" s="17">
        <v>2</v>
      </c>
      <c r="V85" s="17">
        <v>2</v>
      </c>
      <c r="W85" s="17">
        <v>2</v>
      </c>
      <c r="X85" s="17">
        <v>2</v>
      </c>
      <c r="Y85" s="17">
        <v>2</v>
      </c>
      <c r="Z85" s="17">
        <v>2</v>
      </c>
      <c r="AA85" s="17">
        <v>2</v>
      </c>
      <c r="AB85" s="17">
        <v>2</v>
      </c>
      <c r="AC85" s="18">
        <v>0</v>
      </c>
      <c r="AD85" s="17">
        <v>0</v>
      </c>
      <c r="AE85" s="17">
        <v>0</v>
      </c>
      <c r="AF85" s="17">
        <v>0</v>
      </c>
    </row>
    <row r="86" spans="1:48" ht="16.5" customHeight="1" x14ac:dyDescent="0.25">
      <c r="A86" s="72"/>
      <c r="B86" s="56"/>
      <c r="C86" s="52" t="s">
        <v>179</v>
      </c>
      <c r="D86" s="53"/>
      <c r="E86" s="16" t="s">
        <v>97</v>
      </c>
      <c r="F86" s="17">
        <v>2</v>
      </c>
      <c r="G86" s="17">
        <v>2</v>
      </c>
      <c r="H86" s="17">
        <v>2</v>
      </c>
      <c r="I86" s="17">
        <v>2</v>
      </c>
      <c r="J86" s="17">
        <v>2</v>
      </c>
      <c r="K86" s="17">
        <v>2</v>
      </c>
      <c r="L86" s="17">
        <v>2</v>
      </c>
      <c r="M86" s="17">
        <v>2</v>
      </c>
      <c r="N86" s="17">
        <v>2</v>
      </c>
      <c r="O86" s="17">
        <v>2</v>
      </c>
      <c r="P86" s="17">
        <v>2</v>
      </c>
      <c r="Q86" s="17">
        <v>2</v>
      </c>
      <c r="R86" s="17">
        <v>2</v>
      </c>
      <c r="S86" s="17">
        <v>2</v>
      </c>
      <c r="T86" s="17">
        <v>2</v>
      </c>
      <c r="U86" s="17">
        <v>2</v>
      </c>
      <c r="V86" s="17">
        <v>2</v>
      </c>
      <c r="W86" s="17">
        <v>2</v>
      </c>
      <c r="X86" s="17">
        <v>2</v>
      </c>
      <c r="Y86" s="17">
        <v>2</v>
      </c>
      <c r="Z86" s="17">
        <v>2</v>
      </c>
      <c r="AA86" s="17">
        <v>2</v>
      </c>
      <c r="AB86" s="17">
        <v>2</v>
      </c>
      <c r="AC86" s="18">
        <v>0</v>
      </c>
      <c r="AD86" s="17">
        <v>0</v>
      </c>
      <c r="AE86" s="17">
        <v>0</v>
      </c>
      <c r="AF86" s="17">
        <v>0</v>
      </c>
    </row>
    <row r="87" spans="1:48" ht="16.5" customHeight="1" x14ac:dyDescent="0.25">
      <c r="A87" s="72"/>
      <c r="B87" s="56"/>
      <c r="C87" s="52" t="s">
        <v>180</v>
      </c>
      <c r="D87" s="53"/>
      <c r="E87" s="16" t="s">
        <v>97</v>
      </c>
      <c r="F87" s="17">
        <v>2</v>
      </c>
      <c r="G87" s="17">
        <v>2</v>
      </c>
      <c r="H87" s="17">
        <v>2</v>
      </c>
      <c r="I87" s="17">
        <v>2</v>
      </c>
      <c r="J87" s="17">
        <v>2</v>
      </c>
      <c r="K87" s="17">
        <v>2</v>
      </c>
      <c r="L87" s="17">
        <v>2</v>
      </c>
      <c r="M87" s="17">
        <v>2</v>
      </c>
      <c r="N87" s="17">
        <v>2</v>
      </c>
      <c r="O87" s="17">
        <v>2</v>
      </c>
      <c r="P87" s="17">
        <v>2</v>
      </c>
      <c r="Q87" s="17">
        <v>2</v>
      </c>
      <c r="R87" s="17">
        <v>2</v>
      </c>
      <c r="S87" s="17">
        <v>2</v>
      </c>
      <c r="T87" s="17">
        <v>2</v>
      </c>
      <c r="U87" s="17">
        <v>2</v>
      </c>
      <c r="V87" s="17">
        <v>2</v>
      </c>
      <c r="W87" s="17">
        <v>2</v>
      </c>
      <c r="X87" s="17">
        <v>2</v>
      </c>
      <c r="Y87" s="17">
        <v>2</v>
      </c>
      <c r="Z87" s="17">
        <v>2</v>
      </c>
      <c r="AA87" s="17">
        <v>2</v>
      </c>
      <c r="AB87" s="17">
        <v>2</v>
      </c>
      <c r="AC87" s="18">
        <v>0</v>
      </c>
      <c r="AD87" s="17">
        <v>0</v>
      </c>
      <c r="AE87" s="17">
        <v>0</v>
      </c>
      <c r="AF87" s="17">
        <v>0</v>
      </c>
    </row>
    <row r="88" spans="1:48" ht="16.5" customHeight="1" x14ac:dyDescent="0.25">
      <c r="A88" s="72"/>
      <c r="B88" s="56"/>
      <c r="C88" s="67" t="s">
        <v>181</v>
      </c>
      <c r="D88" s="53"/>
      <c r="E88" s="16" t="s">
        <v>97</v>
      </c>
      <c r="F88" s="17">
        <v>2</v>
      </c>
      <c r="G88" s="17">
        <v>2</v>
      </c>
      <c r="H88" s="17">
        <v>2</v>
      </c>
      <c r="I88" s="17">
        <v>2</v>
      </c>
      <c r="J88" s="17">
        <v>2</v>
      </c>
      <c r="K88" s="17">
        <v>2</v>
      </c>
      <c r="L88" s="17">
        <v>2</v>
      </c>
      <c r="M88" s="17">
        <v>2</v>
      </c>
      <c r="N88" s="17">
        <v>2</v>
      </c>
      <c r="O88" s="17">
        <v>2</v>
      </c>
      <c r="P88" s="17">
        <v>2</v>
      </c>
      <c r="Q88" s="17">
        <v>2</v>
      </c>
      <c r="R88" s="17">
        <v>2</v>
      </c>
      <c r="S88" s="17">
        <v>2</v>
      </c>
      <c r="T88" s="17">
        <v>2</v>
      </c>
      <c r="U88" s="17">
        <v>2</v>
      </c>
      <c r="V88" s="17">
        <v>2</v>
      </c>
      <c r="W88" s="17">
        <v>2</v>
      </c>
      <c r="X88" s="17">
        <v>2</v>
      </c>
      <c r="Y88" s="17">
        <v>2</v>
      </c>
      <c r="Z88" s="17">
        <v>2</v>
      </c>
      <c r="AA88" s="17">
        <v>2</v>
      </c>
      <c r="AB88" s="17">
        <v>2</v>
      </c>
      <c r="AC88" s="18">
        <v>0</v>
      </c>
      <c r="AD88" s="17">
        <v>0</v>
      </c>
      <c r="AE88" s="17">
        <v>0</v>
      </c>
      <c r="AF88" s="17">
        <v>0</v>
      </c>
    </row>
    <row r="89" spans="1:48" ht="16.5" customHeight="1" x14ac:dyDescent="0.25">
      <c r="A89" s="72"/>
      <c r="B89" s="56"/>
      <c r="C89" s="67" t="s">
        <v>182</v>
      </c>
      <c r="D89" s="53"/>
      <c r="E89" s="16" t="s">
        <v>97</v>
      </c>
      <c r="F89" s="17">
        <v>2</v>
      </c>
      <c r="G89" s="17">
        <v>2</v>
      </c>
      <c r="H89" s="17">
        <v>2</v>
      </c>
      <c r="I89" s="17">
        <v>2</v>
      </c>
      <c r="J89" s="17">
        <v>2</v>
      </c>
      <c r="K89" s="17">
        <v>2</v>
      </c>
      <c r="L89" s="17">
        <v>2</v>
      </c>
      <c r="M89" s="17">
        <v>2</v>
      </c>
      <c r="N89" s="17">
        <v>2</v>
      </c>
      <c r="O89" s="17">
        <v>2</v>
      </c>
      <c r="P89" s="17">
        <v>2</v>
      </c>
      <c r="Q89" s="17">
        <v>2</v>
      </c>
      <c r="R89" s="17">
        <v>2</v>
      </c>
      <c r="S89" s="17">
        <v>2</v>
      </c>
      <c r="T89" s="17">
        <v>2</v>
      </c>
      <c r="U89" s="17">
        <v>2</v>
      </c>
      <c r="V89" s="17">
        <v>2</v>
      </c>
      <c r="W89" s="17">
        <v>2</v>
      </c>
      <c r="X89" s="17">
        <v>2</v>
      </c>
      <c r="Y89" s="17">
        <v>2</v>
      </c>
      <c r="Z89" s="17">
        <v>2</v>
      </c>
      <c r="AA89" s="17">
        <v>2</v>
      </c>
      <c r="AB89" s="17">
        <v>2</v>
      </c>
      <c r="AC89" s="18">
        <v>0</v>
      </c>
      <c r="AD89" s="17">
        <v>0</v>
      </c>
      <c r="AE89" s="17">
        <v>0</v>
      </c>
      <c r="AF89" s="17">
        <v>0</v>
      </c>
    </row>
    <row r="90" spans="1:48" ht="16.5" customHeight="1" x14ac:dyDescent="0.25">
      <c r="A90" s="72"/>
      <c r="B90" s="56"/>
      <c r="C90" s="52" t="s">
        <v>183</v>
      </c>
      <c r="D90" s="53"/>
      <c r="E90" s="16" t="s">
        <v>184</v>
      </c>
      <c r="F90" s="17">
        <v>2</v>
      </c>
      <c r="G90" s="17">
        <v>2</v>
      </c>
      <c r="H90" s="17">
        <v>2</v>
      </c>
      <c r="I90" s="17">
        <v>2</v>
      </c>
      <c r="J90" s="17">
        <v>2</v>
      </c>
      <c r="K90" s="17">
        <v>2</v>
      </c>
      <c r="L90" s="17">
        <v>2</v>
      </c>
      <c r="M90" s="17">
        <v>2</v>
      </c>
      <c r="N90" s="17">
        <v>2</v>
      </c>
      <c r="O90" s="17">
        <v>2</v>
      </c>
      <c r="P90" s="17">
        <v>2</v>
      </c>
      <c r="Q90" s="17">
        <v>2</v>
      </c>
      <c r="R90" s="17">
        <v>2</v>
      </c>
      <c r="S90" s="17">
        <v>2</v>
      </c>
      <c r="T90" s="17">
        <v>2</v>
      </c>
      <c r="U90" s="17">
        <v>2</v>
      </c>
      <c r="V90" s="17">
        <v>2</v>
      </c>
      <c r="W90" s="17">
        <v>2</v>
      </c>
      <c r="X90" s="17">
        <v>2</v>
      </c>
      <c r="Y90" s="17">
        <v>2</v>
      </c>
      <c r="Z90" s="17">
        <v>2</v>
      </c>
      <c r="AA90" s="17">
        <v>2</v>
      </c>
      <c r="AB90" s="17">
        <v>2</v>
      </c>
      <c r="AC90" s="17">
        <v>2</v>
      </c>
      <c r="AD90" s="18">
        <v>0</v>
      </c>
      <c r="AE90" s="17">
        <v>0</v>
      </c>
      <c r="AF90" s="17">
        <v>0</v>
      </c>
    </row>
    <row r="91" spans="1:48" ht="16.5" customHeight="1" x14ac:dyDescent="0.25">
      <c r="A91" s="72"/>
      <c r="B91" s="56"/>
      <c r="C91" s="52" t="s">
        <v>185</v>
      </c>
      <c r="D91" s="53"/>
      <c r="E91" s="16" t="s">
        <v>184</v>
      </c>
      <c r="F91" s="17">
        <v>2</v>
      </c>
      <c r="G91" s="17">
        <v>2</v>
      </c>
      <c r="H91" s="17">
        <v>2</v>
      </c>
      <c r="I91" s="17">
        <v>2</v>
      </c>
      <c r="J91" s="17">
        <v>2</v>
      </c>
      <c r="K91" s="17">
        <v>2</v>
      </c>
      <c r="L91" s="17">
        <v>2</v>
      </c>
      <c r="M91" s="17">
        <v>2</v>
      </c>
      <c r="N91" s="17">
        <v>2</v>
      </c>
      <c r="O91" s="17">
        <v>2</v>
      </c>
      <c r="P91" s="17">
        <v>2</v>
      </c>
      <c r="Q91" s="17">
        <v>2</v>
      </c>
      <c r="R91" s="17">
        <v>2</v>
      </c>
      <c r="S91" s="17">
        <v>2</v>
      </c>
      <c r="T91" s="17">
        <v>2</v>
      </c>
      <c r="U91" s="17">
        <v>2</v>
      </c>
      <c r="V91" s="17">
        <v>2</v>
      </c>
      <c r="W91" s="17">
        <v>2</v>
      </c>
      <c r="X91" s="17">
        <v>2</v>
      </c>
      <c r="Y91" s="17">
        <v>2</v>
      </c>
      <c r="Z91" s="17">
        <v>2</v>
      </c>
      <c r="AA91" s="17">
        <v>2</v>
      </c>
      <c r="AB91" s="17">
        <v>2</v>
      </c>
      <c r="AC91" s="17">
        <v>2</v>
      </c>
      <c r="AD91" s="18">
        <v>0</v>
      </c>
      <c r="AE91" s="17">
        <v>0</v>
      </c>
      <c r="AF91" s="17">
        <v>0</v>
      </c>
    </row>
    <row r="92" spans="1:48" ht="16.5" customHeight="1" x14ac:dyDescent="0.25">
      <c r="A92" s="72"/>
      <c r="B92" s="56"/>
      <c r="C92" s="52" t="s">
        <v>186</v>
      </c>
      <c r="D92" s="53"/>
      <c r="E92" s="16" t="s">
        <v>184</v>
      </c>
      <c r="F92" s="17">
        <v>2</v>
      </c>
      <c r="G92" s="17">
        <v>2</v>
      </c>
      <c r="H92" s="17">
        <v>2</v>
      </c>
      <c r="I92" s="17">
        <v>2</v>
      </c>
      <c r="J92" s="17">
        <v>2</v>
      </c>
      <c r="K92" s="17">
        <v>2</v>
      </c>
      <c r="L92" s="17">
        <v>2</v>
      </c>
      <c r="M92" s="17">
        <v>2</v>
      </c>
      <c r="N92" s="17">
        <v>2</v>
      </c>
      <c r="O92" s="17">
        <v>2</v>
      </c>
      <c r="P92" s="17">
        <v>2</v>
      </c>
      <c r="Q92" s="17">
        <v>2</v>
      </c>
      <c r="R92" s="17">
        <v>2</v>
      </c>
      <c r="S92" s="17">
        <v>2</v>
      </c>
      <c r="T92" s="17">
        <v>2</v>
      </c>
      <c r="U92" s="17">
        <v>2</v>
      </c>
      <c r="V92" s="17">
        <v>2</v>
      </c>
      <c r="W92" s="17">
        <v>2</v>
      </c>
      <c r="X92" s="17">
        <v>2</v>
      </c>
      <c r="Y92" s="17">
        <v>2</v>
      </c>
      <c r="Z92" s="17">
        <v>2</v>
      </c>
      <c r="AA92" s="17">
        <v>2</v>
      </c>
      <c r="AB92" s="17">
        <v>2</v>
      </c>
      <c r="AC92" s="17">
        <v>2</v>
      </c>
      <c r="AD92" s="18">
        <v>0</v>
      </c>
      <c r="AE92" s="17">
        <v>0</v>
      </c>
      <c r="AF92" s="17">
        <v>0</v>
      </c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</row>
    <row r="93" spans="1:48" ht="16.5" customHeight="1" x14ac:dyDescent="0.25">
      <c r="A93" s="72"/>
      <c r="B93" s="56"/>
      <c r="C93" s="52" t="s">
        <v>187</v>
      </c>
      <c r="D93" s="53"/>
      <c r="E93" s="16" t="s">
        <v>184</v>
      </c>
      <c r="F93" s="17">
        <v>2</v>
      </c>
      <c r="G93" s="17">
        <v>2</v>
      </c>
      <c r="H93" s="17">
        <v>2</v>
      </c>
      <c r="I93" s="17">
        <v>2</v>
      </c>
      <c r="J93" s="17">
        <v>2</v>
      </c>
      <c r="K93" s="17">
        <v>2</v>
      </c>
      <c r="L93" s="17">
        <v>2</v>
      </c>
      <c r="M93" s="17">
        <v>2</v>
      </c>
      <c r="N93" s="17">
        <v>2</v>
      </c>
      <c r="O93" s="17">
        <v>2</v>
      </c>
      <c r="P93" s="17">
        <v>2</v>
      </c>
      <c r="Q93" s="17">
        <v>2</v>
      </c>
      <c r="R93" s="17">
        <v>2</v>
      </c>
      <c r="S93" s="17">
        <v>2</v>
      </c>
      <c r="T93" s="17">
        <v>2</v>
      </c>
      <c r="U93" s="17">
        <v>2</v>
      </c>
      <c r="V93" s="17">
        <v>2</v>
      </c>
      <c r="W93" s="17">
        <v>2</v>
      </c>
      <c r="X93" s="17">
        <v>2</v>
      </c>
      <c r="Y93" s="17">
        <v>2</v>
      </c>
      <c r="Z93" s="17">
        <v>2</v>
      </c>
      <c r="AA93" s="17">
        <v>2</v>
      </c>
      <c r="AB93" s="17">
        <v>2</v>
      </c>
      <c r="AC93" s="17">
        <v>2</v>
      </c>
      <c r="AD93" s="18">
        <v>0</v>
      </c>
      <c r="AE93" s="17">
        <v>0</v>
      </c>
      <c r="AF93" s="17">
        <v>0</v>
      </c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</row>
    <row r="94" spans="1:48" ht="16.5" customHeight="1" x14ac:dyDescent="0.25">
      <c r="A94" s="72"/>
      <c r="B94" s="56"/>
      <c r="C94" s="52" t="s">
        <v>188</v>
      </c>
      <c r="D94" s="53"/>
      <c r="E94" s="16" t="s">
        <v>184</v>
      </c>
      <c r="F94" s="17">
        <v>2</v>
      </c>
      <c r="G94" s="17">
        <v>2</v>
      </c>
      <c r="H94" s="17">
        <v>2</v>
      </c>
      <c r="I94" s="17">
        <v>2</v>
      </c>
      <c r="J94" s="17">
        <v>2</v>
      </c>
      <c r="K94" s="17">
        <v>2</v>
      </c>
      <c r="L94" s="17">
        <v>2</v>
      </c>
      <c r="M94" s="17">
        <v>2</v>
      </c>
      <c r="N94" s="17">
        <v>2</v>
      </c>
      <c r="O94" s="17">
        <v>2</v>
      </c>
      <c r="P94" s="17">
        <v>2</v>
      </c>
      <c r="Q94" s="17">
        <v>2</v>
      </c>
      <c r="R94" s="17">
        <v>2</v>
      </c>
      <c r="S94" s="17">
        <v>2</v>
      </c>
      <c r="T94" s="17">
        <v>2</v>
      </c>
      <c r="U94" s="17">
        <v>2</v>
      </c>
      <c r="V94" s="17">
        <v>2</v>
      </c>
      <c r="W94" s="17">
        <v>2</v>
      </c>
      <c r="X94" s="17">
        <v>2</v>
      </c>
      <c r="Y94" s="17">
        <v>2</v>
      </c>
      <c r="Z94" s="17">
        <v>2</v>
      </c>
      <c r="AA94" s="17">
        <v>2</v>
      </c>
      <c r="AB94" s="17">
        <v>2</v>
      </c>
      <c r="AC94" s="17">
        <v>2</v>
      </c>
      <c r="AD94" s="18">
        <v>0</v>
      </c>
      <c r="AE94" s="17">
        <v>0</v>
      </c>
      <c r="AF94" s="17">
        <v>0</v>
      </c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</row>
    <row r="95" spans="1:48" ht="16.5" customHeight="1" x14ac:dyDescent="0.25">
      <c r="A95" s="72"/>
      <c r="B95" s="57"/>
      <c r="C95" s="54"/>
      <c r="D95" s="53"/>
      <c r="E95" s="16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</row>
    <row r="96" spans="1:48" ht="16.5" customHeight="1" x14ac:dyDescent="0.25">
      <c r="A96" s="72"/>
      <c r="B96" s="55" t="s">
        <v>99</v>
      </c>
      <c r="C96" s="52" t="s">
        <v>189</v>
      </c>
      <c r="D96" s="53"/>
      <c r="E96" s="16" t="s">
        <v>25</v>
      </c>
      <c r="F96" s="17">
        <v>1</v>
      </c>
      <c r="G96" s="17">
        <v>1</v>
      </c>
      <c r="H96" s="17">
        <v>1</v>
      </c>
      <c r="I96" s="17">
        <v>1</v>
      </c>
      <c r="J96" s="17">
        <v>1</v>
      </c>
      <c r="K96" s="17">
        <v>1</v>
      </c>
      <c r="L96" s="17">
        <v>1</v>
      </c>
      <c r="M96" s="17">
        <v>1</v>
      </c>
      <c r="N96" s="17">
        <v>1</v>
      </c>
      <c r="O96" s="17">
        <v>1</v>
      </c>
      <c r="P96" s="17">
        <v>1</v>
      </c>
      <c r="Q96" s="17">
        <v>1</v>
      </c>
      <c r="R96" s="17">
        <v>1</v>
      </c>
      <c r="S96" s="17">
        <v>1</v>
      </c>
      <c r="T96" s="17">
        <v>1</v>
      </c>
      <c r="U96" s="17">
        <v>1</v>
      </c>
      <c r="V96" s="17">
        <v>1</v>
      </c>
      <c r="W96" s="17">
        <v>1</v>
      </c>
      <c r="X96" s="17">
        <v>1</v>
      </c>
      <c r="Y96" s="17">
        <v>1</v>
      </c>
      <c r="Z96" s="17">
        <v>1</v>
      </c>
      <c r="AA96" s="17">
        <v>1</v>
      </c>
      <c r="AB96" s="17">
        <v>1</v>
      </c>
      <c r="AC96" s="17">
        <v>1</v>
      </c>
      <c r="AD96" s="17">
        <v>1</v>
      </c>
      <c r="AE96" s="18">
        <v>0</v>
      </c>
      <c r="AF96" s="17">
        <v>0</v>
      </c>
    </row>
    <row r="97" spans="1:48" ht="16.5" customHeight="1" x14ac:dyDescent="0.25">
      <c r="A97" s="72"/>
      <c r="B97" s="56"/>
      <c r="C97" s="52" t="s">
        <v>190</v>
      </c>
      <c r="D97" s="53"/>
      <c r="E97" s="16" t="s">
        <v>25</v>
      </c>
      <c r="F97" s="17">
        <v>1</v>
      </c>
      <c r="G97" s="17">
        <v>1</v>
      </c>
      <c r="H97" s="17">
        <v>1</v>
      </c>
      <c r="I97" s="17">
        <v>1</v>
      </c>
      <c r="J97" s="17">
        <v>1</v>
      </c>
      <c r="K97" s="17">
        <v>1</v>
      </c>
      <c r="L97" s="17">
        <v>1</v>
      </c>
      <c r="M97" s="17">
        <v>1</v>
      </c>
      <c r="N97" s="17">
        <v>1</v>
      </c>
      <c r="O97" s="17">
        <v>1</v>
      </c>
      <c r="P97" s="17">
        <v>1</v>
      </c>
      <c r="Q97" s="17">
        <v>1</v>
      </c>
      <c r="R97" s="17">
        <v>1</v>
      </c>
      <c r="S97" s="17">
        <v>1</v>
      </c>
      <c r="T97" s="17">
        <v>1</v>
      </c>
      <c r="U97" s="17">
        <v>1</v>
      </c>
      <c r="V97" s="17">
        <v>1</v>
      </c>
      <c r="W97" s="17">
        <v>1</v>
      </c>
      <c r="X97" s="17">
        <v>1</v>
      </c>
      <c r="Y97" s="17">
        <v>1</v>
      </c>
      <c r="Z97" s="17">
        <v>1</v>
      </c>
      <c r="AA97" s="17">
        <v>1</v>
      </c>
      <c r="AB97" s="17">
        <v>1</v>
      </c>
      <c r="AC97" s="17">
        <v>1</v>
      </c>
      <c r="AD97" s="17">
        <v>1</v>
      </c>
      <c r="AE97" s="18">
        <v>0</v>
      </c>
      <c r="AF97" s="17">
        <v>0</v>
      </c>
    </row>
    <row r="98" spans="1:48" ht="16.5" customHeight="1" x14ac:dyDescent="0.25">
      <c r="A98" s="72"/>
      <c r="B98" s="56"/>
      <c r="C98" s="52" t="s">
        <v>191</v>
      </c>
      <c r="D98" s="53"/>
      <c r="E98" s="16" t="s">
        <v>25</v>
      </c>
      <c r="F98" s="17">
        <v>1</v>
      </c>
      <c r="G98" s="17">
        <v>1</v>
      </c>
      <c r="H98" s="17">
        <v>1</v>
      </c>
      <c r="I98" s="17">
        <v>1</v>
      </c>
      <c r="J98" s="17">
        <v>1</v>
      </c>
      <c r="K98" s="17">
        <v>1</v>
      </c>
      <c r="L98" s="17">
        <v>1</v>
      </c>
      <c r="M98" s="17">
        <v>1</v>
      </c>
      <c r="N98" s="17">
        <v>1</v>
      </c>
      <c r="O98" s="17">
        <v>1</v>
      </c>
      <c r="P98" s="17">
        <v>1</v>
      </c>
      <c r="Q98" s="17">
        <v>1</v>
      </c>
      <c r="R98" s="17">
        <v>1</v>
      </c>
      <c r="S98" s="17">
        <v>1</v>
      </c>
      <c r="T98" s="17">
        <v>1</v>
      </c>
      <c r="U98" s="17">
        <v>1</v>
      </c>
      <c r="V98" s="17">
        <v>1</v>
      </c>
      <c r="W98" s="17">
        <v>1</v>
      </c>
      <c r="X98" s="17">
        <v>1</v>
      </c>
      <c r="Y98" s="17">
        <v>1</v>
      </c>
      <c r="Z98" s="17">
        <v>1</v>
      </c>
      <c r="AA98" s="17">
        <v>1</v>
      </c>
      <c r="AB98" s="17">
        <v>1</v>
      </c>
      <c r="AC98" s="17">
        <v>1</v>
      </c>
      <c r="AD98" s="17">
        <v>1</v>
      </c>
      <c r="AE98" s="18">
        <v>0</v>
      </c>
      <c r="AF98" s="17">
        <v>0</v>
      </c>
    </row>
    <row r="99" spans="1:48" ht="16.5" customHeight="1" x14ac:dyDescent="0.25">
      <c r="A99" s="72"/>
      <c r="B99" s="56"/>
      <c r="C99" s="52" t="s">
        <v>192</v>
      </c>
      <c r="D99" s="53"/>
      <c r="E99" s="16" t="s">
        <v>25</v>
      </c>
      <c r="F99" s="17">
        <v>1</v>
      </c>
      <c r="G99" s="17">
        <v>1</v>
      </c>
      <c r="H99" s="17">
        <v>1</v>
      </c>
      <c r="I99" s="17">
        <v>1</v>
      </c>
      <c r="J99" s="17">
        <v>1</v>
      </c>
      <c r="K99" s="17">
        <v>1</v>
      </c>
      <c r="L99" s="17">
        <v>1</v>
      </c>
      <c r="M99" s="17">
        <v>1</v>
      </c>
      <c r="N99" s="17">
        <v>1</v>
      </c>
      <c r="O99" s="17">
        <v>1</v>
      </c>
      <c r="P99" s="17">
        <v>1</v>
      </c>
      <c r="Q99" s="17">
        <v>1</v>
      </c>
      <c r="R99" s="17">
        <v>1</v>
      </c>
      <c r="S99" s="17">
        <v>1</v>
      </c>
      <c r="T99" s="17">
        <v>1</v>
      </c>
      <c r="U99" s="17">
        <v>1</v>
      </c>
      <c r="V99" s="17">
        <v>1</v>
      </c>
      <c r="W99" s="17">
        <v>1</v>
      </c>
      <c r="X99" s="17">
        <v>1</v>
      </c>
      <c r="Y99" s="17">
        <v>1</v>
      </c>
      <c r="Z99" s="17">
        <v>1</v>
      </c>
      <c r="AA99" s="17">
        <v>1</v>
      </c>
      <c r="AB99" s="17">
        <v>1</v>
      </c>
      <c r="AC99" s="17">
        <v>1</v>
      </c>
      <c r="AD99" s="17">
        <v>1</v>
      </c>
      <c r="AE99" s="18">
        <v>0</v>
      </c>
      <c r="AF99" s="17">
        <v>0</v>
      </c>
    </row>
    <row r="100" spans="1:48" ht="16.5" customHeight="1" x14ac:dyDescent="0.25">
      <c r="A100" s="72"/>
      <c r="B100" s="56"/>
      <c r="C100" s="52" t="s">
        <v>193</v>
      </c>
      <c r="D100" s="53"/>
      <c r="E100" s="16" t="s">
        <v>25</v>
      </c>
      <c r="F100" s="17">
        <v>1</v>
      </c>
      <c r="G100" s="17">
        <v>1</v>
      </c>
      <c r="H100" s="17">
        <v>1</v>
      </c>
      <c r="I100" s="17">
        <v>1</v>
      </c>
      <c r="J100" s="17">
        <v>1</v>
      </c>
      <c r="K100" s="17">
        <v>1</v>
      </c>
      <c r="L100" s="17">
        <v>1</v>
      </c>
      <c r="M100" s="17">
        <v>1</v>
      </c>
      <c r="N100" s="17">
        <v>1</v>
      </c>
      <c r="O100" s="17">
        <v>1</v>
      </c>
      <c r="P100" s="17">
        <v>1</v>
      </c>
      <c r="Q100" s="17">
        <v>1</v>
      </c>
      <c r="R100" s="17">
        <v>1</v>
      </c>
      <c r="S100" s="17">
        <v>1</v>
      </c>
      <c r="T100" s="17">
        <v>1</v>
      </c>
      <c r="U100" s="17">
        <v>1</v>
      </c>
      <c r="V100" s="17">
        <v>1</v>
      </c>
      <c r="W100" s="17">
        <v>1</v>
      </c>
      <c r="X100" s="17">
        <v>1</v>
      </c>
      <c r="Y100" s="17">
        <v>1</v>
      </c>
      <c r="Z100" s="17">
        <v>1</v>
      </c>
      <c r="AA100" s="17">
        <v>1</v>
      </c>
      <c r="AB100" s="17">
        <v>1</v>
      </c>
      <c r="AC100" s="17">
        <v>1</v>
      </c>
      <c r="AD100" s="17">
        <v>1</v>
      </c>
      <c r="AE100" s="18">
        <v>0</v>
      </c>
      <c r="AF100" s="17">
        <v>0</v>
      </c>
    </row>
    <row r="101" spans="1:48" ht="16.5" customHeight="1" x14ac:dyDescent="0.25">
      <c r="A101" s="72"/>
      <c r="B101" s="56"/>
      <c r="C101" s="67" t="s">
        <v>194</v>
      </c>
      <c r="D101" s="53"/>
      <c r="E101" s="16" t="s">
        <v>25</v>
      </c>
      <c r="F101" s="17">
        <v>1</v>
      </c>
      <c r="G101" s="17">
        <v>1</v>
      </c>
      <c r="H101" s="17">
        <v>1</v>
      </c>
      <c r="I101" s="17">
        <v>1</v>
      </c>
      <c r="J101" s="17">
        <v>1</v>
      </c>
      <c r="K101" s="17">
        <v>1</v>
      </c>
      <c r="L101" s="17">
        <v>1</v>
      </c>
      <c r="M101" s="17">
        <v>1</v>
      </c>
      <c r="N101" s="17">
        <v>1</v>
      </c>
      <c r="O101" s="17">
        <v>1</v>
      </c>
      <c r="P101" s="17">
        <v>1</v>
      </c>
      <c r="Q101" s="17">
        <v>1</v>
      </c>
      <c r="R101" s="17">
        <v>1</v>
      </c>
      <c r="S101" s="17">
        <v>1</v>
      </c>
      <c r="T101" s="17">
        <v>1</v>
      </c>
      <c r="U101" s="17">
        <v>1</v>
      </c>
      <c r="V101" s="17">
        <v>1</v>
      </c>
      <c r="W101" s="17">
        <v>1</v>
      </c>
      <c r="X101" s="17">
        <v>1</v>
      </c>
      <c r="Y101" s="17">
        <v>1</v>
      </c>
      <c r="Z101" s="17">
        <v>1</v>
      </c>
      <c r="AA101" s="17">
        <v>1</v>
      </c>
      <c r="AB101" s="17">
        <v>1</v>
      </c>
      <c r="AC101" s="17">
        <v>1</v>
      </c>
      <c r="AD101" s="17">
        <v>1</v>
      </c>
      <c r="AE101" s="18">
        <v>0</v>
      </c>
      <c r="AF101" s="17">
        <v>0</v>
      </c>
    </row>
    <row r="102" spans="1:48" ht="16.5" customHeight="1" x14ac:dyDescent="0.25">
      <c r="A102" s="72"/>
      <c r="B102" s="56"/>
      <c r="C102" s="67" t="s">
        <v>195</v>
      </c>
      <c r="D102" s="53"/>
      <c r="E102" s="16" t="s">
        <v>25</v>
      </c>
      <c r="F102" s="17">
        <v>1</v>
      </c>
      <c r="G102" s="17">
        <v>1</v>
      </c>
      <c r="H102" s="17">
        <v>1</v>
      </c>
      <c r="I102" s="17">
        <v>1</v>
      </c>
      <c r="J102" s="17">
        <v>1</v>
      </c>
      <c r="K102" s="17">
        <v>1</v>
      </c>
      <c r="L102" s="17">
        <v>1</v>
      </c>
      <c r="M102" s="17">
        <v>1</v>
      </c>
      <c r="N102" s="17">
        <v>1</v>
      </c>
      <c r="O102" s="17">
        <v>1</v>
      </c>
      <c r="P102" s="17">
        <v>1</v>
      </c>
      <c r="Q102" s="17">
        <v>1</v>
      </c>
      <c r="R102" s="17">
        <v>1</v>
      </c>
      <c r="S102" s="17">
        <v>1</v>
      </c>
      <c r="T102" s="17">
        <v>1</v>
      </c>
      <c r="U102" s="17">
        <v>1</v>
      </c>
      <c r="V102" s="17">
        <v>1</v>
      </c>
      <c r="W102" s="17">
        <v>1</v>
      </c>
      <c r="X102" s="17">
        <v>1</v>
      </c>
      <c r="Y102" s="17">
        <v>1</v>
      </c>
      <c r="Z102" s="17">
        <v>1</v>
      </c>
      <c r="AA102" s="17">
        <v>1</v>
      </c>
      <c r="AB102" s="17">
        <v>1</v>
      </c>
      <c r="AC102" s="17">
        <v>1</v>
      </c>
      <c r="AD102" s="17">
        <v>1</v>
      </c>
      <c r="AE102" s="18">
        <v>0</v>
      </c>
      <c r="AF102" s="17">
        <v>0</v>
      </c>
    </row>
    <row r="103" spans="1:48" ht="16.5" customHeight="1" x14ac:dyDescent="0.25">
      <c r="A103" s="72"/>
      <c r="B103" s="56"/>
      <c r="C103" s="52" t="s">
        <v>107</v>
      </c>
      <c r="D103" s="53"/>
      <c r="E103" s="16" t="s">
        <v>25</v>
      </c>
      <c r="F103" s="17">
        <v>1</v>
      </c>
      <c r="G103" s="17">
        <v>1</v>
      </c>
      <c r="H103" s="17">
        <v>1</v>
      </c>
      <c r="I103" s="17">
        <v>1</v>
      </c>
      <c r="J103" s="17">
        <v>1</v>
      </c>
      <c r="K103" s="17">
        <v>1</v>
      </c>
      <c r="L103" s="17">
        <v>1</v>
      </c>
      <c r="M103" s="17">
        <v>1</v>
      </c>
      <c r="N103" s="17">
        <v>1</v>
      </c>
      <c r="O103" s="17">
        <v>1</v>
      </c>
      <c r="P103" s="17">
        <v>1</v>
      </c>
      <c r="Q103" s="17">
        <v>1</v>
      </c>
      <c r="R103" s="17">
        <v>1</v>
      </c>
      <c r="S103" s="17">
        <v>1</v>
      </c>
      <c r="T103" s="17">
        <v>1</v>
      </c>
      <c r="U103" s="17">
        <v>1</v>
      </c>
      <c r="V103" s="17">
        <v>1</v>
      </c>
      <c r="W103" s="17">
        <v>1</v>
      </c>
      <c r="X103" s="17">
        <v>1</v>
      </c>
      <c r="Y103" s="17">
        <v>1</v>
      </c>
      <c r="Z103" s="17">
        <v>1</v>
      </c>
      <c r="AA103" s="17">
        <v>1</v>
      </c>
      <c r="AB103" s="17">
        <v>1</v>
      </c>
      <c r="AC103" s="17">
        <v>1</v>
      </c>
      <c r="AD103" s="17">
        <v>1</v>
      </c>
      <c r="AE103" s="18">
        <v>0</v>
      </c>
      <c r="AF103" s="17">
        <v>0</v>
      </c>
    </row>
    <row r="104" spans="1:48" ht="16.5" customHeight="1" x14ac:dyDescent="0.25">
      <c r="A104" s="72"/>
      <c r="B104" s="56"/>
      <c r="C104" s="52" t="s">
        <v>196</v>
      </c>
      <c r="D104" s="53"/>
      <c r="E104" s="16" t="s">
        <v>25</v>
      </c>
      <c r="F104" s="17">
        <v>1</v>
      </c>
      <c r="G104" s="17">
        <v>1</v>
      </c>
      <c r="H104" s="17">
        <v>1</v>
      </c>
      <c r="I104" s="17">
        <v>1</v>
      </c>
      <c r="J104" s="17">
        <v>1</v>
      </c>
      <c r="K104" s="17">
        <v>1</v>
      </c>
      <c r="L104" s="17">
        <v>1</v>
      </c>
      <c r="M104" s="17">
        <v>1</v>
      </c>
      <c r="N104" s="17">
        <v>1</v>
      </c>
      <c r="O104" s="17">
        <v>1</v>
      </c>
      <c r="P104" s="17">
        <v>1</v>
      </c>
      <c r="Q104" s="17">
        <v>1</v>
      </c>
      <c r="R104" s="17">
        <v>1</v>
      </c>
      <c r="S104" s="17">
        <v>1</v>
      </c>
      <c r="T104" s="17">
        <v>1</v>
      </c>
      <c r="U104" s="17">
        <v>1</v>
      </c>
      <c r="V104" s="17">
        <v>1</v>
      </c>
      <c r="W104" s="17">
        <v>1</v>
      </c>
      <c r="X104" s="17">
        <v>1</v>
      </c>
      <c r="Y104" s="17">
        <v>1</v>
      </c>
      <c r="Z104" s="17">
        <v>1</v>
      </c>
      <c r="AA104" s="17">
        <v>1</v>
      </c>
      <c r="AB104" s="17">
        <v>1</v>
      </c>
      <c r="AC104" s="17">
        <v>1</v>
      </c>
      <c r="AD104" s="17">
        <v>1</v>
      </c>
      <c r="AE104" s="18">
        <v>0</v>
      </c>
      <c r="AF104" s="17">
        <v>0</v>
      </c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</row>
    <row r="105" spans="1:48" ht="16.5" customHeight="1" x14ac:dyDescent="0.25">
      <c r="A105" s="72"/>
      <c r="B105" s="56"/>
      <c r="C105" s="52" t="s">
        <v>197</v>
      </c>
      <c r="D105" s="53"/>
      <c r="E105" s="16" t="s">
        <v>25</v>
      </c>
      <c r="F105" s="17">
        <v>1</v>
      </c>
      <c r="G105" s="17">
        <v>1</v>
      </c>
      <c r="H105" s="17">
        <v>1</v>
      </c>
      <c r="I105" s="17">
        <v>1</v>
      </c>
      <c r="J105" s="17">
        <v>1</v>
      </c>
      <c r="K105" s="17">
        <v>1</v>
      </c>
      <c r="L105" s="17">
        <v>1</v>
      </c>
      <c r="M105" s="17">
        <v>1</v>
      </c>
      <c r="N105" s="17">
        <v>1</v>
      </c>
      <c r="O105" s="17">
        <v>1</v>
      </c>
      <c r="P105" s="17">
        <v>1</v>
      </c>
      <c r="Q105" s="17">
        <v>1</v>
      </c>
      <c r="R105" s="17">
        <v>1</v>
      </c>
      <c r="S105" s="17">
        <v>1</v>
      </c>
      <c r="T105" s="17">
        <v>1</v>
      </c>
      <c r="U105" s="17">
        <v>1</v>
      </c>
      <c r="V105" s="17">
        <v>1</v>
      </c>
      <c r="W105" s="17">
        <v>1</v>
      </c>
      <c r="X105" s="17">
        <v>1</v>
      </c>
      <c r="Y105" s="17">
        <v>1</v>
      </c>
      <c r="Z105" s="17">
        <v>1</v>
      </c>
      <c r="AA105" s="17">
        <v>1</v>
      </c>
      <c r="AB105" s="17">
        <v>1</v>
      </c>
      <c r="AC105" s="17">
        <v>1</v>
      </c>
      <c r="AD105" s="17">
        <v>1</v>
      </c>
      <c r="AE105" s="18">
        <v>0</v>
      </c>
      <c r="AF105" s="17">
        <v>0</v>
      </c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</row>
    <row r="106" spans="1:48" ht="16.5" customHeight="1" x14ac:dyDescent="0.25">
      <c r="A106" s="72"/>
      <c r="B106" s="56"/>
      <c r="C106" s="52" t="s">
        <v>198</v>
      </c>
      <c r="D106" s="53"/>
      <c r="E106" s="16" t="s">
        <v>25</v>
      </c>
      <c r="F106" s="17">
        <v>1</v>
      </c>
      <c r="G106" s="17">
        <v>1</v>
      </c>
      <c r="H106" s="17">
        <v>1</v>
      </c>
      <c r="I106" s="17">
        <v>1</v>
      </c>
      <c r="J106" s="17">
        <v>1</v>
      </c>
      <c r="K106" s="17">
        <v>1</v>
      </c>
      <c r="L106" s="17">
        <v>1</v>
      </c>
      <c r="M106" s="17">
        <v>1</v>
      </c>
      <c r="N106" s="17">
        <v>1</v>
      </c>
      <c r="O106" s="17">
        <v>1</v>
      </c>
      <c r="P106" s="17">
        <v>1</v>
      </c>
      <c r="Q106" s="17">
        <v>1</v>
      </c>
      <c r="R106" s="17">
        <v>1</v>
      </c>
      <c r="S106" s="17">
        <v>1</v>
      </c>
      <c r="T106" s="17">
        <v>1</v>
      </c>
      <c r="U106" s="17">
        <v>1</v>
      </c>
      <c r="V106" s="17">
        <v>1</v>
      </c>
      <c r="W106" s="17">
        <v>1</v>
      </c>
      <c r="X106" s="17">
        <v>1</v>
      </c>
      <c r="Y106" s="17">
        <v>1</v>
      </c>
      <c r="Z106" s="17">
        <v>1</v>
      </c>
      <c r="AA106" s="17">
        <v>1</v>
      </c>
      <c r="AB106" s="17">
        <v>1</v>
      </c>
      <c r="AC106" s="17">
        <v>1</v>
      </c>
      <c r="AD106" s="17">
        <v>1</v>
      </c>
      <c r="AE106" s="18">
        <v>0</v>
      </c>
      <c r="AF106" s="17">
        <v>0</v>
      </c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</row>
    <row r="107" spans="1:48" ht="16.5" customHeight="1" x14ac:dyDescent="0.25">
      <c r="A107" s="72"/>
      <c r="B107" s="57"/>
      <c r="C107" s="54"/>
      <c r="D107" s="53"/>
      <c r="E107" s="16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</row>
    <row r="108" spans="1:48" ht="16.5" customHeight="1" x14ac:dyDescent="0.25">
      <c r="A108" s="72"/>
      <c r="B108" s="55" t="s">
        <v>111</v>
      </c>
      <c r="C108" s="52" t="s">
        <v>112</v>
      </c>
      <c r="D108" s="53"/>
      <c r="E108" s="16" t="s">
        <v>25</v>
      </c>
      <c r="F108" s="17">
        <v>5</v>
      </c>
      <c r="G108" s="17">
        <v>5</v>
      </c>
      <c r="H108" s="17">
        <v>5</v>
      </c>
      <c r="I108" s="17">
        <v>5</v>
      </c>
      <c r="J108" s="17">
        <v>5</v>
      </c>
      <c r="K108" s="17">
        <v>5</v>
      </c>
      <c r="L108" s="17">
        <v>5</v>
      </c>
      <c r="M108" s="17">
        <v>5</v>
      </c>
      <c r="N108" s="17">
        <v>5</v>
      </c>
      <c r="O108" s="17">
        <v>5</v>
      </c>
      <c r="P108" s="17">
        <v>5</v>
      </c>
      <c r="Q108" s="17">
        <v>5</v>
      </c>
      <c r="R108" s="17">
        <v>5</v>
      </c>
      <c r="S108" s="17">
        <v>5</v>
      </c>
      <c r="T108" s="17">
        <v>5</v>
      </c>
      <c r="U108" s="17">
        <v>5</v>
      </c>
      <c r="V108" s="17">
        <v>5</v>
      </c>
      <c r="W108" s="17">
        <v>5</v>
      </c>
      <c r="X108" s="17">
        <v>5</v>
      </c>
      <c r="Y108" s="17">
        <v>5</v>
      </c>
      <c r="Z108" s="17">
        <v>5</v>
      </c>
      <c r="AA108" s="17">
        <v>5</v>
      </c>
      <c r="AB108" s="17">
        <v>5</v>
      </c>
      <c r="AC108" s="17">
        <v>5</v>
      </c>
      <c r="AD108" s="17">
        <v>5</v>
      </c>
      <c r="AE108" s="17">
        <v>5</v>
      </c>
      <c r="AF108" s="18">
        <v>0</v>
      </c>
    </row>
    <row r="109" spans="1:48" ht="16.5" customHeight="1" x14ac:dyDescent="0.25">
      <c r="A109" s="72"/>
      <c r="B109" s="56"/>
      <c r="C109" s="68" t="s">
        <v>113</v>
      </c>
      <c r="D109" s="69"/>
      <c r="E109" s="16" t="s">
        <v>25</v>
      </c>
      <c r="F109" s="17">
        <v>5</v>
      </c>
      <c r="G109" s="17">
        <v>5</v>
      </c>
      <c r="H109" s="17">
        <v>5</v>
      </c>
      <c r="I109" s="17">
        <v>5</v>
      </c>
      <c r="J109" s="17">
        <v>5</v>
      </c>
      <c r="K109" s="17">
        <v>5</v>
      </c>
      <c r="L109" s="17">
        <v>5</v>
      </c>
      <c r="M109" s="17">
        <v>5</v>
      </c>
      <c r="N109" s="17">
        <v>5</v>
      </c>
      <c r="O109" s="17">
        <v>5</v>
      </c>
      <c r="P109" s="17">
        <v>5</v>
      </c>
      <c r="Q109" s="17">
        <v>5</v>
      </c>
      <c r="R109" s="17">
        <v>5</v>
      </c>
      <c r="S109" s="17">
        <v>5</v>
      </c>
      <c r="T109" s="17">
        <v>5</v>
      </c>
      <c r="U109" s="17">
        <v>5</v>
      </c>
      <c r="V109" s="17">
        <v>5</v>
      </c>
      <c r="W109" s="17">
        <v>5</v>
      </c>
      <c r="X109" s="17">
        <v>5</v>
      </c>
      <c r="Y109" s="17">
        <v>5</v>
      </c>
      <c r="Z109" s="17">
        <v>5</v>
      </c>
      <c r="AA109" s="17">
        <v>5</v>
      </c>
      <c r="AB109" s="17">
        <v>5</v>
      </c>
      <c r="AC109" s="17">
        <v>5</v>
      </c>
      <c r="AD109" s="17">
        <v>5</v>
      </c>
      <c r="AE109" s="17">
        <v>5</v>
      </c>
      <c r="AF109" s="18">
        <v>0</v>
      </c>
    </row>
    <row r="110" spans="1:48" ht="16.5" customHeight="1" x14ac:dyDescent="0.25">
      <c r="A110" s="81"/>
      <c r="B110" s="70" t="s">
        <v>19</v>
      </c>
      <c r="C110" s="73"/>
      <c r="D110" s="53"/>
      <c r="E110" s="37" t="s">
        <v>12</v>
      </c>
      <c r="F110" s="28">
        <f t="shared" ref="F110:N110" si="1">SUM(F16:F109)</f>
        <v>206</v>
      </c>
      <c r="G110" s="17">
        <f t="shared" si="1"/>
        <v>190</v>
      </c>
      <c r="H110" s="17">
        <f t="shared" si="1"/>
        <v>182</v>
      </c>
      <c r="I110" s="17">
        <f t="shared" si="1"/>
        <v>175</v>
      </c>
      <c r="J110" s="17">
        <f t="shared" si="1"/>
        <v>171</v>
      </c>
      <c r="K110" s="17">
        <f t="shared" si="1"/>
        <v>157</v>
      </c>
      <c r="L110" s="17">
        <f t="shared" si="1"/>
        <v>151</v>
      </c>
      <c r="M110" s="17">
        <f t="shared" si="1"/>
        <v>144</v>
      </c>
      <c r="N110" s="17">
        <f t="shared" si="1"/>
        <v>130</v>
      </c>
      <c r="O110" s="17">
        <f>SUM(O16:O109)+O46</f>
        <v>125</v>
      </c>
      <c r="P110" s="17">
        <f t="shared" ref="P110:Q110" si="2">SUM(P16:P109)</f>
        <v>121</v>
      </c>
      <c r="Q110" s="17">
        <f t="shared" si="2"/>
        <v>116</v>
      </c>
      <c r="R110" s="17">
        <f>SUM(R16:R109)-R54</f>
        <v>112</v>
      </c>
      <c r="S110" s="17">
        <f t="shared" ref="S110:W110" si="3">SUM(S16:S109)</f>
        <v>104</v>
      </c>
      <c r="T110" s="17">
        <f t="shared" si="3"/>
        <v>100</v>
      </c>
      <c r="U110" s="17">
        <f t="shared" si="3"/>
        <v>95</v>
      </c>
      <c r="V110" s="17">
        <f t="shared" si="3"/>
        <v>90</v>
      </c>
      <c r="W110" s="17">
        <f t="shared" si="3"/>
        <v>85</v>
      </c>
      <c r="X110" s="17">
        <f>SUM(X16:X109)-X71</f>
        <v>79</v>
      </c>
      <c r="Y110" s="17">
        <f t="shared" ref="Y110:AF110" si="4">SUM(Y16:Y109)</f>
        <v>74</v>
      </c>
      <c r="Z110" s="17">
        <f t="shared" si="4"/>
        <v>64</v>
      </c>
      <c r="AA110" s="17">
        <f t="shared" si="4"/>
        <v>52</v>
      </c>
      <c r="AB110" s="17">
        <f t="shared" si="4"/>
        <v>43</v>
      </c>
      <c r="AC110" s="17">
        <f t="shared" si="4"/>
        <v>31</v>
      </c>
      <c r="AD110" s="17">
        <f t="shared" si="4"/>
        <v>21</v>
      </c>
      <c r="AE110" s="17">
        <f t="shared" si="4"/>
        <v>10</v>
      </c>
      <c r="AF110" s="17">
        <f t="shared" si="4"/>
        <v>0</v>
      </c>
    </row>
    <row r="111" spans="1:48" ht="16.5" customHeight="1" x14ac:dyDescent="0.25">
      <c r="A111" s="29"/>
      <c r="B111" s="30"/>
      <c r="C111" s="30"/>
      <c r="D111" s="30"/>
      <c r="E111" s="31"/>
      <c r="F111" s="4"/>
      <c r="G111" s="4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</row>
    <row r="112" spans="1:48" ht="16.5" customHeight="1" x14ac:dyDescent="0.25">
      <c r="A112" s="29"/>
      <c r="B112" s="30"/>
      <c r="C112" s="30"/>
      <c r="D112" s="30"/>
      <c r="E112" s="31"/>
      <c r="F112" s="4"/>
      <c r="G112" s="4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</row>
    <row r="113" spans="1:48" ht="16.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48" ht="69.75" customHeight="1" x14ac:dyDescent="0.25">
      <c r="A114" s="12" t="s">
        <v>20</v>
      </c>
      <c r="B114" s="12" t="s">
        <v>21</v>
      </c>
      <c r="C114" s="70" t="s">
        <v>22</v>
      </c>
      <c r="D114" s="53"/>
      <c r="E114" s="13" t="s">
        <v>23</v>
      </c>
      <c r="F114" s="33" t="s">
        <v>13</v>
      </c>
      <c r="G114" s="34">
        <v>45771</v>
      </c>
      <c r="H114" s="34">
        <v>45772</v>
      </c>
      <c r="I114" s="34">
        <v>45773</v>
      </c>
      <c r="J114" s="34">
        <v>45774</v>
      </c>
      <c r="K114" s="34">
        <v>45775</v>
      </c>
      <c r="L114" s="34">
        <v>45776</v>
      </c>
      <c r="M114" s="34">
        <v>45777</v>
      </c>
      <c r="N114" s="34">
        <v>45778</v>
      </c>
      <c r="O114" s="34">
        <v>45779</v>
      </c>
      <c r="P114" s="34">
        <v>45780</v>
      </c>
      <c r="Q114" s="34">
        <v>45781</v>
      </c>
      <c r="R114" s="34">
        <v>45782</v>
      </c>
      <c r="S114" s="34">
        <v>45783</v>
      </c>
      <c r="T114" s="34">
        <v>45784</v>
      </c>
      <c r="U114" s="34">
        <v>45785</v>
      </c>
      <c r="V114" s="34">
        <v>45786</v>
      </c>
      <c r="W114" s="34">
        <v>45787</v>
      </c>
      <c r="X114" s="34">
        <v>45788</v>
      </c>
      <c r="Y114" s="34">
        <v>45789</v>
      </c>
      <c r="Z114" s="34">
        <v>45790</v>
      </c>
      <c r="AA114" s="34">
        <v>45791</v>
      </c>
      <c r="AB114" s="34">
        <v>45792</v>
      </c>
      <c r="AC114" s="34">
        <v>45793</v>
      </c>
      <c r="AD114" s="34">
        <v>45794</v>
      </c>
      <c r="AE114" s="34">
        <v>45795</v>
      </c>
      <c r="AF114" s="34">
        <v>45796</v>
      </c>
    </row>
    <row r="115" spans="1:48" ht="16.5" customHeight="1" x14ac:dyDescent="0.25">
      <c r="A115" s="71" t="s">
        <v>119</v>
      </c>
      <c r="B115" s="54" t="s">
        <v>24</v>
      </c>
      <c r="C115" s="73"/>
      <c r="D115" s="53"/>
      <c r="E115" s="16" t="s">
        <v>25</v>
      </c>
      <c r="F115" s="17">
        <v>6</v>
      </c>
      <c r="G115" s="18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0</v>
      </c>
      <c r="AD115" s="17">
        <v>0</v>
      </c>
      <c r="AE115" s="17">
        <v>0</v>
      </c>
      <c r="AF115" s="17">
        <v>0</v>
      </c>
    </row>
    <row r="116" spans="1:48" ht="16.5" customHeight="1" x14ac:dyDescent="0.25">
      <c r="A116" s="72"/>
      <c r="B116" s="54" t="s">
        <v>115</v>
      </c>
      <c r="C116" s="73"/>
      <c r="D116" s="53"/>
      <c r="E116" s="16" t="s">
        <v>27</v>
      </c>
      <c r="F116" s="17">
        <v>5</v>
      </c>
      <c r="G116" s="18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0</v>
      </c>
      <c r="AE116" s="17">
        <v>0</v>
      </c>
      <c r="AF116" s="17">
        <v>0</v>
      </c>
    </row>
    <row r="117" spans="1:48" ht="16.5" customHeight="1" x14ac:dyDescent="0.25">
      <c r="A117" s="72"/>
      <c r="B117" s="54" t="s">
        <v>28</v>
      </c>
      <c r="C117" s="73"/>
      <c r="D117" s="53"/>
      <c r="E117" s="16" t="s">
        <v>29</v>
      </c>
      <c r="F117" s="17">
        <v>5</v>
      </c>
      <c r="G117" s="18">
        <v>0</v>
      </c>
      <c r="H117" s="17">
        <v>0</v>
      </c>
      <c r="I117" s="17">
        <v>0</v>
      </c>
      <c r="J117" s="17">
        <v>0</v>
      </c>
      <c r="K117" s="17">
        <v>0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  <c r="Z117" s="17">
        <v>0</v>
      </c>
      <c r="AA117" s="17">
        <v>0</v>
      </c>
      <c r="AB117" s="17">
        <v>0</v>
      </c>
      <c r="AC117" s="17">
        <v>0</v>
      </c>
      <c r="AD117" s="17">
        <v>0</v>
      </c>
      <c r="AE117" s="17">
        <v>0</v>
      </c>
      <c r="AF117" s="17">
        <v>0</v>
      </c>
    </row>
    <row r="118" spans="1:48" ht="16.5" customHeight="1" x14ac:dyDescent="0.25">
      <c r="A118" s="72"/>
      <c r="B118" s="55" t="s">
        <v>30</v>
      </c>
      <c r="C118" s="52" t="s">
        <v>120</v>
      </c>
      <c r="D118" s="53"/>
      <c r="E118" s="16" t="s">
        <v>29</v>
      </c>
      <c r="F118" s="17">
        <v>1</v>
      </c>
      <c r="G118" s="17">
        <v>2</v>
      </c>
      <c r="H118" s="18">
        <v>0</v>
      </c>
      <c r="I118" s="17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0</v>
      </c>
      <c r="AE118" s="17">
        <v>0</v>
      </c>
      <c r="AF118" s="17">
        <v>0</v>
      </c>
    </row>
    <row r="119" spans="1:48" ht="16.5" customHeight="1" x14ac:dyDescent="0.25">
      <c r="A119" s="72"/>
      <c r="B119" s="56"/>
      <c r="C119" s="52" t="s">
        <v>121</v>
      </c>
      <c r="D119" s="53"/>
      <c r="E119" s="16" t="s">
        <v>29</v>
      </c>
      <c r="F119" s="17">
        <v>1</v>
      </c>
      <c r="G119" s="17">
        <v>2</v>
      </c>
      <c r="H119" s="18">
        <v>0</v>
      </c>
      <c r="I119" s="17">
        <v>0</v>
      </c>
      <c r="J119" s="17">
        <v>0</v>
      </c>
      <c r="K119" s="17">
        <v>0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  <c r="Z119" s="17">
        <v>0</v>
      </c>
      <c r="AA119" s="17">
        <v>0</v>
      </c>
      <c r="AB119" s="17">
        <v>0</v>
      </c>
      <c r="AC119" s="17">
        <v>0</v>
      </c>
      <c r="AD119" s="17">
        <v>0</v>
      </c>
      <c r="AE119" s="17">
        <v>0</v>
      </c>
      <c r="AF119" s="17">
        <v>0</v>
      </c>
    </row>
    <row r="120" spans="1:48" ht="16.5" customHeight="1" x14ac:dyDescent="0.25">
      <c r="A120" s="72"/>
      <c r="B120" s="56"/>
      <c r="C120" s="52" t="s">
        <v>122</v>
      </c>
      <c r="D120" s="53"/>
      <c r="E120" s="16" t="s">
        <v>29</v>
      </c>
      <c r="F120" s="17">
        <v>1</v>
      </c>
      <c r="G120" s="17">
        <v>2</v>
      </c>
      <c r="H120" s="18">
        <v>0</v>
      </c>
      <c r="I120" s="17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  <c r="Z120" s="17">
        <v>0</v>
      </c>
      <c r="AA120" s="17">
        <v>0</v>
      </c>
      <c r="AB120" s="17">
        <v>0</v>
      </c>
      <c r="AC120" s="17">
        <v>0</v>
      </c>
      <c r="AD120" s="17">
        <v>0</v>
      </c>
      <c r="AE120" s="17">
        <v>0</v>
      </c>
      <c r="AF120" s="17">
        <v>0</v>
      </c>
    </row>
    <row r="121" spans="1:48" ht="16.5" customHeight="1" x14ac:dyDescent="0.25">
      <c r="A121" s="72"/>
      <c r="B121" s="56"/>
      <c r="C121" s="52" t="s">
        <v>123</v>
      </c>
      <c r="D121" s="53"/>
      <c r="E121" s="16" t="s">
        <v>29</v>
      </c>
      <c r="F121" s="17">
        <v>1</v>
      </c>
      <c r="G121" s="17">
        <v>2</v>
      </c>
      <c r="H121" s="18">
        <v>0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0</v>
      </c>
      <c r="AE121" s="17">
        <v>0</v>
      </c>
      <c r="AF121" s="17">
        <v>0</v>
      </c>
    </row>
    <row r="122" spans="1:48" ht="16.5" customHeight="1" x14ac:dyDescent="0.25">
      <c r="A122" s="72"/>
      <c r="B122" s="56"/>
      <c r="C122" s="52" t="s">
        <v>124</v>
      </c>
      <c r="D122" s="53"/>
      <c r="E122" s="16" t="s">
        <v>29</v>
      </c>
      <c r="F122" s="17">
        <v>3</v>
      </c>
      <c r="G122" s="17">
        <v>3</v>
      </c>
      <c r="H122" s="17">
        <v>3</v>
      </c>
      <c r="I122" s="18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  <c r="Z122" s="17">
        <v>0</v>
      </c>
      <c r="AA122" s="17">
        <v>0</v>
      </c>
      <c r="AB122" s="17">
        <v>0</v>
      </c>
      <c r="AC122" s="17">
        <v>0</v>
      </c>
      <c r="AD122" s="17">
        <v>0</v>
      </c>
      <c r="AE122" s="17">
        <v>0</v>
      </c>
      <c r="AF122" s="17">
        <v>0</v>
      </c>
    </row>
    <row r="123" spans="1:48" ht="16.5" customHeight="1" x14ac:dyDescent="0.25">
      <c r="A123" s="72"/>
      <c r="B123" s="56"/>
      <c r="C123" s="52" t="s">
        <v>125</v>
      </c>
      <c r="D123" s="53"/>
      <c r="E123" s="16" t="s">
        <v>29</v>
      </c>
      <c r="F123" s="17">
        <v>2</v>
      </c>
      <c r="G123" s="17">
        <v>2</v>
      </c>
      <c r="H123" s="17">
        <v>2</v>
      </c>
      <c r="I123" s="18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0</v>
      </c>
      <c r="AE123" s="17">
        <v>0</v>
      </c>
      <c r="AF123" s="17">
        <v>0</v>
      </c>
    </row>
    <row r="124" spans="1:48" ht="16.5" customHeight="1" x14ac:dyDescent="0.25">
      <c r="A124" s="72"/>
      <c r="B124" s="56"/>
      <c r="C124" s="52" t="s">
        <v>126</v>
      </c>
      <c r="D124" s="53"/>
      <c r="E124" s="16" t="s">
        <v>29</v>
      </c>
      <c r="F124" s="17">
        <v>2</v>
      </c>
      <c r="G124" s="17">
        <v>2</v>
      </c>
      <c r="H124" s="17">
        <v>2</v>
      </c>
      <c r="I124" s="18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0</v>
      </c>
      <c r="AE124" s="17">
        <v>0</v>
      </c>
      <c r="AF124" s="17">
        <v>0</v>
      </c>
    </row>
    <row r="125" spans="1:48" ht="16.5" customHeight="1" x14ac:dyDescent="0.25">
      <c r="A125" s="72"/>
      <c r="B125" s="56"/>
      <c r="C125" s="52" t="s">
        <v>127</v>
      </c>
      <c r="D125" s="53"/>
      <c r="E125" s="16" t="s">
        <v>29</v>
      </c>
      <c r="F125" s="17">
        <v>2</v>
      </c>
      <c r="G125" s="17">
        <v>2</v>
      </c>
      <c r="H125" s="17">
        <v>2</v>
      </c>
      <c r="I125" s="17">
        <v>2</v>
      </c>
      <c r="J125" s="18">
        <v>0</v>
      </c>
      <c r="K125" s="17">
        <v>0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0</v>
      </c>
      <c r="AE125" s="17">
        <v>0</v>
      </c>
      <c r="AF125" s="17">
        <v>0</v>
      </c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</row>
    <row r="126" spans="1:48" ht="16.5" customHeight="1" x14ac:dyDescent="0.25">
      <c r="A126" s="72"/>
      <c r="B126" s="56"/>
      <c r="C126" s="52" t="s">
        <v>128</v>
      </c>
      <c r="D126" s="53"/>
      <c r="E126" s="16" t="s">
        <v>29</v>
      </c>
      <c r="F126" s="17">
        <v>2</v>
      </c>
      <c r="G126" s="17">
        <v>2</v>
      </c>
      <c r="H126" s="17">
        <v>2</v>
      </c>
      <c r="I126" s="17">
        <v>2</v>
      </c>
      <c r="J126" s="18">
        <v>0</v>
      </c>
      <c r="K126" s="17">
        <v>0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0</v>
      </c>
      <c r="AE126" s="17">
        <v>0</v>
      </c>
      <c r="AF126" s="17">
        <v>0</v>
      </c>
    </row>
    <row r="127" spans="1:48" ht="16.5" customHeight="1" x14ac:dyDescent="0.25">
      <c r="A127" s="72"/>
      <c r="B127" s="56"/>
      <c r="C127" s="52" t="s">
        <v>129</v>
      </c>
      <c r="D127" s="53"/>
      <c r="E127" s="16" t="s">
        <v>29</v>
      </c>
      <c r="F127" s="17">
        <v>2</v>
      </c>
      <c r="G127" s="17">
        <v>2</v>
      </c>
      <c r="H127" s="17">
        <v>2</v>
      </c>
      <c r="I127" s="17">
        <v>2</v>
      </c>
      <c r="J127" s="17">
        <v>2</v>
      </c>
      <c r="K127" s="18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17">
        <v>0</v>
      </c>
      <c r="AF127" s="17">
        <v>0</v>
      </c>
    </row>
    <row r="128" spans="1:48" ht="16.5" customHeight="1" x14ac:dyDescent="0.25">
      <c r="A128" s="72"/>
      <c r="B128" s="56"/>
      <c r="C128" s="52" t="s">
        <v>130</v>
      </c>
      <c r="D128" s="53"/>
      <c r="E128" s="16" t="s">
        <v>29</v>
      </c>
      <c r="F128" s="17">
        <v>2</v>
      </c>
      <c r="G128" s="17">
        <v>2</v>
      </c>
      <c r="H128" s="17">
        <v>2</v>
      </c>
      <c r="I128" s="17">
        <v>2</v>
      </c>
      <c r="J128" s="17">
        <v>2</v>
      </c>
      <c r="K128" s="18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</row>
    <row r="129" spans="1:32" ht="16.5" customHeight="1" x14ac:dyDescent="0.25">
      <c r="A129" s="72"/>
      <c r="B129" s="56"/>
      <c r="C129" s="54"/>
      <c r="D129" s="53"/>
      <c r="E129" s="16"/>
      <c r="F129" s="17"/>
      <c r="G129" s="17"/>
      <c r="H129" s="17">
        <v>-4</v>
      </c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</row>
    <row r="130" spans="1:32" ht="16.5" customHeight="1" x14ac:dyDescent="0.25">
      <c r="A130" s="72"/>
      <c r="B130" s="56"/>
      <c r="C130" s="52" t="s">
        <v>131</v>
      </c>
      <c r="D130" s="53"/>
      <c r="E130" s="16" t="s">
        <v>25</v>
      </c>
      <c r="F130" s="17">
        <v>10</v>
      </c>
      <c r="G130" s="17">
        <v>10</v>
      </c>
      <c r="H130" s="17">
        <v>10</v>
      </c>
      <c r="I130" s="17">
        <v>10</v>
      </c>
      <c r="J130" s="17">
        <v>10</v>
      </c>
      <c r="K130" s="18">
        <v>0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0</v>
      </c>
      <c r="AE130" s="17">
        <v>0</v>
      </c>
      <c r="AF130" s="17">
        <v>0</v>
      </c>
    </row>
    <row r="131" spans="1:32" ht="16.5" customHeight="1" x14ac:dyDescent="0.25">
      <c r="A131" s="72"/>
      <c r="B131" s="57"/>
      <c r="C131" s="52"/>
      <c r="D131" s="53"/>
      <c r="E131" s="16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</row>
    <row r="132" spans="1:32" ht="16.5" customHeight="1" x14ac:dyDescent="0.25">
      <c r="A132" s="72"/>
      <c r="B132" s="55" t="s">
        <v>43</v>
      </c>
      <c r="C132" s="52" t="s">
        <v>132</v>
      </c>
      <c r="D132" s="53"/>
      <c r="E132" s="16" t="s">
        <v>29</v>
      </c>
      <c r="F132" s="17">
        <v>1</v>
      </c>
      <c r="G132" s="17">
        <v>2</v>
      </c>
      <c r="H132" s="17">
        <v>2</v>
      </c>
      <c r="I132" s="17">
        <v>2</v>
      </c>
      <c r="J132" s="17">
        <v>2</v>
      </c>
      <c r="K132" s="17">
        <v>2</v>
      </c>
      <c r="L132" s="18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  <c r="Z132" s="17">
        <v>0</v>
      </c>
      <c r="AA132" s="17">
        <v>0</v>
      </c>
      <c r="AB132" s="17">
        <v>0</v>
      </c>
      <c r="AC132" s="17">
        <v>0</v>
      </c>
      <c r="AD132" s="17">
        <v>0</v>
      </c>
      <c r="AE132" s="17">
        <v>0</v>
      </c>
      <c r="AF132" s="17">
        <v>0</v>
      </c>
    </row>
    <row r="133" spans="1:32" ht="16.5" customHeight="1" x14ac:dyDescent="0.25">
      <c r="A133" s="72"/>
      <c r="B133" s="56"/>
      <c r="C133" s="52" t="s">
        <v>133</v>
      </c>
      <c r="D133" s="53"/>
      <c r="E133" s="16" t="s">
        <v>29</v>
      </c>
      <c r="F133" s="17">
        <v>1</v>
      </c>
      <c r="G133" s="17">
        <v>1</v>
      </c>
      <c r="H133" s="17">
        <v>1</v>
      </c>
      <c r="I133" s="17">
        <v>1</v>
      </c>
      <c r="J133" s="17">
        <v>1</v>
      </c>
      <c r="K133" s="17">
        <v>1</v>
      </c>
      <c r="L133" s="18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  <c r="Z133" s="17">
        <v>0</v>
      </c>
      <c r="AA133" s="17">
        <v>0</v>
      </c>
      <c r="AB133" s="17">
        <v>0</v>
      </c>
      <c r="AC133" s="17">
        <v>0</v>
      </c>
      <c r="AD133" s="17">
        <v>0</v>
      </c>
      <c r="AE133" s="17">
        <v>0</v>
      </c>
      <c r="AF133" s="17">
        <v>0</v>
      </c>
    </row>
    <row r="134" spans="1:32" ht="16.5" customHeight="1" x14ac:dyDescent="0.25">
      <c r="A134" s="72"/>
      <c r="B134" s="56"/>
      <c r="C134" s="52" t="s">
        <v>134</v>
      </c>
      <c r="D134" s="53"/>
      <c r="E134" s="16" t="s">
        <v>29</v>
      </c>
      <c r="F134" s="17">
        <v>1</v>
      </c>
      <c r="G134" s="17">
        <v>2</v>
      </c>
      <c r="H134" s="17">
        <v>2</v>
      </c>
      <c r="I134" s="17">
        <v>2</v>
      </c>
      <c r="J134" s="17">
        <v>2</v>
      </c>
      <c r="K134" s="17">
        <v>2</v>
      </c>
      <c r="L134" s="18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0</v>
      </c>
      <c r="AE134" s="17">
        <v>0</v>
      </c>
      <c r="AF134" s="17">
        <v>0</v>
      </c>
    </row>
    <row r="135" spans="1:32" ht="16.5" customHeight="1" x14ac:dyDescent="0.25">
      <c r="A135" s="72"/>
      <c r="B135" s="56"/>
      <c r="C135" s="52" t="s">
        <v>135</v>
      </c>
      <c r="D135" s="53"/>
      <c r="E135" s="16" t="s">
        <v>29</v>
      </c>
      <c r="F135" s="17">
        <v>1</v>
      </c>
      <c r="G135" s="17">
        <v>1</v>
      </c>
      <c r="H135" s="17">
        <v>1</v>
      </c>
      <c r="I135" s="17">
        <v>1</v>
      </c>
      <c r="J135" s="17">
        <v>1</v>
      </c>
      <c r="K135" s="17">
        <v>1</v>
      </c>
      <c r="L135" s="18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  <c r="Z135" s="17">
        <v>0</v>
      </c>
      <c r="AA135" s="17">
        <v>0</v>
      </c>
      <c r="AB135" s="17">
        <v>0</v>
      </c>
      <c r="AC135" s="17">
        <v>0</v>
      </c>
      <c r="AD135" s="17">
        <v>0</v>
      </c>
      <c r="AE135" s="17">
        <v>0</v>
      </c>
      <c r="AF135" s="17">
        <v>0</v>
      </c>
    </row>
    <row r="136" spans="1:32" ht="16.5" customHeight="1" x14ac:dyDescent="0.25">
      <c r="A136" s="72"/>
      <c r="B136" s="56"/>
      <c r="C136" s="52" t="s">
        <v>136</v>
      </c>
      <c r="D136" s="53"/>
      <c r="E136" s="16" t="s">
        <v>29</v>
      </c>
      <c r="F136" s="17">
        <v>1</v>
      </c>
      <c r="G136" s="17">
        <v>2</v>
      </c>
      <c r="H136" s="17">
        <v>2</v>
      </c>
      <c r="I136" s="17">
        <v>2</v>
      </c>
      <c r="J136" s="17">
        <v>2</v>
      </c>
      <c r="K136" s="17">
        <v>2</v>
      </c>
      <c r="L136" s="17">
        <v>2</v>
      </c>
      <c r="M136" s="18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0</v>
      </c>
      <c r="AE136" s="17">
        <v>0</v>
      </c>
      <c r="AF136" s="17">
        <v>0</v>
      </c>
    </row>
    <row r="137" spans="1:32" ht="16.5" customHeight="1" x14ac:dyDescent="0.25">
      <c r="A137" s="72"/>
      <c r="B137" s="56"/>
      <c r="C137" s="52" t="s">
        <v>137</v>
      </c>
      <c r="D137" s="53"/>
      <c r="E137" s="16" t="s">
        <v>29</v>
      </c>
      <c r="F137" s="17">
        <v>1</v>
      </c>
      <c r="G137" s="17">
        <v>1</v>
      </c>
      <c r="H137" s="17">
        <v>1</v>
      </c>
      <c r="I137" s="17">
        <v>1</v>
      </c>
      <c r="J137" s="17">
        <v>1</v>
      </c>
      <c r="K137" s="17">
        <v>1</v>
      </c>
      <c r="L137" s="17">
        <v>1</v>
      </c>
      <c r="M137" s="18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17">
        <v>0</v>
      </c>
      <c r="AE137" s="17">
        <v>0</v>
      </c>
      <c r="AF137" s="17">
        <v>0</v>
      </c>
    </row>
    <row r="138" spans="1:32" ht="16.5" customHeight="1" x14ac:dyDescent="0.25">
      <c r="A138" s="72"/>
      <c r="B138" s="56"/>
      <c r="C138" s="52" t="s">
        <v>138</v>
      </c>
      <c r="D138" s="53"/>
      <c r="E138" s="16" t="s">
        <v>29</v>
      </c>
      <c r="F138" s="17">
        <v>1</v>
      </c>
      <c r="G138" s="17">
        <v>2</v>
      </c>
      <c r="H138" s="17">
        <v>2</v>
      </c>
      <c r="I138" s="17">
        <v>2</v>
      </c>
      <c r="J138" s="17">
        <v>2</v>
      </c>
      <c r="K138" s="17">
        <v>2</v>
      </c>
      <c r="L138" s="17">
        <v>2</v>
      </c>
      <c r="M138" s="18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  <c r="Z138" s="17">
        <v>0</v>
      </c>
      <c r="AA138" s="17">
        <v>0</v>
      </c>
      <c r="AB138" s="17">
        <v>0</v>
      </c>
      <c r="AC138" s="17">
        <v>0</v>
      </c>
      <c r="AD138" s="17">
        <v>0</v>
      </c>
      <c r="AE138" s="17">
        <v>0</v>
      </c>
      <c r="AF138" s="17">
        <v>0</v>
      </c>
    </row>
    <row r="139" spans="1:32" ht="16.5" customHeight="1" x14ac:dyDescent="0.25">
      <c r="A139" s="72"/>
      <c r="B139" s="56"/>
      <c r="C139" s="52" t="s">
        <v>139</v>
      </c>
      <c r="D139" s="53"/>
      <c r="E139" s="16" t="s">
        <v>29</v>
      </c>
      <c r="F139" s="17">
        <v>1</v>
      </c>
      <c r="G139" s="17">
        <v>2</v>
      </c>
      <c r="H139" s="17">
        <v>2</v>
      </c>
      <c r="I139" s="17">
        <v>2</v>
      </c>
      <c r="J139" s="17">
        <v>2</v>
      </c>
      <c r="K139" s="17">
        <v>2</v>
      </c>
      <c r="L139" s="17">
        <v>2</v>
      </c>
      <c r="M139" s="18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0</v>
      </c>
      <c r="AE139" s="17">
        <v>0</v>
      </c>
      <c r="AF139" s="17">
        <v>0</v>
      </c>
    </row>
    <row r="140" spans="1:32" ht="16.5" customHeight="1" x14ac:dyDescent="0.25">
      <c r="A140" s="72"/>
      <c r="B140" s="56"/>
      <c r="C140" s="52" t="s">
        <v>140</v>
      </c>
      <c r="D140" s="53"/>
      <c r="E140" s="16" t="s">
        <v>29</v>
      </c>
      <c r="F140" s="17">
        <v>1</v>
      </c>
      <c r="G140" s="17">
        <v>2</v>
      </c>
      <c r="H140" s="17">
        <v>2</v>
      </c>
      <c r="I140" s="17">
        <v>2</v>
      </c>
      <c r="J140" s="17">
        <v>2</v>
      </c>
      <c r="K140" s="17">
        <v>2</v>
      </c>
      <c r="L140" s="17">
        <v>2</v>
      </c>
      <c r="M140" s="17">
        <v>2</v>
      </c>
      <c r="N140" s="18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  <c r="AB140" s="17">
        <v>0</v>
      </c>
      <c r="AC140" s="17">
        <v>0</v>
      </c>
      <c r="AD140" s="17">
        <v>0</v>
      </c>
      <c r="AE140" s="17">
        <v>0</v>
      </c>
      <c r="AF140" s="17">
        <v>0</v>
      </c>
    </row>
    <row r="141" spans="1:32" ht="16.5" customHeight="1" x14ac:dyDescent="0.25">
      <c r="A141" s="72"/>
      <c r="B141" s="56"/>
      <c r="C141" s="52" t="s">
        <v>141</v>
      </c>
      <c r="D141" s="53"/>
      <c r="E141" s="16" t="s">
        <v>29</v>
      </c>
      <c r="F141" s="17">
        <v>1</v>
      </c>
      <c r="G141" s="17">
        <v>2</v>
      </c>
      <c r="H141" s="17">
        <v>2</v>
      </c>
      <c r="I141" s="17">
        <v>2</v>
      </c>
      <c r="J141" s="17">
        <v>2</v>
      </c>
      <c r="K141" s="17">
        <v>2</v>
      </c>
      <c r="L141" s="17">
        <v>2</v>
      </c>
      <c r="M141" s="17">
        <v>2</v>
      </c>
      <c r="N141" s="18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7">
        <v>0</v>
      </c>
      <c r="AC141" s="17">
        <v>0</v>
      </c>
      <c r="AD141" s="17">
        <v>0</v>
      </c>
      <c r="AE141" s="17">
        <v>0</v>
      </c>
      <c r="AF141" s="17">
        <v>0</v>
      </c>
    </row>
    <row r="142" spans="1:32" ht="16.5" customHeight="1" x14ac:dyDescent="0.25">
      <c r="A142" s="72"/>
      <c r="B142" s="56"/>
      <c r="C142" s="52" t="s">
        <v>142</v>
      </c>
      <c r="D142" s="53"/>
      <c r="E142" s="16" t="s">
        <v>29</v>
      </c>
      <c r="F142" s="17">
        <v>1</v>
      </c>
      <c r="G142" s="17">
        <v>2</v>
      </c>
      <c r="H142" s="17">
        <v>2</v>
      </c>
      <c r="I142" s="17">
        <v>2</v>
      </c>
      <c r="J142" s="17">
        <v>2</v>
      </c>
      <c r="K142" s="17">
        <v>2</v>
      </c>
      <c r="L142" s="17">
        <v>2</v>
      </c>
      <c r="M142" s="17">
        <v>2</v>
      </c>
      <c r="N142" s="18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0</v>
      </c>
      <c r="AE142" s="17">
        <v>0</v>
      </c>
      <c r="AF142" s="17">
        <v>0</v>
      </c>
    </row>
    <row r="143" spans="1:32" ht="16.5" customHeight="1" x14ac:dyDescent="0.25">
      <c r="A143" s="72"/>
      <c r="B143" s="56"/>
      <c r="C143" s="54"/>
      <c r="D143" s="53"/>
      <c r="E143" s="16"/>
      <c r="F143" s="17"/>
      <c r="G143" s="17"/>
      <c r="H143" s="17"/>
      <c r="I143" s="17"/>
      <c r="J143" s="17"/>
      <c r="K143" s="35">
        <v>-2</v>
      </c>
      <c r="L143" s="35">
        <v>-3</v>
      </c>
      <c r="M143" s="35">
        <v>-3</v>
      </c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</row>
    <row r="144" spans="1:32" ht="16.5" customHeight="1" x14ac:dyDescent="0.25">
      <c r="A144" s="72"/>
      <c r="B144" s="56"/>
      <c r="C144" s="52" t="s">
        <v>143</v>
      </c>
      <c r="D144" s="53"/>
      <c r="E144" s="16" t="s">
        <v>25</v>
      </c>
      <c r="F144" s="17">
        <v>8</v>
      </c>
      <c r="G144" s="17">
        <v>8</v>
      </c>
      <c r="H144" s="17">
        <v>8</v>
      </c>
      <c r="I144" s="17">
        <v>8</v>
      </c>
      <c r="J144" s="17">
        <v>8</v>
      </c>
      <c r="K144" s="17">
        <v>8</v>
      </c>
      <c r="L144" s="17">
        <v>8</v>
      </c>
      <c r="M144" s="17">
        <v>8</v>
      </c>
      <c r="N144" s="18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0</v>
      </c>
      <c r="AE144" s="17">
        <v>0</v>
      </c>
      <c r="AF144" s="17">
        <v>0</v>
      </c>
    </row>
    <row r="145" spans="1:32" ht="16.5" customHeight="1" x14ac:dyDescent="0.25">
      <c r="A145" s="72"/>
      <c r="B145" s="56"/>
      <c r="C145" s="52"/>
      <c r="D145" s="53"/>
      <c r="E145" s="16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</row>
    <row r="146" spans="1:32" ht="16.5" customHeight="1" x14ac:dyDescent="0.25">
      <c r="A146" s="72"/>
      <c r="B146" s="55" t="s">
        <v>57</v>
      </c>
      <c r="C146" s="58" t="s">
        <v>144</v>
      </c>
      <c r="D146" s="53"/>
      <c r="E146" s="16" t="s">
        <v>59</v>
      </c>
      <c r="F146" s="17">
        <v>2</v>
      </c>
      <c r="G146" s="17">
        <v>2</v>
      </c>
      <c r="H146" s="17">
        <v>2</v>
      </c>
      <c r="I146" s="17">
        <v>2</v>
      </c>
      <c r="J146" s="17">
        <v>2</v>
      </c>
      <c r="K146" s="17">
        <v>2</v>
      </c>
      <c r="L146" s="17">
        <v>2</v>
      </c>
      <c r="M146" s="17">
        <v>2</v>
      </c>
      <c r="N146" s="17">
        <v>2</v>
      </c>
      <c r="O146" s="18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0</v>
      </c>
      <c r="AE146" s="17">
        <v>0</v>
      </c>
      <c r="AF146" s="17">
        <v>0</v>
      </c>
    </row>
    <row r="147" spans="1:32" ht="16.5" customHeight="1" x14ac:dyDescent="0.25">
      <c r="A147" s="72"/>
      <c r="B147" s="56"/>
      <c r="C147" s="58" t="s">
        <v>145</v>
      </c>
      <c r="D147" s="53"/>
      <c r="E147" s="16" t="s">
        <v>61</v>
      </c>
      <c r="F147" s="17">
        <v>3</v>
      </c>
      <c r="G147" s="17">
        <v>3</v>
      </c>
      <c r="H147" s="17">
        <v>3</v>
      </c>
      <c r="I147" s="17">
        <v>3</v>
      </c>
      <c r="J147" s="17">
        <v>3</v>
      </c>
      <c r="K147" s="17">
        <v>3</v>
      </c>
      <c r="L147" s="17">
        <v>3</v>
      </c>
      <c r="M147" s="17">
        <v>3</v>
      </c>
      <c r="N147" s="17">
        <v>3</v>
      </c>
      <c r="O147" s="18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0</v>
      </c>
      <c r="AE147" s="17">
        <v>0</v>
      </c>
      <c r="AF147" s="17">
        <v>0</v>
      </c>
    </row>
    <row r="148" spans="1:32" ht="16.5" customHeight="1" x14ac:dyDescent="0.25">
      <c r="A148" s="72"/>
      <c r="B148" s="56"/>
      <c r="C148" s="58" t="s">
        <v>146</v>
      </c>
      <c r="D148" s="53"/>
      <c r="E148" s="16" t="s">
        <v>59</v>
      </c>
      <c r="F148" s="17">
        <v>2</v>
      </c>
      <c r="G148" s="17">
        <v>2</v>
      </c>
      <c r="H148" s="17">
        <v>2</v>
      </c>
      <c r="I148" s="17">
        <v>2</v>
      </c>
      <c r="J148" s="17">
        <v>2</v>
      </c>
      <c r="K148" s="17">
        <v>2</v>
      </c>
      <c r="L148" s="17">
        <v>2</v>
      </c>
      <c r="M148" s="17">
        <v>2</v>
      </c>
      <c r="N148" s="17">
        <v>2</v>
      </c>
      <c r="O148" s="17">
        <v>2</v>
      </c>
      <c r="P148" s="18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0</v>
      </c>
      <c r="AE148" s="17">
        <v>0</v>
      </c>
      <c r="AF148" s="17">
        <v>0</v>
      </c>
    </row>
    <row r="149" spans="1:32" ht="16.5" customHeight="1" x14ac:dyDescent="0.25">
      <c r="A149" s="72"/>
      <c r="B149" s="56"/>
      <c r="C149" s="58" t="s">
        <v>147</v>
      </c>
      <c r="D149" s="53"/>
      <c r="E149" s="16" t="s">
        <v>61</v>
      </c>
      <c r="F149" s="17">
        <v>2</v>
      </c>
      <c r="G149" s="17">
        <v>2</v>
      </c>
      <c r="H149" s="17">
        <v>2</v>
      </c>
      <c r="I149" s="17">
        <v>2</v>
      </c>
      <c r="J149" s="17">
        <v>2</v>
      </c>
      <c r="K149" s="17">
        <v>2</v>
      </c>
      <c r="L149" s="17">
        <v>2</v>
      </c>
      <c r="M149" s="17">
        <v>2</v>
      </c>
      <c r="N149" s="17">
        <v>2</v>
      </c>
      <c r="O149" s="17">
        <v>2</v>
      </c>
      <c r="P149" s="18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0</v>
      </c>
      <c r="AE149" s="17">
        <v>0</v>
      </c>
      <c r="AF149" s="17">
        <v>0</v>
      </c>
    </row>
    <row r="150" spans="1:32" ht="16.5" customHeight="1" x14ac:dyDescent="0.25">
      <c r="A150" s="72"/>
      <c r="B150" s="56"/>
      <c r="C150" s="58" t="s">
        <v>148</v>
      </c>
      <c r="D150" s="53"/>
      <c r="E150" s="16" t="s">
        <v>59</v>
      </c>
      <c r="F150" s="17">
        <v>2</v>
      </c>
      <c r="G150" s="17">
        <v>2</v>
      </c>
      <c r="H150" s="17">
        <v>2</v>
      </c>
      <c r="I150" s="17">
        <v>2</v>
      </c>
      <c r="J150" s="17">
        <v>2</v>
      </c>
      <c r="K150" s="17">
        <v>2</v>
      </c>
      <c r="L150" s="17">
        <v>2</v>
      </c>
      <c r="M150" s="17">
        <v>2</v>
      </c>
      <c r="N150" s="17">
        <v>2</v>
      </c>
      <c r="O150" s="17">
        <v>2</v>
      </c>
      <c r="P150" s="17">
        <v>2</v>
      </c>
      <c r="Q150" s="18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0</v>
      </c>
      <c r="AE150" s="17">
        <v>0</v>
      </c>
      <c r="AF150" s="17">
        <v>0</v>
      </c>
    </row>
    <row r="151" spans="1:32" ht="16.5" customHeight="1" x14ac:dyDescent="0.25">
      <c r="A151" s="72"/>
      <c r="B151" s="56"/>
      <c r="C151" s="58" t="s">
        <v>149</v>
      </c>
      <c r="D151" s="53"/>
      <c r="E151" s="16" t="s">
        <v>61</v>
      </c>
      <c r="F151" s="17">
        <v>3</v>
      </c>
      <c r="G151" s="17">
        <v>3</v>
      </c>
      <c r="H151" s="17">
        <v>3</v>
      </c>
      <c r="I151" s="17">
        <v>3</v>
      </c>
      <c r="J151" s="17">
        <v>3</v>
      </c>
      <c r="K151" s="17">
        <v>3</v>
      </c>
      <c r="L151" s="17">
        <v>3</v>
      </c>
      <c r="M151" s="17">
        <v>3</v>
      </c>
      <c r="N151" s="17">
        <v>3</v>
      </c>
      <c r="O151" s="17">
        <v>3</v>
      </c>
      <c r="P151" s="17">
        <v>3</v>
      </c>
      <c r="Q151" s="18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17">
        <v>0</v>
      </c>
      <c r="AE151" s="17">
        <v>0</v>
      </c>
      <c r="AF151" s="17">
        <v>0</v>
      </c>
    </row>
    <row r="152" spans="1:32" ht="16.5" customHeight="1" x14ac:dyDescent="0.25">
      <c r="A152" s="72"/>
      <c r="B152" s="56"/>
      <c r="C152" s="59" t="s">
        <v>150</v>
      </c>
      <c r="D152" s="53"/>
      <c r="E152" s="16" t="s">
        <v>59</v>
      </c>
      <c r="F152" s="17">
        <v>2</v>
      </c>
      <c r="G152" s="17">
        <v>2</v>
      </c>
      <c r="H152" s="17">
        <v>2</v>
      </c>
      <c r="I152" s="17">
        <v>2</v>
      </c>
      <c r="J152" s="17">
        <v>2</v>
      </c>
      <c r="K152" s="17">
        <v>2</v>
      </c>
      <c r="L152" s="17">
        <v>2</v>
      </c>
      <c r="M152" s="17">
        <v>2</v>
      </c>
      <c r="N152" s="17">
        <v>2</v>
      </c>
      <c r="O152" s="17">
        <v>2</v>
      </c>
      <c r="P152" s="17">
        <v>2</v>
      </c>
      <c r="Q152" s="17">
        <v>2</v>
      </c>
      <c r="R152" s="18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7">
        <v>0</v>
      </c>
      <c r="AC152" s="17">
        <v>0</v>
      </c>
      <c r="AD152" s="17">
        <v>0</v>
      </c>
      <c r="AE152" s="17">
        <v>0</v>
      </c>
      <c r="AF152" s="17">
        <v>0</v>
      </c>
    </row>
    <row r="153" spans="1:32" ht="16.5" customHeight="1" x14ac:dyDescent="0.25">
      <c r="A153" s="72"/>
      <c r="B153" s="56"/>
      <c r="C153" s="59" t="s">
        <v>151</v>
      </c>
      <c r="D153" s="53"/>
      <c r="E153" s="16" t="s">
        <v>61</v>
      </c>
      <c r="F153" s="17">
        <v>2</v>
      </c>
      <c r="G153" s="17">
        <v>2</v>
      </c>
      <c r="H153" s="17">
        <v>2</v>
      </c>
      <c r="I153" s="17">
        <v>2</v>
      </c>
      <c r="J153" s="17">
        <v>2</v>
      </c>
      <c r="K153" s="17">
        <v>2</v>
      </c>
      <c r="L153" s="17">
        <v>2</v>
      </c>
      <c r="M153" s="17">
        <v>2</v>
      </c>
      <c r="N153" s="17">
        <v>2</v>
      </c>
      <c r="O153" s="17">
        <v>2</v>
      </c>
      <c r="P153" s="17">
        <v>2</v>
      </c>
      <c r="Q153" s="17">
        <v>2</v>
      </c>
      <c r="R153" s="18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0</v>
      </c>
      <c r="AC153" s="17">
        <v>0</v>
      </c>
      <c r="AD153" s="17">
        <v>0</v>
      </c>
      <c r="AE153" s="17">
        <v>0</v>
      </c>
      <c r="AF153" s="17">
        <v>0</v>
      </c>
    </row>
    <row r="154" spans="1:32" ht="16.5" customHeight="1" x14ac:dyDescent="0.25">
      <c r="A154" s="72"/>
      <c r="B154" s="56"/>
      <c r="C154" s="59" t="s">
        <v>152</v>
      </c>
      <c r="D154" s="53"/>
      <c r="E154" s="16" t="s">
        <v>59</v>
      </c>
      <c r="F154" s="17">
        <v>4</v>
      </c>
      <c r="G154" s="17">
        <v>3</v>
      </c>
      <c r="H154" s="17">
        <v>3</v>
      </c>
      <c r="I154" s="17">
        <v>3</v>
      </c>
      <c r="J154" s="17">
        <v>3</v>
      </c>
      <c r="K154" s="17">
        <v>3</v>
      </c>
      <c r="L154" s="17">
        <v>3</v>
      </c>
      <c r="M154" s="17">
        <v>3</v>
      </c>
      <c r="N154" s="17">
        <v>3</v>
      </c>
      <c r="O154" s="17">
        <v>3</v>
      </c>
      <c r="P154" s="17">
        <v>3</v>
      </c>
      <c r="Q154" s="17">
        <v>3</v>
      </c>
      <c r="R154" s="17">
        <v>3</v>
      </c>
      <c r="S154" s="18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0</v>
      </c>
      <c r="AE154" s="17">
        <v>0</v>
      </c>
      <c r="AF154" s="17">
        <v>0</v>
      </c>
    </row>
    <row r="155" spans="1:32" ht="16.5" customHeight="1" x14ac:dyDescent="0.25">
      <c r="A155" s="72"/>
      <c r="B155" s="56"/>
      <c r="C155" s="59" t="s">
        <v>153</v>
      </c>
      <c r="D155" s="53"/>
      <c r="E155" s="16" t="s">
        <v>61</v>
      </c>
      <c r="F155" s="17">
        <v>6</v>
      </c>
      <c r="G155" s="17">
        <v>5</v>
      </c>
      <c r="H155" s="17">
        <v>5</v>
      </c>
      <c r="I155" s="17">
        <v>5</v>
      </c>
      <c r="J155" s="17">
        <v>5</v>
      </c>
      <c r="K155" s="17">
        <v>5</v>
      </c>
      <c r="L155" s="17">
        <v>5</v>
      </c>
      <c r="M155" s="17">
        <v>5</v>
      </c>
      <c r="N155" s="17">
        <v>5</v>
      </c>
      <c r="O155" s="17">
        <v>5</v>
      </c>
      <c r="P155" s="17">
        <v>5</v>
      </c>
      <c r="Q155" s="17">
        <v>5</v>
      </c>
      <c r="R155" s="17">
        <v>5</v>
      </c>
      <c r="S155" s="18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0</v>
      </c>
      <c r="AC155" s="17">
        <v>0</v>
      </c>
      <c r="AD155" s="17">
        <v>0</v>
      </c>
      <c r="AE155" s="17">
        <v>0</v>
      </c>
      <c r="AF155" s="17">
        <v>0</v>
      </c>
    </row>
    <row r="156" spans="1:32" ht="16.5" customHeight="1" x14ac:dyDescent="0.25">
      <c r="A156" s="72"/>
      <c r="B156" s="56"/>
      <c r="C156" s="59" t="s">
        <v>154</v>
      </c>
      <c r="D156" s="53"/>
      <c r="E156" s="16" t="s">
        <v>59</v>
      </c>
      <c r="F156" s="17">
        <v>2</v>
      </c>
      <c r="G156" s="17">
        <v>2</v>
      </c>
      <c r="H156" s="17">
        <v>2</v>
      </c>
      <c r="I156" s="17">
        <v>2</v>
      </c>
      <c r="J156" s="17">
        <v>2</v>
      </c>
      <c r="K156" s="17">
        <v>2</v>
      </c>
      <c r="L156" s="17">
        <v>2</v>
      </c>
      <c r="M156" s="17">
        <v>2</v>
      </c>
      <c r="N156" s="17">
        <v>2</v>
      </c>
      <c r="O156" s="17">
        <v>2</v>
      </c>
      <c r="P156" s="17">
        <v>2</v>
      </c>
      <c r="Q156" s="17">
        <v>2</v>
      </c>
      <c r="R156" s="17">
        <v>2</v>
      </c>
      <c r="S156" s="17">
        <v>2</v>
      </c>
      <c r="T156" s="18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7">
        <v>0</v>
      </c>
      <c r="AC156" s="17">
        <v>0</v>
      </c>
      <c r="AD156" s="17">
        <v>0</v>
      </c>
      <c r="AE156" s="17">
        <v>0</v>
      </c>
      <c r="AF156" s="17">
        <v>0</v>
      </c>
    </row>
    <row r="157" spans="1:32" ht="16.5" customHeight="1" x14ac:dyDescent="0.25">
      <c r="A157" s="72"/>
      <c r="B157" s="56"/>
      <c r="C157" s="59" t="s">
        <v>155</v>
      </c>
      <c r="D157" s="53"/>
      <c r="E157" s="16" t="s">
        <v>61</v>
      </c>
      <c r="F157" s="17">
        <v>2</v>
      </c>
      <c r="G157" s="17">
        <v>2</v>
      </c>
      <c r="H157" s="17">
        <v>2</v>
      </c>
      <c r="I157" s="17">
        <v>2</v>
      </c>
      <c r="J157" s="17">
        <v>2</v>
      </c>
      <c r="K157" s="17">
        <v>2</v>
      </c>
      <c r="L157" s="17">
        <v>2</v>
      </c>
      <c r="M157" s="17">
        <v>2</v>
      </c>
      <c r="N157" s="17">
        <v>2</v>
      </c>
      <c r="O157" s="17">
        <v>2</v>
      </c>
      <c r="P157" s="17">
        <v>2</v>
      </c>
      <c r="Q157" s="17">
        <v>2</v>
      </c>
      <c r="R157" s="17">
        <v>2</v>
      </c>
      <c r="S157" s="17">
        <v>2</v>
      </c>
      <c r="T157" s="18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7">
        <v>0</v>
      </c>
      <c r="AC157" s="17">
        <v>0</v>
      </c>
      <c r="AD157" s="17">
        <v>0</v>
      </c>
      <c r="AE157" s="17">
        <v>0</v>
      </c>
      <c r="AF157" s="17">
        <v>0</v>
      </c>
    </row>
    <row r="158" spans="1:32" ht="16.5" customHeight="1" x14ac:dyDescent="0.25">
      <c r="A158" s="72"/>
      <c r="B158" s="56"/>
      <c r="C158" s="59" t="s">
        <v>156</v>
      </c>
      <c r="D158" s="53"/>
      <c r="E158" s="16" t="s">
        <v>27</v>
      </c>
      <c r="F158" s="17">
        <v>2</v>
      </c>
      <c r="G158" s="17">
        <v>2</v>
      </c>
      <c r="H158" s="17">
        <v>2</v>
      </c>
      <c r="I158" s="17">
        <v>2</v>
      </c>
      <c r="J158" s="17">
        <v>2</v>
      </c>
      <c r="K158" s="17">
        <v>2</v>
      </c>
      <c r="L158" s="17">
        <v>2</v>
      </c>
      <c r="M158" s="17">
        <v>2</v>
      </c>
      <c r="N158" s="17">
        <v>2</v>
      </c>
      <c r="O158" s="17">
        <v>2</v>
      </c>
      <c r="P158" s="17">
        <v>2</v>
      </c>
      <c r="Q158" s="17">
        <v>2</v>
      </c>
      <c r="R158" s="17">
        <v>2</v>
      </c>
      <c r="S158" s="17">
        <v>2</v>
      </c>
      <c r="T158" s="17">
        <v>2</v>
      </c>
      <c r="U158" s="18">
        <v>0</v>
      </c>
      <c r="V158" s="17">
        <v>0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  <c r="AB158" s="17">
        <v>0</v>
      </c>
      <c r="AC158" s="17">
        <v>0</v>
      </c>
      <c r="AD158" s="17">
        <v>0</v>
      </c>
      <c r="AE158" s="17">
        <v>0</v>
      </c>
      <c r="AF158" s="17">
        <v>0</v>
      </c>
    </row>
    <row r="159" spans="1:32" ht="16.5" customHeight="1" x14ac:dyDescent="0.25">
      <c r="A159" s="72"/>
      <c r="B159" s="56"/>
      <c r="C159" s="59" t="s">
        <v>157</v>
      </c>
      <c r="D159" s="53"/>
      <c r="E159" s="16" t="s">
        <v>61</v>
      </c>
      <c r="F159" s="17">
        <v>3</v>
      </c>
      <c r="G159" s="17">
        <v>3</v>
      </c>
      <c r="H159" s="17">
        <v>3</v>
      </c>
      <c r="I159" s="17">
        <v>3</v>
      </c>
      <c r="J159" s="17">
        <v>3</v>
      </c>
      <c r="K159" s="17">
        <v>3</v>
      </c>
      <c r="L159" s="17">
        <v>3</v>
      </c>
      <c r="M159" s="17">
        <v>3</v>
      </c>
      <c r="N159" s="17">
        <v>3</v>
      </c>
      <c r="O159" s="17">
        <v>3</v>
      </c>
      <c r="P159" s="17">
        <v>3</v>
      </c>
      <c r="Q159" s="17">
        <v>3</v>
      </c>
      <c r="R159" s="17">
        <v>3</v>
      </c>
      <c r="S159" s="17">
        <v>3</v>
      </c>
      <c r="T159" s="17">
        <v>3</v>
      </c>
      <c r="U159" s="18">
        <v>0</v>
      </c>
      <c r="V159" s="17">
        <v>0</v>
      </c>
      <c r="W159" s="17">
        <v>0</v>
      </c>
      <c r="X159" s="17">
        <v>0</v>
      </c>
      <c r="Y159" s="17">
        <v>0</v>
      </c>
      <c r="Z159" s="17">
        <v>0</v>
      </c>
      <c r="AA159" s="17">
        <v>0</v>
      </c>
      <c r="AB159" s="17">
        <v>0</v>
      </c>
      <c r="AC159" s="17">
        <v>0</v>
      </c>
      <c r="AD159" s="17">
        <v>0</v>
      </c>
      <c r="AE159" s="17">
        <v>0</v>
      </c>
      <c r="AF159" s="17">
        <v>0</v>
      </c>
    </row>
    <row r="160" spans="1:32" ht="16.5" customHeight="1" x14ac:dyDescent="0.25">
      <c r="A160" s="72"/>
      <c r="B160" s="56"/>
      <c r="C160" s="59" t="s">
        <v>158</v>
      </c>
      <c r="D160" s="53"/>
      <c r="E160" s="16" t="s">
        <v>27</v>
      </c>
      <c r="F160" s="17">
        <v>2</v>
      </c>
      <c r="G160" s="17">
        <v>2</v>
      </c>
      <c r="H160" s="17">
        <v>2</v>
      </c>
      <c r="I160" s="17">
        <v>2</v>
      </c>
      <c r="J160" s="17">
        <v>2</v>
      </c>
      <c r="K160" s="17">
        <v>2</v>
      </c>
      <c r="L160" s="17">
        <v>2</v>
      </c>
      <c r="M160" s="17">
        <v>2</v>
      </c>
      <c r="N160" s="17">
        <v>2</v>
      </c>
      <c r="O160" s="17">
        <v>2</v>
      </c>
      <c r="P160" s="17">
        <v>2</v>
      </c>
      <c r="Q160" s="17">
        <v>2</v>
      </c>
      <c r="R160" s="17">
        <v>2</v>
      </c>
      <c r="S160" s="17">
        <v>2</v>
      </c>
      <c r="T160" s="17">
        <v>2</v>
      </c>
      <c r="U160" s="17">
        <v>2</v>
      </c>
      <c r="V160" s="18">
        <v>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7">
        <v>0</v>
      </c>
      <c r="AC160" s="17">
        <v>0</v>
      </c>
      <c r="AD160" s="17">
        <v>0</v>
      </c>
      <c r="AE160" s="17">
        <v>0</v>
      </c>
      <c r="AF160" s="17">
        <v>0</v>
      </c>
    </row>
    <row r="161" spans="1:32" ht="16.5" customHeight="1" x14ac:dyDescent="0.25">
      <c r="A161" s="72"/>
      <c r="B161" s="56"/>
      <c r="C161" s="59" t="s">
        <v>159</v>
      </c>
      <c r="D161" s="53"/>
      <c r="E161" s="26" t="s">
        <v>61</v>
      </c>
      <c r="F161" s="20">
        <v>3</v>
      </c>
      <c r="G161" s="20">
        <v>3</v>
      </c>
      <c r="H161" s="20">
        <v>3</v>
      </c>
      <c r="I161" s="20">
        <v>3</v>
      </c>
      <c r="J161" s="20">
        <v>3</v>
      </c>
      <c r="K161" s="20">
        <v>3</v>
      </c>
      <c r="L161" s="20">
        <v>3</v>
      </c>
      <c r="M161" s="20">
        <v>3</v>
      </c>
      <c r="N161" s="20">
        <v>3</v>
      </c>
      <c r="O161" s="20">
        <v>3</v>
      </c>
      <c r="P161" s="20">
        <v>3</v>
      </c>
      <c r="Q161" s="20">
        <v>3</v>
      </c>
      <c r="R161" s="20">
        <v>3</v>
      </c>
      <c r="S161" s="20">
        <v>3</v>
      </c>
      <c r="T161" s="20">
        <v>3</v>
      </c>
      <c r="U161" s="20">
        <v>3</v>
      </c>
      <c r="V161" s="18">
        <v>0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7">
        <v>0</v>
      </c>
      <c r="AC161" s="17">
        <v>0</v>
      </c>
      <c r="AD161" s="17">
        <v>0</v>
      </c>
      <c r="AE161" s="17">
        <v>0</v>
      </c>
      <c r="AF161" s="17">
        <v>0</v>
      </c>
    </row>
    <row r="162" spans="1:32" ht="16.5" customHeight="1" x14ac:dyDescent="0.25">
      <c r="A162" s="72"/>
      <c r="B162" s="56"/>
      <c r="C162" s="59" t="s">
        <v>160</v>
      </c>
      <c r="D162" s="53"/>
      <c r="E162" s="26" t="s">
        <v>27</v>
      </c>
      <c r="F162" s="20">
        <v>2</v>
      </c>
      <c r="G162" s="20">
        <v>2</v>
      </c>
      <c r="H162" s="20">
        <v>2</v>
      </c>
      <c r="I162" s="20">
        <v>2</v>
      </c>
      <c r="J162" s="20">
        <v>2</v>
      </c>
      <c r="K162" s="20">
        <v>2</v>
      </c>
      <c r="L162" s="20">
        <v>2</v>
      </c>
      <c r="M162" s="20">
        <v>2</v>
      </c>
      <c r="N162" s="20">
        <v>2</v>
      </c>
      <c r="O162" s="20">
        <v>2</v>
      </c>
      <c r="P162" s="20">
        <v>2</v>
      </c>
      <c r="Q162" s="20">
        <v>2</v>
      </c>
      <c r="R162" s="20">
        <v>2</v>
      </c>
      <c r="S162" s="20">
        <v>2</v>
      </c>
      <c r="T162" s="20">
        <v>2</v>
      </c>
      <c r="U162" s="20">
        <v>2</v>
      </c>
      <c r="V162" s="20">
        <v>2</v>
      </c>
      <c r="W162" s="39">
        <v>0</v>
      </c>
      <c r="X162" s="17">
        <v>0</v>
      </c>
      <c r="Y162" s="17">
        <v>0</v>
      </c>
      <c r="Z162" s="17">
        <v>0</v>
      </c>
      <c r="AA162" s="17">
        <v>0</v>
      </c>
      <c r="AB162" s="17">
        <v>0</v>
      </c>
      <c r="AC162" s="17">
        <v>0</v>
      </c>
      <c r="AD162" s="17">
        <v>0</v>
      </c>
      <c r="AE162" s="17">
        <v>0</v>
      </c>
      <c r="AF162" s="17">
        <v>0</v>
      </c>
    </row>
    <row r="163" spans="1:32" ht="16.5" customHeight="1" x14ac:dyDescent="0.25">
      <c r="A163" s="72"/>
      <c r="B163" s="56"/>
      <c r="C163" s="59" t="s">
        <v>161</v>
      </c>
      <c r="D163" s="53"/>
      <c r="E163" s="26" t="s">
        <v>61</v>
      </c>
      <c r="F163" s="20">
        <v>3</v>
      </c>
      <c r="G163" s="20">
        <v>3</v>
      </c>
      <c r="H163" s="20">
        <v>3</v>
      </c>
      <c r="I163" s="20">
        <v>3</v>
      </c>
      <c r="J163" s="20">
        <v>3</v>
      </c>
      <c r="K163" s="20">
        <v>3</v>
      </c>
      <c r="L163" s="20">
        <v>3</v>
      </c>
      <c r="M163" s="20">
        <v>3</v>
      </c>
      <c r="N163" s="20">
        <v>3</v>
      </c>
      <c r="O163" s="20">
        <v>3</v>
      </c>
      <c r="P163" s="20">
        <v>3</v>
      </c>
      <c r="Q163" s="20">
        <v>3</v>
      </c>
      <c r="R163" s="20">
        <v>3</v>
      </c>
      <c r="S163" s="20">
        <v>3</v>
      </c>
      <c r="T163" s="20">
        <v>3</v>
      </c>
      <c r="U163" s="20">
        <v>3</v>
      </c>
      <c r="V163" s="20">
        <v>3</v>
      </c>
      <c r="W163" s="18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0</v>
      </c>
      <c r="AC163" s="17">
        <v>0</v>
      </c>
      <c r="AD163" s="17">
        <v>0</v>
      </c>
      <c r="AE163" s="17">
        <v>0</v>
      </c>
      <c r="AF163" s="17">
        <v>0</v>
      </c>
    </row>
    <row r="164" spans="1:32" ht="16.5" customHeight="1" x14ac:dyDescent="0.25">
      <c r="A164" s="72"/>
      <c r="B164" s="56"/>
      <c r="C164" s="59" t="s">
        <v>162</v>
      </c>
      <c r="D164" s="53"/>
      <c r="E164" s="26" t="s">
        <v>27</v>
      </c>
      <c r="F164" s="20">
        <v>2</v>
      </c>
      <c r="G164" s="20">
        <v>2</v>
      </c>
      <c r="H164" s="20">
        <v>2</v>
      </c>
      <c r="I164" s="20">
        <v>2</v>
      </c>
      <c r="J164" s="20">
        <v>2</v>
      </c>
      <c r="K164" s="20">
        <v>2</v>
      </c>
      <c r="L164" s="20">
        <v>2</v>
      </c>
      <c r="M164" s="20">
        <v>2</v>
      </c>
      <c r="N164" s="20">
        <v>2</v>
      </c>
      <c r="O164" s="20">
        <v>2</v>
      </c>
      <c r="P164" s="20">
        <v>2</v>
      </c>
      <c r="Q164" s="20">
        <v>2</v>
      </c>
      <c r="R164" s="20">
        <v>2</v>
      </c>
      <c r="S164" s="20">
        <v>2</v>
      </c>
      <c r="T164" s="20">
        <v>2</v>
      </c>
      <c r="U164" s="20">
        <v>2</v>
      </c>
      <c r="V164" s="20">
        <v>2</v>
      </c>
      <c r="W164" s="20">
        <v>2</v>
      </c>
      <c r="X164" s="18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0</v>
      </c>
      <c r="AD164" s="17">
        <v>0</v>
      </c>
      <c r="AE164" s="17">
        <v>0</v>
      </c>
      <c r="AF164" s="17">
        <v>0</v>
      </c>
    </row>
    <row r="165" spans="1:32" ht="16.5" customHeight="1" x14ac:dyDescent="0.25">
      <c r="A165" s="72"/>
      <c r="B165" s="56"/>
      <c r="C165" s="60" t="s">
        <v>163</v>
      </c>
      <c r="D165" s="61"/>
      <c r="E165" s="17" t="s">
        <v>61</v>
      </c>
      <c r="F165" s="17">
        <v>4</v>
      </c>
      <c r="G165" s="17">
        <v>4</v>
      </c>
      <c r="H165" s="17">
        <v>4</v>
      </c>
      <c r="I165" s="17">
        <v>4</v>
      </c>
      <c r="J165" s="17">
        <v>4</v>
      </c>
      <c r="K165" s="17">
        <v>4</v>
      </c>
      <c r="L165" s="17">
        <v>4</v>
      </c>
      <c r="M165" s="17">
        <v>4</v>
      </c>
      <c r="N165" s="17">
        <v>4</v>
      </c>
      <c r="O165" s="17">
        <v>4</v>
      </c>
      <c r="P165" s="17">
        <v>4</v>
      </c>
      <c r="Q165" s="17">
        <v>4</v>
      </c>
      <c r="R165" s="17">
        <v>4</v>
      </c>
      <c r="S165" s="17">
        <v>4</v>
      </c>
      <c r="T165" s="17">
        <v>4</v>
      </c>
      <c r="U165" s="17">
        <v>4</v>
      </c>
      <c r="V165" s="17">
        <v>4</v>
      </c>
      <c r="W165" s="17">
        <v>4</v>
      </c>
      <c r="X165" s="22">
        <v>0</v>
      </c>
      <c r="Y165" s="21">
        <v>0</v>
      </c>
      <c r="Z165" s="21">
        <v>0</v>
      </c>
      <c r="AA165" s="21">
        <v>0</v>
      </c>
      <c r="AB165" s="21">
        <v>0</v>
      </c>
      <c r="AC165" s="21">
        <v>0</v>
      </c>
      <c r="AD165" s="21">
        <v>0</v>
      </c>
      <c r="AE165" s="21">
        <v>0</v>
      </c>
      <c r="AF165" s="21">
        <v>0</v>
      </c>
    </row>
    <row r="166" spans="1:32" ht="16.5" customHeight="1" x14ac:dyDescent="0.25">
      <c r="A166" s="72"/>
      <c r="B166" s="56"/>
      <c r="C166" s="59" t="s">
        <v>164</v>
      </c>
      <c r="D166" s="73"/>
      <c r="E166" s="17" t="s">
        <v>27</v>
      </c>
      <c r="F166" s="17">
        <v>2</v>
      </c>
      <c r="G166" s="17">
        <v>2</v>
      </c>
      <c r="H166" s="17">
        <v>2</v>
      </c>
      <c r="I166" s="17">
        <v>2</v>
      </c>
      <c r="J166" s="17">
        <v>2</v>
      </c>
      <c r="K166" s="17">
        <v>2</v>
      </c>
      <c r="L166" s="17">
        <v>2</v>
      </c>
      <c r="M166" s="17">
        <v>2</v>
      </c>
      <c r="N166" s="17">
        <v>2</v>
      </c>
      <c r="O166" s="17">
        <v>2</v>
      </c>
      <c r="P166" s="17">
        <v>2</v>
      </c>
      <c r="Q166" s="17">
        <v>2</v>
      </c>
      <c r="R166" s="17">
        <v>2</v>
      </c>
      <c r="S166" s="17">
        <v>2</v>
      </c>
      <c r="T166" s="17">
        <v>2</v>
      </c>
      <c r="U166" s="17">
        <v>2</v>
      </c>
      <c r="V166" s="17">
        <v>2</v>
      </c>
      <c r="W166" s="17">
        <v>2</v>
      </c>
      <c r="X166" s="17">
        <v>2</v>
      </c>
      <c r="Y166" s="22">
        <v>0</v>
      </c>
      <c r="Z166" s="21">
        <v>0</v>
      </c>
      <c r="AA166" s="21">
        <v>0</v>
      </c>
      <c r="AB166" s="21">
        <v>0</v>
      </c>
      <c r="AC166" s="21">
        <v>0</v>
      </c>
      <c r="AD166" s="21">
        <v>0</v>
      </c>
      <c r="AE166" s="21">
        <v>0</v>
      </c>
      <c r="AF166" s="21">
        <v>0</v>
      </c>
    </row>
    <row r="167" spans="1:32" ht="16.5" customHeight="1" x14ac:dyDescent="0.25">
      <c r="A167" s="72"/>
      <c r="B167" s="56"/>
      <c r="C167" s="60" t="s">
        <v>165</v>
      </c>
      <c r="D167" s="61"/>
      <c r="E167" s="17" t="s">
        <v>61</v>
      </c>
      <c r="F167" s="17">
        <v>2</v>
      </c>
      <c r="G167" s="17">
        <v>3</v>
      </c>
      <c r="H167" s="17">
        <v>3</v>
      </c>
      <c r="I167" s="17">
        <v>3</v>
      </c>
      <c r="J167" s="17">
        <v>3</v>
      </c>
      <c r="K167" s="17">
        <v>3</v>
      </c>
      <c r="L167" s="17">
        <v>3</v>
      </c>
      <c r="M167" s="17">
        <v>3</v>
      </c>
      <c r="N167" s="17">
        <v>3</v>
      </c>
      <c r="O167" s="17">
        <v>3</v>
      </c>
      <c r="P167" s="17">
        <v>3</v>
      </c>
      <c r="Q167" s="17">
        <v>3</v>
      </c>
      <c r="R167" s="17">
        <v>3</v>
      </c>
      <c r="S167" s="17">
        <v>3</v>
      </c>
      <c r="T167" s="17">
        <v>3</v>
      </c>
      <c r="U167" s="17">
        <v>3</v>
      </c>
      <c r="V167" s="17">
        <v>3</v>
      </c>
      <c r="W167" s="17">
        <v>3</v>
      </c>
      <c r="X167" s="17">
        <v>3</v>
      </c>
      <c r="Y167" s="22">
        <v>0</v>
      </c>
      <c r="Z167" s="21">
        <v>0</v>
      </c>
      <c r="AA167" s="21">
        <v>0</v>
      </c>
      <c r="AB167" s="21">
        <v>0</v>
      </c>
      <c r="AC167" s="21">
        <v>0</v>
      </c>
      <c r="AD167" s="21">
        <v>0</v>
      </c>
      <c r="AE167" s="21">
        <v>0</v>
      </c>
      <c r="AF167" s="21">
        <v>0</v>
      </c>
    </row>
    <row r="168" spans="1:32" ht="16.5" customHeight="1" x14ac:dyDescent="0.25">
      <c r="A168" s="72"/>
      <c r="B168" s="56"/>
      <c r="C168" s="62"/>
      <c r="D168" s="5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40">
        <v>2</v>
      </c>
      <c r="T168" s="23"/>
      <c r="U168" s="23"/>
      <c r="V168" s="23"/>
      <c r="W168" s="23"/>
      <c r="X168" s="41">
        <v>-1</v>
      </c>
      <c r="Y168" s="23"/>
      <c r="Z168" s="23"/>
      <c r="AA168" s="23"/>
      <c r="AB168" s="23"/>
      <c r="AC168" s="23"/>
      <c r="AD168" s="23"/>
      <c r="AE168" s="23"/>
      <c r="AF168" s="23"/>
    </row>
    <row r="169" spans="1:32" ht="16.5" customHeight="1" x14ac:dyDescent="0.25">
      <c r="A169" s="72"/>
      <c r="B169" s="56"/>
      <c r="C169" s="63" t="s">
        <v>83</v>
      </c>
      <c r="D169" s="64"/>
      <c r="E169" s="24" t="s">
        <v>25</v>
      </c>
      <c r="F169" s="25">
        <v>10</v>
      </c>
      <c r="G169" s="25">
        <v>10</v>
      </c>
      <c r="H169" s="25">
        <v>10</v>
      </c>
      <c r="I169" s="25">
        <v>10</v>
      </c>
      <c r="J169" s="25">
        <v>10</v>
      </c>
      <c r="K169" s="25">
        <v>10</v>
      </c>
      <c r="L169" s="25">
        <v>10</v>
      </c>
      <c r="M169" s="25">
        <v>10</v>
      </c>
      <c r="N169" s="25">
        <v>10</v>
      </c>
      <c r="O169" s="25">
        <v>10</v>
      </c>
      <c r="P169" s="25">
        <v>10</v>
      </c>
      <c r="Q169" s="25">
        <v>10</v>
      </c>
      <c r="R169" s="25">
        <v>10</v>
      </c>
      <c r="S169" s="25">
        <v>10</v>
      </c>
      <c r="T169" s="25">
        <v>10</v>
      </c>
      <c r="U169" s="25">
        <v>10</v>
      </c>
      <c r="V169" s="25">
        <v>10</v>
      </c>
      <c r="W169" s="25">
        <v>10</v>
      </c>
      <c r="X169" s="25">
        <v>10</v>
      </c>
      <c r="Y169" s="25">
        <v>10</v>
      </c>
      <c r="Z169" s="18">
        <v>0</v>
      </c>
      <c r="AA169" s="17">
        <v>0</v>
      </c>
      <c r="AB169" s="17">
        <v>0</v>
      </c>
      <c r="AC169" s="17">
        <v>0</v>
      </c>
      <c r="AD169" s="17">
        <v>0</v>
      </c>
      <c r="AE169" s="17">
        <v>0</v>
      </c>
      <c r="AF169" s="17">
        <v>0</v>
      </c>
    </row>
    <row r="170" spans="1:32" ht="16.5" customHeight="1" x14ac:dyDescent="0.25">
      <c r="A170" s="72"/>
      <c r="B170" s="57"/>
      <c r="C170" s="65"/>
      <c r="D170" s="53"/>
      <c r="E170" s="16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</row>
    <row r="171" spans="1:32" ht="16.5" customHeight="1" x14ac:dyDescent="0.25">
      <c r="A171" s="72"/>
      <c r="B171" s="55" t="s">
        <v>84</v>
      </c>
      <c r="C171" s="52" t="s">
        <v>166</v>
      </c>
      <c r="D171" s="53"/>
      <c r="E171" s="16" t="s">
        <v>29</v>
      </c>
      <c r="F171" s="17">
        <v>2</v>
      </c>
      <c r="G171" s="17">
        <v>2</v>
      </c>
      <c r="H171" s="17">
        <v>2</v>
      </c>
      <c r="I171" s="17">
        <v>2</v>
      </c>
      <c r="J171" s="17">
        <v>2</v>
      </c>
      <c r="K171" s="17">
        <v>2</v>
      </c>
      <c r="L171" s="17">
        <v>2</v>
      </c>
      <c r="M171" s="17">
        <v>2</v>
      </c>
      <c r="N171" s="17">
        <v>2</v>
      </c>
      <c r="O171" s="17">
        <v>2</v>
      </c>
      <c r="P171" s="17">
        <v>2</v>
      </c>
      <c r="Q171" s="17">
        <v>2</v>
      </c>
      <c r="R171" s="17">
        <v>2</v>
      </c>
      <c r="S171" s="17">
        <v>2</v>
      </c>
      <c r="T171" s="17">
        <v>2</v>
      </c>
      <c r="U171" s="17">
        <v>2</v>
      </c>
      <c r="V171" s="17">
        <v>2</v>
      </c>
      <c r="W171" s="17">
        <v>2</v>
      </c>
      <c r="X171" s="17">
        <v>2</v>
      </c>
      <c r="Y171" s="17">
        <v>2</v>
      </c>
      <c r="Z171" s="17">
        <v>2</v>
      </c>
      <c r="AA171" s="18">
        <v>0</v>
      </c>
      <c r="AB171" s="17">
        <v>0</v>
      </c>
      <c r="AC171" s="17">
        <v>0</v>
      </c>
      <c r="AD171" s="17">
        <v>0</v>
      </c>
      <c r="AE171" s="17">
        <v>0</v>
      </c>
      <c r="AF171" s="17">
        <v>0</v>
      </c>
    </row>
    <row r="172" spans="1:32" ht="16.5" customHeight="1" x14ac:dyDescent="0.25">
      <c r="A172" s="72"/>
      <c r="B172" s="56"/>
      <c r="C172" s="52" t="s">
        <v>167</v>
      </c>
      <c r="D172" s="53"/>
      <c r="E172" s="16" t="s">
        <v>29</v>
      </c>
      <c r="F172" s="17">
        <v>2</v>
      </c>
      <c r="G172" s="17">
        <v>2</v>
      </c>
      <c r="H172" s="17">
        <v>2</v>
      </c>
      <c r="I172" s="17">
        <v>2</v>
      </c>
      <c r="J172" s="17">
        <v>2</v>
      </c>
      <c r="K172" s="17">
        <v>2</v>
      </c>
      <c r="L172" s="17">
        <v>2</v>
      </c>
      <c r="M172" s="17">
        <v>2</v>
      </c>
      <c r="N172" s="17">
        <v>2</v>
      </c>
      <c r="O172" s="17">
        <v>2</v>
      </c>
      <c r="P172" s="17">
        <v>2</v>
      </c>
      <c r="Q172" s="17">
        <v>2</v>
      </c>
      <c r="R172" s="17">
        <v>2</v>
      </c>
      <c r="S172" s="17">
        <v>2</v>
      </c>
      <c r="T172" s="17">
        <v>2</v>
      </c>
      <c r="U172" s="17">
        <v>2</v>
      </c>
      <c r="V172" s="17">
        <v>2</v>
      </c>
      <c r="W172" s="17">
        <v>2</v>
      </c>
      <c r="X172" s="17">
        <v>2</v>
      </c>
      <c r="Y172" s="17">
        <v>2</v>
      </c>
      <c r="Z172" s="17">
        <v>2</v>
      </c>
      <c r="AA172" s="18">
        <v>0</v>
      </c>
      <c r="AB172" s="17">
        <v>0</v>
      </c>
      <c r="AC172" s="17">
        <v>0</v>
      </c>
      <c r="AD172" s="17">
        <v>0</v>
      </c>
      <c r="AE172" s="17">
        <v>0</v>
      </c>
      <c r="AF172" s="17">
        <v>0</v>
      </c>
    </row>
    <row r="173" spans="1:32" ht="16.5" customHeight="1" x14ac:dyDescent="0.25">
      <c r="A173" s="72"/>
      <c r="B173" s="56"/>
      <c r="C173" s="52" t="s">
        <v>168</v>
      </c>
      <c r="D173" s="53"/>
      <c r="E173" s="16" t="s">
        <v>29</v>
      </c>
      <c r="F173" s="17">
        <v>2</v>
      </c>
      <c r="G173" s="17">
        <v>2</v>
      </c>
      <c r="H173" s="17">
        <v>2</v>
      </c>
      <c r="I173" s="17">
        <v>2</v>
      </c>
      <c r="J173" s="17">
        <v>2</v>
      </c>
      <c r="K173" s="17">
        <v>2</v>
      </c>
      <c r="L173" s="17">
        <v>2</v>
      </c>
      <c r="M173" s="17">
        <v>2</v>
      </c>
      <c r="N173" s="17">
        <v>2</v>
      </c>
      <c r="O173" s="17">
        <v>2</v>
      </c>
      <c r="P173" s="17">
        <v>2</v>
      </c>
      <c r="Q173" s="17">
        <v>2</v>
      </c>
      <c r="R173" s="17">
        <v>2</v>
      </c>
      <c r="S173" s="17">
        <v>2</v>
      </c>
      <c r="T173" s="17">
        <v>2</v>
      </c>
      <c r="U173" s="17">
        <v>2</v>
      </c>
      <c r="V173" s="17">
        <v>2</v>
      </c>
      <c r="W173" s="17">
        <v>2</v>
      </c>
      <c r="X173" s="17">
        <v>2</v>
      </c>
      <c r="Y173" s="17">
        <v>2</v>
      </c>
      <c r="Z173" s="17">
        <v>2</v>
      </c>
      <c r="AA173" s="18">
        <v>0</v>
      </c>
      <c r="AB173" s="17">
        <v>0</v>
      </c>
      <c r="AC173" s="17">
        <v>0</v>
      </c>
      <c r="AD173" s="17">
        <v>0</v>
      </c>
      <c r="AE173" s="17">
        <v>0</v>
      </c>
      <c r="AF173" s="17">
        <v>0</v>
      </c>
    </row>
    <row r="174" spans="1:32" ht="16.5" customHeight="1" x14ac:dyDescent="0.25">
      <c r="A174" s="72"/>
      <c r="B174" s="56"/>
      <c r="C174" s="52" t="s">
        <v>169</v>
      </c>
      <c r="D174" s="53"/>
      <c r="E174" s="16" t="s">
        <v>29</v>
      </c>
      <c r="F174" s="17">
        <v>2</v>
      </c>
      <c r="G174" s="17">
        <v>2</v>
      </c>
      <c r="H174" s="17">
        <v>2</v>
      </c>
      <c r="I174" s="17">
        <v>2</v>
      </c>
      <c r="J174" s="17">
        <v>2</v>
      </c>
      <c r="K174" s="17">
        <v>2</v>
      </c>
      <c r="L174" s="17">
        <v>2</v>
      </c>
      <c r="M174" s="17">
        <v>2</v>
      </c>
      <c r="N174" s="17">
        <v>2</v>
      </c>
      <c r="O174" s="17">
        <v>2</v>
      </c>
      <c r="P174" s="17">
        <v>2</v>
      </c>
      <c r="Q174" s="17">
        <v>2</v>
      </c>
      <c r="R174" s="17">
        <v>2</v>
      </c>
      <c r="S174" s="17">
        <v>2</v>
      </c>
      <c r="T174" s="17">
        <v>2</v>
      </c>
      <c r="U174" s="17">
        <v>2</v>
      </c>
      <c r="V174" s="17">
        <v>2</v>
      </c>
      <c r="W174" s="17">
        <v>2</v>
      </c>
      <c r="X174" s="17">
        <v>2</v>
      </c>
      <c r="Y174" s="17">
        <v>2</v>
      </c>
      <c r="Z174" s="17">
        <v>2</v>
      </c>
      <c r="AA174" s="18">
        <v>0</v>
      </c>
      <c r="AB174" s="17">
        <v>0</v>
      </c>
      <c r="AC174" s="17">
        <v>0</v>
      </c>
      <c r="AD174" s="17">
        <v>0</v>
      </c>
      <c r="AE174" s="17">
        <v>0</v>
      </c>
      <c r="AF174" s="17">
        <v>0</v>
      </c>
    </row>
    <row r="175" spans="1:32" ht="16.5" customHeight="1" x14ac:dyDescent="0.25">
      <c r="A175" s="72"/>
      <c r="B175" s="56"/>
      <c r="C175" s="52" t="s">
        <v>170</v>
      </c>
      <c r="D175" s="53"/>
      <c r="E175" s="16" t="s">
        <v>29</v>
      </c>
      <c r="F175" s="17">
        <v>2</v>
      </c>
      <c r="G175" s="17">
        <v>2</v>
      </c>
      <c r="H175" s="17">
        <v>2</v>
      </c>
      <c r="I175" s="17">
        <v>2</v>
      </c>
      <c r="J175" s="17">
        <v>2</v>
      </c>
      <c r="K175" s="17">
        <v>2</v>
      </c>
      <c r="L175" s="17">
        <v>2</v>
      </c>
      <c r="M175" s="17">
        <v>2</v>
      </c>
      <c r="N175" s="17">
        <v>2</v>
      </c>
      <c r="O175" s="17">
        <v>2</v>
      </c>
      <c r="P175" s="17">
        <v>2</v>
      </c>
      <c r="Q175" s="17">
        <v>2</v>
      </c>
      <c r="R175" s="17">
        <v>2</v>
      </c>
      <c r="S175" s="17">
        <v>2</v>
      </c>
      <c r="T175" s="17">
        <v>2</v>
      </c>
      <c r="U175" s="17">
        <v>2</v>
      </c>
      <c r="V175" s="17">
        <v>2</v>
      </c>
      <c r="W175" s="17">
        <v>2</v>
      </c>
      <c r="X175" s="17">
        <v>2</v>
      </c>
      <c r="Y175" s="17">
        <v>2</v>
      </c>
      <c r="Z175" s="17">
        <v>2</v>
      </c>
      <c r="AA175" s="18">
        <v>0</v>
      </c>
      <c r="AB175" s="17">
        <v>0</v>
      </c>
      <c r="AC175" s="17">
        <v>0</v>
      </c>
      <c r="AD175" s="17">
        <v>0</v>
      </c>
      <c r="AE175" s="17">
        <v>0</v>
      </c>
      <c r="AF175" s="17">
        <v>0</v>
      </c>
    </row>
    <row r="176" spans="1:32" ht="16.5" customHeight="1" x14ac:dyDescent="0.25">
      <c r="A176" s="72"/>
      <c r="B176" s="56"/>
      <c r="C176" s="52" t="s">
        <v>171</v>
      </c>
      <c r="D176" s="53"/>
      <c r="E176" s="16" t="s">
        <v>29</v>
      </c>
      <c r="F176" s="17">
        <v>2</v>
      </c>
      <c r="G176" s="17">
        <v>2</v>
      </c>
      <c r="H176" s="17">
        <v>2</v>
      </c>
      <c r="I176" s="17">
        <v>2</v>
      </c>
      <c r="J176" s="17">
        <v>2</v>
      </c>
      <c r="K176" s="17">
        <v>2</v>
      </c>
      <c r="L176" s="17">
        <v>2</v>
      </c>
      <c r="M176" s="17">
        <v>2</v>
      </c>
      <c r="N176" s="17">
        <v>2</v>
      </c>
      <c r="O176" s="17">
        <v>2</v>
      </c>
      <c r="P176" s="17">
        <v>2</v>
      </c>
      <c r="Q176" s="17">
        <v>2</v>
      </c>
      <c r="R176" s="17">
        <v>2</v>
      </c>
      <c r="S176" s="17">
        <v>2</v>
      </c>
      <c r="T176" s="17">
        <v>2</v>
      </c>
      <c r="U176" s="17">
        <v>2</v>
      </c>
      <c r="V176" s="17">
        <v>2</v>
      </c>
      <c r="W176" s="17">
        <v>2</v>
      </c>
      <c r="X176" s="17">
        <v>2</v>
      </c>
      <c r="Y176" s="17">
        <v>2</v>
      </c>
      <c r="Z176" s="17">
        <v>2</v>
      </c>
      <c r="AA176" s="18">
        <v>0</v>
      </c>
      <c r="AB176" s="17">
        <v>0</v>
      </c>
      <c r="AC176" s="17">
        <v>0</v>
      </c>
      <c r="AD176" s="17">
        <v>0</v>
      </c>
      <c r="AE176" s="17">
        <v>0</v>
      </c>
      <c r="AF176" s="17">
        <v>0</v>
      </c>
    </row>
    <row r="177" spans="1:32" ht="16.5" customHeight="1" x14ac:dyDescent="0.25">
      <c r="A177" s="72"/>
      <c r="B177" s="56"/>
      <c r="C177" s="52" t="s">
        <v>172</v>
      </c>
      <c r="D177" s="53"/>
      <c r="E177" s="16" t="s">
        <v>29</v>
      </c>
      <c r="F177" s="17">
        <v>1</v>
      </c>
      <c r="G177" s="17">
        <v>1</v>
      </c>
      <c r="H177" s="17">
        <v>1</v>
      </c>
      <c r="I177" s="17">
        <v>1</v>
      </c>
      <c r="J177" s="17">
        <v>1</v>
      </c>
      <c r="K177" s="17">
        <v>1</v>
      </c>
      <c r="L177" s="17">
        <v>1</v>
      </c>
      <c r="M177" s="17">
        <v>1</v>
      </c>
      <c r="N177" s="17">
        <v>1</v>
      </c>
      <c r="O177" s="17">
        <v>1</v>
      </c>
      <c r="P177" s="17">
        <v>1</v>
      </c>
      <c r="Q177" s="17">
        <v>1</v>
      </c>
      <c r="R177" s="17">
        <v>1</v>
      </c>
      <c r="S177" s="17">
        <v>1</v>
      </c>
      <c r="T177" s="17">
        <v>1</v>
      </c>
      <c r="U177" s="17">
        <v>1</v>
      </c>
      <c r="V177" s="17">
        <v>1</v>
      </c>
      <c r="W177" s="17">
        <v>1</v>
      </c>
      <c r="X177" s="17">
        <v>1</v>
      </c>
      <c r="Y177" s="17">
        <v>1</v>
      </c>
      <c r="Z177" s="17">
        <v>1</v>
      </c>
      <c r="AA177" s="17">
        <v>1</v>
      </c>
      <c r="AB177" s="18">
        <v>0</v>
      </c>
      <c r="AC177" s="17">
        <v>0</v>
      </c>
      <c r="AD177" s="17">
        <v>0</v>
      </c>
      <c r="AE177" s="17">
        <v>0</v>
      </c>
      <c r="AF177" s="17">
        <v>0</v>
      </c>
    </row>
    <row r="178" spans="1:32" ht="16.5" customHeight="1" x14ac:dyDescent="0.25">
      <c r="A178" s="72"/>
      <c r="B178" s="56"/>
      <c r="C178" s="52" t="s">
        <v>173</v>
      </c>
      <c r="D178" s="53"/>
      <c r="E178" s="16" t="s">
        <v>29</v>
      </c>
      <c r="F178" s="17">
        <v>2</v>
      </c>
      <c r="G178" s="17">
        <v>2</v>
      </c>
      <c r="H178" s="17">
        <v>2</v>
      </c>
      <c r="I178" s="17">
        <v>2</v>
      </c>
      <c r="J178" s="17">
        <v>2</v>
      </c>
      <c r="K178" s="17">
        <v>2</v>
      </c>
      <c r="L178" s="17">
        <v>2</v>
      </c>
      <c r="M178" s="17">
        <v>2</v>
      </c>
      <c r="N178" s="17">
        <v>2</v>
      </c>
      <c r="O178" s="17">
        <v>2</v>
      </c>
      <c r="P178" s="17">
        <v>2</v>
      </c>
      <c r="Q178" s="17">
        <v>2</v>
      </c>
      <c r="R178" s="17">
        <v>2</v>
      </c>
      <c r="S178" s="17">
        <v>2</v>
      </c>
      <c r="T178" s="17">
        <v>2</v>
      </c>
      <c r="U178" s="17">
        <v>2</v>
      </c>
      <c r="V178" s="17">
        <v>2</v>
      </c>
      <c r="W178" s="17">
        <v>2</v>
      </c>
      <c r="X178" s="17">
        <v>2</v>
      </c>
      <c r="Y178" s="17">
        <v>2</v>
      </c>
      <c r="Z178" s="17">
        <v>2</v>
      </c>
      <c r="AA178" s="17">
        <v>2</v>
      </c>
      <c r="AB178" s="18">
        <v>0</v>
      </c>
      <c r="AC178" s="17">
        <v>0</v>
      </c>
      <c r="AD178" s="17">
        <v>0</v>
      </c>
      <c r="AE178" s="17">
        <v>0</v>
      </c>
      <c r="AF178" s="17">
        <v>0</v>
      </c>
    </row>
    <row r="179" spans="1:32" ht="16.5" customHeight="1" x14ac:dyDescent="0.25">
      <c r="A179" s="72"/>
      <c r="B179" s="56"/>
      <c r="C179" s="52" t="s">
        <v>174</v>
      </c>
      <c r="D179" s="53"/>
      <c r="E179" s="16" t="s">
        <v>29</v>
      </c>
      <c r="F179" s="17">
        <v>2</v>
      </c>
      <c r="G179" s="17">
        <v>2</v>
      </c>
      <c r="H179" s="17">
        <v>2</v>
      </c>
      <c r="I179" s="17">
        <v>2</v>
      </c>
      <c r="J179" s="17">
        <v>2</v>
      </c>
      <c r="K179" s="17">
        <v>2</v>
      </c>
      <c r="L179" s="17">
        <v>2</v>
      </c>
      <c r="M179" s="17">
        <v>2</v>
      </c>
      <c r="N179" s="17">
        <v>2</v>
      </c>
      <c r="O179" s="17">
        <v>2</v>
      </c>
      <c r="P179" s="17">
        <v>2</v>
      </c>
      <c r="Q179" s="17">
        <v>2</v>
      </c>
      <c r="R179" s="17">
        <v>2</v>
      </c>
      <c r="S179" s="17">
        <v>2</v>
      </c>
      <c r="T179" s="17">
        <v>2</v>
      </c>
      <c r="U179" s="17">
        <v>2</v>
      </c>
      <c r="V179" s="17">
        <v>2</v>
      </c>
      <c r="W179" s="17">
        <v>2</v>
      </c>
      <c r="X179" s="17">
        <v>2</v>
      </c>
      <c r="Y179" s="17">
        <v>2</v>
      </c>
      <c r="Z179" s="17">
        <v>2</v>
      </c>
      <c r="AA179" s="17">
        <v>2</v>
      </c>
      <c r="AB179" s="18">
        <v>0</v>
      </c>
      <c r="AC179" s="17">
        <v>0</v>
      </c>
      <c r="AD179" s="17">
        <v>0</v>
      </c>
      <c r="AE179" s="17">
        <v>0</v>
      </c>
      <c r="AF179" s="17">
        <v>0</v>
      </c>
    </row>
    <row r="180" spans="1:32" ht="16.5" customHeight="1" x14ac:dyDescent="0.25">
      <c r="A180" s="72"/>
      <c r="B180" s="56"/>
      <c r="C180" s="74" t="s">
        <v>175</v>
      </c>
      <c r="D180" s="53"/>
      <c r="E180" s="16" t="s">
        <v>29</v>
      </c>
      <c r="F180" s="17">
        <v>2</v>
      </c>
      <c r="G180" s="17">
        <v>2</v>
      </c>
      <c r="H180" s="17">
        <v>2</v>
      </c>
      <c r="I180" s="17">
        <v>2</v>
      </c>
      <c r="J180" s="17">
        <v>2</v>
      </c>
      <c r="K180" s="17">
        <v>2</v>
      </c>
      <c r="L180" s="17">
        <v>2</v>
      </c>
      <c r="M180" s="17">
        <v>2</v>
      </c>
      <c r="N180" s="17">
        <v>2</v>
      </c>
      <c r="O180" s="17">
        <v>2</v>
      </c>
      <c r="P180" s="17">
        <v>2</v>
      </c>
      <c r="Q180" s="17">
        <v>2</v>
      </c>
      <c r="R180" s="17">
        <v>2</v>
      </c>
      <c r="S180" s="17">
        <v>2</v>
      </c>
      <c r="T180" s="17">
        <v>2</v>
      </c>
      <c r="U180" s="17">
        <v>2</v>
      </c>
      <c r="V180" s="17">
        <v>2</v>
      </c>
      <c r="W180" s="17">
        <v>2</v>
      </c>
      <c r="X180" s="17">
        <v>2</v>
      </c>
      <c r="Y180" s="17">
        <v>2</v>
      </c>
      <c r="Z180" s="17">
        <v>2</v>
      </c>
      <c r="AA180" s="17">
        <v>2</v>
      </c>
      <c r="AB180" s="18">
        <v>0</v>
      </c>
      <c r="AC180" s="17">
        <v>0</v>
      </c>
      <c r="AD180" s="17">
        <v>0</v>
      </c>
      <c r="AE180" s="17">
        <v>0</v>
      </c>
      <c r="AF180" s="17">
        <v>0</v>
      </c>
    </row>
    <row r="181" spans="1:32" ht="16.5" customHeight="1" x14ac:dyDescent="0.25">
      <c r="A181" s="72"/>
      <c r="B181" s="56"/>
      <c r="C181" s="52" t="s">
        <v>176</v>
      </c>
      <c r="D181" s="53"/>
      <c r="E181" s="16" t="s">
        <v>29</v>
      </c>
      <c r="F181" s="17">
        <v>2</v>
      </c>
      <c r="G181" s="17">
        <v>2</v>
      </c>
      <c r="H181" s="17">
        <v>2</v>
      </c>
      <c r="I181" s="17">
        <v>2</v>
      </c>
      <c r="J181" s="17">
        <v>2</v>
      </c>
      <c r="K181" s="17">
        <v>2</v>
      </c>
      <c r="L181" s="17">
        <v>2</v>
      </c>
      <c r="M181" s="17">
        <v>2</v>
      </c>
      <c r="N181" s="17">
        <v>2</v>
      </c>
      <c r="O181" s="17">
        <v>2</v>
      </c>
      <c r="P181" s="17">
        <v>2</v>
      </c>
      <c r="Q181" s="17">
        <v>2</v>
      </c>
      <c r="R181" s="17">
        <v>2</v>
      </c>
      <c r="S181" s="17">
        <v>2</v>
      </c>
      <c r="T181" s="17">
        <v>2</v>
      </c>
      <c r="U181" s="17">
        <v>2</v>
      </c>
      <c r="V181" s="17">
        <v>2</v>
      </c>
      <c r="W181" s="17">
        <v>2</v>
      </c>
      <c r="X181" s="17">
        <v>2</v>
      </c>
      <c r="Y181" s="17">
        <v>2</v>
      </c>
      <c r="Z181" s="17">
        <v>2</v>
      </c>
      <c r="AA181" s="17">
        <v>2</v>
      </c>
      <c r="AB181" s="18">
        <v>0</v>
      </c>
      <c r="AC181" s="17">
        <v>0</v>
      </c>
      <c r="AD181" s="17">
        <v>0</v>
      </c>
      <c r="AE181" s="17">
        <v>0</v>
      </c>
      <c r="AF181" s="17">
        <v>0</v>
      </c>
    </row>
    <row r="182" spans="1:32" ht="16.5" customHeight="1" x14ac:dyDescent="0.25">
      <c r="A182" s="72"/>
      <c r="B182" s="57"/>
      <c r="C182" s="54"/>
      <c r="D182" s="53"/>
      <c r="E182" s="16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</row>
    <row r="183" spans="1:32" ht="16.5" customHeight="1" x14ac:dyDescent="0.25">
      <c r="A183" s="72"/>
      <c r="B183" s="55" t="s">
        <v>96</v>
      </c>
      <c r="C183" s="52" t="s">
        <v>177</v>
      </c>
      <c r="D183" s="53"/>
      <c r="E183" s="16" t="s">
        <v>97</v>
      </c>
      <c r="F183" s="17">
        <v>2</v>
      </c>
      <c r="G183" s="17">
        <v>2</v>
      </c>
      <c r="H183" s="17">
        <v>2</v>
      </c>
      <c r="I183" s="17">
        <v>2</v>
      </c>
      <c r="J183" s="17">
        <v>2</v>
      </c>
      <c r="K183" s="17">
        <v>2</v>
      </c>
      <c r="L183" s="17">
        <v>2</v>
      </c>
      <c r="M183" s="17">
        <v>2</v>
      </c>
      <c r="N183" s="17">
        <v>2</v>
      </c>
      <c r="O183" s="17">
        <v>2</v>
      </c>
      <c r="P183" s="17">
        <v>2</v>
      </c>
      <c r="Q183" s="17">
        <v>2</v>
      </c>
      <c r="R183" s="17">
        <v>2</v>
      </c>
      <c r="S183" s="17">
        <v>2</v>
      </c>
      <c r="T183" s="17">
        <v>2</v>
      </c>
      <c r="U183" s="17">
        <v>2</v>
      </c>
      <c r="V183" s="17">
        <v>2</v>
      </c>
      <c r="W183" s="17">
        <v>2</v>
      </c>
      <c r="X183" s="17">
        <v>2</v>
      </c>
      <c r="Y183" s="17">
        <v>2</v>
      </c>
      <c r="Z183" s="17">
        <v>2</v>
      </c>
      <c r="AA183" s="17">
        <v>2</v>
      </c>
      <c r="AB183" s="17">
        <v>2</v>
      </c>
      <c r="AC183" s="18">
        <v>0</v>
      </c>
      <c r="AD183" s="17">
        <v>0</v>
      </c>
      <c r="AE183" s="17">
        <v>0</v>
      </c>
      <c r="AF183" s="17">
        <v>0</v>
      </c>
    </row>
    <row r="184" spans="1:32" ht="16.5" customHeight="1" x14ac:dyDescent="0.25">
      <c r="A184" s="72"/>
      <c r="B184" s="56"/>
      <c r="C184" s="52" t="s">
        <v>178</v>
      </c>
      <c r="D184" s="53"/>
      <c r="E184" s="16" t="s">
        <v>97</v>
      </c>
      <c r="F184" s="17">
        <v>2</v>
      </c>
      <c r="G184" s="17">
        <v>2</v>
      </c>
      <c r="H184" s="17">
        <v>2</v>
      </c>
      <c r="I184" s="17">
        <v>2</v>
      </c>
      <c r="J184" s="17">
        <v>2</v>
      </c>
      <c r="K184" s="17">
        <v>2</v>
      </c>
      <c r="L184" s="17">
        <v>2</v>
      </c>
      <c r="M184" s="17">
        <v>2</v>
      </c>
      <c r="N184" s="17">
        <v>2</v>
      </c>
      <c r="O184" s="17">
        <v>2</v>
      </c>
      <c r="P184" s="17">
        <v>2</v>
      </c>
      <c r="Q184" s="17">
        <v>2</v>
      </c>
      <c r="R184" s="17">
        <v>2</v>
      </c>
      <c r="S184" s="17">
        <v>2</v>
      </c>
      <c r="T184" s="17">
        <v>2</v>
      </c>
      <c r="U184" s="17">
        <v>2</v>
      </c>
      <c r="V184" s="17">
        <v>2</v>
      </c>
      <c r="W184" s="17">
        <v>2</v>
      </c>
      <c r="X184" s="17">
        <v>2</v>
      </c>
      <c r="Y184" s="17">
        <v>2</v>
      </c>
      <c r="Z184" s="17">
        <v>2</v>
      </c>
      <c r="AA184" s="17">
        <v>2</v>
      </c>
      <c r="AB184" s="17">
        <v>2</v>
      </c>
      <c r="AC184" s="18">
        <v>0</v>
      </c>
      <c r="AD184" s="17">
        <v>0</v>
      </c>
      <c r="AE184" s="17">
        <v>0</v>
      </c>
      <c r="AF184" s="17">
        <v>0</v>
      </c>
    </row>
    <row r="185" spans="1:32" ht="16.5" customHeight="1" x14ac:dyDescent="0.25">
      <c r="A185" s="72"/>
      <c r="B185" s="56"/>
      <c r="C185" s="52" t="s">
        <v>179</v>
      </c>
      <c r="D185" s="53"/>
      <c r="E185" s="16" t="s">
        <v>97</v>
      </c>
      <c r="F185" s="17">
        <v>2</v>
      </c>
      <c r="G185" s="17">
        <v>2</v>
      </c>
      <c r="H185" s="17">
        <v>2</v>
      </c>
      <c r="I185" s="17">
        <v>2</v>
      </c>
      <c r="J185" s="17">
        <v>2</v>
      </c>
      <c r="K185" s="17">
        <v>2</v>
      </c>
      <c r="L185" s="17">
        <v>2</v>
      </c>
      <c r="M185" s="17">
        <v>2</v>
      </c>
      <c r="N185" s="17">
        <v>2</v>
      </c>
      <c r="O185" s="17">
        <v>2</v>
      </c>
      <c r="P185" s="17">
        <v>2</v>
      </c>
      <c r="Q185" s="17">
        <v>2</v>
      </c>
      <c r="R185" s="17">
        <v>2</v>
      </c>
      <c r="S185" s="17">
        <v>2</v>
      </c>
      <c r="T185" s="17">
        <v>2</v>
      </c>
      <c r="U185" s="17">
        <v>2</v>
      </c>
      <c r="V185" s="17">
        <v>2</v>
      </c>
      <c r="W185" s="17">
        <v>2</v>
      </c>
      <c r="X185" s="17">
        <v>2</v>
      </c>
      <c r="Y185" s="17">
        <v>2</v>
      </c>
      <c r="Z185" s="17">
        <v>2</v>
      </c>
      <c r="AA185" s="17">
        <v>2</v>
      </c>
      <c r="AB185" s="17">
        <v>2</v>
      </c>
      <c r="AC185" s="18">
        <v>0</v>
      </c>
      <c r="AD185" s="17">
        <v>0</v>
      </c>
      <c r="AE185" s="17">
        <v>0</v>
      </c>
      <c r="AF185" s="17">
        <v>0</v>
      </c>
    </row>
    <row r="186" spans="1:32" ht="16.5" customHeight="1" x14ac:dyDescent="0.25">
      <c r="A186" s="72"/>
      <c r="B186" s="56"/>
      <c r="C186" s="52" t="s">
        <v>180</v>
      </c>
      <c r="D186" s="53"/>
      <c r="E186" s="16" t="s">
        <v>97</v>
      </c>
      <c r="F186" s="17">
        <v>2</v>
      </c>
      <c r="G186" s="17">
        <v>2</v>
      </c>
      <c r="H186" s="17">
        <v>2</v>
      </c>
      <c r="I186" s="17">
        <v>2</v>
      </c>
      <c r="J186" s="17">
        <v>2</v>
      </c>
      <c r="K186" s="17">
        <v>2</v>
      </c>
      <c r="L186" s="17">
        <v>2</v>
      </c>
      <c r="M186" s="17">
        <v>2</v>
      </c>
      <c r="N186" s="17">
        <v>2</v>
      </c>
      <c r="O186" s="17">
        <v>2</v>
      </c>
      <c r="P186" s="17">
        <v>2</v>
      </c>
      <c r="Q186" s="17">
        <v>2</v>
      </c>
      <c r="R186" s="17">
        <v>2</v>
      </c>
      <c r="S186" s="17">
        <v>2</v>
      </c>
      <c r="T186" s="17">
        <v>2</v>
      </c>
      <c r="U186" s="17">
        <v>2</v>
      </c>
      <c r="V186" s="17">
        <v>2</v>
      </c>
      <c r="W186" s="17">
        <v>2</v>
      </c>
      <c r="X186" s="17">
        <v>2</v>
      </c>
      <c r="Y186" s="17">
        <v>2</v>
      </c>
      <c r="Z186" s="17">
        <v>2</v>
      </c>
      <c r="AA186" s="17">
        <v>2</v>
      </c>
      <c r="AB186" s="17">
        <v>2</v>
      </c>
      <c r="AC186" s="18">
        <v>0</v>
      </c>
      <c r="AD186" s="17">
        <v>0</v>
      </c>
      <c r="AE186" s="17">
        <v>0</v>
      </c>
      <c r="AF186" s="17">
        <v>0</v>
      </c>
    </row>
    <row r="187" spans="1:32" ht="16.5" customHeight="1" x14ac:dyDescent="0.25">
      <c r="A187" s="72"/>
      <c r="B187" s="56"/>
      <c r="C187" s="67" t="s">
        <v>181</v>
      </c>
      <c r="D187" s="53"/>
      <c r="E187" s="16" t="s">
        <v>97</v>
      </c>
      <c r="F187" s="17">
        <v>2</v>
      </c>
      <c r="G187" s="17">
        <v>2</v>
      </c>
      <c r="H187" s="17">
        <v>2</v>
      </c>
      <c r="I187" s="17">
        <v>2</v>
      </c>
      <c r="J187" s="17">
        <v>2</v>
      </c>
      <c r="K187" s="17">
        <v>2</v>
      </c>
      <c r="L187" s="17">
        <v>2</v>
      </c>
      <c r="M187" s="17">
        <v>2</v>
      </c>
      <c r="N187" s="17">
        <v>2</v>
      </c>
      <c r="O187" s="17">
        <v>2</v>
      </c>
      <c r="P187" s="17">
        <v>2</v>
      </c>
      <c r="Q187" s="17">
        <v>2</v>
      </c>
      <c r="R187" s="17">
        <v>2</v>
      </c>
      <c r="S187" s="17">
        <v>2</v>
      </c>
      <c r="T187" s="17">
        <v>2</v>
      </c>
      <c r="U187" s="17">
        <v>2</v>
      </c>
      <c r="V187" s="17">
        <v>2</v>
      </c>
      <c r="W187" s="17">
        <v>2</v>
      </c>
      <c r="X187" s="17">
        <v>2</v>
      </c>
      <c r="Y187" s="17">
        <v>2</v>
      </c>
      <c r="Z187" s="17">
        <v>2</v>
      </c>
      <c r="AA187" s="17">
        <v>2</v>
      </c>
      <c r="AB187" s="17">
        <v>2</v>
      </c>
      <c r="AC187" s="18">
        <v>0</v>
      </c>
      <c r="AD187" s="17">
        <v>0</v>
      </c>
      <c r="AE187" s="17">
        <v>0</v>
      </c>
      <c r="AF187" s="17">
        <v>0</v>
      </c>
    </row>
    <row r="188" spans="1:32" ht="16.5" customHeight="1" x14ac:dyDescent="0.25">
      <c r="A188" s="72"/>
      <c r="B188" s="56"/>
      <c r="C188" s="67" t="s">
        <v>182</v>
      </c>
      <c r="D188" s="53"/>
      <c r="E188" s="16" t="s">
        <v>97</v>
      </c>
      <c r="F188" s="17">
        <v>2</v>
      </c>
      <c r="G188" s="17">
        <v>2</v>
      </c>
      <c r="H188" s="17">
        <v>2</v>
      </c>
      <c r="I188" s="17">
        <v>2</v>
      </c>
      <c r="J188" s="17">
        <v>2</v>
      </c>
      <c r="K188" s="17">
        <v>2</v>
      </c>
      <c r="L188" s="17">
        <v>2</v>
      </c>
      <c r="M188" s="17">
        <v>2</v>
      </c>
      <c r="N188" s="17">
        <v>2</v>
      </c>
      <c r="O188" s="17">
        <v>2</v>
      </c>
      <c r="P188" s="17">
        <v>2</v>
      </c>
      <c r="Q188" s="17">
        <v>2</v>
      </c>
      <c r="R188" s="17">
        <v>2</v>
      </c>
      <c r="S188" s="17">
        <v>2</v>
      </c>
      <c r="T188" s="17">
        <v>2</v>
      </c>
      <c r="U188" s="17">
        <v>2</v>
      </c>
      <c r="V188" s="17">
        <v>2</v>
      </c>
      <c r="W188" s="17">
        <v>2</v>
      </c>
      <c r="X188" s="17">
        <v>2</v>
      </c>
      <c r="Y188" s="17">
        <v>2</v>
      </c>
      <c r="Z188" s="17">
        <v>2</v>
      </c>
      <c r="AA188" s="17">
        <v>2</v>
      </c>
      <c r="AB188" s="17">
        <v>2</v>
      </c>
      <c r="AC188" s="18">
        <v>0</v>
      </c>
      <c r="AD188" s="17">
        <v>0</v>
      </c>
      <c r="AE188" s="17">
        <v>0</v>
      </c>
      <c r="AF188" s="17">
        <v>0</v>
      </c>
    </row>
    <row r="189" spans="1:32" ht="16.5" customHeight="1" x14ac:dyDescent="0.25">
      <c r="A189" s="72"/>
      <c r="B189" s="56"/>
      <c r="C189" s="52" t="s">
        <v>183</v>
      </c>
      <c r="D189" s="53"/>
      <c r="E189" s="16" t="s">
        <v>184</v>
      </c>
      <c r="F189" s="17">
        <v>2</v>
      </c>
      <c r="G189" s="17">
        <v>2</v>
      </c>
      <c r="H189" s="17">
        <v>2</v>
      </c>
      <c r="I189" s="17">
        <v>2</v>
      </c>
      <c r="J189" s="17">
        <v>2</v>
      </c>
      <c r="K189" s="17">
        <v>2</v>
      </c>
      <c r="L189" s="17">
        <v>2</v>
      </c>
      <c r="M189" s="17">
        <v>2</v>
      </c>
      <c r="N189" s="17">
        <v>2</v>
      </c>
      <c r="O189" s="17">
        <v>2</v>
      </c>
      <c r="P189" s="17">
        <v>2</v>
      </c>
      <c r="Q189" s="17">
        <v>2</v>
      </c>
      <c r="R189" s="17">
        <v>2</v>
      </c>
      <c r="S189" s="17">
        <v>2</v>
      </c>
      <c r="T189" s="17">
        <v>2</v>
      </c>
      <c r="U189" s="17">
        <v>2</v>
      </c>
      <c r="V189" s="17">
        <v>2</v>
      </c>
      <c r="W189" s="17">
        <v>2</v>
      </c>
      <c r="X189" s="17">
        <v>2</v>
      </c>
      <c r="Y189" s="17">
        <v>2</v>
      </c>
      <c r="Z189" s="17">
        <v>2</v>
      </c>
      <c r="AA189" s="17">
        <v>2</v>
      </c>
      <c r="AB189" s="17">
        <v>2</v>
      </c>
      <c r="AC189" s="17">
        <v>2</v>
      </c>
      <c r="AD189" s="18">
        <v>0</v>
      </c>
      <c r="AE189" s="17">
        <v>0</v>
      </c>
      <c r="AF189" s="17">
        <v>0</v>
      </c>
    </row>
    <row r="190" spans="1:32" ht="16.5" customHeight="1" x14ac:dyDescent="0.25">
      <c r="A190" s="72"/>
      <c r="B190" s="56"/>
      <c r="C190" s="52" t="s">
        <v>185</v>
      </c>
      <c r="D190" s="53"/>
      <c r="E190" s="16" t="s">
        <v>184</v>
      </c>
      <c r="F190" s="17">
        <v>2</v>
      </c>
      <c r="G190" s="17">
        <v>2</v>
      </c>
      <c r="H190" s="17">
        <v>2</v>
      </c>
      <c r="I190" s="17">
        <v>2</v>
      </c>
      <c r="J190" s="17">
        <v>2</v>
      </c>
      <c r="K190" s="17">
        <v>2</v>
      </c>
      <c r="L190" s="17">
        <v>2</v>
      </c>
      <c r="M190" s="17">
        <v>2</v>
      </c>
      <c r="N190" s="17">
        <v>2</v>
      </c>
      <c r="O190" s="17">
        <v>2</v>
      </c>
      <c r="P190" s="17">
        <v>2</v>
      </c>
      <c r="Q190" s="17">
        <v>2</v>
      </c>
      <c r="R190" s="17">
        <v>2</v>
      </c>
      <c r="S190" s="17">
        <v>2</v>
      </c>
      <c r="T190" s="17">
        <v>2</v>
      </c>
      <c r="U190" s="17">
        <v>2</v>
      </c>
      <c r="V190" s="17">
        <v>2</v>
      </c>
      <c r="W190" s="17">
        <v>2</v>
      </c>
      <c r="X190" s="17">
        <v>2</v>
      </c>
      <c r="Y190" s="17">
        <v>2</v>
      </c>
      <c r="Z190" s="17">
        <v>2</v>
      </c>
      <c r="AA190" s="17">
        <v>2</v>
      </c>
      <c r="AB190" s="17">
        <v>2</v>
      </c>
      <c r="AC190" s="17">
        <v>2</v>
      </c>
      <c r="AD190" s="18">
        <v>0</v>
      </c>
      <c r="AE190" s="17">
        <v>0</v>
      </c>
      <c r="AF190" s="17">
        <v>0</v>
      </c>
    </row>
    <row r="191" spans="1:32" ht="16.5" customHeight="1" x14ac:dyDescent="0.25">
      <c r="A191" s="72"/>
      <c r="B191" s="56"/>
      <c r="C191" s="52" t="s">
        <v>186</v>
      </c>
      <c r="D191" s="53"/>
      <c r="E191" s="16" t="s">
        <v>184</v>
      </c>
      <c r="F191" s="17">
        <v>2</v>
      </c>
      <c r="G191" s="17">
        <v>2</v>
      </c>
      <c r="H191" s="17">
        <v>2</v>
      </c>
      <c r="I191" s="17">
        <v>2</v>
      </c>
      <c r="J191" s="17">
        <v>2</v>
      </c>
      <c r="K191" s="17">
        <v>2</v>
      </c>
      <c r="L191" s="17">
        <v>2</v>
      </c>
      <c r="M191" s="17">
        <v>2</v>
      </c>
      <c r="N191" s="17">
        <v>2</v>
      </c>
      <c r="O191" s="17">
        <v>2</v>
      </c>
      <c r="P191" s="17">
        <v>2</v>
      </c>
      <c r="Q191" s="17">
        <v>2</v>
      </c>
      <c r="R191" s="17">
        <v>2</v>
      </c>
      <c r="S191" s="17">
        <v>2</v>
      </c>
      <c r="T191" s="17">
        <v>2</v>
      </c>
      <c r="U191" s="17">
        <v>2</v>
      </c>
      <c r="V191" s="17">
        <v>2</v>
      </c>
      <c r="W191" s="17">
        <v>2</v>
      </c>
      <c r="X191" s="17">
        <v>2</v>
      </c>
      <c r="Y191" s="17">
        <v>2</v>
      </c>
      <c r="Z191" s="17">
        <v>2</v>
      </c>
      <c r="AA191" s="17">
        <v>2</v>
      </c>
      <c r="AB191" s="17">
        <v>2</v>
      </c>
      <c r="AC191" s="17">
        <v>2</v>
      </c>
      <c r="AD191" s="18">
        <v>0</v>
      </c>
      <c r="AE191" s="17">
        <v>0</v>
      </c>
      <c r="AF191" s="17">
        <v>0</v>
      </c>
    </row>
    <row r="192" spans="1:32" ht="16.5" customHeight="1" x14ac:dyDescent="0.25">
      <c r="A192" s="72"/>
      <c r="B192" s="56"/>
      <c r="C192" s="52" t="s">
        <v>187</v>
      </c>
      <c r="D192" s="53"/>
      <c r="E192" s="16" t="s">
        <v>184</v>
      </c>
      <c r="F192" s="17">
        <v>2</v>
      </c>
      <c r="G192" s="17">
        <v>2</v>
      </c>
      <c r="H192" s="17">
        <v>2</v>
      </c>
      <c r="I192" s="17">
        <v>2</v>
      </c>
      <c r="J192" s="17">
        <v>2</v>
      </c>
      <c r="K192" s="17">
        <v>2</v>
      </c>
      <c r="L192" s="17">
        <v>2</v>
      </c>
      <c r="M192" s="17">
        <v>2</v>
      </c>
      <c r="N192" s="17">
        <v>2</v>
      </c>
      <c r="O192" s="17">
        <v>2</v>
      </c>
      <c r="P192" s="17">
        <v>2</v>
      </c>
      <c r="Q192" s="17">
        <v>2</v>
      </c>
      <c r="R192" s="17">
        <v>2</v>
      </c>
      <c r="S192" s="17">
        <v>2</v>
      </c>
      <c r="T192" s="17">
        <v>2</v>
      </c>
      <c r="U192" s="17">
        <v>2</v>
      </c>
      <c r="V192" s="17">
        <v>2</v>
      </c>
      <c r="W192" s="17">
        <v>2</v>
      </c>
      <c r="X192" s="17">
        <v>2</v>
      </c>
      <c r="Y192" s="17">
        <v>2</v>
      </c>
      <c r="Z192" s="17">
        <v>2</v>
      </c>
      <c r="AA192" s="17">
        <v>2</v>
      </c>
      <c r="AB192" s="17">
        <v>2</v>
      </c>
      <c r="AC192" s="17">
        <v>2</v>
      </c>
      <c r="AD192" s="18">
        <v>0</v>
      </c>
      <c r="AE192" s="17">
        <v>0</v>
      </c>
      <c r="AF192" s="17">
        <v>0</v>
      </c>
    </row>
    <row r="193" spans="1:32" ht="16.5" customHeight="1" x14ac:dyDescent="0.25">
      <c r="A193" s="72"/>
      <c r="B193" s="56"/>
      <c r="C193" s="52" t="s">
        <v>188</v>
      </c>
      <c r="D193" s="53"/>
      <c r="E193" s="16" t="s">
        <v>184</v>
      </c>
      <c r="F193" s="17">
        <v>2</v>
      </c>
      <c r="G193" s="17">
        <v>2</v>
      </c>
      <c r="H193" s="17">
        <v>2</v>
      </c>
      <c r="I193" s="17">
        <v>2</v>
      </c>
      <c r="J193" s="17">
        <v>2</v>
      </c>
      <c r="K193" s="17">
        <v>2</v>
      </c>
      <c r="L193" s="17">
        <v>2</v>
      </c>
      <c r="M193" s="17">
        <v>2</v>
      </c>
      <c r="N193" s="17">
        <v>2</v>
      </c>
      <c r="O193" s="17">
        <v>2</v>
      </c>
      <c r="P193" s="17">
        <v>2</v>
      </c>
      <c r="Q193" s="17">
        <v>2</v>
      </c>
      <c r="R193" s="17">
        <v>2</v>
      </c>
      <c r="S193" s="17">
        <v>2</v>
      </c>
      <c r="T193" s="17">
        <v>2</v>
      </c>
      <c r="U193" s="17">
        <v>2</v>
      </c>
      <c r="V193" s="17">
        <v>2</v>
      </c>
      <c r="W193" s="17">
        <v>2</v>
      </c>
      <c r="X193" s="17">
        <v>2</v>
      </c>
      <c r="Y193" s="17">
        <v>2</v>
      </c>
      <c r="Z193" s="17">
        <v>2</v>
      </c>
      <c r="AA193" s="17">
        <v>2</v>
      </c>
      <c r="AB193" s="17">
        <v>2</v>
      </c>
      <c r="AC193" s="17">
        <v>2</v>
      </c>
      <c r="AD193" s="18">
        <v>0</v>
      </c>
      <c r="AE193" s="17">
        <v>0</v>
      </c>
      <c r="AF193" s="17">
        <v>0</v>
      </c>
    </row>
    <row r="194" spans="1:32" ht="16.5" customHeight="1" x14ac:dyDescent="0.25">
      <c r="A194" s="72"/>
      <c r="B194" s="57"/>
      <c r="C194" s="54"/>
      <c r="D194" s="53"/>
      <c r="E194" s="16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</row>
    <row r="195" spans="1:32" ht="16.5" customHeight="1" x14ac:dyDescent="0.25">
      <c r="A195" s="72"/>
      <c r="B195" s="55" t="s">
        <v>99</v>
      </c>
      <c r="C195" s="52" t="s">
        <v>189</v>
      </c>
      <c r="D195" s="53"/>
      <c r="E195" s="16" t="s">
        <v>25</v>
      </c>
      <c r="F195" s="17">
        <v>1</v>
      </c>
      <c r="G195" s="17">
        <v>1</v>
      </c>
      <c r="H195" s="17">
        <v>1</v>
      </c>
      <c r="I195" s="17">
        <v>1</v>
      </c>
      <c r="J195" s="17">
        <v>1</v>
      </c>
      <c r="K195" s="17">
        <v>1</v>
      </c>
      <c r="L195" s="17">
        <v>1</v>
      </c>
      <c r="M195" s="17">
        <v>1</v>
      </c>
      <c r="N195" s="17">
        <v>1</v>
      </c>
      <c r="O195" s="17">
        <v>1</v>
      </c>
      <c r="P195" s="17">
        <v>1</v>
      </c>
      <c r="Q195" s="17">
        <v>1</v>
      </c>
      <c r="R195" s="17">
        <v>1</v>
      </c>
      <c r="S195" s="17">
        <v>1</v>
      </c>
      <c r="T195" s="17">
        <v>1</v>
      </c>
      <c r="U195" s="17">
        <v>1</v>
      </c>
      <c r="V195" s="17">
        <v>1</v>
      </c>
      <c r="W195" s="17">
        <v>1</v>
      </c>
      <c r="X195" s="17">
        <v>1</v>
      </c>
      <c r="Y195" s="17">
        <v>1</v>
      </c>
      <c r="Z195" s="17">
        <v>1</v>
      </c>
      <c r="AA195" s="17">
        <v>1</v>
      </c>
      <c r="AB195" s="17">
        <v>1</v>
      </c>
      <c r="AC195" s="17">
        <v>1</v>
      </c>
      <c r="AD195" s="17">
        <v>1</v>
      </c>
      <c r="AE195" s="18">
        <v>0</v>
      </c>
      <c r="AF195" s="17">
        <v>0</v>
      </c>
    </row>
    <row r="196" spans="1:32" ht="16.5" customHeight="1" x14ac:dyDescent="0.25">
      <c r="A196" s="72"/>
      <c r="B196" s="56"/>
      <c r="C196" s="52" t="s">
        <v>190</v>
      </c>
      <c r="D196" s="53"/>
      <c r="E196" s="16" t="s">
        <v>25</v>
      </c>
      <c r="F196" s="17">
        <v>1</v>
      </c>
      <c r="G196" s="17">
        <v>1</v>
      </c>
      <c r="H196" s="17">
        <v>1</v>
      </c>
      <c r="I196" s="17">
        <v>1</v>
      </c>
      <c r="J196" s="17">
        <v>1</v>
      </c>
      <c r="K196" s="17">
        <v>1</v>
      </c>
      <c r="L196" s="17">
        <v>1</v>
      </c>
      <c r="M196" s="17">
        <v>1</v>
      </c>
      <c r="N196" s="17">
        <v>1</v>
      </c>
      <c r="O196" s="17">
        <v>1</v>
      </c>
      <c r="P196" s="17">
        <v>1</v>
      </c>
      <c r="Q196" s="17">
        <v>1</v>
      </c>
      <c r="R196" s="17">
        <v>1</v>
      </c>
      <c r="S196" s="17">
        <v>1</v>
      </c>
      <c r="T196" s="17">
        <v>1</v>
      </c>
      <c r="U196" s="17">
        <v>1</v>
      </c>
      <c r="V196" s="17">
        <v>1</v>
      </c>
      <c r="W196" s="17">
        <v>1</v>
      </c>
      <c r="X196" s="17">
        <v>1</v>
      </c>
      <c r="Y196" s="17">
        <v>1</v>
      </c>
      <c r="Z196" s="17">
        <v>1</v>
      </c>
      <c r="AA196" s="17">
        <v>1</v>
      </c>
      <c r="AB196" s="17">
        <v>1</v>
      </c>
      <c r="AC196" s="17">
        <v>1</v>
      </c>
      <c r="AD196" s="17">
        <v>1</v>
      </c>
      <c r="AE196" s="18">
        <v>0</v>
      </c>
      <c r="AF196" s="17">
        <v>0</v>
      </c>
    </row>
    <row r="197" spans="1:32" ht="16.5" customHeight="1" x14ac:dyDescent="0.25">
      <c r="A197" s="72"/>
      <c r="B197" s="56"/>
      <c r="C197" s="52" t="s">
        <v>191</v>
      </c>
      <c r="D197" s="53"/>
      <c r="E197" s="16" t="s">
        <v>25</v>
      </c>
      <c r="F197" s="17">
        <v>1</v>
      </c>
      <c r="G197" s="17">
        <v>1</v>
      </c>
      <c r="H197" s="17">
        <v>1</v>
      </c>
      <c r="I197" s="17">
        <v>1</v>
      </c>
      <c r="J197" s="17">
        <v>1</v>
      </c>
      <c r="K197" s="17">
        <v>1</v>
      </c>
      <c r="L197" s="17">
        <v>1</v>
      </c>
      <c r="M197" s="17">
        <v>1</v>
      </c>
      <c r="N197" s="17">
        <v>1</v>
      </c>
      <c r="O197" s="17">
        <v>1</v>
      </c>
      <c r="P197" s="17">
        <v>1</v>
      </c>
      <c r="Q197" s="17">
        <v>1</v>
      </c>
      <c r="R197" s="17">
        <v>1</v>
      </c>
      <c r="S197" s="17">
        <v>1</v>
      </c>
      <c r="T197" s="17">
        <v>1</v>
      </c>
      <c r="U197" s="17">
        <v>1</v>
      </c>
      <c r="V197" s="17">
        <v>1</v>
      </c>
      <c r="W197" s="17">
        <v>1</v>
      </c>
      <c r="X197" s="17">
        <v>1</v>
      </c>
      <c r="Y197" s="17">
        <v>1</v>
      </c>
      <c r="Z197" s="17">
        <v>1</v>
      </c>
      <c r="AA197" s="17">
        <v>1</v>
      </c>
      <c r="AB197" s="17">
        <v>1</v>
      </c>
      <c r="AC197" s="17">
        <v>1</v>
      </c>
      <c r="AD197" s="17">
        <v>1</v>
      </c>
      <c r="AE197" s="18">
        <v>0</v>
      </c>
      <c r="AF197" s="17">
        <v>0</v>
      </c>
    </row>
    <row r="198" spans="1:32" ht="16.5" customHeight="1" x14ac:dyDescent="0.25">
      <c r="A198" s="72"/>
      <c r="B198" s="56"/>
      <c r="C198" s="52" t="s">
        <v>192</v>
      </c>
      <c r="D198" s="53"/>
      <c r="E198" s="16" t="s">
        <v>25</v>
      </c>
      <c r="F198" s="17">
        <v>1</v>
      </c>
      <c r="G198" s="17">
        <v>1</v>
      </c>
      <c r="H198" s="17">
        <v>1</v>
      </c>
      <c r="I198" s="17">
        <v>1</v>
      </c>
      <c r="J198" s="17">
        <v>1</v>
      </c>
      <c r="K198" s="17">
        <v>1</v>
      </c>
      <c r="L198" s="17">
        <v>1</v>
      </c>
      <c r="M198" s="17">
        <v>1</v>
      </c>
      <c r="N198" s="17">
        <v>1</v>
      </c>
      <c r="O198" s="17">
        <v>1</v>
      </c>
      <c r="P198" s="17">
        <v>1</v>
      </c>
      <c r="Q198" s="17">
        <v>1</v>
      </c>
      <c r="R198" s="17">
        <v>1</v>
      </c>
      <c r="S198" s="17">
        <v>1</v>
      </c>
      <c r="T198" s="17">
        <v>1</v>
      </c>
      <c r="U198" s="17">
        <v>1</v>
      </c>
      <c r="V198" s="17">
        <v>1</v>
      </c>
      <c r="W198" s="17">
        <v>1</v>
      </c>
      <c r="X198" s="17">
        <v>1</v>
      </c>
      <c r="Y198" s="17">
        <v>1</v>
      </c>
      <c r="Z198" s="17">
        <v>1</v>
      </c>
      <c r="AA198" s="17">
        <v>1</v>
      </c>
      <c r="AB198" s="17">
        <v>1</v>
      </c>
      <c r="AC198" s="17">
        <v>1</v>
      </c>
      <c r="AD198" s="17">
        <v>1</v>
      </c>
      <c r="AE198" s="18">
        <v>0</v>
      </c>
      <c r="AF198" s="17">
        <v>0</v>
      </c>
    </row>
    <row r="199" spans="1:32" ht="16.5" customHeight="1" x14ac:dyDescent="0.25">
      <c r="A199" s="72"/>
      <c r="B199" s="56"/>
      <c r="C199" s="52" t="s">
        <v>193</v>
      </c>
      <c r="D199" s="53"/>
      <c r="E199" s="16" t="s">
        <v>25</v>
      </c>
      <c r="F199" s="17">
        <v>1</v>
      </c>
      <c r="G199" s="17">
        <v>1</v>
      </c>
      <c r="H199" s="17">
        <v>1</v>
      </c>
      <c r="I199" s="17">
        <v>1</v>
      </c>
      <c r="J199" s="17">
        <v>1</v>
      </c>
      <c r="K199" s="17">
        <v>1</v>
      </c>
      <c r="L199" s="17">
        <v>1</v>
      </c>
      <c r="M199" s="17">
        <v>1</v>
      </c>
      <c r="N199" s="17">
        <v>1</v>
      </c>
      <c r="O199" s="17">
        <v>1</v>
      </c>
      <c r="P199" s="17">
        <v>1</v>
      </c>
      <c r="Q199" s="17">
        <v>1</v>
      </c>
      <c r="R199" s="17">
        <v>1</v>
      </c>
      <c r="S199" s="17">
        <v>1</v>
      </c>
      <c r="T199" s="17">
        <v>1</v>
      </c>
      <c r="U199" s="17">
        <v>1</v>
      </c>
      <c r="V199" s="17">
        <v>1</v>
      </c>
      <c r="W199" s="17">
        <v>1</v>
      </c>
      <c r="X199" s="17">
        <v>1</v>
      </c>
      <c r="Y199" s="17">
        <v>1</v>
      </c>
      <c r="Z199" s="17">
        <v>1</v>
      </c>
      <c r="AA199" s="17">
        <v>1</v>
      </c>
      <c r="AB199" s="17">
        <v>1</v>
      </c>
      <c r="AC199" s="17">
        <v>1</v>
      </c>
      <c r="AD199" s="17">
        <v>1</v>
      </c>
      <c r="AE199" s="18">
        <v>0</v>
      </c>
      <c r="AF199" s="17">
        <v>0</v>
      </c>
    </row>
    <row r="200" spans="1:32" ht="16.5" customHeight="1" x14ac:dyDescent="0.25">
      <c r="A200" s="72"/>
      <c r="B200" s="56"/>
      <c r="C200" s="67" t="s">
        <v>194</v>
      </c>
      <c r="D200" s="53"/>
      <c r="E200" s="16" t="s">
        <v>25</v>
      </c>
      <c r="F200" s="17">
        <v>1</v>
      </c>
      <c r="G200" s="17">
        <v>1</v>
      </c>
      <c r="H200" s="17">
        <v>1</v>
      </c>
      <c r="I200" s="17">
        <v>1</v>
      </c>
      <c r="J200" s="17">
        <v>1</v>
      </c>
      <c r="K200" s="17">
        <v>1</v>
      </c>
      <c r="L200" s="17">
        <v>1</v>
      </c>
      <c r="M200" s="17">
        <v>1</v>
      </c>
      <c r="N200" s="17">
        <v>1</v>
      </c>
      <c r="O200" s="17">
        <v>1</v>
      </c>
      <c r="P200" s="17">
        <v>1</v>
      </c>
      <c r="Q200" s="17">
        <v>1</v>
      </c>
      <c r="R200" s="17">
        <v>1</v>
      </c>
      <c r="S200" s="17">
        <v>1</v>
      </c>
      <c r="T200" s="17">
        <v>1</v>
      </c>
      <c r="U200" s="17">
        <v>1</v>
      </c>
      <c r="V200" s="17">
        <v>1</v>
      </c>
      <c r="W200" s="17">
        <v>1</v>
      </c>
      <c r="X200" s="17">
        <v>1</v>
      </c>
      <c r="Y200" s="17">
        <v>1</v>
      </c>
      <c r="Z200" s="17">
        <v>1</v>
      </c>
      <c r="AA200" s="17">
        <v>1</v>
      </c>
      <c r="AB200" s="17">
        <v>1</v>
      </c>
      <c r="AC200" s="17">
        <v>1</v>
      </c>
      <c r="AD200" s="17">
        <v>1</v>
      </c>
      <c r="AE200" s="18">
        <v>0</v>
      </c>
      <c r="AF200" s="17">
        <v>0</v>
      </c>
    </row>
    <row r="201" spans="1:32" ht="16.5" customHeight="1" x14ac:dyDescent="0.25">
      <c r="A201" s="72"/>
      <c r="B201" s="56"/>
      <c r="C201" s="67" t="s">
        <v>195</v>
      </c>
      <c r="D201" s="53"/>
      <c r="E201" s="16" t="s">
        <v>25</v>
      </c>
      <c r="F201" s="17">
        <v>1</v>
      </c>
      <c r="G201" s="17">
        <v>1</v>
      </c>
      <c r="H201" s="17">
        <v>1</v>
      </c>
      <c r="I201" s="17">
        <v>1</v>
      </c>
      <c r="J201" s="17">
        <v>1</v>
      </c>
      <c r="K201" s="17">
        <v>1</v>
      </c>
      <c r="L201" s="17">
        <v>1</v>
      </c>
      <c r="M201" s="17">
        <v>1</v>
      </c>
      <c r="N201" s="17">
        <v>1</v>
      </c>
      <c r="O201" s="17">
        <v>1</v>
      </c>
      <c r="P201" s="17">
        <v>1</v>
      </c>
      <c r="Q201" s="17">
        <v>1</v>
      </c>
      <c r="R201" s="17">
        <v>1</v>
      </c>
      <c r="S201" s="17">
        <v>1</v>
      </c>
      <c r="T201" s="17">
        <v>1</v>
      </c>
      <c r="U201" s="17">
        <v>1</v>
      </c>
      <c r="V201" s="17">
        <v>1</v>
      </c>
      <c r="W201" s="17">
        <v>1</v>
      </c>
      <c r="X201" s="17">
        <v>1</v>
      </c>
      <c r="Y201" s="17">
        <v>1</v>
      </c>
      <c r="Z201" s="17">
        <v>1</v>
      </c>
      <c r="AA201" s="17">
        <v>1</v>
      </c>
      <c r="AB201" s="17">
        <v>1</v>
      </c>
      <c r="AC201" s="17">
        <v>1</v>
      </c>
      <c r="AD201" s="17">
        <v>1</v>
      </c>
      <c r="AE201" s="18">
        <v>0</v>
      </c>
      <c r="AF201" s="17">
        <v>0</v>
      </c>
    </row>
    <row r="202" spans="1:32" ht="16.5" customHeight="1" x14ac:dyDescent="0.25">
      <c r="A202" s="72"/>
      <c r="B202" s="56"/>
      <c r="C202" s="52" t="s">
        <v>107</v>
      </c>
      <c r="D202" s="53"/>
      <c r="E202" s="16" t="s">
        <v>25</v>
      </c>
      <c r="F202" s="17">
        <v>1</v>
      </c>
      <c r="G202" s="17">
        <v>1</v>
      </c>
      <c r="H202" s="17">
        <v>1</v>
      </c>
      <c r="I202" s="17">
        <v>1</v>
      </c>
      <c r="J202" s="17">
        <v>1</v>
      </c>
      <c r="K202" s="17">
        <v>1</v>
      </c>
      <c r="L202" s="17">
        <v>1</v>
      </c>
      <c r="M202" s="17">
        <v>1</v>
      </c>
      <c r="N202" s="17">
        <v>1</v>
      </c>
      <c r="O202" s="17">
        <v>1</v>
      </c>
      <c r="P202" s="17">
        <v>1</v>
      </c>
      <c r="Q202" s="17">
        <v>1</v>
      </c>
      <c r="R202" s="17">
        <v>1</v>
      </c>
      <c r="S202" s="17">
        <v>1</v>
      </c>
      <c r="T202" s="17">
        <v>1</v>
      </c>
      <c r="U202" s="17">
        <v>1</v>
      </c>
      <c r="V202" s="17">
        <v>1</v>
      </c>
      <c r="W202" s="17">
        <v>1</v>
      </c>
      <c r="X202" s="17">
        <v>1</v>
      </c>
      <c r="Y202" s="17">
        <v>1</v>
      </c>
      <c r="Z202" s="17">
        <v>1</v>
      </c>
      <c r="AA202" s="17">
        <v>1</v>
      </c>
      <c r="AB202" s="17">
        <v>1</v>
      </c>
      <c r="AC202" s="17">
        <v>1</v>
      </c>
      <c r="AD202" s="17">
        <v>1</v>
      </c>
      <c r="AE202" s="18">
        <v>0</v>
      </c>
      <c r="AF202" s="17">
        <v>0</v>
      </c>
    </row>
    <row r="203" spans="1:32" ht="16.5" customHeight="1" x14ac:dyDescent="0.25">
      <c r="A203" s="72"/>
      <c r="B203" s="56"/>
      <c r="C203" s="52" t="s">
        <v>196</v>
      </c>
      <c r="D203" s="53"/>
      <c r="E203" s="16" t="s">
        <v>25</v>
      </c>
      <c r="F203" s="17">
        <v>1</v>
      </c>
      <c r="G203" s="17">
        <v>1</v>
      </c>
      <c r="H203" s="17">
        <v>1</v>
      </c>
      <c r="I203" s="17">
        <v>1</v>
      </c>
      <c r="J203" s="17">
        <v>1</v>
      </c>
      <c r="K203" s="17">
        <v>1</v>
      </c>
      <c r="L203" s="17">
        <v>1</v>
      </c>
      <c r="M203" s="17">
        <v>1</v>
      </c>
      <c r="N203" s="17">
        <v>1</v>
      </c>
      <c r="O203" s="17">
        <v>1</v>
      </c>
      <c r="P203" s="17">
        <v>1</v>
      </c>
      <c r="Q203" s="17">
        <v>1</v>
      </c>
      <c r="R203" s="17">
        <v>1</v>
      </c>
      <c r="S203" s="17">
        <v>1</v>
      </c>
      <c r="T203" s="17">
        <v>1</v>
      </c>
      <c r="U203" s="17">
        <v>1</v>
      </c>
      <c r="V203" s="17">
        <v>1</v>
      </c>
      <c r="W203" s="17">
        <v>1</v>
      </c>
      <c r="X203" s="17">
        <v>1</v>
      </c>
      <c r="Y203" s="17">
        <v>1</v>
      </c>
      <c r="Z203" s="17">
        <v>1</v>
      </c>
      <c r="AA203" s="17">
        <v>1</v>
      </c>
      <c r="AB203" s="17">
        <v>1</v>
      </c>
      <c r="AC203" s="17">
        <v>1</v>
      </c>
      <c r="AD203" s="17">
        <v>1</v>
      </c>
      <c r="AE203" s="18">
        <v>0</v>
      </c>
      <c r="AF203" s="17">
        <v>0</v>
      </c>
    </row>
    <row r="204" spans="1:32" ht="16.5" customHeight="1" x14ac:dyDescent="0.25">
      <c r="A204" s="72"/>
      <c r="B204" s="56"/>
      <c r="C204" s="52" t="s">
        <v>197</v>
      </c>
      <c r="D204" s="53"/>
      <c r="E204" s="16" t="s">
        <v>25</v>
      </c>
      <c r="F204" s="17">
        <v>1</v>
      </c>
      <c r="G204" s="17">
        <v>1</v>
      </c>
      <c r="H204" s="17">
        <v>1</v>
      </c>
      <c r="I204" s="17">
        <v>1</v>
      </c>
      <c r="J204" s="17">
        <v>1</v>
      </c>
      <c r="K204" s="17">
        <v>1</v>
      </c>
      <c r="L204" s="17">
        <v>1</v>
      </c>
      <c r="M204" s="17">
        <v>1</v>
      </c>
      <c r="N204" s="17">
        <v>1</v>
      </c>
      <c r="O204" s="17">
        <v>1</v>
      </c>
      <c r="P204" s="17">
        <v>1</v>
      </c>
      <c r="Q204" s="17">
        <v>1</v>
      </c>
      <c r="R204" s="17">
        <v>1</v>
      </c>
      <c r="S204" s="17">
        <v>1</v>
      </c>
      <c r="T204" s="17">
        <v>1</v>
      </c>
      <c r="U204" s="17">
        <v>1</v>
      </c>
      <c r="V204" s="17">
        <v>1</v>
      </c>
      <c r="W204" s="17">
        <v>1</v>
      </c>
      <c r="X204" s="17">
        <v>1</v>
      </c>
      <c r="Y204" s="17">
        <v>1</v>
      </c>
      <c r="Z204" s="17">
        <v>1</v>
      </c>
      <c r="AA204" s="17">
        <v>1</v>
      </c>
      <c r="AB204" s="17">
        <v>1</v>
      </c>
      <c r="AC204" s="17">
        <v>1</v>
      </c>
      <c r="AD204" s="17">
        <v>1</v>
      </c>
      <c r="AE204" s="18">
        <v>0</v>
      </c>
      <c r="AF204" s="17">
        <v>0</v>
      </c>
    </row>
    <row r="205" spans="1:32" ht="16.5" customHeight="1" x14ac:dyDescent="0.25">
      <c r="A205" s="72"/>
      <c r="B205" s="56"/>
      <c r="C205" s="52" t="s">
        <v>198</v>
      </c>
      <c r="D205" s="53"/>
      <c r="E205" s="16" t="s">
        <v>25</v>
      </c>
      <c r="F205" s="17">
        <v>1</v>
      </c>
      <c r="G205" s="17">
        <v>1</v>
      </c>
      <c r="H205" s="17">
        <v>1</v>
      </c>
      <c r="I205" s="17">
        <v>1</v>
      </c>
      <c r="J205" s="17">
        <v>1</v>
      </c>
      <c r="K205" s="17">
        <v>1</v>
      </c>
      <c r="L205" s="17">
        <v>1</v>
      </c>
      <c r="M205" s="17">
        <v>1</v>
      </c>
      <c r="N205" s="17">
        <v>1</v>
      </c>
      <c r="O205" s="17">
        <v>1</v>
      </c>
      <c r="P205" s="17">
        <v>1</v>
      </c>
      <c r="Q205" s="17">
        <v>1</v>
      </c>
      <c r="R205" s="17">
        <v>1</v>
      </c>
      <c r="S205" s="17">
        <v>1</v>
      </c>
      <c r="T205" s="17">
        <v>1</v>
      </c>
      <c r="U205" s="17">
        <v>1</v>
      </c>
      <c r="V205" s="17">
        <v>1</v>
      </c>
      <c r="W205" s="17">
        <v>1</v>
      </c>
      <c r="X205" s="17">
        <v>1</v>
      </c>
      <c r="Y205" s="17">
        <v>1</v>
      </c>
      <c r="Z205" s="17">
        <v>1</v>
      </c>
      <c r="AA205" s="17">
        <v>1</v>
      </c>
      <c r="AB205" s="17">
        <v>1</v>
      </c>
      <c r="AC205" s="17">
        <v>1</v>
      </c>
      <c r="AD205" s="17">
        <v>1</v>
      </c>
      <c r="AE205" s="18">
        <v>0</v>
      </c>
      <c r="AF205" s="17">
        <v>0</v>
      </c>
    </row>
    <row r="206" spans="1:32" ht="16.5" customHeight="1" x14ac:dyDescent="0.25">
      <c r="A206" s="72"/>
      <c r="B206" s="57"/>
      <c r="C206" s="54"/>
      <c r="D206" s="53"/>
      <c r="E206" s="16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</row>
    <row r="207" spans="1:32" ht="16.5" customHeight="1" x14ac:dyDescent="0.25">
      <c r="A207" s="72"/>
      <c r="B207" s="55" t="s">
        <v>111</v>
      </c>
      <c r="C207" s="52" t="s">
        <v>112</v>
      </c>
      <c r="D207" s="53"/>
      <c r="E207" s="16" t="s">
        <v>25</v>
      </c>
      <c r="F207" s="17">
        <v>5</v>
      </c>
      <c r="G207" s="17">
        <v>5</v>
      </c>
      <c r="H207" s="17">
        <v>5</v>
      </c>
      <c r="I207" s="17">
        <v>5</v>
      </c>
      <c r="J207" s="17">
        <v>5</v>
      </c>
      <c r="K207" s="17">
        <v>5</v>
      </c>
      <c r="L207" s="17">
        <v>5</v>
      </c>
      <c r="M207" s="17">
        <v>5</v>
      </c>
      <c r="N207" s="17">
        <v>5</v>
      </c>
      <c r="O207" s="17">
        <v>5</v>
      </c>
      <c r="P207" s="17">
        <v>5</v>
      </c>
      <c r="Q207" s="17">
        <v>5</v>
      </c>
      <c r="R207" s="17">
        <v>5</v>
      </c>
      <c r="S207" s="17">
        <v>5</v>
      </c>
      <c r="T207" s="17">
        <v>5</v>
      </c>
      <c r="U207" s="17">
        <v>5</v>
      </c>
      <c r="V207" s="17">
        <v>5</v>
      </c>
      <c r="W207" s="17">
        <v>5</v>
      </c>
      <c r="X207" s="17">
        <v>5</v>
      </c>
      <c r="Y207" s="17">
        <v>5</v>
      </c>
      <c r="Z207" s="17">
        <v>5</v>
      </c>
      <c r="AA207" s="17">
        <v>5</v>
      </c>
      <c r="AB207" s="17">
        <v>5</v>
      </c>
      <c r="AC207" s="17">
        <v>5</v>
      </c>
      <c r="AD207" s="17">
        <v>5</v>
      </c>
      <c r="AE207" s="17">
        <v>5</v>
      </c>
      <c r="AF207" s="18">
        <v>0</v>
      </c>
    </row>
    <row r="208" spans="1:32" ht="16.5" customHeight="1" x14ac:dyDescent="0.25">
      <c r="A208" s="72"/>
      <c r="B208" s="56"/>
      <c r="C208" s="68" t="s">
        <v>113</v>
      </c>
      <c r="D208" s="69"/>
      <c r="E208" s="16" t="s">
        <v>25</v>
      </c>
      <c r="F208" s="17">
        <v>5</v>
      </c>
      <c r="G208" s="17">
        <v>5</v>
      </c>
      <c r="H208" s="17">
        <v>5</v>
      </c>
      <c r="I208" s="17">
        <v>5</v>
      </c>
      <c r="J208" s="17">
        <v>5</v>
      </c>
      <c r="K208" s="17">
        <v>5</v>
      </c>
      <c r="L208" s="17">
        <v>5</v>
      </c>
      <c r="M208" s="17">
        <v>5</v>
      </c>
      <c r="N208" s="17">
        <v>5</v>
      </c>
      <c r="O208" s="17">
        <v>5</v>
      </c>
      <c r="P208" s="17">
        <v>5</v>
      </c>
      <c r="Q208" s="17">
        <v>5</v>
      </c>
      <c r="R208" s="17">
        <v>5</v>
      </c>
      <c r="S208" s="17">
        <v>5</v>
      </c>
      <c r="T208" s="17">
        <v>5</v>
      </c>
      <c r="U208" s="17">
        <v>5</v>
      </c>
      <c r="V208" s="17">
        <v>5</v>
      </c>
      <c r="W208" s="17">
        <v>5</v>
      </c>
      <c r="X208" s="17">
        <v>5</v>
      </c>
      <c r="Y208" s="17">
        <v>5</v>
      </c>
      <c r="Z208" s="17">
        <v>5</v>
      </c>
      <c r="AA208" s="17">
        <v>5</v>
      </c>
      <c r="AB208" s="17">
        <v>5</v>
      </c>
      <c r="AC208" s="17">
        <v>5</v>
      </c>
      <c r="AD208" s="17">
        <v>5</v>
      </c>
      <c r="AE208" s="17">
        <v>5</v>
      </c>
      <c r="AF208" s="18">
        <v>0</v>
      </c>
    </row>
    <row r="209" spans="1:32" ht="16.5" customHeight="1" x14ac:dyDescent="0.25">
      <c r="A209" s="81"/>
      <c r="B209" s="70" t="s">
        <v>19</v>
      </c>
      <c r="C209" s="73"/>
      <c r="D209" s="53"/>
      <c r="E209" s="37" t="s">
        <v>13</v>
      </c>
      <c r="F209" s="23">
        <f t="shared" ref="F209:N209" si="5">SUM(F115:F208)</f>
        <v>195</v>
      </c>
      <c r="G209" s="21">
        <f t="shared" si="5"/>
        <v>190</v>
      </c>
      <c r="H209" s="17">
        <f t="shared" si="5"/>
        <v>178</v>
      </c>
      <c r="I209" s="17">
        <f t="shared" si="5"/>
        <v>175</v>
      </c>
      <c r="J209" s="17">
        <f t="shared" si="5"/>
        <v>171</v>
      </c>
      <c r="K209" s="17">
        <f t="shared" si="5"/>
        <v>155</v>
      </c>
      <c r="L209" s="17">
        <f t="shared" si="5"/>
        <v>148</v>
      </c>
      <c r="M209" s="17">
        <f t="shared" si="5"/>
        <v>141</v>
      </c>
      <c r="N209" s="17">
        <f t="shared" si="5"/>
        <v>130</v>
      </c>
      <c r="O209" s="17">
        <f>SUM(O115:O208)+O145</f>
        <v>125</v>
      </c>
      <c r="P209" s="17">
        <f t="shared" ref="P209:Q209" si="6">SUM(P115:P208)</f>
        <v>121</v>
      </c>
      <c r="Q209" s="17">
        <f t="shared" si="6"/>
        <v>116</v>
      </c>
      <c r="R209" s="17">
        <f>SUM(R115:R208)-R153</f>
        <v>112</v>
      </c>
      <c r="S209" s="17">
        <f t="shared" ref="S209:W209" si="7">SUM(S115:S208)</f>
        <v>106</v>
      </c>
      <c r="T209" s="17">
        <f t="shared" si="7"/>
        <v>100</v>
      </c>
      <c r="U209" s="17">
        <f t="shared" si="7"/>
        <v>95</v>
      </c>
      <c r="V209" s="17">
        <f t="shared" si="7"/>
        <v>90</v>
      </c>
      <c r="W209" s="17">
        <f t="shared" si="7"/>
        <v>85</v>
      </c>
      <c r="X209" s="17">
        <f>SUM(X115:X208)-X170</f>
        <v>78</v>
      </c>
      <c r="Y209" s="17">
        <f t="shared" ref="Y209:AF209" si="8">SUM(Y115:Y208)</f>
        <v>74</v>
      </c>
      <c r="Z209" s="17">
        <f t="shared" si="8"/>
        <v>64</v>
      </c>
      <c r="AA209" s="17">
        <f t="shared" si="8"/>
        <v>52</v>
      </c>
      <c r="AB209" s="17">
        <f t="shared" si="8"/>
        <v>43</v>
      </c>
      <c r="AC209" s="17">
        <f t="shared" si="8"/>
        <v>31</v>
      </c>
      <c r="AD209" s="17">
        <f t="shared" si="8"/>
        <v>21</v>
      </c>
      <c r="AE209" s="17">
        <f t="shared" si="8"/>
        <v>10</v>
      </c>
      <c r="AF209" s="17">
        <f t="shared" si="8"/>
        <v>0</v>
      </c>
    </row>
    <row r="210" spans="1:32" ht="16.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1:32" ht="16.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spans="1:32" ht="16.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spans="1:32" ht="16.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spans="1:32" ht="16.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spans="1:32" ht="16.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spans="1:32" ht="16.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spans="1:32" ht="16.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spans="1:32" ht="16.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spans="1:32" ht="16.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spans="1:32" ht="16.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spans="1:32" ht="16.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 spans="1:32" ht="16.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 spans="1:32" ht="16.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spans="1:32" ht="16.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spans="1:31" ht="16.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spans="1:31" ht="16.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spans="1:31" ht="16.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spans="1:31" ht="16.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spans="1:31" ht="16.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 spans="1:31" ht="16.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 spans="1:31" ht="16.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spans="1:31" ht="16.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 spans="1:31" ht="16.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 spans="1:31" ht="16.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 spans="1:31" ht="16.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 spans="1:31" ht="16.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 spans="1:31" ht="16.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 spans="1:31" ht="16.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spans="1:31" ht="16.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 spans="1:31" ht="16.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spans="1:31" ht="16.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 spans="1:31" ht="16.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 spans="1:31" ht="16.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 spans="1:31" ht="16.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 spans="1:31" ht="16.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 spans="1:31" ht="16.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 spans="1:31" ht="16.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 spans="1:31" ht="16.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 spans="1:31" ht="16.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 spans="1:31" ht="16.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 spans="1:31" ht="16.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 spans="1:31" ht="16.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 spans="1:31" ht="16.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 spans="1:31" ht="16.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 spans="1:31" ht="16.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 spans="1:31" ht="16.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 spans="1:31" ht="16.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 spans="1:31" ht="16.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 spans="1:31" ht="16.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 spans="1:31" ht="16.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 spans="1:31" ht="16.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 spans="1:31" ht="16.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 spans="1:31" ht="16.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 spans="1:31" ht="16.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 spans="1:31" ht="16.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 spans="1:31" ht="16.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 spans="1:31" ht="16.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 spans="1:31" ht="16.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 spans="1:31" ht="16.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 spans="1:31" ht="16.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 spans="1:31" ht="16.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 spans="1:31" ht="16.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 spans="1:31" ht="16.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 spans="1:31" ht="16.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 spans="1:31" ht="16.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 spans="1:31" ht="16.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 spans="1:31" ht="16.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 spans="1:31" ht="16.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 spans="1:31" ht="16.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 spans="1:31" ht="16.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 spans="1:31" ht="16.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 spans="1:31" ht="16.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 spans="1:31" ht="16.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 spans="1:31" ht="16.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 spans="1:31" ht="16.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 spans="1:31" ht="16.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 spans="1:31" ht="16.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 spans="1:31" ht="16.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 spans="1:31" ht="16.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 spans="1:31" ht="16.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 spans="1:31" ht="16.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 spans="1:31" ht="16.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 spans="1:31" ht="16.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 spans="1:31" ht="16.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 spans="1:31" ht="16.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 spans="1:31" ht="16.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 spans="1:31" ht="16.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 spans="1:31" ht="16.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 spans="1:31" ht="16.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 spans="1:31" ht="16.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 spans="1:31" ht="16.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 spans="1:31" ht="16.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 spans="1:31" ht="16.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 spans="1:31" ht="16.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 spans="1:31" ht="16.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 spans="1:31" ht="16.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 spans="1:31" ht="16.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 spans="1:31" ht="16.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 spans="1:31" ht="16.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 spans="1:31" ht="16.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 spans="1:31" ht="16.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 spans="1:31" ht="16.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 spans="1:31" ht="16.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 spans="1:31" ht="16.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 spans="1:31" ht="16.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 spans="1:31" ht="16.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 spans="1:31" ht="16.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 spans="1:31" ht="16.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 spans="1:31" ht="16.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 spans="1:31" ht="16.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 spans="1:31" ht="16.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 spans="1:31" ht="16.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 spans="1:31" ht="16.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 spans="1:31" ht="16.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 spans="1:31" ht="16.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 spans="1:31" ht="16.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 spans="1:31" ht="16.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 spans="1:31" ht="16.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 spans="1:31" ht="16.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 spans="1:31" ht="16.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 spans="1:31" ht="16.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 spans="1:31" ht="16.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 spans="1:31" ht="16.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 spans="1:31" ht="16.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 spans="1:31" ht="16.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 spans="1:31" ht="16.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 spans="1:31" ht="16.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 spans="1:31" ht="16.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 spans="1:31" ht="16.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 spans="1:31" ht="16.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 spans="1:31" ht="16.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 spans="1:31" ht="16.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 spans="1:31" ht="16.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 spans="1:31" ht="16.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 spans="1:31" ht="16.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 spans="1:31" ht="16.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 spans="1:31" ht="16.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 spans="1:31" ht="16.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 spans="1:31" ht="16.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 spans="1:31" ht="16.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 spans="1:31" ht="16.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 spans="1:31" ht="16.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 spans="1:31" ht="16.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 spans="1:31" ht="16.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 spans="1:31" ht="16.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 spans="1:31" ht="16.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 spans="1:31" ht="16.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 spans="1:31" ht="16.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 spans="1:31" ht="16.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 spans="1:31" ht="16.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 spans="1:31" ht="16.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 spans="1:31" ht="16.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 spans="1:31" ht="16.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 spans="1:31" ht="16.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 spans="1:31" ht="16.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 spans="1:31" ht="16.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 spans="1:31" ht="16.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 spans="1:31" ht="16.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 spans="1:31" ht="16.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 spans="1:31" ht="16.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 spans="1:31" ht="16.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 spans="1:31" ht="16.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 spans="1:31" ht="16.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 spans="1:31" ht="16.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 spans="1:31" ht="16.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 spans="1:31" ht="16.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 spans="1:31" ht="16.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 spans="1:31" ht="16.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 spans="1:31" ht="16.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 spans="1:31" ht="16.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 spans="1:31" ht="16.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 spans="1:31" ht="16.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 spans="1:31" ht="16.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 spans="1:31" ht="16.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 spans="1:31" ht="16.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 spans="1:31" ht="16.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 spans="1:31" ht="16.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 spans="1:31" ht="16.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 spans="1:31" ht="16.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 spans="1:31" ht="16.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 spans="1:31" ht="16.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 spans="1:31" ht="16.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 spans="1:31" ht="16.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 spans="1:31" ht="16.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 spans="1:31" ht="16.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 spans="1:31" ht="16.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 spans="1:31" ht="16.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 spans="1:31" ht="16.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 spans="1:31" ht="16.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 spans="1:31" ht="16.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 spans="1:31" ht="16.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 spans="1:31" ht="16.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 spans="1:31" ht="16.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 spans="1:31" ht="16.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 spans="1:31" ht="16.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 spans="1:31" ht="16.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 spans="1:31" ht="16.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 spans="1:31" ht="16.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 spans="1:31" ht="16.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 spans="1:31" ht="16.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 spans="1:31" ht="16.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 spans="1:31" ht="16.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 spans="1:31" ht="16.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 spans="1:31" ht="16.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 spans="1:31" ht="16.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 spans="1:31" ht="16.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 spans="1:31" ht="16.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 spans="1:31" ht="16.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 spans="1:31" ht="16.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 spans="1:31" ht="16.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 spans="1:31" ht="16.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 spans="1:31" ht="16.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 spans="1:31" ht="16.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 spans="1:31" ht="16.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 spans="1:31" ht="16.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 spans="1:31" ht="16.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 spans="1:31" ht="16.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 spans="1:31" ht="16.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 spans="1:31" ht="16.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 spans="1:31" ht="16.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 spans="1:31" ht="16.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 spans="1:31" ht="16.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 spans="1:31" ht="16.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 spans="1:31" ht="16.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 spans="1:31" ht="16.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 spans="1:31" ht="16.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 spans="1:31" ht="16.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 spans="1:31" ht="16.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 spans="1:31" ht="16.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 spans="1:31" ht="16.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 spans="1:31" ht="16.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 spans="1:31" ht="16.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 spans="1:31" ht="16.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 spans="1:31" ht="16.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 spans="1:31" ht="16.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 spans="1:31" ht="16.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 spans="1:31" ht="16.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 spans="1:31" ht="16.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 spans="1:31" ht="16.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 spans="1:31" ht="16.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 spans="1:31" ht="16.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 spans="1:31" ht="16.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 spans="1:31" ht="16.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 spans="1:31" ht="16.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 spans="1:31" ht="16.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 spans="1:31" ht="16.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 spans="1:31" ht="16.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 spans="1:31" ht="16.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 spans="1:31" ht="16.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 spans="1:31" ht="16.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 spans="1:31" ht="16.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 spans="1:31" ht="16.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 spans="1:31" ht="16.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 spans="1:31" ht="16.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 spans="1:31" ht="16.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 spans="1:31" ht="16.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 spans="1:31" ht="16.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 spans="1:31" ht="16.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 spans="1:31" ht="16.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 spans="1:31" ht="16.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 spans="1:31" ht="16.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 spans="1:31" ht="16.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 spans="1:31" ht="16.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 spans="1:31" ht="16.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 spans="1:31" ht="16.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 spans="1:31" ht="16.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 spans="1:31" ht="16.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 spans="1:31" ht="16.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 spans="1:31" ht="16.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 spans="1:31" ht="16.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 spans="1:31" ht="16.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 spans="1:31" ht="16.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 spans="1:31" ht="16.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 spans="1:31" ht="16.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 spans="1:31" ht="16.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 spans="1:31" ht="16.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 spans="1:31" ht="16.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 spans="1:31" ht="16.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 spans="1:31" ht="16.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 spans="1:31" ht="16.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 spans="1:31" ht="16.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 spans="1:31" ht="16.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 spans="1:31" ht="16.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 spans="1:31" ht="16.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 spans="1:31" ht="16.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 spans="1:31" ht="16.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 spans="1:31" ht="16.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 spans="1:31" ht="16.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 spans="1:31" ht="16.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 spans="1:31" ht="16.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 spans="1:31" ht="16.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 spans="1:31" ht="16.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 spans="1:31" ht="16.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 spans="1:31" ht="16.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 spans="1:31" ht="16.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 spans="1:31" ht="16.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 spans="1:31" ht="16.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 spans="1:31" ht="16.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 spans="1:31" ht="16.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 spans="1:31" ht="16.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 spans="1:31" ht="16.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 spans="1:31" ht="16.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 spans="1:31" ht="16.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 spans="1:31" ht="16.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 spans="1:31" ht="16.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 spans="1:31" ht="16.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 spans="1:31" ht="16.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 spans="1:31" ht="16.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 spans="1:31" ht="16.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 spans="1:31" ht="16.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 spans="1:31" ht="16.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 spans="1:31" ht="16.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 spans="1:31" ht="16.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 spans="1:31" ht="16.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 spans="1:31" ht="16.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 spans="1:31" ht="16.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 spans="1:31" ht="16.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 spans="1:31" ht="16.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 spans="1:31" ht="16.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 spans="1:31" ht="16.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 spans="1:31" ht="16.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 spans="1:31" ht="16.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 spans="1:31" ht="16.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 spans="1:31" ht="16.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 spans="1:31" ht="16.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 spans="1:31" ht="16.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 spans="1:31" ht="16.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 spans="1:31" ht="16.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 spans="1:31" ht="16.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 spans="1:31" ht="16.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 spans="1:31" ht="16.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 spans="1:31" ht="16.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 spans="1:31" ht="16.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 spans="1:31" ht="16.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 spans="1:31" ht="16.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 spans="1:31" ht="16.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 spans="1:31" ht="16.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 spans="1:31" ht="16.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 spans="1:31" ht="16.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r="550" spans="1:31" ht="16.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 spans="1:31" ht="16.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 spans="1:31" ht="16.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 spans="1:31" ht="16.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 spans="1:31" ht="16.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 spans="1:31" ht="16.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 spans="1:31" ht="16.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 spans="1:31" ht="16.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 spans="1:31" ht="16.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 spans="1:31" ht="16.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 spans="1:31" ht="16.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 spans="1:31" ht="16.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 spans="1:31" ht="16.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 spans="1:31" ht="16.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 spans="1:31" ht="16.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 spans="1:31" ht="16.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 spans="1:31" ht="16.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 spans="1:31" ht="16.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 spans="1:31" ht="16.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 spans="1:31" ht="16.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 spans="1:31" ht="16.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 spans="1:31" ht="16.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 spans="1:31" ht="16.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 spans="1:31" ht="16.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 spans="1:31" ht="16.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 spans="1:31" ht="16.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 spans="1:31" ht="16.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 spans="1:31" ht="16.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 spans="1:31" ht="16.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 spans="1:31" ht="16.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 spans="1:31" ht="16.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 spans="1:31" ht="16.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 spans="1:31" ht="16.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 spans="1:31" ht="16.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 spans="1:31" ht="16.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 spans="1:31" ht="16.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 spans="1:31" ht="16.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 spans="1:31" ht="16.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 spans="1:31" ht="16.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 spans="1:31" ht="16.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 spans="1:31" ht="16.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 spans="1:31" ht="16.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 spans="1:31" ht="16.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 spans="1:31" ht="16.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 spans="1:31" ht="16.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 spans="1:31" ht="16.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 spans="1:31" ht="16.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 spans="1:31" ht="16.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 spans="1:31" ht="16.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 spans="1:31" ht="16.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 spans="1:31" ht="16.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</row>
    <row r="601" spans="1:31" ht="16.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 spans="1:31" ht="16.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 spans="1:31" ht="16.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 spans="1:31" ht="16.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 spans="1:31" ht="16.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 spans="1:31" ht="16.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 spans="1:31" ht="16.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 spans="1:31" ht="16.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 spans="1:31" ht="16.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 spans="1:31" ht="16.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 spans="1:31" ht="16.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 spans="1:31" ht="16.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 spans="1:31" ht="16.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 spans="1:31" ht="16.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 spans="1:31" ht="16.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 spans="1:31" ht="16.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 spans="1:31" ht="16.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 spans="1:31" ht="16.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 spans="1:31" ht="16.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 spans="1:31" ht="16.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 spans="1:31" ht="16.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 spans="1:31" ht="16.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 spans="1:31" ht="16.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 spans="1:31" ht="16.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 spans="1:31" ht="16.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 spans="1:31" ht="16.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 spans="1:31" ht="16.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 spans="1:31" ht="16.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</row>
    <row r="629" spans="1:31" ht="16.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 spans="1:31" ht="16.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 spans="1:31" ht="16.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 spans="1:31" ht="16.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 spans="1:31" ht="16.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 spans="1:31" ht="16.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 spans="1:31" ht="16.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 spans="1:31" ht="16.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</row>
    <row r="637" spans="1:31" ht="16.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 spans="1:31" ht="16.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 spans="1:31" ht="16.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 spans="1:31" ht="16.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</row>
    <row r="641" spans="1:31" ht="16.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 spans="1:31" ht="16.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 spans="1:31" ht="16.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 spans="1:31" ht="16.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 spans="1:31" ht="16.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 spans="1:31" ht="16.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 spans="1:31" ht="16.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 spans="1:31" ht="16.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 spans="1:31" ht="16.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 spans="1:31" ht="16.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 spans="1:31" ht="16.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 spans="1:31" ht="16.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 spans="1:31" ht="16.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 spans="1:31" ht="16.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 spans="1:31" ht="16.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 spans="1:31" ht="16.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 spans="1:31" ht="16.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 spans="1:31" ht="16.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 spans="1:31" ht="16.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 spans="1:31" ht="16.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 spans="1:31" ht="16.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 spans="1:31" ht="16.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 spans="1:31" ht="16.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 spans="1:31" ht="16.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 spans="1:31" ht="16.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 spans="1:31" ht="16.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 spans="1:31" ht="16.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 spans="1:31" ht="16.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 spans="1:31" ht="16.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 spans="1:31" ht="16.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 spans="1:31" ht="16.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 spans="1:31" ht="16.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 spans="1:31" ht="16.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 spans="1:31" ht="16.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 spans="1:31" ht="16.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 spans="1:31" ht="16.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 spans="1:31" ht="16.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 spans="1:31" ht="16.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 spans="1:31" ht="16.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 spans="1:31" ht="16.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</row>
    <row r="681" spans="1:31" ht="16.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 spans="1:31" ht="16.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 spans="1:31" ht="16.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 spans="1:31" ht="16.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 spans="1:31" ht="16.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 spans="1:31" ht="16.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 spans="1:31" ht="16.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 spans="1:31" ht="16.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 spans="1:31" ht="16.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 spans="1:31" ht="16.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 spans="1:31" ht="16.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 spans="1:31" ht="16.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 spans="1:31" ht="16.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 spans="1:31" ht="16.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 spans="1:31" ht="16.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 spans="1:31" ht="16.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 spans="1:31" ht="16.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 spans="1:31" ht="16.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 spans="1:31" ht="16.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 spans="1:31" ht="16.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</row>
    <row r="701" spans="1:31" ht="16.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 spans="1:31" ht="16.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 spans="1:31" ht="16.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 spans="1:31" ht="16.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 spans="1:31" ht="16.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 spans="1:31" ht="16.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 spans="1:31" ht="16.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 spans="1:31" ht="16.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 spans="1:31" ht="16.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 spans="1:31" ht="16.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 spans="1:31" ht="16.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 spans="1:31" ht="16.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 spans="1:31" ht="16.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 spans="1:31" ht="16.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 spans="1:31" ht="16.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 spans="1:31" ht="16.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</row>
    <row r="717" spans="1:31" ht="16.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 spans="1:31" ht="16.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 spans="1:31" ht="16.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 spans="1:31" ht="16.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 spans="1:31" ht="16.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 spans="1:31" ht="16.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 spans="1:31" ht="16.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 spans="1:31" ht="16.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 spans="1:31" ht="16.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 spans="1:31" ht="16.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 spans="1:31" ht="16.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 spans="1:31" ht="16.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</row>
    <row r="729" spans="1:31" ht="16.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 spans="1:31" ht="16.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 spans="1:31" ht="16.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 spans="1:31" ht="16.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 spans="1:31" ht="16.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 spans="1:31" ht="16.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 spans="1:31" ht="16.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 spans="1:31" ht="16.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 spans="1:31" ht="16.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 spans="1:31" ht="16.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 spans="1:31" ht="16.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 spans="1:31" ht="16.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 spans="1:31" ht="16.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 spans="1:31" ht="16.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 spans="1:31" ht="16.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 spans="1:31" ht="16.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 spans="1:31" ht="16.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 spans="1:31" ht="16.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 spans="1:31" ht="16.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 spans="1:31" ht="16.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 spans="1:31" ht="16.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 spans="1:31" ht="16.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 spans="1:31" ht="16.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 spans="1:31" ht="16.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 spans="1:31" ht="16.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 spans="1:31" ht="16.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 spans="1:31" ht="16.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 spans="1:31" ht="16.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 spans="1:31" ht="16.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 spans="1:31" ht="16.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 spans="1:31" ht="16.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 spans="1:31" ht="16.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 spans="1:31" ht="16.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</row>
    <row r="762" spans="1:31" ht="16.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 spans="1:31" ht="16.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 spans="1:31" ht="16.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 spans="1:31" ht="16.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 spans="1:31" ht="16.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</row>
    <row r="767" spans="1:31" ht="16.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</row>
    <row r="768" spans="1:31" ht="16.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 spans="1:31" ht="16.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 spans="1:31" ht="16.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 spans="1:31" ht="16.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 spans="1:31" ht="16.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 spans="1:31" ht="16.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 spans="1:31" ht="16.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 spans="1:31" ht="16.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 spans="1:31" ht="16.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 spans="1:31" ht="16.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 spans="1:31" ht="16.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 spans="1:31" ht="16.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 spans="1:31" ht="16.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 spans="1:31" ht="16.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 spans="1:31" ht="16.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 spans="1:31" ht="16.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 spans="1:31" ht="16.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 spans="1:31" ht="16.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 spans="1:31" ht="16.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 spans="1:31" ht="16.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 spans="1:31" ht="16.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 spans="1:31" ht="16.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 spans="1:31" ht="16.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 spans="1:31" ht="16.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 spans="1:31" ht="16.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 spans="1:31" ht="16.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 spans="1:31" ht="16.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 spans="1:31" ht="16.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 spans="1:31" ht="16.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 spans="1:31" ht="16.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 spans="1:31" ht="16.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 spans="1:31" ht="16.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 spans="1:31" ht="16.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 spans="1:31" ht="16.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 spans="1:31" ht="16.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 spans="1:31" ht="16.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 spans="1:31" ht="16.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 spans="1:31" ht="16.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 spans="1:31" ht="16.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 spans="1:31" ht="16.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 spans="1:31" ht="16.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 spans="1:31" ht="16.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 spans="1:31" ht="16.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 spans="1:31" ht="16.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 spans="1:31" ht="16.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 spans="1:31" ht="16.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 spans="1:31" ht="16.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 spans="1:31" ht="16.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 spans="1:31" ht="16.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</row>
    <row r="817" spans="1:31" ht="16.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 spans="1:31" ht="16.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r="819" spans="1:31" ht="16.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</row>
    <row r="820" spans="1:31" ht="16.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</row>
    <row r="821" spans="1:31" ht="16.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 spans="1:31" ht="16.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</row>
    <row r="823" spans="1:31" ht="16.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</row>
    <row r="824" spans="1:31" ht="16.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</row>
    <row r="825" spans="1:31" ht="16.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r="826" spans="1:31" ht="16.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</row>
    <row r="827" spans="1:31" ht="16.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</row>
    <row r="828" spans="1:31" ht="16.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</row>
    <row r="829" spans="1:31" ht="16.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</row>
    <row r="830" spans="1:31" ht="16.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</row>
    <row r="831" spans="1:31" ht="16.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</row>
    <row r="832" spans="1:31" ht="16.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</row>
    <row r="833" spans="1:31" ht="16.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</row>
    <row r="834" spans="1:31" ht="16.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</row>
    <row r="835" spans="1:31" ht="16.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r="836" spans="1:31" ht="16.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 spans="1:31" ht="16.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</row>
    <row r="838" spans="1:31" ht="16.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</row>
    <row r="839" spans="1:31" ht="16.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</row>
    <row r="840" spans="1:31" ht="16.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</row>
    <row r="841" spans="1:31" ht="16.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</row>
    <row r="842" spans="1:31" ht="16.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</row>
    <row r="843" spans="1:31" ht="16.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</row>
    <row r="844" spans="1:31" ht="16.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</row>
    <row r="845" spans="1:31" ht="16.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</row>
    <row r="846" spans="1:31" ht="16.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</row>
    <row r="847" spans="1:31" ht="16.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</row>
    <row r="848" spans="1:31" ht="16.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</row>
    <row r="849" spans="1:31" ht="16.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r="850" spans="1:31" ht="16.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</row>
    <row r="851" spans="1:31" ht="16.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</row>
    <row r="852" spans="1:31" ht="16.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 spans="1:31" ht="16.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</row>
    <row r="854" spans="1:31" ht="16.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</row>
    <row r="855" spans="1:31" ht="16.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</row>
    <row r="856" spans="1:31" ht="16.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</row>
    <row r="857" spans="1:31" ht="16.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</row>
    <row r="858" spans="1:31" ht="16.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</row>
    <row r="859" spans="1:31" ht="16.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</row>
    <row r="860" spans="1:31" ht="16.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</row>
    <row r="861" spans="1:31" ht="16.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</row>
    <row r="862" spans="1:31" ht="16.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</row>
    <row r="863" spans="1:31" ht="16.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</row>
    <row r="864" spans="1:31" ht="16.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</row>
    <row r="865" spans="1:31" ht="16.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</row>
    <row r="866" spans="1:31" ht="16.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r="867" spans="1:31" ht="16.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r="868" spans="1:31" ht="16.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</row>
    <row r="869" spans="1:31" ht="16.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</row>
    <row r="870" spans="1:31" ht="16.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</row>
    <row r="871" spans="1:31" ht="16.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</row>
    <row r="872" spans="1:31" ht="16.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r="873" spans="1:31" ht="16.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</row>
    <row r="874" spans="1:31" ht="16.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r="875" spans="1:31" ht="16.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</row>
    <row r="876" spans="1:31" ht="16.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r="877" spans="1:31" ht="16.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r="878" spans="1:31" ht="16.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</row>
    <row r="879" spans="1:31" ht="16.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</row>
    <row r="880" spans="1:31" ht="16.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r="881" spans="1:31" ht="16.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</row>
    <row r="882" spans="1:31" ht="16.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</row>
    <row r="883" spans="1:31" ht="16.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r="884" spans="1:31" ht="16.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</row>
    <row r="885" spans="1:31" ht="16.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</row>
    <row r="886" spans="1:31" ht="16.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</row>
    <row r="887" spans="1:31" ht="16.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</row>
    <row r="888" spans="1:31" ht="16.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</row>
    <row r="889" spans="1:31" ht="16.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r="890" spans="1:31" ht="16.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r="891" spans="1:31" ht="16.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</row>
    <row r="892" spans="1:31" ht="16.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</row>
    <row r="893" spans="1:31" ht="16.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</row>
    <row r="894" spans="1:31" ht="16.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</row>
    <row r="895" spans="1:31" ht="16.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</row>
    <row r="896" spans="1:31" ht="16.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</row>
    <row r="897" spans="1:31" ht="16.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</row>
    <row r="898" spans="1:31" ht="16.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</row>
    <row r="899" spans="1:31" ht="16.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r="900" spans="1:31" ht="16.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</row>
    <row r="901" spans="1:31" ht="16.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</row>
    <row r="902" spans="1:31" ht="16.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r="903" spans="1:31" ht="16.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</row>
    <row r="904" spans="1:31" ht="16.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</row>
    <row r="905" spans="1:31" ht="16.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</row>
    <row r="906" spans="1:31" ht="16.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 spans="1:31" ht="16.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</row>
    <row r="908" spans="1:31" ht="16.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r="909" spans="1:31" ht="16.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</row>
    <row r="910" spans="1:31" ht="16.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</row>
    <row r="911" spans="1:31" ht="16.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r="912" spans="1:31" ht="16.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</row>
    <row r="913" spans="1:31" ht="16.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r="914" spans="1:31" ht="16.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r="915" spans="1:31" ht="16.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r="916" spans="1:31" ht="16.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</row>
    <row r="917" spans="1:31" ht="16.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</row>
    <row r="918" spans="1:31" ht="16.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r="919" spans="1:31" ht="16.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r="920" spans="1:31" ht="16.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</row>
    <row r="921" spans="1:31" ht="16.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r="922" spans="1:31" ht="16.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</row>
    <row r="923" spans="1:31" ht="16.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</row>
    <row r="924" spans="1:31" ht="16.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</row>
    <row r="925" spans="1:31" ht="16.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</row>
    <row r="926" spans="1:31" ht="16.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</row>
    <row r="927" spans="1:31" ht="16.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</row>
    <row r="928" spans="1:31" ht="16.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r="929" spans="1:31" ht="16.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</row>
    <row r="930" spans="1:31" ht="16.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</row>
    <row r="931" spans="1:31" ht="16.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</row>
    <row r="932" spans="1:31" ht="16.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</row>
    <row r="933" spans="1:31" ht="16.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</row>
    <row r="934" spans="1:31" ht="16.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</row>
    <row r="935" spans="1:31" ht="16.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</row>
    <row r="936" spans="1:31" ht="16.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</row>
    <row r="937" spans="1:31" ht="16.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</row>
    <row r="938" spans="1:31" ht="16.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</row>
    <row r="939" spans="1:31" ht="16.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</row>
    <row r="940" spans="1:31" ht="16.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</row>
    <row r="941" spans="1:31" ht="16.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r="942" spans="1:31" ht="16.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r="943" spans="1:31" ht="16.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</row>
    <row r="944" spans="1:31" ht="16.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</row>
    <row r="945" spans="1:31" ht="16.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</row>
    <row r="946" spans="1:31" ht="16.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</row>
    <row r="947" spans="1:31" ht="16.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</row>
    <row r="948" spans="1:31" ht="16.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</row>
    <row r="949" spans="1:31" ht="16.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</row>
    <row r="950" spans="1:31" ht="16.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</row>
    <row r="951" spans="1:31" ht="16.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</row>
    <row r="952" spans="1:31" ht="16.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</row>
    <row r="953" spans="1:31" ht="16.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</row>
    <row r="954" spans="1:31" ht="16.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</row>
    <row r="955" spans="1:31" ht="16.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</row>
    <row r="956" spans="1:31" ht="16.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</row>
    <row r="957" spans="1:31" ht="16.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</row>
    <row r="958" spans="1:31" ht="16.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</row>
    <row r="959" spans="1:31" ht="16.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</row>
    <row r="960" spans="1:31" ht="16.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</row>
    <row r="961" spans="1:31" ht="16.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</row>
    <row r="962" spans="1:31" ht="16.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</row>
    <row r="963" spans="1:31" ht="16.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</row>
    <row r="964" spans="1:31" ht="16.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</row>
    <row r="965" spans="1:31" ht="16.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</row>
    <row r="966" spans="1:31" ht="16.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</row>
    <row r="967" spans="1:31" ht="16.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</row>
    <row r="968" spans="1:31" ht="16.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</row>
    <row r="969" spans="1:31" ht="16.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</row>
    <row r="970" spans="1:31" ht="16.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</row>
    <row r="971" spans="1:31" ht="16.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</row>
    <row r="972" spans="1:31" ht="16.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</row>
    <row r="973" spans="1:31" ht="16.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</row>
    <row r="974" spans="1:31" ht="16.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</row>
    <row r="975" spans="1:31" ht="16.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</row>
    <row r="976" spans="1:31" ht="16.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</row>
    <row r="977" spans="1:31" ht="16.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</row>
    <row r="978" spans="1:31" ht="16.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</row>
    <row r="979" spans="1:31" ht="16.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</row>
    <row r="980" spans="1:31" ht="16.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</row>
    <row r="981" spans="1:31" ht="16.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</row>
    <row r="982" spans="1:31" ht="16.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</row>
    <row r="983" spans="1:31" ht="16.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</row>
    <row r="984" spans="1:31" ht="16.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</row>
    <row r="985" spans="1:31" ht="16.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</row>
    <row r="986" spans="1:31" ht="16.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</row>
    <row r="987" spans="1:31" ht="16.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</row>
    <row r="988" spans="1:31" ht="16.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</row>
    <row r="989" spans="1:31" ht="16.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</row>
    <row r="990" spans="1:31" ht="16.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</row>
    <row r="991" spans="1:31" ht="16.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</row>
    <row r="992" spans="1:31" ht="16.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</row>
    <row r="993" spans="1:31" ht="16.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</row>
    <row r="994" spans="1:31" ht="16.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</row>
    <row r="995" spans="1:31" ht="16.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</row>
    <row r="996" spans="1:31" ht="16.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</row>
    <row r="997" spans="1:31" ht="16.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</row>
    <row r="998" spans="1:31" ht="16.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</row>
    <row r="999" spans="1:31" ht="16.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</row>
    <row r="1000" spans="1:31" ht="16.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</row>
    <row r="1001" spans="1:31" ht="16.5" customHeight="1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</row>
    <row r="1002" spans="1:31" ht="16.5" customHeight="1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</row>
    <row r="1003" spans="1:31" ht="16.5" customHeight="1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</row>
    <row r="1004" spans="1:31" ht="16.5" customHeight="1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</row>
    <row r="1005" spans="1:31" ht="16.5" customHeight="1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</row>
    <row r="1006" spans="1:31" ht="16.5" customHeight="1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</row>
    <row r="1007" spans="1:31" ht="16.5" customHeight="1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</row>
    <row r="1008" spans="1:31" ht="16.5" customHeight="1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</row>
    <row r="1009" spans="1:31" ht="16.5" customHeight="1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</row>
    <row r="1010" spans="1:31" ht="16.5" customHeight="1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</row>
    <row r="1011" spans="1:31" ht="16.5" customHeight="1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</row>
    <row r="1012" spans="1:31" ht="16.5" customHeight="1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</row>
    <row r="1013" spans="1:31" ht="16.5" customHeight="1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</row>
    <row r="1014" spans="1:31" ht="16.5" customHeight="1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</row>
    <row r="1015" spans="1:31" ht="16.5" customHeight="1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</row>
    <row r="1016" spans="1:31" ht="16.5" customHeight="1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</row>
    <row r="1017" spans="1:31" ht="16.5" customHeight="1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</row>
    <row r="1018" spans="1:31" ht="16.5" customHeight="1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</row>
    <row r="1019" spans="1:31" ht="16.5" customHeight="1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</row>
    <row r="1020" spans="1:31" ht="16.5" customHeight="1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</row>
    <row r="1021" spans="1:31" ht="16.5" customHeight="1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</row>
    <row r="1022" spans="1:31" ht="16.5" customHeight="1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</row>
    <row r="1023" spans="1:31" ht="16.5" customHeight="1" x14ac:dyDescent="0.25"/>
    <row r="1024" spans="1:31" ht="16.5" customHeight="1" x14ac:dyDescent="0.25"/>
    <row r="1025" ht="16.5" customHeight="1" x14ac:dyDescent="0.25"/>
    <row r="1026" ht="16.5" customHeight="1" x14ac:dyDescent="0.25"/>
  </sheetData>
  <mergeCells count="217">
    <mergeCell ref="B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B108:B109"/>
    <mergeCell ref="C108:D108"/>
    <mergeCell ref="C109:D109"/>
    <mergeCell ref="B6:E6"/>
    <mergeCell ref="B13:C13"/>
    <mergeCell ref="C15:D15"/>
    <mergeCell ref="A16:A110"/>
    <mergeCell ref="B16:D16"/>
    <mergeCell ref="B17:D17"/>
    <mergeCell ref="B47:B71"/>
    <mergeCell ref="B110:D110"/>
    <mergeCell ref="C102:D102"/>
    <mergeCell ref="C103:D103"/>
    <mergeCell ref="C104:D104"/>
    <mergeCell ref="C105:D105"/>
    <mergeCell ref="B96:B107"/>
    <mergeCell ref="C96:D96"/>
    <mergeCell ref="C97:D97"/>
    <mergeCell ref="C98:D98"/>
    <mergeCell ref="C99:D99"/>
    <mergeCell ref="C100:D100"/>
    <mergeCell ref="C101:D101"/>
    <mergeCell ref="C90:D90"/>
    <mergeCell ref="C91:D91"/>
    <mergeCell ref="C92:D92"/>
    <mergeCell ref="C93:D93"/>
    <mergeCell ref="C94:D94"/>
    <mergeCell ref="C95:D95"/>
    <mergeCell ref="B84:B95"/>
    <mergeCell ref="C84:D84"/>
    <mergeCell ref="C85:D85"/>
    <mergeCell ref="C86:D86"/>
    <mergeCell ref="C87:D87"/>
    <mergeCell ref="C88:D88"/>
    <mergeCell ref="C89:D89"/>
    <mergeCell ref="C79:D79"/>
    <mergeCell ref="C80:D80"/>
    <mergeCell ref="C81:D81"/>
    <mergeCell ref="C82:D82"/>
    <mergeCell ref="C83:D83"/>
    <mergeCell ref="B72:B83"/>
    <mergeCell ref="C72:D72"/>
    <mergeCell ref="C73:D73"/>
    <mergeCell ref="C74:D74"/>
    <mergeCell ref="C75:D75"/>
    <mergeCell ref="C76:D76"/>
    <mergeCell ref="C77:D77"/>
    <mergeCell ref="C66:D66"/>
    <mergeCell ref="C67:D67"/>
    <mergeCell ref="C68:D68"/>
    <mergeCell ref="C69:D69"/>
    <mergeCell ref="C70:D70"/>
    <mergeCell ref="C71:D71"/>
    <mergeCell ref="C32:D32"/>
    <mergeCell ref="C47:D47"/>
    <mergeCell ref="C78:D78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39:D39"/>
    <mergeCell ref="C40:D40"/>
    <mergeCell ref="C41:D41"/>
    <mergeCell ref="C42:D42"/>
    <mergeCell ref="C43:D43"/>
    <mergeCell ref="C44:D44"/>
    <mergeCell ref="B19:B32"/>
    <mergeCell ref="B33:B46"/>
    <mergeCell ref="C45:D45"/>
    <mergeCell ref="C46:D46"/>
    <mergeCell ref="C31:D31"/>
    <mergeCell ref="B18:D18"/>
    <mergeCell ref="C19:D19"/>
    <mergeCell ref="C33:D33"/>
    <mergeCell ref="C34:D34"/>
    <mergeCell ref="C35:D35"/>
    <mergeCell ref="C36:D36"/>
    <mergeCell ref="C37:D37"/>
    <mergeCell ref="C38:D38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A1:B1"/>
    <mergeCell ref="F1:I1"/>
    <mergeCell ref="A2:B2"/>
    <mergeCell ref="F2:I2"/>
    <mergeCell ref="A3:B3"/>
    <mergeCell ref="F3:I3"/>
    <mergeCell ref="A4:B4"/>
    <mergeCell ref="C20:D20"/>
    <mergeCell ref="C21:D21"/>
    <mergeCell ref="B207:B208"/>
    <mergeCell ref="C207:D207"/>
    <mergeCell ref="C208:D208"/>
    <mergeCell ref="C106:D106"/>
    <mergeCell ref="C107:D107"/>
    <mergeCell ref="C114:D114"/>
    <mergeCell ref="A115:A209"/>
    <mergeCell ref="B115:D115"/>
    <mergeCell ref="B116:D116"/>
    <mergeCell ref="B146:B170"/>
    <mergeCell ref="B209:D209"/>
    <mergeCell ref="C177:D177"/>
    <mergeCell ref="C178:D178"/>
    <mergeCell ref="C179:D179"/>
    <mergeCell ref="C180:D180"/>
    <mergeCell ref="C181:D181"/>
    <mergeCell ref="C182:D182"/>
    <mergeCell ref="B171:B182"/>
    <mergeCell ref="C171:D171"/>
    <mergeCell ref="C172:D172"/>
    <mergeCell ref="C173:D173"/>
    <mergeCell ref="C174:D174"/>
    <mergeCell ref="C175:D175"/>
    <mergeCell ref="C176:D176"/>
    <mergeCell ref="C201:D201"/>
    <mergeCell ref="C202:D202"/>
    <mergeCell ref="C203:D203"/>
    <mergeCell ref="C204:D204"/>
    <mergeCell ref="C205:D205"/>
    <mergeCell ref="C206:D206"/>
    <mergeCell ref="B195:B206"/>
    <mergeCell ref="C195:D195"/>
    <mergeCell ref="C196:D196"/>
    <mergeCell ref="C197:D197"/>
    <mergeCell ref="C198:D198"/>
    <mergeCell ref="C199:D199"/>
    <mergeCell ref="C200:D200"/>
    <mergeCell ref="C165:D165"/>
    <mergeCell ref="C166:D166"/>
    <mergeCell ref="C167:D167"/>
    <mergeCell ref="C168:D168"/>
    <mergeCell ref="C169:D169"/>
    <mergeCell ref="C170:D170"/>
    <mergeCell ref="B183:B194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58:D158"/>
    <mergeCell ref="C131:D131"/>
    <mergeCell ref="C146:D146"/>
    <mergeCell ref="C159:D159"/>
    <mergeCell ref="C160:D160"/>
    <mergeCell ref="C161:D161"/>
    <mergeCell ref="C162:D162"/>
    <mergeCell ref="C163:D163"/>
    <mergeCell ref="C164:D164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41:D141"/>
    <mergeCell ref="C142:D142"/>
    <mergeCell ref="C143:D143"/>
    <mergeCell ref="C144:D144"/>
    <mergeCell ref="C145:D145"/>
    <mergeCell ref="B118:B131"/>
    <mergeCell ref="B132:B145"/>
    <mergeCell ref="C147:D147"/>
    <mergeCell ref="C148:D148"/>
    <mergeCell ref="C126:D126"/>
    <mergeCell ref="C127:D127"/>
    <mergeCell ref="C128:D128"/>
    <mergeCell ref="C129:D129"/>
    <mergeCell ref="C130:D130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</mergeCells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9"/>
  <sheetViews>
    <sheetView workbookViewId="0"/>
  </sheetViews>
  <sheetFormatPr defaultColWidth="14.42578125" defaultRowHeight="15" customHeight="1" x14ac:dyDescent="0.25"/>
  <cols>
    <col min="1" max="1" width="8.7109375" customWidth="1"/>
    <col min="2" max="11" width="10" customWidth="1"/>
    <col min="12" max="26" width="8.7109375" customWidth="1"/>
  </cols>
  <sheetData>
    <row r="1" spans="1:11" ht="14.25" customHeight="1" x14ac:dyDescent="0.25">
      <c r="A1" s="82" t="s">
        <v>199</v>
      </c>
      <c r="B1" s="83"/>
      <c r="C1" s="83"/>
      <c r="D1" s="83"/>
      <c r="E1" s="83"/>
      <c r="F1" s="83"/>
      <c r="G1" s="83"/>
      <c r="H1" s="83"/>
      <c r="I1" s="83"/>
      <c r="J1" s="83"/>
      <c r="K1" s="84"/>
    </row>
    <row r="2" spans="1:11" ht="14.25" customHeight="1" x14ac:dyDescent="0.25">
      <c r="A2" s="85"/>
      <c r="B2" s="87" t="s">
        <v>59</v>
      </c>
      <c r="C2" s="53"/>
      <c r="D2" s="87" t="s">
        <v>61</v>
      </c>
      <c r="E2" s="53"/>
      <c r="F2" s="87" t="s">
        <v>27</v>
      </c>
      <c r="G2" s="53"/>
      <c r="H2" s="87" t="s">
        <v>29</v>
      </c>
      <c r="I2" s="53"/>
      <c r="J2" s="87" t="s">
        <v>45</v>
      </c>
      <c r="K2" s="88"/>
    </row>
    <row r="3" spans="1:11" ht="14.25" customHeight="1" x14ac:dyDescent="0.25">
      <c r="A3" s="86"/>
      <c r="B3" s="42" t="s">
        <v>13</v>
      </c>
      <c r="C3" s="42" t="s">
        <v>12</v>
      </c>
      <c r="D3" s="42" t="s">
        <v>13</v>
      </c>
      <c r="E3" s="42" t="s">
        <v>12</v>
      </c>
      <c r="F3" s="42" t="s">
        <v>13</v>
      </c>
      <c r="G3" s="42" t="s">
        <v>12</v>
      </c>
      <c r="H3" s="42" t="s">
        <v>13</v>
      </c>
      <c r="I3" s="42" t="s">
        <v>12</v>
      </c>
      <c r="J3" s="42" t="s">
        <v>13</v>
      </c>
      <c r="K3" s="43" t="s">
        <v>12</v>
      </c>
    </row>
    <row r="4" spans="1:11" ht="14.25" customHeight="1" x14ac:dyDescent="0.25">
      <c r="A4" s="44" t="s">
        <v>4</v>
      </c>
      <c r="B4" s="45">
        <f>'Sprint 1'!D8</f>
        <v>73</v>
      </c>
      <c r="C4" s="45">
        <f>'Sprint 1'!D8</f>
        <v>73</v>
      </c>
      <c r="D4" s="45">
        <f>'Sprint 1'!E9</f>
        <v>80</v>
      </c>
      <c r="E4" s="45">
        <f>'Sprint 1'!D9</f>
        <v>80</v>
      </c>
      <c r="F4" s="45">
        <f>'Sprint 1'!E10</f>
        <v>56</v>
      </c>
      <c r="G4" s="45">
        <f>'Sprint 1'!D10</f>
        <v>56</v>
      </c>
      <c r="H4" s="45">
        <f>'Sprint 1'!E11</f>
        <v>74</v>
      </c>
      <c r="I4" s="45">
        <f>'Sprint 1'!D11</f>
        <v>79</v>
      </c>
      <c r="J4" s="45">
        <f>'Sprint 1'!E12</f>
        <v>73</v>
      </c>
      <c r="K4" s="45">
        <f>'Sprint 1'!D12</f>
        <v>89</v>
      </c>
    </row>
    <row r="5" spans="1:11" ht="14.25" customHeight="1" x14ac:dyDescent="0.25">
      <c r="A5" s="44" t="s">
        <v>119</v>
      </c>
      <c r="B5" s="45">
        <f>'Sprint 2'!E8</f>
        <v>69</v>
      </c>
      <c r="C5" s="45">
        <f>'Sprint 2'!D8</f>
        <v>68</v>
      </c>
      <c r="D5" s="45">
        <f>'Sprint 2'!E9</f>
        <v>88</v>
      </c>
      <c r="E5" s="45">
        <f>'Sprint 2'!D9</f>
        <v>88</v>
      </c>
      <c r="F5" s="45">
        <f>'Sprint 2'!E10</f>
        <v>70</v>
      </c>
      <c r="G5" s="45">
        <f>'Sprint 2'!D10</f>
        <v>70</v>
      </c>
      <c r="H5" s="45">
        <f>'Sprint 2'!E11</f>
        <v>111</v>
      </c>
      <c r="I5" s="45">
        <f>'Sprint 2'!D11</f>
        <v>123</v>
      </c>
      <c r="J5" s="45">
        <f>'Sprint 2'!E12</f>
        <v>55</v>
      </c>
      <c r="K5" s="45">
        <f>'Sprint 2'!D12</f>
        <v>55</v>
      </c>
    </row>
    <row r="6" spans="1:11" ht="14.25" customHeight="1" x14ac:dyDescent="0.25">
      <c r="A6" s="46" t="s">
        <v>19</v>
      </c>
      <c r="B6" s="47">
        <f t="shared" ref="B6:K6" si="0">SUM(B4:B5)</f>
        <v>142</v>
      </c>
      <c r="C6" s="47">
        <f t="shared" si="0"/>
        <v>141</v>
      </c>
      <c r="D6" s="47">
        <f t="shared" si="0"/>
        <v>168</v>
      </c>
      <c r="E6" s="47">
        <f t="shared" si="0"/>
        <v>168</v>
      </c>
      <c r="F6" s="47">
        <f t="shared" si="0"/>
        <v>126</v>
      </c>
      <c r="G6" s="47">
        <f t="shared" si="0"/>
        <v>126</v>
      </c>
      <c r="H6" s="47">
        <f t="shared" si="0"/>
        <v>185</v>
      </c>
      <c r="I6" s="47">
        <f t="shared" si="0"/>
        <v>202</v>
      </c>
      <c r="J6" s="47">
        <f t="shared" si="0"/>
        <v>128</v>
      </c>
      <c r="K6" s="47">
        <f t="shared" si="0"/>
        <v>144</v>
      </c>
    </row>
    <row r="7" spans="1:11" ht="14.25" customHeight="1" x14ac:dyDescent="0.25"/>
    <row r="8" spans="1:11" ht="14.25" customHeight="1" x14ac:dyDescent="0.25"/>
    <row r="9" spans="1:11" ht="14.25" customHeight="1" x14ac:dyDescent="0.25">
      <c r="E9" s="89" t="s">
        <v>200</v>
      </c>
      <c r="F9" s="84"/>
    </row>
    <row r="10" spans="1:11" ht="14.25" customHeight="1" x14ac:dyDescent="0.25">
      <c r="E10" s="48" t="s">
        <v>13</v>
      </c>
      <c r="F10" s="49">
        <f>SUMIF($B$3:$K$3,"Thực tế",$B$6:$K$6)</f>
        <v>749</v>
      </c>
    </row>
    <row r="11" spans="1:11" ht="14.25" customHeight="1" x14ac:dyDescent="0.25">
      <c r="E11" s="50" t="s">
        <v>12</v>
      </c>
      <c r="F11" s="51">
        <f>SUMIF($B$3:$K$3,"Ước tính",$B$6:$K$6)</f>
        <v>781</v>
      </c>
    </row>
    <row r="12" spans="1:11" ht="14.25" customHeight="1" x14ac:dyDescent="0.25"/>
    <row r="13" spans="1:11" ht="14.25" customHeight="1" x14ac:dyDescent="0.25"/>
    <row r="14" spans="1:11" ht="14.25" customHeight="1" x14ac:dyDescent="0.25"/>
    <row r="15" spans="1:11" ht="14.25" customHeight="1" x14ac:dyDescent="0.25"/>
    <row r="16" spans="1:1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mergeCells count="8">
    <mergeCell ref="E9:F9"/>
    <mergeCell ref="A1:K1"/>
    <mergeCell ref="A2:A3"/>
    <mergeCell ref="B2:C2"/>
    <mergeCell ref="D2:E2"/>
    <mergeCell ref="F2:G2"/>
    <mergeCell ref="H2:I2"/>
    <mergeCell ref="J2:K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</vt:lpstr>
      <vt:lpstr>Sprint 2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Quang Huy</cp:lastModifiedBy>
  <dcterms:created xsi:type="dcterms:W3CDTF">2021-04-23T08:05:10Z</dcterms:created>
  <dcterms:modified xsi:type="dcterms:W3CDTF">2025-05-16T15:45:08Z</dcterms:modified>
</cp:coreProperties>
</file>