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456" tabRatio="896" activeTab="3"/>
  </bookViews>
  <sheets>
    <sheet name="Trường hợp kiểm thử" sheetId="1" r:id="rId1"/>
    <sheet name="Báo cáo kiểm tra" sheetId="10" state="hidden" r:id="rId2"/>
    <sheet name="Trang chủ - Nhân viên" sheetId="27" r:id="rId3"/>
    <sheet name="Trang chủ - Chủ quầy" sheetId="28" r:id="rId4"/>
    <sheet name="QLDH bàn + Xác nhận, Hủy món" sheetId="25" r:id="rId5"/>
    <sheet name="Xem đơn hàng theo từng quầy" sheetId="26" r:id="rId6"/>
    <sheet name="Thay đổi TTDH tại qầy" sheetId="30" r:id="rId7"/>
    <sheet name="Trang chủ - Quản trị viên" sheetId="29" r:id="rId8"/>
    <sheet name="Quản lý sản phẩm" sheetId="31" r:id="rId9"/>
    <sheet name="Quản lý người dùng" sheetId="33" r:id="rId10"/>
    <sheet name="Thêm người dùng" sheetId="34" r:id="rId11"/>
    <sheet name="Chỉnh sửa người dùng" sheetId="35" r:id="rId12"/>
    <sheet name="Xóa người dùng" sheetId="36" r:id="rId13"/>
    <sheet name="Quản lý bàn" sheetId="37" r:id="rId14"/>
    <sheet name="Thêm bàn mới" sheetId="38" r:id="rId15"/>
    <sheet name="Xóa bàn" sheetId="39" r:id="rId16"/>
  </sheets>
  <externalReferences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9" l="1"/>
  <c r="D5" i="39"/>
  <c r="E4" i="39"/>
  <c r="D4" i="39"/>
  <c r="E5" i="38"/>
  <c r="D5" i="38"/>
  <c r="E4" i="38"/>
  <c r="D4" i="38"/>
  <c r="E5" i="37"/>
  <c r="D5" i="37"/>
  <c r="E4" i="37"/>
  <c r="D4" i="37"/>
  <c r="E5" i="36"/>
  <c r="D5" i="36"/>
  <c r="E4" i="36"/>
  <c r="D4" i="36"/>
  <c r="E5" i="35"/>
  <c r="D5" i="35"/>
  <c r="E4" i="35"/>
  <c r="D4" i="35"/>
  <c r="E5" i="34"/>
  <c r="D5" i="34"/>
  <c r="E4" i="34"/>
  <c r="D4" i="34"/>
  <c r="E5" i="33"/>
  <c r="D5" i="33"/>
  <c r="E4" i="33"/>
  <c r="D4" i="33"/>
  <c r="E5" i="29" l="1"/>
  <c r="D5" i="29"/>
  <c r="E4" i="29"/>
  <c r="D4" i="29"/>
  <c r="E5" i="28"/>
  <c r="D5" i="28"/>
  <c r="E4" i="28"/>
  <c r="D4" i="28"/>
  <c r="E5" i="27"/>
  <c r="D5" i="27"/>
  <c r="E4" i="27"/>
  <c r="D4" i="27"/>
  <c r="E5" i="25" l="1"/>
  <c r="D5" i="25"/>
  <c r="E4" i="25"/>
  <c r="D4" i="25"/>
  <c r="D15" i="1" l="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<sst xmlns="http://schemas.openxmlformats.org/spreadsheetml/2006/main" count="2702" uniqueCount="908">
  <si>
    <t>Tên dự án</t>
  </si>
  <si>
    <t>STT</t>
  </si>
  <si>
    <t>Chức năng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</si>
  <si>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</si>
  <si>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</si>
  <si>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</si>
  <si>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</si>
  <si>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</si>
  <si>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</si>
  <si>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</si>
  <si>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</si>
  <si>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</si>
  <si>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</si>
  <si>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</si>
  <si>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</si>
  <si>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</si>
  <si>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</si>
  <si>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</si>
  <si>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</si>
  <si>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</si>
  <si>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</si>
  <si>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</si>
  <si>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</si>
  <si>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</si>
  <si>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</si>
  <si>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</si>
  <si>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</si>
  <si>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</si>
  <si>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</si>
  <si>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</si>
  <si>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</si>
  <si>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</si>
  <si>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</si>
  <si>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</si>
  <si>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</si>
  <si>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</si>
  <si>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</si>
  <si>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</si>
  <si>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</si>
  <si>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</si>
  <si>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</si>
  <si>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</si>
  <si>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</si>
  <si>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</si>
  <si>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</si>
  <si>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</si>
  <si>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</si>
  <si>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</si>
  <si>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</si>
  <si>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</si>
  <si>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</si>
  <si>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</si>
  <si>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</si>
  <si>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</si>
  <si>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</si>
  <si>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</si>
  <si>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</si>
  <si>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Hợp</t>
  </si>
  <si>
    <t xml:space="preserve">Xây dựng website gọi món thanh toán thông minh qua qr code và AI, kết nối khách hàng với quầy ăn tại chợ đêm </t>
  </si>
  <si>
    <t>Tên sheet</t>
  </si>
  <si>
    <t>Xây dựng website gọi món thanh toán thông minh qua qr code và AI, kết nối khách hàng với quầy ăn tại chợ đêm</t>
  </si>
  <si>
    <t>Đăng nhập - Nhân viên</t>
  </si>
  <si>
    <t>Đăng nhập - Chủ quầy</t>
  </si>
  <si>
    <t>[Xác nhận] Button</t>
  </si>
  <si>
    <t>Passed</t>
  </si>
  <si>
    <t>TEST CASE SYSTEM SPRINT 2</t>
  </si>
  <si>
    <t>Xem chi tiết đơn hàng - Nhân viên</t>
  </si>
  <si>
    <t>GUI_SHOW Xem chi tiết đơn hàng - Nhân viên</t>
  </si>
  <si>
    <t>FUNCTION_SHOW Xem chi tiết đơn hàng - Nhân viên</t>
  </si>
  <si>
    <t>GUI-XDHNV01</t>
  </si>
  <si>
    <t>GUI-XDHNV02</t>
  </si>
  <si>
    <t>GUI-XDHNV03</t>
  </si>
  <si>
    <t>GUI-XDHNV04</t>
  </si>
  <si>
    <t>GUI-XDHNV05</t>
  </si>
  <si>
    <t>[Chi tiết bàn số 4] Section header</t>
  </si>
  <si>
    <t xml:space="preserve"> - Labe;: Red
 - Status: Enable
 - Text color: White</t>
  </si>
  <si>
    <t>[Họ tên khách hàng] Label</t>
  </si>
  <si>
    <t xml:space="preserve"> - Labe;: White
 - Status: Enable
 - Text color: Black</t>
  </si>
  <si>
    <t>[Số điện thoại] Label</t>
  </si>
  <si>
    <t xml:space="preserve"> - Labe;: White
 - Status: Enable
 - Text color: Gray</t>
  </si>
  <si>
    <t>[Thời gian đặt món] Label</t>
  </si>
  <si>
    <t>[Trạng thái: Yêu cầu xác nhận món] Label</t>
  </si>
  <si>
    <t xml:space="preserve"> - Labe;: White
 - Status: Enable
 - Text color: Red</t>
  </si>
  <si>
    <t>[Danh sách món ăn] Section title</t>
  </si>
  <si>
    <t>[Tên món] Label</t>
  </si>
  <si>
    <t>[Giá món] Label</t>
  </si>
  <si>
    <t>[Chi tiết số lượng] Label</t>
  </si>
  <si>
    <t xml:space="preserve"> - Labe;: Blue
 - Status: Enable
 - Text color: Black</t>
  </si>
  <si>
    <t>[In hóa đơn] Button</t>
  </si>
  <si>
    <t xml:space="preserve"> - Labe;: Black
 - Status: Enable
 - Text color: White</t>
  </si>
  <si>
    <t>[Hoàn thành] Button</t>
  </si>
  <si>
    <t xml:space="preserve"> - Labe;: Green
 - Status: Enable
 - Text color: White</t>
  </si>
  <si>
    <t>[Đóng bảng chi tiết] Icon button (X)</t>
  </si>
  <si>
    <t>GUI-XDHNV06</t>
  </si>
  <si>
    <t>GUI-XDHNV07</t>
  </si>
  <si>
    <t>GUI-XDHNV08</t>
  </si>
  <si>
    <t>GUI-XDHNV09</t>
  </si>
  <si>
    <t>GUI-XDHNV10</t>
  </si>
  <si>
    <t>GUI-XDHNV11</t>
  </si>
  <si>
    <t>GUI-XDHNV12</t>
  </si>
  <si>
    <t>GUI-XDHNV13</t>
  </si>
  <si>
    <t xml:space="preserve">Kiểm tra hiển thị màn hình [Xem chi tiết đơn hàng]
</t>
  </si>
  <si>
    <r>
      <t xml:space="preserve">1. Open trình duyệt </t>
    </r>
    <r>
      <rPr>
        <sz val="13"/>
        <color rgb="FFFF0000"/>
        <rFont val="Times New Roman"/>
        <family val="1"/>
        <scheme val="major"/>
      </rPr>
      <t>firefox/safari/CocCoc</t>
    </r>
    <r>
      <rPr>
        <sz val="13"/>
        <color theme="1"/>
        <rFont val="Times New Roman"/>
        <family val="1"/>
        <scheme val="major"/>
      </rPr>
      <t xml:space="preserve">
2. Nhập Url vào trình duyệt: [url.link]
3. Nhập 'hiu' vào textbox [TÊN ĐĂNG NHẬP]
4. Nhập '123456' vào textbox [MẬT KHẨU]
5. Chọn trên button [ĐĂNG NHẬP]
6. Chọn vào bàn có trạng thái "Yêu cầu xác nhận món" </t>
    </r>
  </si>
  <si>
    <t xml:space="preserve">Màn hình [Xem chi tiết đơn hàng] được hiển thị thành công. </t>
  </si>
  <si>
    <t>FUNC-XDHNV01</t>
  </si>
  <si>
    <t>Kiểm tra hiển thị thông tin khách hàng có đúng với thông tin đã đặt không</t>
  </si>
  <si>
    <t>1. Quan sát thông tin khách hàng được hiển thị trên chi tiết đơn hàng</t>
  </si>
  <si>
    <t xml:space="preserve">Thông tin khách (tên, SĐT, thời gian) hiển thị đúng
</t>
  </si>
  <si>
    <t>Kiểm tra hiển thị thông tin danh sách món ăn có đúng với thông tin đã đặt không</t>
  </si>
  <si>
    <t>1. Quan sát thông tin món ăn đã được hiển thị trên chi tiết đơn hàng</t>
  </si>
  <si>
    <t>Hiển thị đúng tên món, số lượng, đơn giá và tổng giá</t>
  </si>
  <si>
    <t>1. Chọn trên button [Xác nhận]</t>
  </si>
  <si>
    <t>Kiểm tra việc khi người dùng chọn vào button [Xác nhận]</t>
  </si>
  <si>
    <t xml:space="preserve">Trạng thái đơn đổi thành “Đang phục vụ”
</t>
  </si>
  <si>
    <t>Kiểm tra việc khi người dùng chọn vào button [In hóa đơn]</t>
  </si>
  <si>
    <t>1. Chọn trên button [In hóa đơn]</t>
  </si>
  <si>
    <t>Hệ thống mở giao diện in PDF hoặc file hóa đơn</t>
  </si>
  <si>
    <t>Kiểm tra việc khi người dùng chọn vào button [Hoàn thành]</t>
  </si>
  <si>
    <t>1. Chọn trên button [Hoàn thành]</t>
  </si>
  <si>
    <t>Trạng thái bàn chuyển sang "Bàn trống"</t>
  </si>
  <si>
    <t>Kiểm tra việc khi người dùng chọn vào nút đóng chi tiết đơn hàng</t>
  </si>
  <si>
    <t>1. Chọn trên [X]</t>
  </si>
  <si>
    <t>Giao diện đóng bảng chi tiết bàn</t>
  </si>
  <si>
    <t>1. Kiểm tra sau khi khách hàng đặt</t>
  </si>
  <si>
    <t>Đơn hàng mới sẽ có trạng thái "Yêu cầu xác nhận món"</t>
  </si>
  <si>
    <t>Kiêm tra trạng thái đơn hàng khi khách hàng dặt sẽ tự động chuyển sang trạng thái "Yêu cầu xác nhận món"</t>
  </si>
  <si>
    <t>Kiểm tra việc tương tác khi đơn hàng trống</t>
  </si>
  <si>
    <t>1. Vào bàn ở trạng thái "Bàn trống"</t>
  </si>
  <si>
    <t>Hiển thị thông báo “Đơn hàng trống”</t>
  </si>
  <si>
    <t>FUNC-XDHNV02</t>
  </si>
  <si>
    <t>FUNC-XDHNV03</t>
  </si>
  <si>
    <t>FUNC-XDHNV04</t>
  </si>
  <si>
    <t>FUNC-XDHNV05</t>
  </si>
  <si>
    <t>FUNC-XDHNV06</t>
  </si>
  <si>
    <t>FUNC-XDHNV07</t>
  </si>
  <si>
    <t>FUNC-XDHNV08</t>
  </si>
  <si>
    <t>FUNC-XDHNV09</t>
  </si>
  <si>
    <t>[Tạm tính] Label</t>
  </si>
  <si>
    <t>[Thuế] Label</t>
  </si>
  <si>
    <t>[Tổng cộng] Label</t>
  </si>
  <si>
    <t>GUI-XDHNV14</t>
  </si>
  <si>
    <t>GUI-XDHNV15</t>
  </si>
  <si>
    <t>GUI-XDHNV16</t>
  </si>
  <si>
    <t>1. Mở giao diện “Chi tiết đơn hàng”
2. Kiểm tra giá từng món và số lượng</t>
  </si>
  <si>
    <t>Hiển thị đúng tổng tiền từng món ăn</t>
  </si>
  <si>
    <t>Kiểm tra việc tính tổng tiền từng món ăn đúng</t>
  </si>
  <si>
    <t>Kiểm tra việc tính tạm tính đúng</t>
  </si>
  <si>
    <t>1. Mở đơn hàng có nhiều món
2. Tính tổng giá trị các món</t>
  </si>
  <si>
    <t>Kiểm tra việc tính tổng cộng đúng</t>
  </si>
  <si>
    <t>1. Mở đơn hàng
2. Kiểm tra giá trị thuế (ví dụ 0%)
3. Kiểm tra tổng cộng</t>
  </si>
  <si>
    <t>Hiển thị đúng tổng tiền</t>
  </si>
  <si>
    <t>Hiển thị tính đúng tạm giá món ăn</t>
  </si>
  <si>
    <t>Kiểm tra thay đổi tổng cộng khi thay đổi món</t>
  </si>
  <si>
    <t>1. Thêm/xoá món rồi xem lại đơn hàng</t>
  </si>
  <si>
    <t>Giá trị “Tổng cộng” cập nhật chính xác sau thay đổi</t>
  </si>
  <si>
    <t>FUNC-XDHNV10</t>
  </si>
  <si>
    <t>FUNC-XDHNV11</t>
  </si>
  <si>
    <t>FUNC-XDHNV12</t>
  </si>
  <si>
    <t>FUNC-XDHNV13</t>
  </si>
  <si>
    <t>Đơn hàng đã ở trạng thái "Yêu cầu xác nhận món"</t>
  </si>
  <si>
    <t>Chưa code</t>
  </si>
  <si>
    <t>Failed</t>
  </si>
  <si>
    <t>Trang chủ - Nhân viên</t>
  </si>
  <si>
    <t>GUI_SHOW Trang chủ - Nhân viên</t>
  </si>
  <si>
    <t>GUI-TTNV01</t>
  </si>
  <si>
    <t>[Đăng xuất] Button</t>
  </si>
  <si>
    <t xml:space="preserve"> - Status: enable
 - Text color: white</t>
  </si>
  <si>
    <t>GUI-TTNV02</t>
  </si>
  <si>
    <t>[Danh sách bàn tại quầy: A] Label</t>
  </si>
  <si>
    <t xml:space="preserve"> - Text color: black
 - Status: enable</t>
  </si>
  <si>
    <t>GUI-TTNV03</t>
  </si>
  <si>
    <t>[Làm mới] Button</t>
  </si>
  <si>
    <t xml:space="preserve"> - Text color: red
 - Status: enable</t>
  </si>
  <si>
    <t>GUI-TTNV04</t>
  </si>
  <si>
    <t>[Bàn A1] Button</t>
  </si>
  <si>
    <t>GUI-TTNV05</t>
  </si>
  <si>
    <t>[Bàn A2] Button</t>
  </si>
  <si>
    <t>GUI-TTNV06</t>
  </si>
  <si>
    <t>[Bàn A3] Button</t>
  </si>
  <si>
    <t>GUI-TTNV07</t>
  </si>
  <si>
    <t>[Bàn A4] Button</t>
  </si>
  <si>
    <t>GUI-TTNV08</t>
  </si>
  <si>
    <t>[Bàn A5] Button</t>
  </si>
  <si>
    <t>GUI-TTNV09</t>
  </si>
  <si>
    <t>[Bàn A6] Button</t>
  </si>
  <si>
    <t>GUI-TTNV10</t>
  </si>
  <si>
    <t>[Bàn A8] Button</t>
  </si>
  <si>
    <t>GUI-TTNV11</t>
  </si>
  <si>
    <t>[Bàn A9] Button</t>
  </si>
  <si>
    <t>GUI-TTNV12</t>
  </si>
  <si>
    <t>[Bàn A10] Button</t>
  </si>
  <si>
    <t>FUNCTION_SHOW Trang chủ - Nhân viên</t>
  </si>
  <si>
    <t>FUNC-TTNV01</t>
  </si>
  <si>
    <t>Màn hình [Trang chủ] được hiển thị thành công. Ngôn ngữ hiển thị trùng với cài đặt ngôn ngữ của trình duyệt.</t>
  </si>
  <si>
    <r>
      <t>1. Mở trình duyệt firefox/safari/CocCoc
2. Nhập Url vào trình duyệt: [</t>
    </r>
    <r>
      <rPr>
        <sz val="14"/>
        <color rgb="FFFF0000"/>
        <rFont val="Times New Roman"/>
        <family val="1"/>
      </rPr>
      <t>https://login.live.com/login.srf?lc=1066</t>
    </r>
    <r>
      <rPr>
        <sz val="14"/>
        <color theme="1"/>
        <rFont val="Times New Roman"/>
        <family val="1"/>
      </rPr>
      <t>]
3. Đăng nhập vào hệ thống</t>
    </r>
  </si>
  <si>
    <t>FUNC-TTNV02</t>
  </si>
  <si>
    <t>Kiểm tra chức năng khi người dùng chọn đăng xuất thoát khỏi giao diện [Trang chu]</t>
  </si>
  <si>
    <t>1. Tại giao diện chính, chọn vào button [Đăng xuất]</t>
  </si>
  <si>
    <t>Passed FUNC-TTCQ01</t>
  </si>
  <si>
    <t>Điều hướng người dùng về giao diện đăng nhập</t>
  </si>
  <si>
    <t>Button [Đăng xuất] không sử dụng được</t>
  </si>
  <si>
    <t>FUNC-TTNV03</t>
  </si>
  <si>
    <t>Kiểm tra việc khi nhân viên đăng nhập vào hệ thống, tên nhân viên phục vụ tương ứng sẽ được hiển thị</t>
  </si>
  <si>
    <t>1. Quan sát khu vực hiển thị thông tin nhân viên.</t>
  </si>
  <si>
    <t>Passed FUNC-TTNV01</t>
  </si>
  <si>
    <t>Tên nhân viên hiển thị chính xác đúng với quầy mà nhân viên đó được phân công.</t>
  </si>
  <si>
    <t>FUNC-TTNV04</t>
  </si>
  <si>
    <t>Kiểm tra hiển thị màn hình [Bàn A1]</t>
  </si>
  <si>
    <t xml:space="preserve">1. Chọn tại button [Bàn A1] </t>
  </si>
  <si>
    <t xml:space="preserve">Hệ thống điều hướng người dùng sang giao diện Bàn A1. 
</t>
  </si>
  <si>
    <t>FUNC-TTNV05</t>
  </si>
  <si>
    <t>Kiểm tra hiển thị màn hình [Bàn A2]</t>
  </si>
  <si>
    <t xml:space="preserve">1. Chọn tại button [Bàn A2] </t>
  </si>
  <si>
    <t xml:space="preserve">Hệ thống điều hướng người dùng sang giao diện Bàn A2. 
</t>
  </si>
  <si>
    <t>FUNC-TTNV06</t>
  </si>
  <si>
    <t>Kiểm tra hiển thị màn hình [Bàn A3]</t>
  </si>
  <si>
    <t>1. Chọn tại button [Bàn A3]</t>
  </si>
  <si>
    <t xml:space="preserve">Hệ thống điều hướng người dùng sang giao diện Bàn A3. 
</t>
  </si>
  <si>
    <t>FUNC-TTNV07</t>
  </si>
  <si>
    <t xml:space="preserve">1. Chọn tại button [Bàn A4] </t>
  </si>
  <si>
    <t xml:space="preserve">Hệ thống điều hướng người dùng sang giao diện Bàn A4. 
</t>
  </si>
  <si>
    <t>FUNC-TTNV08</t>
  </si>
  <si>
    <t>Kiểm tra hiển thị màn hình [Bàn A4]</t>
  </si>
  <si>
    <t xml:space="preserve">1. Chọn tại button [Bàn A5] </t>
  </si>
  <si>
    <t xml:space="preserve">Hệ thống điều hướng người dùng sang giao diện Bàn A5. 
</t>
  </si>
  <si>
    <t>FUNC-TTNV09</t>
  </si>
  <si>
    <t>Kiểm tra hiển thị màn hình [Bàn A5]</t>
  </si>
  <si>
    <t xml:space="preserve">1. Chọn tại button [Bàn A6] </t>
  </si>
  <si>
    <t xml:space="preserve">Hệ thống điều hướng người dùng sang giao diện Bàn A6. 
</t>
  </si>
  <si>
    <t>FUNC-TTNV10</t>
  </si>
  <si>
    <t>Kiểm tra làm mới màn hình khi người dùng chọn vào button [Làm mới]</t>
  </si>
  <si>
    <t>1. Chọn tại button [Làm mới]</t>
  </si>
  <si>
    <t>Toàn bộ danh sách bàn sẽ được làm mới lại</t>
  </si>
  <si>
    <t>Trang chủ - Chủ quầy</t>
  </si>
  <si>
    <t>GUI_SHOW Trang chủ - Chủ quầy</t>
  </si>
  <si>
    <t>GUI-TTCQ01</t>
  </si>
  <si>
    <t>[Xin chào, Quầy A] Label</t>
  </si>
  <si>
    <t xml:space="preserve"> - Label: red
 - Status: enable
 - Text color: white</t>
  </si>
  <si>
    <t>GUI-TTCQ02</t>
  </si>
  <si>
    <t>GUI-TTCQ03</t>
  </si>
  <si>
    <t>[Banner quảng cáo] Image</t>
  </si>
  <si>
    <t xml:space="preserve"> - Status : enable</t>
  </si>
  <si>
    <t>GUI-TTCQ04</t>
  </si>
  <si>
    <t>[Thông tin bàn] Label</t>
  </si>
  <si>
    <t>GUI-TTCQ05</t>
  </si>
  <si>
    <t>[Thống kê ngày] Datetime Picker</t>
  </si>
  <si>
    <t xml:space="preserve"> - Text color : white
 - Status : enable</t>
  </si>
  <si>
    <t>GUI-TTCQ06</t>
  </si>
  <si>
    <t>[Tổng đơn hàng] Label</t>
  </si>
  <si>
    <t xml:space="preserve"> - Text color: white
 - Background color: yellow
 - Status: enable</t>
  </si>
  <si>
    <t>GUI-TTCQ07</t>
  </si>
  <si>
    <t>[Đơn đang làm] Label</t>
  </si>
  <si>
    <t xml:space="preserve"> - Text color : white
 - Background color: blue
 - Status : enable</t>
  </si>
  <si>
    <t>GUI-TTCQ08</t>
  </si>
  <si>
    <t>[Hoàn thành] Label</t>
  </si>
  <si>
    <t xml:space="preserve"> - Text color: white
 - Background color: green
 - Status: enable</t>
  </si>
  <si>
    <t>GUI-TTCQ09</t>
  </si>
  <si>
    <t>[Doanh thu] Label</t>
  </si>
  <si>
    <t xml:space="preserve"> - Text color: white
 - Background color: orange
 - Status: enable</t>
  </si>
  <si>
    <t>GUI-TTCQ10</t>
  </si>
  <si>
    <t>[Slidebar - Thống kê tổng quan] Button</t>
  </si>
  <si>
    <t xml:space="preserve"> - Text color : white
 - Background color: red
 - Status : enable</t>
  </si>
  <si>
    <t>GUI-TTCQ11</t>
  </si>
  <si>
    <t>[Slidebar - Quản lý danh mục] Button</t>
  </si>
  <si>
    <t xml:space="preserve"> - Text color: white
 - Background color: red
 - Status: enable</t>
  </si>
  <si>
    <t>GUI-TTCQ12</t>
  </si>
  <si>
    <t>[Slidebar - Quản lý thực đơn] Button</t>
  </si>
  <si>
    <t>GUI-TTCQ13</t>
  </si>
  <si>
    <t>[Slidebar - Quản lý trang] Button</t>
  </si>
  <si>
    <t>FUNCTION_SHOW Trang chủ - Chủ quầy</t>
  </si>
  <si>
    <t>FUNC-TTCQ01</t>
  </si>
  <si>
    <t xml:space="preserve">Kiểm tra hiển thị màn hình [Trang chủ]
</t>
  </si>
  <si>
    <t>FUNC-TTCQ02</t>
  </si>
  <si>
    <t>Kiểm tra chức năng khi user chọn đăng xuất thoát khỏi giao diện hiện tại</t>
  </si>
  <si>
    <t>1. Tại giao diện chính, chọn bvaof button [Đăng xuất]</t>
  </si>
  <si>
    <t>FUNC-TTCQ03</t>
  </si>
  <si>
    <t>Kiểm tra ngày mặc định hiển thị trong [Thống kê ngày] DateTime Picker có đúng với ngày hiện tại</t>
  </si>
  <si>
    <t>1. Quan sát giá trị ngày đang hiển thị ban đầu trên [Thống kê ngày] DateTime Picker.</t>
  </si>
  <si>
    <t xml:space="preserve">Ngày hiển thị mặc định phải trùng với ngày hiện tại trên hệ thống
</t>
  </si>
  <si>
    <t>FUNC-TTCQ04</t>
  </si>
  <si>
    <t xml:space="preserve">Kiểm tra ngày hiển thị khi người dùng chọn ngày bất kì trong [Thống kê ngày] DateTime Picker </t>
  </si>
  <si>
    <t>1. Chọn ngày "10/04/2025" tại [Thống kê ngày] DateTime Picker. 
2. Quan sát giá trị ngày đang hiển thị trên [Thống kê ngày] DateTime Picker.</t>
  </si>
  <si>
    <t xml:space="preserve">Giá trị ngày hiển thị phải cập nhật thành ngày vừa chọn
</t>
  </si>
  <si>
    <t>FUNC-TTCQ05</t>
  </si>
  <si>
    <t xml:space="preserve">Kiểm tra ngày hiển thị khi người dùng chọn ngày trong quá khứ hoặc tương lai trong [Thống kê ngày] DateTime Picker </t>
  </si>
  <si>
    <t>1. Chọn ngày "23/09/2025" tại [Thống kê ngày] DateTime Picker. 
2. Quan sát giá trị ngày đang hiển thị trên [Thống kê ngày] DateTime Picker.</t>
  </si>
  <si>
    <t>FUNC-TTCQ06</t>
  </si>
  <si>
    <t xml:space="preserve">Kiểm tra ngày hiển thị khi người dùng chọn ngày không hợp lệ tại [Thống kê ngày] DateTime Picker </t>
  </si>
  <si>
    <t>1. Chọn ngày "31/02/2025" tại [Thống kê ngày] DateTime Picker. 
2. Quan sát giá trị ngày đang hiển thị trên [Thống kê ngày] DateTime Picker.</t>
  </si>
  <si>
    <t xml:space="preserve">Hệ thống hiển thị thông báo "Không có dữ liệu" hoặc giao diện trống phù hợp.
</t>
  </si>
  <si>
    <t>Trang chủ - Quản trị viên</t>
  </si>
  <si>
    <t>GUI_SHOW Trang chủ - Quản trị viên</t>
  </si>
  <si>
    <t>GUI-TTQT01</t>
  </si>
  <si>
    <t>[Xin chào, Quản trị viên] Label</t>
  </si>
  <si>
    <t>GUI-TTQT02</t>
  </si>
  <si>
    <t>GUI-TTQT03</t>
  </si>
  <si>
    <t>GUI-TTQT04</t>
  </si>
  <si>
    <t>GUI-TTQT05</t>
  </si>
  <si>
    <t>GUI-TTQT06</t>
  </si>
  <si>
    <t>GUI-TTQT07</t>
  </si>
  <si>
    <t>GUI-TTQT08</t>
  </si>
  <si>
    <t>GUI-TTQT09</t>
  </si>
  <si>
    <t>GUI-TTQT10</t>
  </si>
  <si>
    <t>GUI-TTQT11</t>
  </si>
  <si>
    <t>[Slidebar - Quản lý bàn ăn] Button</t>
  </si>
  <si>
    <t>GUI-TTQT12</t>
  </si>
  <si>
    <t>FUNCTION_SHOW Trang chủ - Quản trị viên</t>
  </si>
  <si>
    <t>FUNC-TTQT01</t>
  </si>
  <si>
    <t>FUNC-TTQT02</t>
  </si>
  <si>
    <t>1. Tại giao diện chính, chọn vào nút button [Đăng xuất]</t>
  </si>
  <si>
    <t>Passed FUNC-TTQT01</t>
  </si>
  <si>
    <t>Quản lý người dùng</t>
  </si>
  <si>
    <t>GUI_SHOW Quản lý người dùng</t>
  </si>
  <si>
    <t>GUI-QLND01</t>
  </si>
  <si>
    <t>[Tìm kiếm bàn] Textbox</t>
  </si>
  <si>
    <t xml:space="preserve"> - Label: Placeholder "Tìm kiếm bàn"
 - Status: Enable
 - Text color: Black
 - Background: White</t>
  </si>
  <si>
    <t>GUI-QLND02</t>
  </si>
  <si>
    <t>[Tìm kiếm người dùng] Textbox</t>
  </si>
  <si>
    <t xml:space="preserve"> - Label: White
 - Status: Enable
 - Text color: Black
</t>
  </si>
  <si>
    <t>GUI-QLND03</t>
  </si>
  <si>
    <t>[Thêm người dùng] Button</t>
  </si>
  <si>
    <t xml:space="preserve"> - Label: "Thêm người dùng"
 - Status: Enable
 - Text color: White
 - Background color: Blue</t>
  </si>
  <si>
    <t>GUI-QLND04</t>
  </si>
  <si>
    <t>[Danh sách người dùng] Table</t>
  </si>
  <si>
    <t xml:space="preserve"> - Cột: 
  + STT
  + Họ và tên
  + Tên đăng nhập
  + Vai trò
  + Thao tác
 - Text color: Black</t>
  </si>
  <si>
    <t>GUI-QLND05</t>
  </si>
  <si>
    <t>[Sửa người dùng] Icon Button</t>
  </si>
  <si>
    <t xml:space="preserve"> - Icon: Cây bút (edit)
 - Status: Enable</t>
  </si>
  <si>
    <t>GUI-QLND06</t>
  </si>
  <si>
    <t>[Xóa người dùng] Icon Button</t>
  </si>
  <si>
    <t xml:space="preserve"> - Icon: Thùng rác
 - Status: Enable</t>
  </si>
  <si>
    <t>FUNCTION_SHOW Quản lý người dùng</t>
  </si>
  <si>
    <t>FUNC-QLND01</t>
  </si>
  <si>
    <t xml:space="preserve">Kiểm tra hiển thị màn hình Quản lý người dùng
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</si>
  <si>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[Người dùng]</t>
    </r>
  </si>
  <si>
    <t>Màn hình Quản lý người dùng được hiển thị thành công. Ngôn ngữ hiển thị trùng với cài đặt ngôn ngữ của trình duyệt.</t>
  </si>
  <si>
    <t>FUNC-QLND02</t>
  </si>
  <si>
    <t>Kiểm tra việc tìm kiếm khi người dùng nhập giá trị hợp lệ tại textbox [Tìm kiếm người dùng]</t>
  </si>
  <si>
    <t>1. Nhập 'Dương Thị Bích Hợp' vào textbox [Tìm kiếm người dùng]</t>
  </si>
  <si>
    <t>Passed FUNC-QLND01</t>
  </si>
  <si>
    <t>Họ tên người dùng cần tìm được hiển thị chính xác</t>
  </si>
  <si>
    <t>FUNC-QLND03</t>
  </si>
  <si>
    <t>Kiểm tra việc tìm kiếm khi người dùng nhập giá trị không hợp lệ tại textbox [Tìm kiếm người dùng]</t>
  </si>
  <si>
    <t>1. Nhập 'Mã' vào textbox [Tìm kiếm người dùng]</t>
  </si>
  <si>
    <t>Không tìm thấy kết quả tìm kiếm</t>
  </si>
  <si>
    <t>FUNC-QLND04</t>
  </si>
  <si>
    <t>Kiểm tra việc tìm kiếm phân biệt chữ hoa, chữ thường khi người dùng nhập vào textbox [Tìm kiếm người dùng]</t>
  </si>
  <si>
    <t>1. Nhập 'hiếu' vào textbox [Tìm kiếm người dùng]</t>
  </si>
  <si>
    <t>Tên người dùng cần tìm được hiển thị chính xác</t>
  </si>
  <si>
    <t>FUNC-QLND05</t>
  </si>
  <si>
    <t>Kiểm tra việc tìm kiếm khi người dùng nhập giá trị không dấu vào textbox [Tìm kiếm người dùng]</t>
  </si>
  <si>
    <t>1. Nhập 'Hop' vào textbox [Tìm kiếm người dùng]</t>
  </si>
  <si>
    <t>FUNC-QLND06</t>
  </si>
  <si>
    <t>Kiểm tra việc tìm kiếm với khoảng trắng 2 đầu khi người dùng nhập vào textbox [Tìm kiếm người dùng]</t>
  </si>
  <si>
    <t>1. Nhập ' Dương ' vào textbox [Tìm kiếm bàn]</t>
  </si>
  <si>
    <t>FUNC-QLND07</t>
  </si>
  <si>
    <t>Kiểm tra việc hiển thị màn hình khi người dùng chọn vào button [Thêm người dùng]</t>
  </si>
  <si>
    <t>1. Chọn trên button [Thêm người dùng]</t>
  </si>
  <si>
    <t>Màn hình Thêm người dùng được hiển thị</t>
  </si>
  <si>
    <t>FUNC-QLND08</t>
  </si>
  <si>
    <t>Kiểm tra việc hiển thị màn hình khi người dùng chọn vào icon button [Chỉnh sửa]</t>
  </si>
  <si>
    <t>1. Chọn trên icon button [Chỉnh sửa]</t>
  </si>
  <si>
    <t>Màn hình Chỉnh sửa người dùng được hiển thị</t>
  </si>
  <si>
    <t>FUNC-QLND09</t>
  </si>
  <si>
    <t>Kiểm tra việc hiển thị màn hình khi người dùng chọn vào icon button thùng rác</t>
  </si>
  <si>
    <t>1. Chọn trên icon button thùng rác</t>
  </si>
  <si>
    <t>Màn hình hộp thoại hiển thị thông báo xóa người dùng được hiển thị</t>
  </si>
  <si>
    <t>Thêm người dùng</t>
  </si>
  <si>
    <t>GUI_SHOW Thêm người dùng</t>
  </si>
  <si>
    <t>GUI-TND01</t>
  </si>
  <si>
    <t>[Họ và tên] Textbox</t>
  </si>
  <si>
    <t xml:space="preserve"> - Label: Black
 - Status: Enable
 - Text color: Black</t>
  </si>
  <si>
    <t>GUI-TND02</t>
  </si>
  <si>
    <t>[Tên tài khoản] Textbox</t>
  </si>
  <si>
    <t>GUI-TND03</t>
  </si>
  <si>
    <t>[Email] Textbox</t>
  </si>
  <si>
    <t>GUI-TND04</t>
  </si>
  <si>
    <t>[Mật khẩu] Textbox</t>
  </si>
  <si>
    <t>GUI-TND05</t>
  </si>
  <si>
    <t>[Vai trò] Combobox</t>
  </si>
  <si>
    <t xml:space="preserve"> - Label: Black
 - Status: Enable
 - Default option: Admin
 - Text color: Black</t>
  </si>
  <si>
    <t>GUI-TND06</t>
  </si>
  <si>
    <t>[Thêm mới] Button</t>
  </si>
  <si>
    <t xml:space="preserve"> - Label: White
 - Status: Enable
 - Background: Blue
 - Text color: White</t>
  </si>
  <si>
    <t>GUI-TND07</t>
  </si>
  <si>
    <t>[Hủy] Button</t>
  </si>
  <si>
    <t xml:space="preserve"> - Label: Gray
 - Status: Enable
 - Text color: Black</t>
  </si>
  <si>
    <t>FUNCTION_SHOW Thêm người dùng</t>
  </si>
  <si>
    <t>FUNC-TND01</t>
  </si>
  <si>
    <t xml:space="preserve">Kiểm tra hiển thị màn hình [Thêm người dùng]
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</si>
  <si>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[Bàn]
5. Chọn vào button [Thêm người dùng]</t>
    </r>
  </si>
  <si>
    <t>Hiển thị màn hình Thêm người dùng thành công</t>
  </si>
  <si>
    <t>FUNC-TND02</t>
  </si>
  <si>
    <t>Kiểm tra việc thêm mới record [Thêm người dùng] không thành công trong trường hợp không nhập dữ liệu đến các tất cả các trường trên form</t>
  </si>
  <si>
    <t>1. Không nhập dữ liệu đến tất cả các trường trên form
2. Chọn trên button [Thêm mới]</t>
  </si>
  <si>
    <t>Passed FUNC-TND01</t>
  </si>
  <si>
    <t>"Hiển thị message tại tất cả các trường bắt buộc nhập
Hiển thị message: "Vui lòng nhập Họ và tên" tại textbox [Họ và tên]
Hiển thị message: "Vui lòng nhập Tên tài khoản" tại textbox [tên tài khoản]
Hiển thị message: "Vui lòng nhập Email" tại textbox [Email]
Hiển thị message: "Vui lòng nhập Mật khẩu" tại textbox [Mật khẩu]</t>
  </si>
  <si>
    <t>FUNC-TND03</t>
  </si>
  <si>
    <t>Kiểm tra việc thêm mới record [Thêm người dùng] thành công trong trường hợp nhập dữ liệu đến các tất cả các trường trên form</t>
  </si>
  <si>
    <t>1. Nhập dữ liệu hợp lệ đến tất cả các trường trên form
2. Chọn trên button [Thêm mới]</t>
  </si>
  <si>
    <t>Hiển thị message: "Thêm người dùng thành công"</t>
  </si>
  <si>
    <t>FUNC-TND04</t>
  </si>
  <si>
    <t>Kiểm tra việc thêm mới record [Thêm người dùng] thành công trong trường hợp không nhập dữ liệu đến các tất cả các trường không bắt buộc trên form</t>
  </si>
  <si>
    <t>1. Nhập dữ liệu đến các trường bắt buộc nhập
2. Không nhập dữ liệu đến các trường không bắt buộc
3. Chọn trên button [Thêm mới]</t>
  </si>
  <si>
    <t>FUNC-TND05</t>
  </si>
  <si>
    <t>Kiểm tra việc thêm mới record [Thêm người dùng] không thành công trong trường hợp không nhập dữ liệu đến các tất cả các trường bắt buộc trên form</t>
  </si>
  <si>
    <t>1. Nhập dữ liệu đến các trường không bắt buộc nhập
2. Không nhập dữ liệu đến các trường bắt buộc
3. Chọn trên button [Thêm mới]</t>
  </si>
  <si>
    <t>FUNC-TND06</t>
  </si>
  <si>
    <t>Kiểm tra việc thêm mới record [Thêm người dùng] không thành công trong trường hợp người dùng không nhập dữ liệu đến textbox [Họ và tên]</t>
  </si>
  <si>
    <t>1. Không nhập dữ liệu đến textbox [Họ và tên]
2. Nhập giá trị hợp lệ đến các trường còn lại
3. Chọn trên button [Thêm mới]</t>
  </si>
  <si>
    <t>Hiển thị message: "Vui lòng nhập Họ và tên" tại textbox [Họ và tên]</t>
  </si>
  <si>
    <t>FUNC-TND07</t>
  </si>
  <si>
    <t xml:space="preserve">Kiểm tra thêm mới record [Thêm người dùng] không thành công trong trường hợp người dùng nhập kí tự đặc biệt đến textbox [Họ và tên]
</t>
  </si>
  <si>
    <t xml:space="preserve">1. Nhập '@#^&amp;*' đến textbox [Họ và tên] 
2. Nhập giá trị hợp lệ đến các trường còn lại
3. Chọn trên button [Thêm mới]
</t>
  </si>
  <si>
    <t>Hiển thị message: "Họ và tên không hợp lệ"</t>
  </si>
  <si>
    <t>FUNC-TND08</t>
  </si>
  <si>
    <t xml:space="preserve">Kiểm tra thêm mới record [Thêm người dùng] thành công trong trường hợp người dùng nhập khoảng trắng 2 đầu đến textbox [Họ và tên]
</t>
  </si>
  <si>
    <t xml:space="preserve">1. Nhập ' Dương Thị Bích Hợp ' đến textbox [Họ và tên] 
2. Nhập giá trị hợp lệ đến các trường còn lại
3. Chọn trên button [Thêm mới]
</t>
  </si>
  <si>
    <t>Hệ thống tự động trim khoảng trắng 2 đầu và đồng thời hiển thị thông báo: "Thêm người dùng mới thành công".</t>
  </si>
  <si>
    <t>FUNC-TND09</t>
  </si>
  <si>
    <t xml:space="preserve">Kiểm tra thêm mới record [Thêm người dùng] thành công trong trường hợp người dùng nhập chữ đến textbox [Họ và tên]
</t>
  </si>
  <si>
    <t xml:space="preserve"> 1. Nhập 'Dương Thị Bích Hợp' đến textbox [Họ và tên] 
2. Nhập giá trị hợp lệ đến các trường còn lại
3. Chọn trên button [Thêm mới]
</t>
  </si>
  <si>
    <t>Hiển thị thông báo "Thêm người dùng mới thành công".</t>
  </si>
  <si>
    <t>FUNC-TND10</t>
  </si>
  <si>
    <t xml:space="preserve">Kiểm tra thêm mới record [Thêm người dùng] không thành công trong trường hợp người dùng nhập số đến textbox [Họ và tên]
</t>
  </si>
  <si>
    <t xml:space="preserve">1. Nhập '12345' đến textbox [Họ và tên] 
2. Nhập giá trị hợp lệ đến các trường còn lại
3. Chọn trên button [Thêm mới]
</t>
  </si>
  <si>
    <t>FUNC-TND11</t>
  </si>
  <si>
    <t xml:space="preserve">Kiểm tra thêm mới record [Thêm người dùng] không thành công trong trường hợp người dùng nhập chữ và số đến textbox [Họ và tên]
</t>
  </si>
  <si>
    <t xml:space="preserve"> 1. Nhập 'Hợp 123' đến textbox [Họ và tên] 
2. Nhập giá trị hợp lệ đến các trường còn lại
3. Chọn trên button [Thêm mới]
</t>
  </si>
  <si>
    <t>FUNC-TND12</t>
  </si>
  <si>
    <t>Kiểm tra thêm mới record [Thêm người dùng] không thành công trong trường hợp người dùng nhập nhỏ hơn 2 kí tự chữ đến textbox [Họ và tên]</t>
  </si>
  <si>
    <t xml:space="preserve"> 1. Nhập 'H' đến textbox [Họ và tên] 
2. Nhập giá trị hợp lệ đến các trường còn lại
3. Chọn trên button [Thêm mới]
</t>
  </si>
  <si>
    <t>Hiển thị message: "Họ và tên chỉ cho phép nhập từ 2 - 50 kí tự chữ".</t>
  </si>
  <si>
    <t>FUNC-TND13</t>
  </si>
  <si>
    <t>Kiểm tra thêm mới record [Thêm người dùng] thành công trong trường hợp người dùng nhập đúng 2 kí tự chữ đến textbox [Họ và tên]</t>
  </si>
  <si>
    <t xml:space="preserve">1. Nhập 'Lê' đến textbox [Họ và tên] 
2. Nhập giá trị hợp lệ đến các trường còn lại
3. Chọn trên button [Thêm mới]
</t>
  </si>
  <si>
    <t>FUNC-TND14</t>
  </si>
  <si>
    <t>Kiểm tra thêm mới record [Thêm người dùng] thành công trong trường hợp người dùng nhập đúng 50 kí tự chữ đến textbox [Họ và tên]</t>
  </si>
  <si>
    <t xml:space="preserve"> 1. Nhập đúng 50 ký tự chữ đến textbox [Họ và tên] 
2. Nhập giá trị hợp lệ đến các trường còn lại
3. Chọn trên button [Thêm mới]
</t>
  </si>
  <si>
    <t>FUNC-TND15</t>
  </si>
  <si>
    <t>Kiểm tra thêm mới record [Thêm người dùng] không thành công trong trường hợp người dùng nhập lớn hơn 50 kí tự chữ đến textbox [Họ và tên]</t>
  </si>
  <si>
    <t xml:space="preserve"> 1. Nhập lớn hơn 50 ký tự chữ đến textbox [Họ và tên] 
2. Nhập giá trị hợp lệ đến các trường còn lại
3. Chọn trên button [Thêm mới]
</t>
  </si>
  <si>
    <t>FUNC-TND16</t>
  </si>
  <si>
    <t>Kiểm tra việc thêm mới record [Thêm người dùng] thành công trong trường hợp người dùng không nhập dữ liệu đến textbox [Tên tài khoản]</t>
  </si>
  <si>
    <t>1. Không nhập dữ liệu đến textbox [Tên tài khoản]
2. Nhập giá trị hợp lệ đến các trường còn lại
3. Chọn trên button [Thêm mới]</t>
  </si>
  <si>
    <t>Hiển thị message: "Vui lòng nhập Tên tài khoản" tại textbox [Tên tài khoản]</t>
  </si>
  <si>
    <t>FUNC-TND17</t>
  </si>
  <si>
    <t xml:space="preserve">Kiểm tra thêm mới record [Thêm người dùng] không thành công trong trường hợp người dùng nhập kí tự đặc biệt đến textbox [Tên tài khoản]
</t>
  </si>
  <si>
    <t xml:space="preserve">1. Nhập '@#^&amp;*' đến textbox [Tên tài khoản] 
2. Nhập giá trị hợp lệ đến các trường còn lại
3. Chọn trên button [Thêm mới]
</t>
  </si>
  <si>
    <t>Hiển thị message: "Tên tài khoản không hợp lệ"</t>
  </si>
  <si>
    <t>FUNC-TND18</t>
  </si>
  <si>
    <t xml:space="preserve">Kiểm tra thêm mới record [Thêm người dùng] thành công trong trường hợp người dùng nhập khoảng trắng 2 đầu đến textbox [Tên tài khoản]
</t>
  </si>
  <si>
    <t xml:space="preserve">1. Nhập ' bichhop ' đến textbox [Tên tài khoản]
2. Nhập giá trị hợp lệ đến các trường còn lại
3. Chọn trên button [Thêm mới]
</t>
  </si>
  <si>
    <t>FUNC-TND19</t>
  </si>
  <si>
    <t xml:space="preserve">Kiểm tra thêm mới record [Thêm người dùng] không thành công trong trường hợp người dùng nhập khoảng trắng ở giữa đến textbox [Tên tài khoản]
</t>
  </si>
  <si>
    <t xml:space="preserve">1. Nhập 'bi ch hop' đến textbox [Tên tài khoản]
2. Nhập giá trị hợp lệ đến các trường còn lại
3. Chọn trên button [Thêm mới]
</t>
  </si>
  <si>
    <t>FUNC-TND20</t>
  </si>
  <si>
    <t xml:space="preserve">Kiểm tra thêm mới record [Thêm người dùng] thành công trong trường hợp người dùng nhập chữ đến textbox [Tên tài khoản]
</t>
  </si>
  <si>
    <t xml:space="preserve"> 1. Nhập 'bichhop' đến textbox [Tên tài khoản]
2. Nhập giá trị hợp lệ đến các trường còn lại
3. Chọn trên button [Thêm mới]
</t>
  </si>
  <si>
    <t>FUNC-TND21</t>
  </si>
  <si>
    <t xml:space="preserve">Kiểm tra thêm mới record [Thêm người dùng] không thành công trong trường hợp người dùng nhập số đến textbox [Tên tài khoản]
</t>
  </si>
  <si>
    <t xml:space="preserve">1. Nhập '12345' đến textbox[Tên tài khoản]
2. Nhập giá trị hợp lệ đến các trường còn lại
3. Chọn trên button [Thêm mới]
</t>
  </si>
  <si>
    <t>FUNC-TND22</t>
  </si>
  <si>
    <t>Kiểm tra thêm mới record [Thêm người dùng] thành công trong trường hợp người dùng nhập chữ và số đến textbox [Tên tài khoản]</t>
  </si>
  <si>
    <t xml:space="preserve"> 1. Nhập 'bich123' đến textbox [Tên tài khoản]
2. Nhập giá trị hợp lệ đến các trường còn lại
3. Chọn trên button [Thêm mới]
</t>
  </si>
  <si>
    <t>FUNC-TND23</t>
  </si>
  <si>
    <t>Kiểm tra thêm mới record [Thêm người dùng] không thành công trong trường hợp người dùng nhập nhỏ hơn 4 kí tự đến textbox [Tên tài khoản]</t>
  </si>
  <si>
    <t xml:space="preserve"> 1. Nhập 'hop' đến textbox [Tên tài khoản] 
2. Nhập giá trị hợp lệ đến các trường còn lại
3. Chọn trên button [Thêm mới]
</t>
  </si>
  <si>
    <t>Hiển thị message: "Tên tài khoản chỉ cho phép nhập từ 4 - 30 kí tự chữ hoặc chữ và số".</t>
  </si>
  <si>
    <t>FUNC-TND24</t>
  </si>
  <si>
    <t>Kiểm tra thêm mới record [Thêm người dùng] thành công trong trường hợp người dùng nhập đúng 4 kí tự đến textbox [Tên tài khoản]</t>
  </si>
  <si>
    <t xml:space="preserve">1. Nhập 'hieu' đến textbox [Tên tài khoản]
2. Nhập giá trị hợp lệ đến các trường còn lại
3. Chọn trên button [Thêm mới]
</t>
  </si>
  <si>
    <t>FUNC-TND25</t>
  </si>
  <si>
    <t>Kiểm tra thêm mới record [Thêm người dùng] thành công trong trường hợp người dùng nhập đúng 30 kí tự  đến textbox [Tên tài khoản]</t>
  </si>
  <si>
    <t xml:space="preserve"> 1. Nhập đúng 30 ký tự chữ hoặc chữ và số đến textbox [Tên tài khoản]
2. Nhập giá trị hợp lệ đến các trường còn lại
3. Chọn trên button [Thêm mới]
</t>
  </si>
  <si>
    <t>FUNC-TND26</t>
  </si>
  <si>
    <t>Kiểm tra thêm mới record [Thêm người dùng] không thành công trong trường hợp người dùng nhập lớn hơn 30 kí tự đến textbox [Tên tài khoản]</t>
  </si>
  <si>
    <t xml:space="preserve"> 1. Nhập lớn hơn 30 ký tự chữ hoặc chữ và số đến textbox [Tên tài khoản]
2. Nhập giá trị hợp lệ đến các trường còn lại
3. Chọn trên button [Thêm mới]
</t>
  </si>
  <si>
    <t>FUNC-TND27</t>
  </si>
  <si>
    <t>Kiểm tra thêm mới record [Thêm người dùng] không thành công trong trường hợp người dùng nhập trùng tên đã thêm đến textbox [Tên tài khoản]</t>
  </si>
  <si>
    <t>Passed FUNC-TND01
Tên người dùng 'bichhop' đã có tên trong hệ thống.</t>
  </si>
  <si>
    <t>Hiển thị message: "Tên người dùng đã tồn tại. Vui lòng nhập tên khác."</t>
  </si>
  <si>
    <t>FUNC-TND28</t>
  </si>
  <si>
    <t>Kiểm tra việc thêm mới record [Thêm người dùng] không thành công trong trường hợp người dùng không nhập dữ liệu đến textbox [Email]</t>
  </si>
  <si>
    <t>1. Không nhập dữ liệu đến textbox [Email]
2. Nhập giá trị hợp lệ đến các trường còn lại
3. Chọn trên button [Thêm mới]</t>
  </si>
  <si>
    <t>Hiển thị message: "Vui lòng nhập Email" tại textbox [Email]</t>
  </si>
  <si>
    <t>FUNC-TND29</t>
  </si>
  <si>
    <t>Kiểm tra thêm mới record [Thêm người dùng] thành công trong trường hợp người dùng nhập khoảng trắng 2 đầu đến textbox [Email]</t>
  </si>
  <si>
    <t xml:space="preserve">1. Nhập ' duongthibichhop1@gmail.com ' đến textbox [Email] 
2. Nhập giá trị hợp lệ đến các trường còn lại
3. Chọn trên button [Thêm mới]
</t>
  </si>
  <si>
    <t>FUNC-TND30</t>
  </si>
  <si>
    <t>Kiểm tra thêm mới record [Thêm người dùng] không thành công trong trường hợp người dùng nhập khoảng trắng ở giữa đến textbox [Email]</t>
  </si>
  <si>
    <t xml:space="preserve">1. Nhập 'duong thi bichhop1@gmail.com' đến textbox [Email] 
2. Nhập giá trị hợp lệ đến các trường còn lại
3. Chọn trên button [Thêm mới]
</t>
  </si>
  <si>
    <t>Hiển thị message: "Email không hợp lệ"</t>
  </si>
  <si>
    <t>FUNC-TND31</t>
  </si>
  <si>
    <t>Kiểm tra thêm mới record [Thêm người dùng] thành công trong trường hợp người dùng nhập email đúng định dạng đến textbox [Email]</t>
  </si>
  <si>
    <t xml:space="preserve">1. Nhập 'duongthibichhop1@gmail.com' đến textbox [Email] 
2. Nhập giá trị hợp lệ đến các trường còn lại
3. Chọn trên button [Thêm mới]
</t>
  </si>
  <si>
    <t>FUNC-TND32</t>
  </si>
  <si>
    <t>Kiểm tra thêm mới record [Thêm người dùng] không thành công trong trường hợp người dùng nhập email không đúng định dạng đến textbox [Email]</t>
  </si>
  <si>
    <t xml:space="preserve">1. Nhập 'duongthibichhop1@gmail' đến textbox [Email] 
2. Nhập giá trị hợp lệ đến các trường còn lại
3. Chọn trên button [Thêm mới]
</t>
  </si>
  <si>
    <t>FUNC-TND33</t>
  </si>
  <si>
    <t>Kiểm tra thêm mới record [Thêm người dùng] thành công trong trường hợp người dùng nhập lớn hơn 0 và nhỏ hơn 40 ký tự đến textbox [Email]</t>
  </si>
  <si>
    <t xml:space="preserve"> 1. Nhập 'duongthibichhop1@gmail.com' đến textbox [Email] 
2. Nhập giá trị hợp lệ đến các trường còn lại
3. Chọn trên button [Thêm mới]
</t>
  </si>
  <si>
    <t>FUNC-TND34</t>
  </si>
  <si>
    <t xml:space="preserve">Kiểm tra thêm mới record [Thêm người dùng] thành công trong trường hợp người dùng nhập đúng 40 ký tự đến textbox [Email]
</t>
  </si>
  <si>
    <t xml:space="preserve"> 1. Nhập 'duongthibichhop324353423423443@gmail.com' đến textbox [Email] 
2. Nhập giá trị hợp lệ đến các trường còn lại
3. Chọn trên button [Thêm mới]</t>
  </si>
  <si>
    <t>FUNC-TND35</t>
  </si>
  <si>
    <t>Kiểm tra thêm mới record [Thêm người dùng] không thành công trong trường hợp người dùng nhập lớn hơn 40 ký tự đến textbox [Email]</t>
  </si>
  <si>
    <t xml:space="preserve">1. Nhập 'duongthibichhop3243532333423423443@gmail.com' đến textbox [Họ người dùng] 
2. Nhập giá trị hợp lệ đến các trường còn lại
3. Chọn trên button [Thêm mới]
</t>
  </si>
  <si>
    <t>FUNC-TND36</t>
  </si>
  <si>
    <t>Kiểm tra việc thêm mới record [Thêm người dùng] không thành công trong trường hợp người dùng không nhập dữ liệu đến textbox [Mật khẩu]</t>
  </si>
  <si>
    <t>1. Không nhập dữ liệu đến textbox [Mật khẩu]
2. Nhập giá trị hợp lệ đến các trường còn lại
3. Chọn trên button [Thêm mới]</t>
  </si>
  <si>
    <t>Hiển thị message: "Vui lòng nhập Mật khẩu" tại textbox [Mật khẩu]</t>
  </si>
  <si>
    <t>FUNC-TND37</t>
  </si>
  <si>
    <t>Kiểm tra thêm mới record [Thêm người dùng] thành công trong trường hợp người dùng nhập kí tự đặc biệt đến textbox [Mật khẩu]</t>
  </si>
  <si>
    <t xml:space="preserve">1. Nhập '@#$^&amp;*&amp;(*' đến textbox [Mật khẩu] 
2. Nhập giá trị hợp lệ đến các trường còn lại
3. Chọn trên button [Thêm mới]
</t>
  </si>
  <si>
    <t>FUNC-TND38</t>
  </si>
  <si>
    <t xml:space="preserve">Kiểm tra thêm mới record [Thêm người dùng] thành công trong trường hợp người dùng nhập ký tự chữ đến textbox [Mật khẩu]
</t>
  </si>
  <si>
    <t xml:space="preserve">1. Nhập 'bichhop' đến textbox [Mật khẩu] 
2. Nhập giá trị hợp lệ đến các trường còn lại
3. Chọn trên button [Thêm mới]
</t>
  </si>
  <si>
    <t>FUNC-TND39</t>
  </si>
  <si>
    <t>Kiểm tra thêm mới record [Thêm người dùng] thành công trong trường hợp người dùng nhập số đến textbox [Mật khẩu]</t>
  </si>
  <si>
    <t xml:space="preserve"> 1. Nhập '92343923' đến textbox [Mật khẩu] 
2. Nhập giá trị hợp lệ đến các trường còn lại
3. Chọn trên button [Thêm mới]
</t>
  </si>
  <si>
    <t>FUNC-TND40</t>
  </si>
  <si>
    <t xml:space="preserve">Kiểm tra thêm mới record [Thêm người dùng] thành công trong trường hợp người dùng nhập chữ và số đến textbox [Mật khẩu]
</t>
  </si>
  <si>
    <t xml:space="preserve"> 1. Nhập 'bichop123' đến textbox [Mật khẩu] 
2. Nhập giá trị hợp lệ đến các trường còn lại
3. Chọn trên button [Thêm mới]
</t>
  </si>
  <si>
    <t>FUNC-TND41</t>
  </si>
  <si>
    <t>Kiểm tra thêm mới record [Thêm người dùng] không thành công trong trường hợp người dùng nhập nhỏ hơn 8 kí tự đến textbox [Mật khẩu]</t>
  </si>
  <si>
    <t xml:space="preserve"> 1. Nhập 'hop3' đến textbox [Mật khẩu] 
2. Nhập giá trị hợp lệ đến các trường còn lại
3. Chọn trên button [Thêm mới]</t>
  </si>
  <si>
    <t>Hiển thị message: "Mật khẩu chỉ cho phép nhập tối thiểu 8 ký tự".</t>
  </si>
  <si>
    <t>FUNC-TND42</t>
  </si>
  <si>
    <t>Kiểm tra thêm mới record [Thêm người dùng] không thành công trong trường hợp người dùng nhập đúng 8 kí tự đến textbox [Mật khẩu]</t>
  </si>
  <si>
    <t xml:space="preserve"> 1. Nhập 'hop@1234' đến textbox [Mật khẩu] 
2. Nhập giá trị hợp lệ đến các trường còn lại
3. Chọn trên button [Thêm mới]</t>
  </si>
  <si>
    <t>FUNC-TND43</t>
  </si>
  <si>
    <t>Kiểm tra thêm mới record [Thêm người dùng] không thành công trong trường hợp người dùng nhập lớn hơn 8 kí tự đến textbox [Mật khẩu]</t>
  </si>
  <si>
    <t xml:space="preserve"> 1. Nhập 'bichhop@123' đến textbox [Mật khẩu] 
2. Nhập giá trị hợp lệ đến các trường còn lại
3. Chọn trên button [Thêm mới]</t>
  </si>
  <si>
    <t>FUNC-TND44</t>
  </si>
  <si>
    <t>Kiểm tra thêm mới record [Thêm người dùng] thành công trong trường hợp người dùng nhập mật khẩu được mã hóa thành (*) hoặc (.) đến textbox [Mật khẩu]</t>
  </si>
  <si>
    <t xml:space="preserve"> 1. Nhập 'bichhop@123' đến textbox [Mật khẩu] (mật khẩu hiển thị dưới dạng * hoặc .) 
2. Nhập giá trị hợp lệ đến các trường còn lại
3. Chọn trên button [Thêm mới]</t>
  </si>
  <si>
    <t>FUNC-TND45</t>
  </si>
  <si>
    <t>Kiểm tra việc thêm mới record [Thêm người dùng] thành công trong trường hợp người dùng không chọn dữ liệu đến combobox [Vai trò]</t>
  </si>
  <si>
    <t>1. Không nhập dữ liệu đến combobox [Vai trò]
2. Nhập giá trị hợp lệ đến các trường còn lại
3. Chọn trên button [Thêm mới]</t>
  </si>
  <si>
    <t>FUNC-TND46</t>
  </si>
  <si>
    <t>Kiểm tra giá trị mặc định đến combobox [Vai trò]</t>
  </si>
  <si>
    <t>1. Kiểm tra giá trị hiển thị mặc định trong combobox.</t>
  </si>
  <si>
    <t>Hiển thị giá trị mặc định của combobox [Vai trò] là Quản trị viên</t>
  </si>
  <si>
    <t>FUNC-TND47</t>
  </si>
  <si>
    <t>Kiểm tra việc thêm mới record [Thêm người dùng] thành công trong trường hợp người dùng chọn giá trị bất kỳ đến combobox [Vai trò]</t>
  </si>
  <si>
    <t>1. Chọn dữ liệu bất kỳ tại đến combobox [Vai trò]
2. Nhập giá trị hợp lệ đến các trường còn lại
3. Chọn trên button [Thêm mới]</t>
  </si>
  <si>
    <t>FUNC-TND48</t>
  </si>
  <si>
    <t>Kiểm tra tính chính xác và đầy đủ của dữ liệu trong combobox [Vai trò]</t>
  </si>
  <si>
    <t>1. Mở combobox [Vai trò]
2. Kiểm tra danh sách các tỉnh/thành phố được hiển thị</t>
  </si>
  <si>
    <t>Danh sách đây đủ gồm 3 vai trò: Quản trị viên, Nhân viên, Chủ quầy</t>
  </si>
  <si>
    <t>FUNC-TND49</t>
  </si>
  <si>
    <t>Kiểm tra hiển thị màn hình khi user chọn vào icon button [X]</t>
  </si>
  <si>
    <t>1. Click vào icon button [X]</t>
  </si>
  <si>
    <t>Hệ thống đóng màn hình thêm người dùng mới.</t>
  </si>
  <si>
    <t>FUNC-TND50</t>
  </si>
  <si>
    <t>Kiểm tra hiển thị màn hình khi user chọn vào button [Hủy]</t>
  </si>
  <si>
    <t>1. Click vào button [Hủy]</t>
  </si>
  <si>
    <t>Chỉnh sửa người dùng</t>
  </si>
  <si>
    <t>GUI_SHOW Chỉnh sửa người dùng</t>
  </si>
  <si>
    <t>GUI-CSND01</t>
  </si>
  <si>
    <t>GUI-CSND02</t>
  </si>
  <si>
    <t>GUI-CSND03</t>
  </si>
  <si>
    <t>GUI-CSND04</t>
  </si>
  <si>
    <t>GUI-CSND05</t>
  </si>
  <si>
    <t>GUI-CSND06</t>
  </si>
  <si>
    <t>[Cập nhật] Button</t>
  </si>
  <si>
    <t>GUI-CSND07</t>
  </si>
  <si>
    <t>FUNCTION_SHOW Chỉnh sửa người dùng</t>
  </si>
  <si>
    <t>FUNC-CSND01</t>
  </si>
  <si>
    <t xml:space="preserve">Kiểm tra hiển thị màn hình [Chỉnh sửa người dùng]
</t>
  </si>
  <si>
    <t>1. Mở trình duyệt firefox/safari/CocCoc
2. Nhập Url vào trình duyệt: [https://login.live.com/login.srf?lc=1066]
3. Đăng nhập vào hệ thống bằng tài khoản quản trị viên
4. Trên thanh sidebar bên trái, chọn mục [Bàn]
5. Chọn vào icon button [Chỉnh sửa] tại tên của người dùng</t>
  </si>
  <si>
    <t>Hiển thị màn hình Chỉnh sửa người dùng thành công</t>
  </si>
  <si>
    <t>FUNC-CSND02</t>
  </si>
  <si>
    <t>Kiểm tra việc thêm mới record [Chỉnh sửa người dùng] không thành công trong trường hợp không nhập dữ liệu đến các tất cả các trường trên form</t>
  </si>
  <si>
    <t>1. Không nhập dữ liệu đến tất cả các trường trên form
2. Chọn trên button [Cập nhật]</t>
  </si>
  <si>
    <t>Passed FUNC-CSND01</t>
  </si>
  <si>
    <t>FUNC-CSND03</t>
  </si>
  <si>
    <t>Kiểm tra việc thêm mới record [Chỉnh sửa người dùng] thành công trong trường hợp nhập dữ liệu đến các tất cả các trường trên form</t>
  </si>
  <si>
    <t>1. Nhập dữ liệu hợp lệ đến tất cả các trường trên form
2. Chọn trên button [Cập nhật]</t>
  </si>
  <si>
    <t>Hiển thị message: "Chỉnh sửa người dùng thành công"</t>
  </si>
  <si>
    <t>FUNC-CSND04</t>
  </si>
  <si>
    <t>Kiểm tra việc thêm mới record [Chỉnh sửa người dùng] thành công trong trường hợp không nhập dữ liệu đến các tất cả các trường không bắt buộc trên form</t>
  </si>
  <si>
    <t>1. Nhập dữ liệu đến các trường bắt buộc nhập
2. Không nhập dữ liệu đến các trường không bắt buộc
3. Chọn trên button [Cập nhật]</t>
  </si>
  <si>
    <t>FUNC-CSND05</t>
  </si>
  <si>
    <t>Kiểm tra việc thêm mới record [Chỉnh sửa người dùng] không thành công trong trường hợp không nhập dữ liệu đến các tất cả các trường bắt buộc trên form</t>
  </si>
  <si>
    <t>1. Nhập dữ liệu đến các trường không bắt buộc nhập
2. Không nhập dữ liệu đến các trường bắt buộc
3. Chọn trên button [Cập nhật]</t>
  </si>
  <si>
    <t>FUNC-CSND06</t>
  </si>
  <si>
    <t>Kiểm tra việc thêm mới record [Chỉnh sửa người dùng] không thành công trong trường hợp người dùng không nhập dữ liệu đến textbox [Họ và tên]</t>
  </si>
  <si>
    <t>1. Không nhập dữ liệu đến textbox [Họ và tên]
2. Nhập giá trị hợp lệ đến các trường còn lại
3. Chọn trên button [Cập nhật]</t>
  </si>
  <si>
    <t>FUNC-CSND07</t>
  </si>
  <si>
    <t xml:space="preserve">Kiểm tra thêm mới record [Chỉnh sửa người dùng] không thành công trong trường hợp người dùng nhập kí tự đặc biệt đến textbox [Họ và tên]
</t>
  </si>
  <si>
    <t xml:space="preserve">1. Nhập '@#^&amp;*' đến textbox [Họ và tên] 
2. Nhập giá trị hợp lệ đến các trường còn lại
3. Chọn trên button [Cập nhật]
</t>
  </si>
  <si>
    <t>FUNC-CSND08</t>
  </si>
  <si>
    <t xml:space="preserve">Kiểm tra thêm mới record [Chỉnh sửa người dùng] thành công trong trường hợp người dùng nhập khoảng trắng 2 đầu đến textbox [Họ và tên]
</t>
  </si>
  <si>
    <t xml:space="preserve">1. Nhập ' Dương Thị Bích Hợp ' đến textbox [Họ và tên] 
2. Nhập giá trị hợp lệ đến các trường còn lại
3. Chọn trên button [Cập nhật]
</t>
  </si>
  <si>
    <t>FUNC-CSND09</t>
  </si>
  <si>
    <t xml:space="preserve">Kiểm tra thêm mới record [Chỉnh sửa người dùng] thành công trong trường hợp người dùng nhập chữ đến textbox [Họ và tên]
</t>
  </si>
  <si>
    <t xml:space="preserve"> 1. Nhập 'Dương Thị Bích Hợp' đến textbox [Họ và tên] 
2. Nhập giá trị hợp lệ đến các trường còn lại
3. Chọn trên button [Cập nhật]
</t>
  </si>
  <si>
    <t>Hiển thị thông báo "Chỉnh sửa người dùng mới thành công".</t>
  </si>
  <si>
    <t>FUNC-CSND10</t>
  </si>
  <si>
    <t xml:space="preserve">Kiểm tra thêm mới record [Chỉnh sửa người dùng] không thành công trong trường hợp người dùng nhập số đến textbox [Họ và tên]
</t>
  </si>
  <si>
    <t xml:space="preserve">1. Nhập '12345' đến textbox [Họ và tên] 
2. Nhập giá trị hợp lệ đến các trường còn lại
3. Chọn trên button [Cập nhật]
</t>
  </si>
  <si>
    <t>FUNC-CSND11</t>
  </si>
  <si>
    <t xml:space="preserve">Kiểm tra thêm mới record [Chỉnh sửa người dùng] không thành công trong trường hợp người dùng nhập chữ và số đến textbox [Họ và tên]
</t>
  </si>
  <si>
    <t xml:space="preserve"> 1. Nhập 'Hợp 123' đến textbox [Họ và tên] 
2. Nhập giá trị hợp lệ đến các trường còn lại
3. Chọn trên button [Cập nhật]
</t>
  </si>
  <si>
    <t>FUNC-CSND12</t>
  </si>
  <si>
    <t>Kiểm tra thêm mới record [Chỉnh sửa người dùng] không thành công trong trường hợp người dùng nhập nhỏ hơn 2 kí tự chữ đến textbox [Họ và tên]</t>
  </si>
  <si>
    <t xml:space="preserve"> 1. Nhập 'H' đến textbox [Họ và tên] 
2. Nhập giá trị hợp lệ đến các trường còn lại
3. Chọn trên button [Cập nhật]
</t>
  </si>
  <si>
    <t>FUNC-CSND13</t>
  </si>
  <si>
    <t>Kiểm tra thêm mới record [Chỉnh sửa người dùng] thành công trong trường hợp người dùng nhập đúng 2 kí tự chữ đến textbox [Họ và tên]</t>
  </si>
  <si>
    <t xml:space="preserve">1. Nhập 'Lê' đến textbox [Họ và tên] 
2. Nhập giá trị hợp lệ đến các trường còn lại
3. Chọn trên button [Cập nhật]
</t>
  </si>
  <si>
    <t>FUNC-CSND14</t>
  </si>
  <si>
    <t>Kiểm tra thêm mới record [Chỉnh sửa người dùng] thành công trong trường hợp người dùng nhập đúng 50 kí tự chữ đến textbox [Họ và tên]</t>
  </si>
  <si>
    <t xml:space="preserve"> 1. Nhập đúng 50 ký tự chữ đến textbox [Họ và tên] 
2. Nhập giá trị hợp lệ đến các trường còn lại
3. Chọn trên button [Cập nhật]
</t>
  </si>
  <si>
    <t>FUNC-CSND15</t>
  </si>
  <si>
    <t>Kiểm tra thêm mới record [Chỉnh sửa người dùng] không thành công trong trường hợp người dùng nhập lớn hơn 50 kí tự chữ đến textbox [Họ và tên]</t>
  </si>
  <si>
    <t xml:space="preserve"> 1. Nhập lớn hơn 50 ký tự chữ đến textbox [Họ và tên] 
2. Nhập giá trị hợp lệ đến các trường còn lại
3. Chọn trên button [Cập nhật]
</t>
  </si>
  <si>
    <t>FUNC-CSND16</t>
  </si>
  <si>
    <t>Kiểm tra việc thêm mới record [Chỉnh sửa người dùng] thành công trong trường hợp người dùng không nhập dữ liệu đến textbox [Tên tài khoản]</t>
  </si>
  <si>
    <t>1. Không nhập dữ liệu đến textbox [Tên tài khoản]
2. Nhập giá trị hợp lệ đến các trường còn lại
3. Chọn trên button [Cập nhật]</t>
  </si>
  <si>
    <t>FUNC-CSND17</t>
  </si>
  <si>
    <t xml:space="preserve">Kiểm tra thêm mới record [Chỉnh sửa người dùng] không thành công trong trường hợp người dùng nhập kí tự đặc biệt đến textbox [Tên tài khoản]
</t>
  </si>
  <si>
    <t xml:space="preserve">1. Nhập '@#^&amp;*' đến textbox [Tên tài khoản] 
2. Nhập giá trị hợp lệ đến các trường còn lại
3. Chọn trên button [Cập nhật]
</t>
  </si>
  <si>
    <t>FUNC-CSND18</t>
  </si>
  <si>
    <t xml:space="preserve">Kiểm tra thêm mới record [Chỉnh sửa người dùng] thành công trong trường hợp người dùng nhập khoảng trắng 2 đầu đến textbox [Tên tài khoản]
</t>
  </si>
  <si>
    <t xml:space="preserve">1. Nhập ' bichhop ' đến textbox [Tên tài khoản]
2. Nhập giá trị hợp lệ đến các trường còn lại
3. Chọn trên button [Cập nhật]
</t>
  </si>
  <si>
    <t>FUNC-CSND19</t>
  </si>
  <si>
    <t xml:space="preserve">Kiểm tra thêm mới record [Chỉnh sửa người dùng] không thành công trong trường hợp người dùng nhập khoảng trắng ở giữa đến textbox [Tên tài khoản]
</t>
  </si>
  <si>
    <t xml:space="preserve">1. Nhập 'bi ch hop' đến textbox [Tên tài khoản]
2. Nhập giá trị hợp lệ đến các trường còn lại
3. Chọn trên button [Cập nhật]
</t>
  </si>
  <si>
    <t>FUNC-CSND20</t>
  </si>
  <si>
    <t xml:space="preserve">Kiểm tra thêm mới record [Chỉnh sửa người dùng] thành công trong trường hợp người dùng nhập chữ đến textbox [Tên tài khoản]
</t>
  </si>
  <si>
    <t xml:space="preserve"> 1. Nhập 'bichhop' đến textbox [Tên tài khoản]
2. Nhập giá trị hợp lệ đến các trường còn lại
3. Chọn trên button [Cập nhật]
</t>
  </si>
  <si>
    <t>FUNC-CSND21</t>
  </si>
  <si>
    <t xml:space="preserve">Kiểm tra thêm mới record [Chỉnh sửa người dùng] không thành công trong trường hợp người dùng nhập số đến textbox [Tên tài khoản]
</t>
  </si>
  <si>
    <t xml:space="preserve">1. Nhập '12345' đến textbox[Tên tài khoản]
2. Nhập giá trị hợp lệ đến các trường còn lại
3. Chọn trên button [Cập nhật]
</t>
  </si>
  <si>
    <t>FUNC-CSND22</t>
  </si>
  <si>
    <t>Kiểm tra thêm mới record [Chỉnh sửa người dùng] thành công trong trường hợp người dùng nhập chữ và số đến textbox [Tên tài khoản]</t>
  </si>
  <si>
    <t xml:space="preserve"> 1. Nhập 'bich123' đến textbox [Tên tài khoản]
2. Nhập giá trị hợp lệ đến các trường còn lại
3. Chọn trên button [Cập nhật]
</t>
  </si>
  <si>
    <t>FUNC-CSND23</t>
  </si>
  <si>
    <t>Kiểm tra thêm mới record [Chỉnh sửa người dùng] không thành công trong trường hợp người dùng nhập nhỏ hơn 4 kí tự đến textbox [Tên tài khoản]</t>
  </si>
  <si>
    <t xml:space="preserve"> 1. Nhập 'hop' đến textbox [Tên tài khoản] 
2. Nhập giá trị hợp lệ đến các trường còn lại
3. Chọn trên button [Cập nhật]
</t>
  </si>
  <si>
    <t>FUNC-CSND24</t>
  </si>
  <si>
    <t>Kiểm tra thêm mới record [Chỉnh sửa người dùng] thành công trong trường hợp người dùng nhập đúng 4 kí tự đến textbox [Tên tài khoản]</t>
  </si>
  <si>
    <t xml:space="preserve">1. Nhập 'hieu' đến textbox [Tên tài khoản]
2. Nhập giá trị hợp lệ đến các trường còn lại
3. Chọn trên button [Cập nhật]
</t>
  </si>
  <si>
    <t>FUNC-CSND25</t>
  </si>
  <si>
    <t>Kiểm tra thêm mới record [Chỉnh sửa người dùng] thành công trong trường hợp người dùng nhập đúng 30 kí tự  đến textbox [Tên tài khoản]</t>
  </si>
  <si>
    <t xml:space="preserve"> 1. Nhập đúng 30 ký tự chữ hoặc chữ và số đến textbox [Tên tài khoản]
2. Nhập giá trị hợp lệ đến các trường còn lại
3. Chọn trên button [Cập nhật]
</t>
  </si>
  <si>
    <t>FUNC-CSND26</t>
  </si>
  <si>
    <t>Kiểm tra thêm mới record [Chỉnh sửa người dùng] không thành công trong trường hợp người dùng nhập lớn hơn 30 kí tự đến textbox [Tên tài khoản]</t>
  </si>
  <si>
    <t xml:space="preserve"> 1. Nhập lớn hơn 30 ký tự chữ hoặc chữ và số đến textbox [Tên tài khoản]
2. Nhập giá trị hợp lệ đến các trường còn lại
3. Chọn trên button [Cập nhật]
</t>
  </si>
  <si>
    <t>FUNC-CSND27</t>
  </si>
  <si>
    <t>Kiểm tra thêm mới record [Chỉnh sửa người dùng] không thành công trong trường hợp người dùng nhập trùng tên đã thêm đến textbox [Tên tài khoản]</t>
  </si>
  <si>
    <t>Passed FUNC-CSND01
Tên người dùng 'bichhop' đã có tên trong hệ thống.</t>
  </si>
  <si>
    <t>FUNC-CSND28</t>
  </si>
  <si>
    <t>Kiểm tra việc thêm mới record [Chỉnh sửa người dùng] không thành công trong trường hợp người dùng không nhập dữ liệu đến textbox [Email]</t>
  </si>
  <si>
    <t>1. Không nhập dữ liệu đến textbox [Email]
2. Nhập giá trị hợp lệ đến các trường còn lại
3. Chọn trên button [Cập nhật]</t>
  </si>
  <si>
    <t>FUNC-CSND29</t>
  </si>
  <si>
    <t>Kiểm tra thêm mới record [Chỉnh sửa người dùng] thành công trong trường hợp người dùng nhập khoảng trắng 2 đầu đến textbox [Email]</t>
  </si>
  <si>
    <t xml:space="preserve">1. Nhập ' duongthibichhop1@gmail.com ' đến textbox [Email] 
2. Nhập giá trị hợp lệ đến các trường còn lại
3. Chọn trên button [Cập nhật]
</t>
  </si>
  <si>
    <t>FUNC-CSND30</t>
  </si>
  <si>
    <t>Kiểm tra thêm mới record [Chỉnh sửa người dùng] không thành công trong trường hợp người dùng nhập khoảng trắng ở giữa đến textbox [Email]</t>
  </si>
  <si>
    <t xml:space="preserve">1. Nhập 'duong thi bichhop1@gmail.com' đến textbox [Email] 
2. Nhập giá trị hợp lệ đến các trường còn lại
3. Chọn trên button [Cập nhật]
</t>
  </si>
  <si>
    <t>FUNC-CSND31</t>
  </si>
  <si>
    <t>Kiểm tra thêm mới record [Chỉnh sửa người dùng] thành công trong trường hợp người dùng nhập email đúng định dạng đến textbox [Email]</t>
  </si>
  <si>
    <t xml:space="preserve">1. Nhập 'duongthibichhop1@gmail.com' đến textbox [Email] 
2. Nhập giá trị hợp lệ đến các trường còn lại
3. Chọn trên button [Cập nhật]
</t>
  </si>
  <si>
    <t>FUNC-CSND32</t>
  </si>
  <si>
    <t>Kiểm tra thêm mới record [Chỉnh sửa người dùng] không thành công trong trường hợp người dùng nhập email không đúng định dạng đến textbox [Email]</t>
  </si>
  <si>
    <t xml:space="preserve">1. Nhập 'duongthibichhop1@gmail' đến textbox [Email] 
2. Nhập giá trị hợp lệ đến các trường còn lại
3. Chọn trên button [Cập nhật]
</t>
  </si>
  <si>
    <t>FUNC-CSND33</t>
  </si>
  <si>
    <t>Kiểm tra thêm mới record [Chỉnh sửa người dùng] thành công trong trường hợp người dùng nhập lớn hơn 0 và nhỏ hơn 40 ký tự đến textbox [Email]</t>
  </si>
  <si>
    <t xml:space="preserve"> 1. Nhập 'duongthibichhop1@gmail.com' đến textbox [Email] 
2. Nhập giá trị hợp lệ đến các trường còn lại
3. Chọn trên button [Cập nhật]
</t>
  </si>
  <si>
    <t>FUNC-CSND34</t>
  </si>
  <si>
    <t xml:space="preserve">Kiểm tra thêm mới record [Chỉnh sửa người dùng] thành công trong trường hợp người dùng nhập đúng 40 ký tự đến textbox [Email]
</t>
  </si>
  <si>
    <t xml:space="preserve"> 1. Nhập 'duongthibichhop324353423423443@gmail.com' đến textbox [Email] 
2. Nhập giá trị hợp lệ đến các trường còn lại
3. Chọn trên button [Cập nhật]</t>
  </si>
  <si>
    <t>FUNC-CSND35</t>
  </si>
  <si>
    <t>Kiểm tra thêm mới record [Chỉnh sửa người dùng] không thành công trong trường hợp người dùng nhập lớn hơn 40 ký tự đến textbox [Email]</t>
  </si>
  <si>
    <t xml:space="preserve">1. Nhập 'duongthibichhop3243532333423423443@gmail.com' đến textbox [Họ người dùng] 
2. Nhập giá trị hợp lệ đến các trường còn lại
3. Chọn trên button [Cập nhật]
</t>
  </si>
  <si>
    <t>FUNC-CSND36</t>
  </si>
  <si>
    <t>Kiểm tra việc thêm mới record [Chỉnh sửa người dùng] không thành công trong trường hợp người dùng không nhập dữ liệu đến textbox [Mật khẩu]</t>
  </si>
  <si>
    <t>1. Không nhập dữ liệu đến textbox [Mật khẩu]
2. Nhập giá trị hợp lệ đến các trường còn lại
3. Chọn trên button [Cập nhật]</t>
  </si>
  <si>
    <t>FUNC-CSND37</t>
  </si>
  <si>
    <t>Kiểm tra thêm mới record [Chỉnh sửa người dùng] thành công trong trường hợp người dùng nhập kí tự đặc biệt đến textbox [Mật khẩu]</t>
  </si>
  <si>
    <t xml:space="preserve">1. Nhập '@#$^&amp;*&amp;(*' đến textbox [Mật khẩu] 
2. Nhập giá trị hợp lệ đến các trường còn lại
3. Chọn trên button [Cập nhật]
</t>
  </si>
  <si>
    <t>FUNC-CSND38</t>
  </si>
  <si>
    <t xml:space="preserve">Kiểm tra thêm mới record [Chỉnh sửa người dùng] thành công trong trường hợp người dùng nhập ký tự chữ đến textbox [Mật khẩu]
</t>
  </si>
  <si>
    <t xml:space="preserve">1. Nhập 'bichhop' đến textbox [Mật khẩu] 
2. Nhập giá trị hợp lệ đến các trường còn lại
3. Chọn trên button [Cập nhật]
</t>
  </si>
  <si>
    <t>FUNC-CSND39</t>
  </si>
  <si>
    <t>Kiểm tra thêm mới record [Chỉnh sửa người dùng] thành công trong trường hợp người dùng nhập số đến textbox [Mật khẩu]</t>
  </si>
  <si>
    <t xml:space="preserve"> 1. Nhập '92343923' đến textbox [Mật khẩu] 
2. Nhập giá trị hợp lệ đến các trường còn lại
3. Chọn trên button [Cập nhật]
</t>
  </si>
  <si>
    <t>FUNC-CSND40</t>
  </si>
  <si>
    <t xml:space="preserve">Kiểm tra thêm mới record [Chỉnh sửa người dùng] thành công trong trường hợp người dùng nhập chữ và số đến textbox [Mật khẩu]
</t>
  </si>
  <si>
    <t xml:space="preserve"> 1. Nhập 'bichop123' đến textbox [Mật khẩu] 
2. Nhập giá trị hợp lệ đến các trường còn lại
3. Chọn trên button [Cập nhật]
</t>
  </si>
  <si>
    <t>FUNC-CSND41</t>
  </si>
  <si>
    <t>Kiểm tra thêm mới record [Chỉnh sửa người dùng] không thành công trong trường hợp người dùng nhập nhỏ hơn 8 kí tự đến textbox [Mật khẩu]</t>
  </si>
  <si>
    <t xml:space="preserve"> 1. Nhập 'hop3' đến textbox [Mật khẩu] 
2. Nhập giá trị hợp lệ đến các trường còn lại
3. Chọn trên button [Cập nhật]</t>
  </si>
  <si>
    <t>FUNC-CSND42</t>
  </si>
  <si>
    <t>Kiểm tra thêm mới record [Chỉnh sửa người dùng] không thành công trong trường hợp người dùng nhập đúng 8 kí tự đến textbox [Mật khẩu]</t>
  </si>
  <si>
    <t xml:space="preserve"> 1. Nhập 'hop@1234' đến textbox [Mật khẩu] 
2. Nhập giá trị hợp lệ đến các trường còn lại
3. Chọn trên button [Cập nhật]</t>
  </si>
  <si>
    <t>FUNC-CSND43</t>
  </si>
  <si>
    <t>Kiểm tra thêm mới record [Chỉnh sửa người dùng] không thành công trong trường hợp người dùng nhập lớn hơn 8 kí tự đến textbox [Mật khẩu]</t>
  </si>
  <si>
    <t xml:space="preserve"> 1. Nhập 'bichhop@123' đến textbox [Mật khẩu] 
2. Nhập giá trị hợp lệ đến các trường còn lại
3. Chọn trên button [Cập nhật]</t>
  </si>
  <si>
    <t>FUNC-CSND44</t>
  </si>
  <si>
    <t>Kiểm tra thêm mới record [Chỉnh sửa người dùng] thành công trong trường hợp người dùng nhập mật khẩu được mã hóa thành (*) hoặc (.) đến textbox [Mật khẩu]</t>
  </si>
  <si>
    <t xml:space="preserve"> 1. Nhập 'bichhop@123' đến textbox [Mật khẩu] (mật khẩu hiển thị dưới dạng * hoặc .) 
2. Nhập giá trị hợp lệ đến các trường còn lại
3. Chọn trên button [Cập nhật]</t>
  </si>
  <si>
    <t>FUNC-CSND45</t>
  </si>
  <si>
    <t>Kiểm tra việc thêm mới record [Chỉnh sửa người dùng] thành công trong trường hợp người dùng không chọn dữ liệu đến combobox [Vai trò]</t>
  </si>
  <si>
    <t>1. Không nhập dữ liệu đến combobox [Vai trò]
2. Nhập giá trị hợp lệ đến các trường còn lại
3. Chọn trên button [Cập nhật]</t>
  </si>
  <si>
    <t>FUNC-CSND46</t>
  </si>
  <si>
    <t>FUNC-CSND47</t>
  </si>
  <si>
    <t>Kiểm tra việc thêm mới record [Chỉnh sửa người dùng] thành công trong trường hợp người dùng chọn giá trị bất kỳ đến combobox [Vai trò]</t>
  </si>
  <si>
    <t>1. Chọn dữ liệu bất kỳ tại đến combobox [Vai trò]
2. Nhập giá trị hợp lệ đến các trường còn lại
3. Chọn trên button [Cập nhật]</t>
  </si>
  <si>
    <t>FUNC-CSND48</t>
  </si>
  <si>
    <t>FUNC-CSND49</t>
  </si>
  <si>
    <t>FUNC-CSND50</t>
  </si>
  <si>
    <t>Xóa người dùng</t>
  </si>
  <si>
    <t>GUI_SHOW Xóa người dùng</t>
  </si>
  <si>
    <t>GUI-XND01</t>
  </si>
  <si>
    <t>[Hộp thoại xác nhận] Modal</t>
  </si>
  <si>
    <t xml:space="preserve"> - Label: "Bạn có muốn xóa người dùng [Dương Thị Bích Hợp] không?"
 - Status: Enable
 - Text color: Black
 - Background: White</t>
  </si>
  <si>
    <t>GUI-XND02</t>
  </si>
  <si>
    <t>[Nút "Không"] Button</t>
  </si>
  <si>
    <t xml:space="preserve"> - Label: "Không"
 - Status: Enable
 - Text color: White
 - Background: Red</t>
  </si>
  <si>
    <t>GUI-XND03</t>
  </si>
  <si>
    <t>[Nút "Đồng ý"] Button</t>
  </si>
  <si>
    <t xml:space="preserve"> - Label: "Đồng ý"
 - Status: Enable
 - Text color: White
 - Background: Green</t>
  </si>
  <si>
    <t>GUI-XND04</t>
  </si>
  <si>
    <t>[Nút đóng hộp thoại] Icon Button</t>
  </si>
  <si>
    <t xml:space="preserve"> - Icon: "X" góc bên phải
 - Status: Enable</t>
  </si>
  <si>
    <t>FUNCTION_SHOW Xóa người dùng</t>
  </si>
  <si>
    <t>FUNC-XND01</t>
  </si>
  <si>
    <t xml:space="preserve">Kiểm tra hiển thị màn hình [Người dùng]
</t>
  </si>
  <si>
    <t>Màn hình [Người dùng] được hiển thị thành công. Ngôn ngữ hiển thị trùng với cài đặt ngôn ngữ của trình duyệt.</t>
  </si>
  <si>
    <t>FUNC-XND02</t>
  </si>
  <si>
    <t>Kiểm tra hiển thị hộp thoại xóa khi người dùng chọn icon button thùng rác tại 1 người dùng</t>
  </si>
  <si>
    <t>1. Chọn trên icon button thùng rác tại người dùng với họ và tên "Dương Thị Bích Hợp"</t>
  </si>
  <si>
    <t>Passed FUNC-XND01</t>
  </si>
  <si>
    <t>Hiển thị hộp thoại xóa người dùng thành công</t>
  </si>
  <si>
    <t>FUNC-XND03</t>
  </si>
  <si>
    <t xml:space="preserve">Kiểm tra việc khi người dùng chọn button [Hủy] trên hộp thoại thông báo xác nhận xóa
</t>
  </si>
  <si>
    <t>1. Chọn button [Hủy] trên hộ thoại thông báo xác nhận xóa</t>
  </si>
  <si>
    <t>Không xóa người dùng, đóng hộp thoại</t>
  </si>
  <si>
    <t>FUNC-XND04</t>
  </si>
  <si>
    <t xml:space="preserve">Kiểm tra việc khi người dùng chọn button [Đồng ý]  trên hộp thoại thông báo xác nhận xóa
</t>
  </si>
  <si>
    <t>1. Chọn trên button [Đồng ý] trên hộ thoại thông báo xác nhận xóa</t>
  </si>
  <si>
    <t>Người dùng bị xóa khỏi danh sách</t>
  </si>
  <si>
    <t>FUNC-XND05</t>
  </si>
  <si>
    <t>Hộp thoại thông báo đóng lại khi người dùng chọn icon button [X]</t>
  </si>
  <si>
    <t>1. Chọn icon button [X]</t>
  </si>
  <si>
    <t>Hộp thoại thông báo đóng lại</t>
  </si>
  <si>
    <t>Quản lý bàn</t>
  </si>
  <si>
    <t>GUI_SHOW Quản lý bàn</t>
  </si>
  <si>
    <t>GUI-QLB01</t>
  </si>
  <si>
    <t>[Bộ lọc trạng thái] Dropdown</t>
  </si>
  <si>
    <t xml:space="preserve"> - Label: "Tất cả trạng thái"
 - Status: Enable
 - Text color: Black
 - Background: White
 - Option: 
   + Tất cả trạng thái
   + Bàn trống
   + Đang phục vụ
   + Có yêu cầu đặc biệt</t>
  </si>
  <si>
    <t>[Thêm bàn mới] Button</t>
  </si>
  <si>
    <t xml:space="preserve"> - Label: "Thêm bàn mới"
 - Status: Enable
 - Text color: White
 - Background: Blue</t>
  </si>
  <si>
    <t>[Bàng danh sách bàn] Table</t>
  </si>
  <si>
    <t xml:space="preserve"> - Cột: 
  + STT
  + Tên bàn
  + Trạng thái
  + Thao tác
 - Status: Enable
 - Text color: Black</t>
  </si>
  <si>
    <t>[Xóa bàn] Icon Button</t>
  </si>
  <si>
    <t xml:space="preserve"> - Icon: Biểu tượng "thùng rác"
 - Status: Enable
 - Background: White</t>
  </si>
  <si>
    <t>[Thống kê bàn] Card</t>
  </si>
  <si>
    <t xml:space="preserve"> - Số lượng và trạng thái bàn (hiển thị dưới dạng card):
  + Bàn trống: nền xanh lá nhạt
  + Đang phục vụ: nền xanh dương nhạt
  + Có yêu cầu đặc biệt: nền vàng nhạt</t>
  </si>
  <si>
    <t>FUNCTION_SHOW Quản lý bàn</t>
  </si>
  <si>
    <t>FUNC-QLB01</t>
  </si>
  <si>
    <t xml:space="preserve">Kiểm tra hiển thị màn hình Quản lý bàn
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</si>
  <si>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[Bàn]</t>
    </r>
  </si>
  <si>
    <t>Màn hình [Quản lý bàn] được hiển thị thành công. Ngôn ngữ hiển thị trùng với cài đặt ngôn ngữ của trình duyệt.</t>
  </si>
  <si>
    <t>FUNC-QLB02</t>
  </si>
  <si>
    <t>Kiểm tra việc tìm kiếm với số bàn chính xác khi người dùng nhập vào textbox [Tìm kiếm bàn]</t>
  </si>
  <si>
    <t>1. Nhập '1' vào textbox [Tìm kiếm bàn]</t>
  </si>
  <si>
    <t>Passed FUNC-QLB01</t>
  </si>
  <si>
    <t>Số bàn được hiển thị đúng với số bàn mà người dùng tìm.</t>
  </si>
  <si>
    <t>FUNC-QLB03</t>
  </si>
  <si>
    <t>Kiểm tra việc tìm kiếm với số bàn không tồn tại khi người dùng nhập vào textbox [Tìm kiếm bàn]</t>
  </si>
  <si>
    <t>1. Nhập '1000' vào textbox [Tìm kiếm bàn]</t>
  </si>
  <si>
    <t>Không hiển thị kết quả tìm kiếm</t>
  </si>
  <si>
    <t>FUNC-QLB05</t>
  </si>
  <si>
    <t>Kiểm tra việc tìm kiếm với khoảng trắng 2 đầu khi người dùng nhập vào textbox [Tìm kiếm bàn]</t>
  </si>
  <si>
    <t>1. Nhập ' 3 ' vào textbox [Tìm kiếm bàn]</t>
  </si>
  <si>
    <t>FUNC-QLB06</t>
  </si>
  <si>
    <t>Kiểm tra việc tìm kiếm khi danh sách bàn đang được lọc theo trạng thái tại textbox [Tìm kiếm bàn]</t>
  </si>
  <si>
    <t>1. Lọc theo trạng thái "Đang phục vụ"
2. Nhập số bàn hiện có trong trạng thái "Đang phục vụ" tại textbox [Tìm kiếm bàn]</t>
  </si>
  <si>
    <t>Số bàn được hiển thị đúng với số bàn mà người dùng tìm và việc tìm kiếm được lọc trong trạng thái "Đang phục vụ".</t>
  </si>
  <si>
    <t>FUNC-QLB08</t>
  </si>
  <si>
    <t>Kiểm tra việc tìm kiếm khi người dùng nhập ký tự đặc biệt tại textbox [Tìm kiếm bàn]</t>
  </si>
  <si>
    <t>1. Nhập '$%^%%^' vào textbox [Tìm kiếm bàn]</t>
  </si>
  <si>
    <t>Không hiển thị được kết quả tìm kiếm</t>
  </si>
  <si>
    <t>FUNC-QLB09</t>
  </si>
  <si>
    <t>Kiểm tra việc tìm kiếm khi người dùng nhập chữ tại textbox [Tìm kiếm bàn]</t>
  </si>
  <si>
    <t>1. Nhập 'bàn 1' vào textbox [Tìm kiếm bàn]</t>
  </si>
  <si>
    <t>FUNC-QLB10</t>
  </si>
  <si>
    <t>Kiểm tra việc hiển thị đầy đủ các tùy chọn trạng thái tại comboboc [Trạng thái]</t>
  </si>
  <si>
    <t>1. Kiểm tra combobox [Trạng thái] gồm 4 mục: "Tất cả trạng thái", "Bàn trống", "Đang phục vụ", "Có yêu cầu đặc biệt"</t>
  </si>
  <si>
    <t xml:space="preserve">Tất cả tùy chọn xuất hiện đầy đủ
</t>
  </si>
  <si>
    <t>FUNC-QLB11</t>
  </si>
  <si>
    <t>Kiểm tra hiển thị khi người dùng lọc trạng thái "Bàn trống" tại combobox [Trạng thái]</t>
  </si>
  <si>
    <t>1. Chọn "Bàn trống" tại combobox [Trạng thái]</t>
  </si>
  <si>
    <t xml:space="preserve">Chỉ hiển thị các bàn có trạng thái "Bàn trống"
</t>
  </si>
  <si>
    <t>FUNC-QLB12</t>
  </si>
  <si>
    <t>Kiểm tra hiển thị khi người dùng lọc trạng thái "Đang phục vụ" tại combobox [Trạng thái]</t>
  </si>
  <si>
    <t>1. Chọn "Đang phục vụ" tại combobox [Trạng thái]</t>
  </si>
  <si>
    <t xml:space="preserve">Chỉ hiển thị các bàn có trạng thái "Đang phục vụ"
</t>
  </si>
  <si>
    <t>FUNC-QLB13</t>
  </si>
  <si>
    <t>Kiểm tra hiển thị khi người dùng lọc trạng thái "Có yêu cầu đặc biệt" tại combobox [Trạng thái]</t>
  </si>
  <si>
    <t>1. Chọn "Có yêu cầu đặc biệt" tại combobox [Trạng thái]</t>
  </si>
  <si>
    <t xml:space="preserve">Chỉ hiển thị các bàn có trạng thái "Có yêu cầu đặc biệt"
</t>
  </si>
  <si>
    <t>FUNC-QLB14</t>
  </si>
  <si>
    <t>Kiểm tra hiển thị khi người dùng lọc trạng thái "Tất cả trạng thái" tại combobox [Trạng thái]</t>
  </si>
  <si>
    <t>1. Chọn "Tất cả trạng thái" tại combobox [Trạng thái]</t>
  </si>
  <si>
    <t xml:space="preserve">Chỉ hiển thị các bàn có trạng thái "Tất cả trạng thái"
</t>
  </si>
  <si>
    <t>FUNC-QLB15</t>
  </si>
  <si>
    <t xml:space="preserve">Kiểm tra việc hiển thị hộp thoại thông báo khi người dùng chọn vào button [Thêm bàn mới]
</t>
  </si>
  <si>
    <t>1. Chọn vào button [Thêm bàn mới]</t>
  </si>
  <si>
    <t>Hiển thị thông báo “Bạn có muốn thêm bàn mới không?” với 2 nút [Đồng ý] và [Không]</t>
  </si>
  <si>
    <t>FUNC-QLB16</t>
  </si>
  <si>
    <t xml:space="preserve">Kiểm tra việc hiển thị màn hình hộp thoại mã QR
</t>
  </si>
  <si>
    <t>1. Chọn vào icon button mã QR</t>
  </si>
  <si>
    <t>Hiển thị màn hình hộp thoại quét mã QR</t>
  </si>
  <si>
    <t>Thêm bàn mới</t>
  </si>
  <si>
    <t>GUI_SHOW Thêm bàn mới</t>
  </si>
  <si>
    <t>GUI-TBM01</t>
  </si>
  <si>
    <t xml:space="preserve"> - Label: "Bạn có muốn thêm bàn mới không?"
 - Status: Enable
 - Text color: Black
 - Background: White</t>
  </si>
  <si>
    <t>GUI-TBM02</t>
  </si>
  <si>
    <t>GUI-TBM03</t>
  </si>
  <si>
    <t>GUI-TBM04</t>
  </si>
  <si>
    <t>FUNCTION_SHOW Thêm bàn mới</t>
  </si>
  <si>
    <t>FUNC-TBM01</t>
  </si>
  <si>
    <t xml:space="preserve">Kiểm tra hiển thị hộp thoại thông báo [Thêm bàn mới]
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</si>
  <si>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[Bàn]
5. Chọn vào button [Thêm bàn mới]</t>
    </r>
  </si>
  <si>
    <t>Hiển thị màn hình Thêm bàn mới</t>
  </si>
  <si>
    <t>FUNC-TBM02</t>
  </si>
  <si>
    <t xml:space="preserve">Kiểm tra việc khi người dùng chọn button [Hủy] trên hộp thoại thông báo Thêm bàn mới
</t>
  </si>
  <si>
    <t>1. Chọn trên button [Hủy]</t>
  </si>
  <si>
    <t>Passed FUNC-TBM01</t>
  </si>
  <si>
    <t>Hộp thoại đóng, không thêm bàn mới</t>
  </si>
  <si>
    <t>FUNC-TBM03</t>
  </si>
  <si>
    <t xml:space="preserve">Kiểm tra việc khi người dùng chọn button [Đồng ý] trên hộp thoại thông báo Thêm bàn mới và đang ở trạng thái "Tất cả trạng thái"
</t>
  </si>
  <si>
    <t>1. Chọn trên button [Đồng ý]</t>
  </si>
  <si>
    <t>Passed FUNC-TBM01
Tổng danh sách bàn hiện có là 5</t>
  </si>
  <si>
    <t>Thêm bàn số tiếp theo (VD: bàn số 6), gán trạng thái “Bàn trống”, hiển thị trong danh sách</t>
  </si>
  <si>
    <t>FUNC-TBM04</t>
  </si>
  <si>
    <t xml:space="preserve">Kiểm tra việc khi người dùng chọn button [Đồng ý] trên hộp thoại thông báo Thêm bàn mới và đang ở trạng thái "Bàn trống"
</t>
  </si>
  <si>
    <t>Bàn số tiếp theo được thêm, hiển thị trong danh sách vì cùng trạng thái “Bàn trống”</t>
  </si>
  <si>
    <t>FUNC-TBM05</t>
  </si>
  <si>
    <t xml:space="preserve">Kiểm tra việc khi người dùng chọn button [Đồng ý] trên hộp thoại thông báo Thêm bàn mới và đang ở trạng thái "Đang phục vụ"
</t>
  </si>
  <si>
    <t>Thêm bàn với trạng thái “Bàn trống”</t>
  </si>
  <si>
    <t>FUNC-TBM06</t>
  </si>
  <si>
    <t xml:space="preserve">Kiểm tra việc khi người dùng chọn button [Đồng ý] trên hộp thoại thông báo Thêm bàn mới và đang ở trạng thái "Đang có yêu cầu đặc biệt"
</t>
  </si>
  <si>
    <t>FUNC-TBM07</t>
  </si>
  <si>
    <t>Kiểm tra việc số bàn tăng đúng</t>
  </si>
  <si>
    <t>1. Chọn button [Thêm bàn mới]</t>
  </si>
  <si>
    <t>Mỗi lần thêm sẽ tăng số bàn lên (6 → 7 → 8...)</t>
  </si>
  <si>
    <t>FUNC-TBM08</t>
  </si>
  <si>
    <t>Kiểm tra việc bàn mới vừa thêm có đúng trạng thái "Bàn trống"</t>
  </si>
  <si>
    <t>Trạng thái luôn là “Bàn trống”</t>
  </si>
  <si>
    <t>Xóa bàn</t>
  </si>
  <si>
    <t>GUI_SHOW Xóa bàn</t>
  </si>
  <si>
    <t>GUI-XB01</t>
  </si>
  <si>
    <t xml:space="preserve"> - Label: "Bạn có muốn xóa bàn 3 không?"
 - Status: Enable
 - Text color: Black
 - Background: White</t>
  </si>
  <si>
    <t>GUI-XB02</t>
  </si>
  <si>
    <t>GUI-XB03</t>
  </si>
  <si>
    <t>GUI-XB04</t>
  </si>
  <si>
    <t>FUNCTION_SHOW Xóa bàn</t>
  </si>
  <si>
    <t>FUNC-XB01</t>
  </si>
  <si>
    <t xml:space="preserve">Kiểm tra hiển thị màn hình [Quản lý bàn]
</t>
  </si>
  <si>
    <t>FUNC-XB02</t>
  </si>
  <si>
    <t>Kiểm tra hiển thị nút icon Xóa khi bàn ở trạng thái “Bàn trống”</t>
  </si>
  <si>
    <t>1. Kiểm tra danh sách bàn</t>
  </si>
  <si>
    <t>Passed FUNC-XB01</t>
  </si>
  <si>
    <t>Nút Xóa hiển thị với các bàn “Bàn trống”</t>
  </si>
  <si>
    <t>FUNC-XB03</t>
  </si>
  <si>
    <t>Kiểm tra không hiển thị nút Xóa với bàn “Đang phục vụ”</t>
  </si>
  <si>
    <t>1. Quan sát danh sách</t>
  </si>
  <si>
    <t xml:space="preserve"> Nút Xóa không hiển thị</t>
  </si>
  <si>
    <t>FUNC-XB04</t>
  </si>
  <si>
    <t>Kiểm tra không hiển thị nút Xóa với bàn “Có yêu cầu đặc biệt”</t>
  </si>
  <si>
    <t>FUNC-XB05</t>
  </si>
  <si>
    <t>Kiểm tra việc khi người dùng click nút Xóa hiển thị hộp thoại xác nhận</t>
  </si>
  <si>
    <t>1. Nhấn nút Xóa ở bàn trống số 3</t>
  </si>
  <si>
    <t xml:space="preserve">Passed FUNC-XB01 </t>
  </si>
  <si>
    <t>Hiển thị: “Bạn có chắc chắn muốn xóa bàn 3?” với [Đồng ý] và [Hủy]</t>
  </si>
  <si>
    <t>FUNC-XB06</t>
  </si>
  <si>
    <t>Passed FUNC-XB01, FUNC-XB05</t>
  </si>
  <si>
    <t>Không xóa bàn, đóng hộp thoại</t>
  </si>
  <si>
    <t>FUNC-XB07</t>
  </si>
  <si>
    <t>Bàn bị xóa khỏi danh sách</t>
  </si>
  <si>
    <t>FUNC-XB08</t>
  </si>
  <si>
    <t xml:space="preserve">Kiểm tra việc khi người dùng chọn button [Đồng ý]  xóa bàn đang lọc ở trạng thái "Bàn trống"
</t>
  </si>
  <si>
    <t>1. Chọn "Bàn trống" ở combobox [Trạng thái]
2. Chọn icon xóa tại bàn 5
3. Chọn button [Đồng ý] tại hộp thoại thông báo xác nhận xóa</t>
  </si>
  <si>
    <t>Bàn 5 biến mất khỏi danh sách</t>
  </si>
  <si>
    <t>FUNC-XB09</t>
  </si>
  <si>
    <t xml:space="preserve">Kiểm tra icon button thùng rác bị ẩn tại bàn có trạng thái "Đang phục vụ"
</t>
  </si>
  <si>
    <t>1. Quan sát tại icon button thùng rác tại bàn có trạng thái "Đang phục vụ"</t>
  </si>
  <si>
    <t>Icon button thùng rác tại bàn có trạng thái "Đang phục vụ" bị ẩn</t>
  </si>
  <si>
    <t>FUNC-XB10</t>
  </si>
  <si>
    <t xml:space="preserve">Kiểm tra icon button thùng rác bị ẩn tại bàn có trạng thái "Đang có yêu cầu đặc biệt"
</t>
  </si>
  <si>
    <t>1. Quan sát tại icon button thùng rác tại bàn có trạng thái "Đang có yêu cầu đặc biệt"</t>
  </si>
  <si>
    <t>Icon button thùng rác tại bàn có trạng thái "Đang có yêu cầu đặc biệt" bị ẩn</t>
  </si>
  <si>
    <t>FUNC-XB11</t>
  </si>
  <si>
    <t>Trang chủ nhân viên</t>
  </si>
  <si>
    <t>Đăng nhập chủ quầy</t>
  </si>
  <si>
    <t>Quản lý đơn hàng tại bàn + Xác nhận/Hủy món</t>
  </si>
  <si>
    <t>QLDH bàn + Xác nhận, Hủy món</t>
  </si>
  <si>
    <t>Xem đơn hàng theo từng quầy</t>
  </si>
  <si>
    <t>Thay đổi trạng thái đơn hàng tại quầy</t>
  </si>
  <si>
    <t>Trang chủ quản trị viên</t>
  </si>
  <si>
    <t>Thêm bàn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</si>
</sst>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;[Red]0"/>
  </numFmts>
  <fonts count="40">
    <font>
      <sz val="11"/>
      <color theme="1"/>
      <name val="Arial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  <font>
      <sz val="13"/>
      <color rgb="FF000000"/>
      <name val="Times New Roman"/>
      <family val="1"/>
    </font>
    <font>
      <b/>
      <sz val="16"/>
      <name val="Times New Roman"/>
      <family val="1"/>
    </font>
    <font>
      <sz val="13"/>
      <color theme="1"/>
      <name val="Times New Roman"/>
      <family val="1"/>
      <scheme val="major"/>
    </font>
    <font>
      <b/>
      <sz val="13"/>
      <color rgb="FFFFFFFF"/>
      <name val="Times New Roman"/>
      <family val="1"/>
      <scheme val="major"/>
    </font>
    <font>
      <sz val="13"/>
      <name val="Times New Roman"/>
      <family val="1"/>
      <scheme val="major"/>
    </font>
    <font>
      <b/>
      <sz val="13"/>
      <color indexed="9"/>
      <name val="Times New Roman"/>
      <family val="1"/>
      <scheme val="major"/>
    </font>
    <font>
      <b/>
      <sz val="13"/>
      <name val="Times New Roman"/>
      <family val="1"/>
      <scheme val="major"/>
    </font>
    <font>
      <sz val="13"/>
      <color indexed="63"/>
      <name val="Times New Roman"/>
      <family val="1"/>
      <scheme val="major"/>
    </font>
    <font>
      <sz val="13"/>
      <color indexed="8"/>
      <name val="Times New Roman"/>
      <family val="1"/>
      <scheme val="major"/>
    </font>
    <font>
      <sz val="13"/>
      <color rgb="FF00000A"/>
      <name val="Times New Roman"/>
      <family val="1"/>
      <scheme val="major"/>
    </font>
    <font>
      <sz val="13"/>
      <color rgb="FFFF0000"/>
      <name val="Times New Roman"/>
      <family val="1"/>
      <scheme val="major"/>
    </font>
    <font>
      <sz val="13"/>
      <color indexed="8"/>
      <name val="Times New Roman"/>
      <family val="1"/>
    </font>
    <font>
      <sz val="13"/>
      <color rgb="FF00000A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Arial"/>
      <family val="2"/>
      <scheme val="minor"/>
    </font>
    <font>
      <sz val="13"/>
      <color rgb="FF000000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Arial"/>
      <family val="2"/>
      <scheme val="minor"/>
    </font>
    <font>
      <b/>
      <sz val="13"/>
      <color theme="1"/>
      <name val="Times New Roman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203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19" fillId="0" borderId="0" xfId="0" applyFont="1"/>
    <xf numFmtId="0" fontId="5" fillId="0" borderId="0" xfId="0" applyFont="1" applyAlignment="1">
      <alignment horizontal="left" vertical="top" wrapText="1"/>
    </xf>
    <xf numFmtId="0" fontId="5" fillId="0" borderId="12" xfId="1" applyFont="1" applyBorder="1" applyAlignment="1" applyProtection="1">
      <alignment horizontal="center"/>
    </xf>
    <xf numFmtId="165" fontId="5" fillId="0" borderId="12" xfId="2" applyNumberFormat="1" applyFont="1" applyBorder="1" applyAlignment="1" applyProtection="1">
      <alignment horizontal="center"/>
    </xf>
    <xf numFmtId="1" fontId="5" fillId="0" borderId="12" xfId="2" applyNumberFormat="1" applyFont="1" applyBorder="1" applyAlignment="1" applyProtection="1">
      <alignment horizontal="center"/>
    </xf>
    <xf numFmtId="0" fontId="6" fillId="0" borderId="12" xfId="0" applyFont="1" applyBorder="1" applyAlignment="1">
      <alignment horizontal="center"/>
    </xf>
    <xf numFmtId="0" fontId="5" fillId="2" borderId="12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/>
    <xf numFmtId="165" fontId="4" fillId="2" borderId="12" xfId="1" applyNumberFormat="1" applyFont="1" applyFill="1" applyBorder="1" applyAlignment="1" applyProtection="1">
      <alignment horizontal="center"/>
    </xf>
    <xf numFmtId="0" fontId="18" fillId="5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5" fillId="0" borderId="12" xfId="1" applyFont="1" applyBorder="1" applyAlignment="1" applyProtection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0" fontId="14" fillId="2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2" fillId="0" borderId="14" xfId="1" applyFont="1" applyBorder="1" applyAlignment="1" applyProtection="1">
      <alignment horizontal="center" vertical="center"/>
    </xf>
    <xf numFmtId="0" fontId="12" fillId="0" borderId="14" xfId="1" applyFont="1" applyBorder="1" applyAlignment="1" applyProtection="1">
      <alignment horizontal="center"/>
    </xf>
    <xf numFmtId="0" fontId="12" fillId="0" borderId="14" xfId="1" applyFont="1" applyBorder="1" applyAlignment="1" applyProtection="1">
      <alignment horizontal="center" vertical="top"/>
    </xf>
    <xf numFmtId="0" fontId="6" fillId="0" borderId="14" xfId="0" applyFont="1" applyBorder="1" applyAlignment="1">
      <alignment horizontal="center"/>
    </xf>
    <xf numFmtId="0" fontId="12" fillId="0" borderId="18" xfId="1" applyFont="1" applyBorder="1" applyProtection="1">
      <alignment vertical="center"/>
    </xf>
    <xf numFmtId="0" fontId="15" fillId="0" borderId="18" xfId="1" applyFont="1" applyBorder="1" applyAlignment="1" applyProtection="1">
      <alignment vertical="top" wrapText="1"/>
    </xf>
    <xf numFmtId="0" fontId="5" fillId="0" borderId="18" xfId="1" applyFont="1" applyBorder="1" applyAlignment="1" applyProtection="1">
      <alignment wrapText="1"/>
    </xf>
    <xf numFmtId="0" fontId="12" fillId="0" borderId="19" xfId="1" applyFont="1" applyBorder="1" applyProtection="1">
      <alignment vertical="center"/>
    </xf>
    <xf numFmtId="0" fontId="15" fillId="0" borderId="19" xfId="1" applyFont="1" applyBorder="1" applyAlignment="1" applyProtection="1">
      <alignment vertical="top" wrapText="1"/>
    </xf>
    <xf numFmtId="0" fontId="12" fillId="0" borderId="19" xfId="1" applyFont="1" applyBorder="1" applyAlignment="1" applyProtection="1"/>
    <xf numFmtId="0" fontId="16" fillId="0" borderId="19" xfId="1" applyFont="1" applyBorder="1" applyAlignment="1" applyProtection="1"/>
    <xf numFmtId="0" fontId="4" fillId="2" borderId="19" xfId="1" applyFont="1" applyFill="1" applyBorder="1" applyAlignment="1" applyProtection="1">
      <alignment horizontal="center" vertical="center"/>
    </xf>
    <xf numFmtId="0" fontId="4" fillId="2" borderId="19" xfId="1" applyFont="1" applyFill="1" applyBorder="1" applyAlignment="1" applyProtection="1">
      <alignment horizontal="center" vertical="center" wrapText="1"/>
    </xf>
    <xf numFmtId="0" fontId="13" fillId="0" borderId="14" xfId="0" applyFont="1" applyBorder="1" applyAlignment="1">
      <alignment horizontal="center"/>
    </xf>
    <xf numFmtId="0" fontId="13" fillId="0" borderId="14" xfId="0" applyFont="1" applyBorder="1" applyAlignment="1">
      <alignment vertical="center" wrapText="1"/>
    </xf>
    <xf numFmtId="0" fontId="5" fillId="0" borderId="19" xfId="1" applyFont="1" applyBorder="1" applyAlignment="1" applyProtection="1">
      <alignment horizontal="center"/>
    </xf>
    <xf numFmtId="165" fontId="5" fillId="0" borderId="19" xfId="2" applyNumberFormat="1" applyFont="1" applyBorder="1" applyAlignment="1" applyProtection="1">
      <alignment horizontal="center"/>
    </xf>
    <xf numFmtId="1" fontId="5" fillId="0" borderId="19" xfId="2" applyNumberFormat="1" applyFont="1" applyBorder="1" applyAlignment="1" applyProtection="1">
      <alignment horizontal="center"/>
    </xf>
    <xf numFmtId="0" fontId="13" fillId="0" borderId="18" xfId="0" applyFont="1" applyBorder="1" applyAlignment="1">
      <alignment horizontal="center"/>
    </xf>
    <xf numFmtId="0" fontId="13" fillId="0" borderId="18" xfId="0" applyFont="1" applyBorder="1" applyAlignment="1">
      <alignment vertical="center" wrapText="1"/>
    </xf>
    <xf numFmtId="0" fontId="13" fillId="0" borderId="21" xfId="0" applyFont="1" applyBorder="1" applyAlignment="1">
      <alignment horizontal="center"/>
    </xf>
    <xf numFmtId="0" fontId="13" fillId="0" borderId="21" xfId="0" applyFont="1" applyBorder="1" applyAlignment="1">
      <alignment vertical="center" wrapText="1"/>
    </xf>
    <xf numFmtId="0" fontId="5" fillId="0" borderId="22" xfId="1" applyFont="1" applyBorder="1" applyAlignment="1" applyProtection="1"/>
    <xf numFmtId="0" fontId="5" fillId="0" borderId="22" xfId="1" applyFont="1" applyBorder="1" applyProtection="1">
      <alignment vertical="center"/>
    </xf>
    <xf numFmtId="0" fontId="5" fillId="0" borderId="22" xfId="1" applyFont="1" applyBorder="1" applyAlignment="1" applyProtection="1">
      <alignment horizontal="center" wrapText="1"/>
    </xf>
    <xf numFmtId="0" fontId="5" fillId="0" borderId="23" xfId="1" applyFont="1" applyBorder="1" applyAlignment="1" applyProtection="1">
      <alignment horizontal="center" wrapText="1"/>
    </xf>
    <xf numFmtId="0" fontId="14" fillId="2" borderId="15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6" fillId="0" borderId="12" xfId="0" applyFont="1" applyBorder="1"/>
    <xf numFmtId="0" fontId="23" fillId="5" borderId="12" xfId="0" applyFont="1" applyFill="1" applyBorder="1" applyAlignment="1">
      <alignment vertical="center" wrapText="1"/>
    </xf>
    <xf numFmtId="0" fontId="24" fillId="0" borderId="0" xfId="0" applyFont="1" applyAlignment="1">
      <alignment horizontal="center" vertical="top"/>
    </xf>
    <xf numFmtId="164" fontId="24" fillId="0" borderId="0" xfId="0" applyNumberFormat="1" applyFont="1"/>
    <xf numFmtId="0" fontId="24" fillId="0" borderId="0" xfId="0" applyFont="1"/>
    <xf numFmtId="0" fontId="24" fillId="0" borderId="12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24" fillId="0" borderId="12" xfId="1" applyFont="1" applyBorder="1" applyAlignment="1" applyProtection="1">
      <alignment horizontal="center" vertical="center" wrapText="1"/>
    </xf>
    <xf numFmtId="0" fontId="24" fillId="0" borderId="12" xfId="0" applyFont="1" applyBorder="1" applyAlignment="1">
      <alignment horizontal="right" vertical="center" wrapText="1"/>
    </xf>
    <xf numFmtId="0" fontId="26" fillId="0" borderId="0" xfId="0" applyFont="1"/>
    <xf numFmtId="0" fontId="27" fillId="0" borderId="0" xfId="0" applyFont="1"/>
    <xf numFmtId="0" fontId="25" fillId="2" borderId="12" xfId="0" applyFont="1" applyFill="1" applyBorder="1" applyAlignment="1">
      <alignment horizontal="center" vertical="top" wrapText="1"/>
    </xf>
    <xf numFmtId="164" fontId="25" fillId="2" borderId="12" xfId="0" applyNumberFormat="1" applyFont="1" applyFill="1" applyBorder="1" applyAlignment="1">
      <alignment horizontal="center" vertical="center" wrapText="1"/>
    </xf>
    <xf numFmtId="0" fontId="24" fillId="3" borderId="12" xfId="3" applyFont="1" applyFill="1" applyBorder="1" applyAlignment="1">
      <alignment horizontal="left" vertical="top" wrapText="1"/>
    </xf>
    <xf numFmtId="0" fontId="24" fillId="0" borderId="12" xfId="0" applyFont="1" applyBorder="1" applyAlignment="1">
      <alignment vertical="top"/>
    </xf>
    <xf numFmtId="0" fontId="28" fillId="3" borderId="12" xfId="0" applyFont="1" applyFill="1" applyBorder="1" applyAlignment="1">
      <alignment horizontal="left" vertical="top" wrapText="1"/>
    </xf>
    <xf numFmtId="0" fontId="24" fillId="0" borderId="12" xfId="0" applyFont="1" applyBorder="1" applyAlignment="1">
      <alignment horizontal="center" vertical="top"/>
    </xf>
    <xf numFmtId="14" fontId="22" fillId="0" borderId="12" xfId="0" applyNumberFormat="1" applyFont="1" applyBorder="1" applyAlignment="1">
      <alignment horizontal="left" vertical="top"/>
    </xf>
    <xf numFmtId="0" fontId="29" fillId="0" borderId="12" xfId="0" applyFont="1" applyBorder="1" applyAlignment="1">
      <alignment horizontal="center" vertical="top"/>
    </xf>
    <xf numFmtId="0" fontId="24" fillId="3" borderId="12" xfId="0" applyFont="1" applyFill="1" applyBorder="1" applyAlignment="1">
      <alignment horizontal="left" vertical="top" wrapText="1"/>
    </xf>
    <xf numFmtId="0" fontId="22" fillId="0" borderId="0" xfId="0" applyFont="1"/>
    <xf numFmtId="0" fontId="22" fillId="7" borderId="12" xfId="0" applyFont="1" applyFill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24" fillId="0" borderId="12" xfId="0" applyFont="1" applyBorder="1" applyAlignment="1">
      <alignment horizontal="left" vertical="top"/>
    </xf>
    <xf numFmtId="0" fontId="22" fillId="7" borderId="12" xfId="0" quotePrefix="1" applyFont="1" applyFill="1" applyBorder="1" applyAlignment="1">
      <alignment horizontal="left" vertical="top" wrapText="1"/>
    </xf>
    <xf numFmtId="0" fontId="25" fillId="2" borderId="12" xfId="0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4" fillId="8" borderId="12" xfId="0" applyFont="1" applyFill="1" applyBorder="1" applyAlignment="1">
      <alignment horizontal="center" vertical="top"/>
    </xf>
    <xf numFmtId="0" fontId="0" fillId="0" borderId="12" xfId="0" applyBorder="1"/>
    <xf numFmtId="0" fontId="24" fillId="0" borderId="12" xfId="0" applyFont="1" applyBorder="1"/>
    <xf numFmtId="0" fontId="4" fillId="2" borderId="12" xfId="0" applyFont="1" applyFill="1" applyBorder="1" applyAlignment="1">
      <alignment horizontal="center" vertical="top" wrapText="1"/>
    </xf>
    <xf numFmtId="164" fontId="4" fillId="2" borderId="12" xfId="0" applyNumberFormat="1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31" fillId="3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left" vertical="top"/>
    </xf>
    <xf numFmtId="0" fontId="32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top" wrapText="1"/>
    </xf>
    <xf numFmtId="0" fontId="5" fillId="3" borderId="28" xfId="0" applyFont="1" applyFill="1" applyBorder="1" applyAlignment="1">
      <alignment vertical="top" wrapText="1"/>
    </xf>
    <xf numFmtId="0" fontId="6" fillId="7" borderId="12" xfId="0" applyFont="1" applyFill="1" applyBorder="1" applyAlignment="1">
      <alignment vertical="top" wrapText="1"/>
    </xf>
    <xf numFmtId="0" fontId="33" fillId="7" borderId="12" xfId="0" applyFont="1" applyFill="1" applyBorder="1" applyAlignment="1">
      <alignment vertical="top" wrapText="1"/>
    </xf>
    <xf numFmtId="0" fontId="35" fillId="7" borderId="12" xfId="0" applyFont="1" applyFill="1" applyBorder="1" applyAlignment="1">
      <alignment vertical="top" wrapText="1"/>
    </xf>
    <xf numFmtId="14" fontId="6" fillId="0" borderId="12" xfId="0" applyNumberFormat="1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3" fillId="7" borderId="13" xfId="0" applyFont="1" applyFill="1" applyBorder="1" applyAlignment="1">
      <alignment vertical="top" wrapText="1"/>
    </xf>
    <xf numFmtId="0" fontId="5" fillId="0" borderId="29" xfId="0" applyFont="1" applyBorder="1" applyAlignment="1">
      <alignment vertical="top" wrapText="1"/>
    </xf>
    <xf numFmtId="0" fontId="33" fillId="7" borderId="13" xfId="0" quotePrefix="1" applyFont="1" applyFill="1" applyBorder="1" applyAlignment="1">
      <alignment vertical="top" wrapText="1"/>
    </xf>
    <xf numFmtId="0" fontId="5" fillId="3" borderId="30" xfId="0" applyFont="1" applyFill="1" applyBorder="1" applyAlignment="1">
      <alignment vertical="top" wrapText="1"/>
    </xf>
    <xf numFmtId="0" fontId="33" fillId="7" borderId="12" xfId="0" quotePrefix="1" applyFont="1" applyFill="1" applyBorder="1" applyAlignment="1">
      <alignment vertical="top" wrapText="1"/>
    </xf>
    <xf numFmtId="0" fontId="5" fillId="0" borderId="12" xfId="0" applyFont="1" applyBorder="1" applyAlignment="1">
      <alignment horizontal="center" vertical="top"/>
    </xf>
    <xf numFmtId="0" fontId="32" fillId="0" borderId="12" xfId="0" applyFont="1" applyBorder="1" applyAlignment="1">
      <alignment horizontal="center" vertical="top"/>
    </xf>
    <xf numFmtId="0" fontId="5" fillId="0" borderId="12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5" fillId="3" borderId="28" xfId="0" applyFont="1" applyFill="1" applyBorder="1" applyAlignment="1">
      <alignment horizontal="left" vertical="top" wrapText="1"/>
    </xf>
    <xf numFmtId="0" fontId="33" fillId="7" borderId="28" xfId="0" applyFont="1" applyFill="1" applyBorder="1" applyAlignment="1">
      <alignment vertical="top" wrapText="1"/>
    </xf>
    <xf numFmtId="0" fontId="5" fillId="0" borderId="29" xfId="0" applyFont="1" applyBorder="1" applyAlignment="1">
      <alignment horizontal="left" vertical="top" wrapText="1"/>
    </xf>
    <xf numFmtId="0" fontId="5" fillId="8" borderId="12" xfId="0" applyFont="1" applyFill="1" applyBorder="1" applyAlignment="1">
      <alignment horizontal="center" vertical="center"/>
    </xf>
    <xf numFmtId="14" fontId="36" fillId="0" borderId="12" xfId="0" applyNumberFormat="1" applyFont="1" applyBorder="1" applyAlignment="1">
      <alignment horizontal="center" vertical="top"/>
    </xf>
    <xf numFmtId="0" fontId="38" fillId="7" borderId="12" xfId="0" applyFont="1" applyFill="1" applyBorder="1" applyAlignment="1">
      <alignment vertical="top" wrapText="1"/>
    </xf>
    <xf numFmtId="0" fontId="5" fillId="0" borderId="12" xfId="0" applyFont="1" applyBorder="1" applyAlignment="1">
      <alignment horizontal="left" vertical="top" wrapText="1"/>
    </xf>
    <xf numFmtId="0" fontId="6" fillId="7" borderId="12" xfId="0" quotePrefix="1" applyFont="1" applyFill="1" applyBorder="1" applyAlignment="1">
      <alignment vertical="top" wrapText="1"/>
    </xf>
    <xf numFmtId="0" fontId="5" fillId="0" borderId="12" xfId="3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/>
    </xf>
    <xf numFmtId="0" fontId="31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2" xfId="0" applyFont="1" applyBorder="1"/>
    <xf numFmtId="0" fontId="33" fillId="0" borderId="12" xfId="0" applyFont="1" applyBorder="1" applyAlignment="1">
      <alignment vertical="center" wrapText="1"/>
    </xf>
    <xf numFmtId="0" fontId="6" fillId="7" borderId="31" xfId="0" applyFont="1" applyFill="1" applyBorder="1" applyAlignment="1">
      <alignment vertical="top" wrapText="1"/>
    </xf>
    <xf numFmtId="0" fontId="38" fillId="7" borderId="32" xfId="0" applyFont="1" applyFill="1" applyBorder="1" applyAlignment="1">
      <alignment vertical="top" wrapText="1"/>
    </xf>
    <xf numFmtId="0" fontId="6" fillId="7" borderId="32" xfId="0" applyFont="1" applyFill="1" applyBorder="1" applyAlignment="1">
      <alignment vertical="top" wrapText="1"/>
    </xf>
    <xf numFmtId="0" fontId="5" fillId="8" borderId="12" xfId="0" applyFont="1" applyFill="1" applyBorder="1" applyAlignment="1">
      <alignment horizontal="center" vertical="top"/>
    </xf>
    <xf numFmtId="0" fontId="6" fillId="7" borderId="26" xfId="0" applyFont="1" applyFill="1" applyBorder="1" applyAlignment="1">
      <alignment vertical="top" wrapText="1"/>
    </xf>
    <xf numFmtId="0" fontId="6" fillId="7" borderId="26" xfId="0" quotePrefix="1" applyFont="1" applyFill="1" applyBorder="1" applyAlignment="1">
      <alignment vertical="top" wrapText="1"/>
    </xf>
    <xf numFmtId="0" fontId="38" fillId="0" borderId="12" xfId="0" applyFont="1" applyBorder="1"/>
    <xf numFmtId="0" fontId="5" fillId="3" borderId="33" xfId="0" applyFont="1" applyFill="1" applyBorder="1" applyAlignment="1">
      <alignment horizontal="left" vertical="top" wrapText="1"/>
    </xf>
    <xf numFmtId="0" fontId="6" fillId="7" borderId="28" xfId="0" applyFont="1" applyFill="1" applyBorder="1" applyAlignment="1">
      <alignment vertical="top" wrapText="1"/>
    </xf>
    <xf numFmtId="0" fontId="5" fillId="3" borderId="34" xfId="0" applyFont="1" applyFill="1" applyBorder="1" applyAlignment="1">
      <alignment horizontal="left" vertical="top" wrapText="1"/>
    </xf>
    <xf numFmtId="0" fontId="6" fillId="7" borderId="20" xfId="0" applyFont="1" applyFill="1" applyBorder="1" applyAlignment="1">
      <alignment vertical="top" wrapText="1"/>
    </xf>
    <xf numFmtId="0" fontId="6" fillId="7" borderId="35" xfId="0" applyFont="1" applyFill="1" applyBorder="1" applyAlignment="1">
      <alignment vertical="top" wrapText="1"/>
    </xf>
    <xf numFmtId="0" fontId="38" fillId="7" borderId="36" xfId="0" applyFont="1" applyFill="1" applyBorder="1" applyAlignment="1">
      <alignment vertical="top" wrapText="1"/>
    </xf>
    <xf numFmtId="0" fontId="6" fillId="7" borderId="36" xfId="0" applyFont="1" applyFill="1" applyBorder="1" applyAlignment="1">
      <alignment vertical="top" wrapText="1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164" fontId="12" fillId="0" borderId="19" xfId="1" applyNumberFormat="1" applyFont="1" applyBorder="1" applyAlignment="1" applyProtection="1">
      <alignment horizontal="center" vertical="center"/>
    </xf>
    <xf numFmtId="0" fontId="12" fillId="0" borderId="19" xfId="1" applyFont="1" applyBorder="1" applyAlignment="1" applyProtection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12" fillId="0" borderId="14" xfId="1" applyFont="1" applyBorder="1" applyAlignment="1" applyProtection="1">
      <alignment horizontal="left"/>
    </xf>
    <xf numFmtId="0" fontId="15" fillId="0" borderId="18" xfId="1" applyFont="1" applyBorder="1" applyAlignment="1" applyProtection="1">
      <alignment vertical="top" wrapText="1"/>
    </xf>
    <xf numFmtId="0" fontId="12" fillId="0" borderId="19" xfId="1" applyFont="1" applyBorder="1" applyAlignment="1" applyProtection="1">
      <alignment horizontal="center" vertical="center"/>
    </xf>
    <xf numFmtId="15" fontId="6" fillId="0" borderId="15" xfId="0" applyNumberFormat="1" applyFont="1" applyBorder="1" applyAlignment="1">
      <alignment horizontal="center"/>
    </xf>
    <xf numFmtId="15" fontId="6" fillId="0" borderId="16" xfId="0" applyNumberFormat="1" applyFont="1" applyBorder="1" applyAlignment="1">
      <alignment horizontal="center"/>
    </xf>
    <xf numFmtId="15" fontId="6" fillId="0" borderId="17" xfId="0" applyNumberFormat="1" applyFont="1" applyBorder="1" applyAlignment="1">
      <alignment horizontal="center"/>
    </xf>
    <xf numFmtId="0" fontId="12" fillId="0" borderId="15" xfId="1" applyFont="1" applyBorder="1" applyAlignment="1" applyProtection="1">
      <alignment horizontal="center" vertical="top"/>
    </xf>
    <xf numFmtId="0" fontId="12" fillId="0" borderId="16" xfId="1" applyFont="1" applyBorder="1" applyAlignment="1" applyProtection="1">
      <alignment horizontal="center" vertical="top"/>
    </xf>
    <xf numFmtId="0" fontId="12" fillId="0" borderId="17" xfId="1" applyFont="1" applyBorder="1" applyAlignment="1" applyProtection="1">
      <alignment horizontal="center" vertical="top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4" xfId="1" applyFont="1" applyBorder="1" applyAlignment="1" applyProtection="1">
      <alignment horizontal="center"/>
    </xf>
    <xf numFmtId="0" fontId="21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center"/>
    </xf>
    <xf numFmtId="0" fontId="12" fillId="4" borderId="20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5" fillId="2" borderId="12" xfId="0" applyFont="1" applyFill="1" applyBorder="1" applyAlignment="1">
      <alignment horizontal="center" vertical="center" wrapText="1"/>
    </xf>
    <xf numFmtId="0" fontId="26" fillId="4" borderId="12" xfId="0" applyFont="1" applyFill="1" applyBorder="1" applyAlignment="1">
      <alignment horizontal="left" vertical="center"/>
    </xf>
    <xf numFmtId="0" fontId="26" fillId="4" borderId="12" xfId="0" applyFont="1" applyFill="1" applyBorder="1" applyAlignment="1">
      <alignment vertical="center"/>
    </xf>
    <xf numFmtId="0" fontId="39" fillId="0" borderId="12" xfId="0" applyFont="1" applyBorder="1" applyAlignment="1">
      <alignment horizontal="center" vertical="center"/>
    </xf>
  </cellXfs>
  <cellStyles count="4">
    <cellStyle name="Normal" xfId="0" builtinId="0"/>
    <cellStyle name="Normal 10" xfId="1"/>
    <cellStyle name="Normal_Sheet1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12098</xdr:colOff>
      <xdr:row>5</xdr:row>
      <xdr:rowOff>294589</xdr:rowOff>
    </xdr:from>
    <xdr:to>
      <xdr:col>4</xdr:col>
      <xdr:colOff>48381</xdr:colOff>
      <xdr:row>5</xdr:row>
      <xdr:rowOff>5056413</xdr:rowOff>
    </xdr:to>
    <xdr:pic>
      <xdr:nvPicPr>
        <xdr:cNvPr id="2" name="Picture 1" descr="C:\Users\PC\Downloads\Trang chủ - Nhân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4358" y="1445209"/>
          <a:ext cx="2246083" cy="4761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228600</xdr:colOff>
      <xdr:row>14</xdr:row>
      <xdr:rowOff>228600</xdr:rowOff>
    </xdr:to>
    <xdr:sp macro="" textlink="">
      <xdr:nvSpPr>
        <xdr:cNvPr id="5121" name="AutoShape 1" descr="&lt;svg xmlns=&quot;http://www.w3.org/2000/svg&quot; height=&quot;24px&quot; viewBox=&quot;0 -960 960 960&quot; width=&quot;24px&quot; fill=&quot;#FFFFFF&quot;&gt;&lt;path d=&quot;m424-296 282-282-56-56-226 226-114-114-56 56 170 170Zm56 216q-83 0-156-31.5T197-197q-54-54-85.5-127T80-480q0-83 31.5-156T197-763q54-54 127-85.5T480-880q83 0 156 31.5T763-763q54 54 85.5 127T880-480q0 83-31.5 156T763-197q-54 54-127 85.5T480-80Zm0-80q134 0 227-93t93-227q0-134-93-227t-227-93q-134 0-227 93t-93 227q0 134 93 227t227 93Zm0-320Z&quot;/&gt;&lt;/svg&gt;"/>
        <xdr:cNvSpPr>
          <a:spLocks noChangeAspect="1" noChangeArrowheads="1"/>
        </xdr:cNvSpPr>
      </xdr:nvSpPr>
      <xdr:spPr bwMode="auto">
        <a:xfrm>
          <a:off x="4038600" y="101879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228600</xdr:colOff>
      <xdr:row>5</xdr:row>
      <xdr:rowOff>228600</xdr:rowOff>
    </xdr:to>
    <xdr:sp macro="" textlink="">
      <xdr:nvSpPr>
        <xdr:cNvPr id="5122" name="AutoShape 2" descr="&lt;svg xmlns=&quot;http://www.w3.org/2000/svg&quot; height=&quot;24px&quot; viewBox=&quot;0 -960 960 960&quot; width=&quot;24px&quot; fill=&quot;#FFFFFF&quot;&gt;&lt;path d=&quot;m424-296 282-282-56-56-226 226-114-114-56 56 170 170Zm56 216q-83 0-156-31.5T197-197q-54-54-85.5-127T80-480q0-83 31.5-156T197-763q54-54 127-85.5T480-880q83 0 156 31.5T763-763q54 54 85.5 127T880-480q0 83-31.5 156T763-197q-54 54-127 85.5T480-80Zm0-80q134 0 227-93t93-227q0-134-93-227t-227-93q-134 0-227 93t-93 227q0 134 93 227t227 93Zm0-320Z&quot;/&gt;&lt;/svg&gt;"/>
        <xdr:cNvSpPr>
          <a:spLocks noChangeAspect="1" noChangeArrowheads="1"/>
        </xdr:cNvSpPr>
      </xdr:nvSpPr>
      <xdr:spPr bwMode="auto">
        <a:xfrm>
          <a:off x="4038600" y="11506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268941</xdr:colOff>
      <xdr:row>5</xdr:row>
      <xdr:rowOff>177902</xdr:rowOff>
    </xdr:from>
    <xdr:to>
      <xdr:col>2</xdr:col>
      <xdr:colOff>2501152</xdr:colOff>
      <xdr:row>5</xdr:row>
      <xdr:rowOff>4906831</xdr:rowOff>
    </xdr:to>
    <xdr:pic>
      <xdr:nvPicPr>
        <xdr:cNvPr id="5" name="Picture 4" descr="C:\Users\PC\Downloads\Trang chủ - Nhân viên (2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3059" y="1334349"/>
          <a:ext cx="2232211" cy="4728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1665767</xdr:colOff>
      <xdr:row>5</xdr:row>
      <xdr:rowOff>88604</xdr:rowOff>
    </xdr:from>
    <xdr:to>
      <xdr:col>4</xdr:col>
      <xdr:colOff>1213885</xdr:colOff>
      <xdr:row>5</xdr:row>
      <xdr:rowOff>4908697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8827" y="1239224"/>
          <a:ext cx="6787118" cy="48200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969756</xdr:colOff>
      <xdr:row>5</xdr:row>
      <xdr:rowOff>283182</xdr:rowOff>
    </xdr:from>
    <xdr:to>
      <xdr:col>4</xdr:col>
      <xdr:colOff>172065</xdr:colOff>
      <xdr:row>5</xdr:row>
      <xdr:rowOff>4884727</xdr:rowOff>
    </xdr:to>
    <xdr:pic>
      <xdr:nvPicPr>
        <xdr:cNvPr id="2" name="Picture 1" descr="C:\Users\PC\Downloads\Thêm người dùng - Quản trị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816" y="1433802"/>
          <a:ext cx="6441309" cy="4601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459287</xdr:colOff>
      <xdr:row>5</xdr:row>
      <xdr:rowOff>104383</xdr:rowOff>
    </xdr:from>
    <xdr:to>
      <xdr:col>3</xdr:col>
      <xdr:colOff>2098387</xdr:colOff>
      <xdr:row>5</xdr:row>
      <xdr:rowOff>4822520</xdr:rowOff>
    </xdr:to>
    <xdr:pic>
      <xdr:nvPicPr>
        <xdr:cNvPr id="2" name="Picture 1" descr="C:\Users\PC\Downloads\Chỉnh sửa người dùng - Quản trị viên (1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347" y="1255003"/>
          <a:ext cx="6668300" cy="4718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302560</xdr:colOff>
      <xdr:row>5</xdr:row>
      <xdr:rowOff>201708</xdr:rowOff>
    </xdr:from>
    <xdr:to>
      <xdr:col>3</xdr:col>
      <xdr:colOff>1972236</xdr:colOff>
      <xdr:row>5</xdr:row>
      <xdr:rowOff>4966946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5620" y="1352328"/>
          <a:ext cx="6698876" cy="476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17721</xdr:colOff>
      <xdr:row>5</xdr:row>
      <xdr:rowOff>443024</xdr:rowOff>
    </xdr:from>
    <xdr:to>
      <xdr:col>5</xdr:col>
      <xdr:colOff>3473857</xdr:colOff>
      <xdr:row>5</xdr:row>
      <xdr:rowOff>5068187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9781" y="1593644"/>
          <a:ext cx="6504136" cy="4625163"/>
        </a:xfrm>
        <a:prstGeom prst="rect">
          <a:avLst/>
        </a:prstGeom>
      </xdr:spPr>
    </xdr:pic>
    <xdr:clientData/>
  </xdr:twoCellAnchor>
  <xdr:twoCellAnchor editAs="oneCell">
    <xdr:from>
      <xdr:col>0</xdr:col>
      <xdr:colOff>1213255</xdr:colOff>
      <xdr:row>5</xdr:row>
      <xdr:rowOff>149999</xdr:rowOff>
    </xdr:from>
    <xdr:to>
      <xdr:col>3</xdr:col>
      <xdr:colOff>1284748</xdr:colOff>
      <xdr:row>5</xdr:row>
      <xdr:rowOff>4926419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255" y="1300619"/>
          <a:ext cx="6723753" cy="47764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2028265</xdr:colOff>
      <xdr:row>5</xdr:row>
      <xdr:rowOff>201706</xdr:rowOff>
    </xdr:from>
    <xdr:to>
      <xdr:col>4</xdr:col>
      <xdr:colOff>1470773</xdr:colOff>
      <xdr:row>5</xdr:row>
      <xdr:rowOff>4953000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1325" y="1352326"/>
          <a:ext cx="6681508" cy="47512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1436442</xdr:colOff>
      <xdr:row>5</xdr:row>
      <xdr:rowOff>206644</xdr:rowOff>
    </xdr:from>
    <xdr:to>
      <xdr:col>3</xdr:col>
      <xdr:colOff>1460734</xdr:colOff>
      <xdr:row>5</xdr:row>
      <xdr:rowOff>4985288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6442" y="1357264"/>
          <a:ext cx="6676552" cy="47786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>
      <selection activeCell="C12" sqref="C12"/>
    </sheetView>
  </sheetViews>
  <sheetFormatPr defaultColWidth="9.09765625" defaultRowHeight="16.8"/>
  <cols>
    <col min="1" max="1" width="35.3984375" style="8" customWidth="1"/>
    <col min="2" max="2" width="41.59765625" style="165" customWidth="1"/>
    <col min="3" max="3" width="41" style="165" customWidth="1"/>
    <col min="4" max="4" width="41.8984375" style="8" customWidth="1"/>
    <col min="5" max="16384" width="9.09765625" style="8"/>
  </cols>
  <sheetData>
    <row r="1" spans="1:5">
      <c r="A1" s="167" t="s">
        <v>65</v>
      </c>
      <c r="B1" s="168"/>
      <c r="C1" s="168"/>
      <c r="D1" s="168"/>
      <c r="E1" s="168"/>
    </row>
    <row r="2" spans="1:5">
      <c r="A2" s="167"/>
      <c r="B2" s="168"/>
      <c r="C2" s="168"/>
      <c r="D2" s="168"/>
      <c r="E2" s="168"/>
    </row>
    <row r="3" spans="1:5" ht="16.8" customHeight="1">
      <c r="A3" s="76" t="s">
        <v>0</v>
      </c>
      <c r="B3" s="169" t="s">
        <v>58</v>
      </c>
      <c r="C3" s="169"/>
      <c r="D3" s="169"/>
      <c r="E3" s="169"/>
    </row>
    <row r="4" spans="1:5">
      <c r="A4" s="48" t="s">
        <v>1</v>
      </c>
      <c r="B4" s="77" t="s">
        <v>2</v>
      </c>
      <c r="C4" s="77" t="s">
        <v>59</v>
      </c>
      <c r="D4" s="77" t="s">
        <v>3</v>
      </c>
      <c r="E4" s="77" t="s">
        <v>4</v>
      </c>
    </row>
    <row r="5" spans="1:5">
      <c r="A5" s="170">
        <v>1</v>
      </c>
      <c r="B5" s="106" t="s">
        <v>900</v>
      </c>
      <c r="C5" s="105" t="s">
        <v>61</v>
      </c>
      <c r="D5" s="78">
        <v>34</v>
      </c>
      <c r="E5" s="202" t="s">
        <v>57</v>
      </c>
    </row>
    <row r="6" spans="1:5">
      <c r="A6" s="171"/>
      <c r="B6" s="105" t="s">
        <v>901</v>
      </c>
      <c r="C6" s="105" t="s">
        <v>62</v>
      </c>
      <c r="D6" s="78">
        <v>20</v>
      </c>
      <c r="E6" s="202" t="s">
        <v>57</v>
      </c>
    </row>
    <row r="7" spans="1:5">
      <c r="A7" s="49">
        <v>2</v>
      </c>
      <c r="B7" s="105" t="s">
        <v>902</v>
      </c>
      <c r="C7" s="105" t="s">
        <v>903</v>
      </c>
      <c r="D7" s="100"/>
      <c r="E7" s="202" t="s">
        <v>57</v>
      </c>
    </row>
    <row r="8" spans="1:5">
      <c r="A8" s="164">
        <v>3</v>
      </c>
      <c r="B8" s="105" t="s">
        <v>904</v>
      </c>
      <c r="C8" s="105" t="s">
        <v>904</v>
      </c>
      <c r="D8" s="100"/>
      <c r="E8" s="202" t="s">
        <v>57</v>
      </c>
    </row>
    <row r="9" spans="1:5">
      <c r="A9" s="164">
        <v>4</v>
      </c>
      <c r="B9" s="105" t="s">
        <v>905</v>
      </c>
      <c r="C9" s="105" t="s">
        <v>66</v>
      </c>
      <c r="D9" s="100"/>
      <c r="E9" s="202" t="s">
        <v>57</v>
      </c>
    </row>
    <row r="10" spans="1:5">
      <c r="A10" s="164">
        <v>5</v>
      </c>
      <c r="B10" s="105" t="s">
        <v>906</v>
      </c>
      <c r="C10" s="105" t="s">
        <v>290</v>
      </c>
      <c r="D10" s="100"/>
      <c r="E10" s="202" t="s">
        <v>57</v>
      </c>
    </row>
    <row r="11" spans="1:5">
      <c r="A11" s="166">
        <v>6</v>
      </c>
      <c r="B11" s="166" t="s">
        <v>25</v>
      </c>
      <c r="C11" s="164"/>
      <c r="D11" s="164"/>
      <c r="E11" s="202" t="s">
        <v>57</v>
      </c>
    </row>
    <row r="12" spans="1:5">
      <c r="A12" s="166"/>
      <c r="B12" s="166"/>
      <c r="C12" s="164"/>
      <c r="D12" s="164"/>
      <c r="E12" s="202" t="s">
        <v>57</v>
      </c>
    </row>
    <row r="13" spans="1:5">
      <c r="A13" s="166"/>
      <c r="B13" s="166"/>
      <c r="C13" s="164"/>
      <c r="D13" s="164"/>
      <c r="E13" s="202" t="s">
        <v>57</v>
      </c>
    </row>
    <row r="14" spans="1:5">
      <c r="A14" s="166">
        <v>7</v>
      </c>
      <c r="B14" s="166" t="s">
        <v>311</v>
      </c>
      <c r="C14" s="164" t="s">
        <v>367</v>
      </c>
      <c r="D14" s="164"/>
      <c r="E14" s="202" t="s">
        <v>57</v>
      </c>
    </row>
    <row r="15" spans="1:5">
      <c r="A15" s="166"/>
      <c r="B15" s="166"/>
      <c r="C15" s="164" t="s">
        <v>558</v>
      </c>
      <c r="D15" s="78">
        <f>SUM(D5:D14)</f>
        <v>54</v>
      </c>
      <c r="E15" s="202" t="s">
        <v>57</v>
      </c>
    </row>
    <row r="16" spans="1:5">
      <c r="A16" s="166"/>
      <c r="B16" s="166"/>
      <c r="C16" s="164" t="s">
        <v>715</v>
      </c>
      <c r="D16" s="78"/>
      <c r="E16" s="202" t="s">
        <v>57</v>
      </c>
    </row>
    <row r="17" spans="1:5">
      <c r="A17" s="166">
        <v>8</v>
      </c>
      <c r="B17" s="166" t="s">
        <v>750</v>
      </c>
      <c r="C17" s="164" t="s">
        <v>907</v>
      </c>
      <c r="D17" s="78"/>
      <c r="E17" s="202" t="s">
        <v>57</v>
      </c>
    </row>
    <row r="18" spans="1:5">
      <c r="A18" s="166"/>
      <c r="B18" s="166"/>
      <c r="C18" s="164" t="s">
        <v>856</v>
      </c>
      <c r="D18" s="78"/>
      <c r="E18" s="202" t="s">
        <v>57</v>
      </c>
    </row>
  </sheetData>
  <mergeCells count="9">
    <mergeCell ref="B14:B16"/>
    <mergeCell ref="B17:B18"/>
    <mergeCell ref="A1:E2"/>
    <mergeCell ref="B3:E3"/>
    <mergeCell ref="A5:A6"/>
    <mergeCell ref="B11:B13"/>
    <mergeCell ref="A11:A13"/>
    <mergeCell ref="A14:A16"/>
    <mergeCell ref="A17:A18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31" zoomScaleNormal="115" workbookViewId="0">
      <selection activeCell="K39" sqref="K39:K40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40</v>
      </c>
      <c r="B1" s="189" t="s">
        <v>60</v>
      </c>
      <c r="C1" s="189"/>
      <c r="D1" s="189"/>
      <c r="E1" s="189"/>
      <c r="F1" s="189"/>
      <c r="G1" s="29"/>
      <c r="H1" s="30"/>
      <c r="J1" s="29"/>
    </row>
    <row r="2" spans="1:13" s="31" customFormat="1">
      <c r="A2" s="42" t="s">
        <v>41</v>
      </c>
      <c r="B2" s="190" t="s">
        <v>311</v>
      </c>
      <c r="C2" s="190"/>
      <c r="D2" s="190"/>
      <c r="E2" s="190"/>
      <c r="F2" s="190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COUNTIF(G11:G21,"Untested")</f>
        <v>0</v>
      </c>
      <c r="E4" s="47">
        <f>COUNTIF(G11:G21,"Blocked")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COUNTIF(J11:J21,"Untested")</f>
        <v>0</v>
      </c>
      <c r="E5" s="47">
        <f>COUNTIF(J11:J21,"Blocked")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 s="34"/>
      <c r="F6"/>
      <c r="G6" s="29"/>
      <c r="H6" s="30"/>
      <c r="J6" s="29"/>
    </row>
    <row r="7" spans="1:13" s="31" customFormat="1">
      <c r="A7" s="191" t="s">
        <v>47</v>
      </c>
      <c r="B7" s="191" t="s">
        <v>4</v>
      </c>
      <c r="C7" s="191" t="s">
        <v>48</v>
      </c>
      <c r="D7" s="191" t="s">
        <v>49</v>
      </c>
      <c r="E7" s="191" t="s">
        <v>50</v>
      </c>
      <c r="F7" s="191" t="s">
        <v>51</v>
      </c>
      <c r="G7" s="191" t="s">
        <v>52</v>
      </c>
      <c r="H7" s="191"/>
      <c r="I7" s="191"/>
      <c r="J7" s="191" t="s">
        <v>52</v>
      </c>
      <c r="K7" s="191"/>
      <c r="L7" s="191"/>
      <c r="M7" s="191" t="s">
        <v>53</v>
      </c>
    </row>
    <row r="8" spans="1:13" s="31" customFormat="1">
      <c r="A8" s="191"/>
      <c r="B8" s="191"/>
      <c r="C8" s="191"/>
      <c r="D8" s="191"/>
      <c r="E8" s="191"/>
      <c r="F8" s="191"/>
      <c r="G8" s="191" t="s">
        <v>23</v>
      </c>
      <c r="H8" s="191"/>
      <c r="I8" s="191"/>
      <c r="J8" s="191" t="s">
        <v>24</v>
      </c>
      <c r="K8" s="191"/>
      <c r="L8" s="191"/>
      <c r="M8" s="191"/>
    </row>
    <row r="9" spans="1:13" s="31" customFormat="1">
      <c r="A9" s="191"/>
      <c r="B9" s="191"/>
      <c r="C9" s="191"/>
      <c r="D9" s="191"/>
      <c r="E9" s="191"/>
      <c r="F9" s="191"/>
      <c r="G9" s="110" t="s">
        <v>54</v>
      </c>
      <c r="H9" s="111" t="s">
        <v>55</v>
      </c>
      <c r="I9" s="44" t="s">
        <v>56</v>
      </c>
      <c r="J9" s="110" t="s">
        <v>54</v>
      </c>
      <c r="K9" s="111" t="s">
        <v>55</v>
      </c>
      <c r="L9" s="44" t="s">
        <v>56</v>
      </c>
      <c r="M9" s="191"/>
    </row>
    <row r="10" spans="1:13" s="31" customFormat="1">
      <c r="A10" s="194" t="s">
        <v>312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31" customFormat="1" ht="67.2">
      <c r="A11" s="112" t="s">
        <v>313</v>
      </c>
      <c r="B11" s="113" t="s">
        <v>314</v>
      </c>
      <c r="C11" s="114"/>
      <c r="D11" s="114"/>
      <c r="E11" s="115" t="s">
        <v>315</v>
      </c>
      <c r="F11" s="115" t="s">
        <v>315</v>
      </c>
      <c r="G11" s="131" t="s">
        <v>64</v>
      </c>
      <c r="H11" s="117"/>
      <c r="I11" s="132" t="s">
        <v>57</v>
      </c>
      <c r="J11" s="131" t="s">
        <v>64</v>
      </c>
      <c r="K11" s="117"/>
      <c r="L11" s="132" t="s">
        <v>57</v>
      </c>
      <c r="M11" s="114"/>
    </row>
    <row r="12" spans="1:13" s="31" customFormat="1" ht="67.2">
      <c r="A12" s="112" t="s">
        <v>316</v>
      </c>
      <c r="B12" s="119" t="s">
        <v>317</v>
      </c>
      <c r="C12" s="114"/>
      <c r="D12" s="114"/>
      <c r="E12" s="115" t="s">
        <v>318</v>
      </c>
      <c r="F12" s="115" t="s">
        <v>318</v>
      </c>
      <c r="G12" s="131" t="s">
        <v>64</v>
      </c>
      <c r="H12" s="117"/>
      <c r="I12" s="132" t="s">
        <v>57</v>
      </c>
      <c r="J12" s="131" t="s">
        <v>64</v>
      </c>
      <c r="K12" s="117"/>
      <c r="L12" s="132" t="s">
        <v>57</v>
      </c>
      <c r="M12" s="114"/>
    </row>
    <row r="13" spans="1:13" s="31" customFormat="1" ht="67.2">
      <c r="A13" s="112" t="s">
        <v>319</v>
      </c>
      <c r="B13" s="113" t="s">
        <v>320</v>
      </c>
      <c r="C13" s="114"/>
      <c r="D13" s="114"/>
      <c r="E13" s="115" t="s">
        <v>321</v>
      </c>
      <c r="F13" s="115" t="s">
        <v>321</v>
      </c>
      <c r="G13" s="131" t="s">
        <v>64</v>
      </c>
      <c r="H13" s="117"/>
      <c r="I13" s="132" t="s">
        <v>57</v>
      </c>
      <c r="J13" s="131" t="s">
        <v>64</v>
      </c>
      <c r="K13" s="117"/>
      <c r="L13" s="132" t="s">
        <v>57</v>
      </c>
      <c r="M13" s="114"/>
    </row>
    <row r="14" spans="1:13" s="31" customFormat="1" ht="117.6">
      <c r="A14" s="112" t="s">
        <v>322</v>
      </c>
      <c r="B14" s="113" t="s">
        <v>323</v>
      </c>
      <c r="C14" s="114"/>
      <c r="D14" s="114"/>
      <c r="E14" s="115" t="s">
        <v>324</v>
      </c>
      <c r="F14" s="115" t="s">
        <v>324</v>
      </c>
      <c r="G14" s="131" t="s">
        <v>64</v>
      </c>
      <c r="H14" s="117"/>
      <c r="I14" s="132" t="s">
        <v>57</v>
      </c>
      <c r="J14" s="131" t="s">
        <v>64</v>
      </c>
      <c r="K14" s="117"/>
      <c r="L14" s="132" t="s">
        <v>57</v>
      </c>
      <c r="M14" s="114"/>
    </row>
    <row r="15" spans="1:13" s="31" customFormat="1" ht="33.6">
      <c r="A15" s="112" t="s">
        <v>325</v>
      </c>
      <c r="B15" s="113" t="s">
        <v>326</v>
      </c>
      <c r="C15" s="114"/>
      <c r="D15" s="114"/>
      <c r="E15" s="115" t="s">
        <v>327</v>
      </c>
      <c r="F15" s="115" t="s">
        <v>327</v>
      </c>
      <c r="G15" s="131" t="s">
        <v>64</v>
      </c>
      <c r="H15" s="117"/>
      <c r="I15" s="132" t="s">
        <v>57</v>
      </c>
      <c r="J15" s="131" t="s">
        <v>64</v>
      </c>
      <c r="K15" s="117"/>
      <c r="L15" s="132" t="s">
        <v>57</v>
      </c>
      <c r="M15" s="114"/>
    </row>
    <row r="16" spans="1:13" s="31" customFormat="1" ht="33.6">
      <c r="A16" s="112" t="s">
        <v>328</v>
      </c>
      <c r="B16" s="113" t="s">
        <v>329</v>
      </c>
      <c r="C16" s="114"/>
      <c r="D16" s="114"/>
      <c r="E16" s="115" t="s">
        <v>330</v>
      </c>
      <c r="F16" s="115" t="s">
        <v>330</v>
      </c>
      <c r="G16" s="131" t="s">
        <v>64</v>
      </c>
      <c r="H16" s="117"/>
      <c r="I16" s="132" t="s">
        <v>57</v>
      </c>
      <c r="J16" s="131" t="s">
        <v>64</v>
      </c>
      <c r="K16" s="117"/>
      <c r="L16" s="132" t="s">
        <v>57</v>
      </c>
      <c r="M16" s="114"/>
    </row>
    <row r="17" spans="1:13" s="31" customFormat="1">
      <c r="A17" s="192" t="s">
        <v>331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</row>
    <row r="18" spans="1:13" s="31" customFormat="1" ht="151.19999999999999">
      <c r="A18" s="119" t="s">
        <v>332</v>
      </c>
      <c r="B18" s="121" t="s">
        <v>333</v>
      </c>
      <c r="C18" s="121" t="s">
        <v>334</v>
      </c>
      <c r="D18" s="140"/>
      <c r="E18" s="121" t="s">
        <v>335</v>
      </c>
      <c r="F18" s="141"/>
      <c r="G18" s="131" t="s">
        <v>64</v>
      </c>
      <c r="H18" s="117"/>
      <c r="I18" s="132" t="s">
        <v>57</v>
      </c>
      <c r="J18" s="131" t="s">
        <v>64</v>
      </c>
      <c r="K18" s="117"/>
      <c r="L18" s="132" t="s">
        <v>57</v>
      </c>
      <c r="M18" s="125"/>
    </row>
    <row r="19" spans="1:13" s="31" customFormat="1" ht="103.8" customHeight="1">
      <c r="A19" s="119" t="s">
        <v>336</v>
      </c>
      <c r="B19" s="121" t="s">
        <v>337</v>
      </c>
      <c r="C19" s="142" t="s">
        <v>338</v>
      </c>
      <c r="D19" s="119" t="s">
        <v>339</v>
      </c>
      <c r="E19" s="121" t="s">
        <v>340</v>
      </c>
      <c r="F19" s="141"/>
      <c r="G19" s="131" t="s">
        <v>64</v>
      </c>
      <c r="H19" s="117"/>
      <c r="I19" s="132" t="s">
        <v>57</v>
      </c>
      <c r="J19" s="131" t="s">
        <v>64</v>
      </c>
      <c r="K19" s="117"/>
      <c r="L19" s="132" t="s">
        <v>57</v>
      </c>
      <c r="M19" s="125"/>
    </row>
    <row r="20" spans="1:13" s="31" customFormat="1" ht="103.8" customHeight="1">
      <c r="A20" s="119" t="s">
        <v>341</v>
      </c>
      <c r="B20" s="121" t="s">
        <v>342</v>
      </c>
      <c r="C20" s="142" t="s">
        <v>343</v>
      </c>
      <c r="D20" s="119" t="s">
        <v>339</v>
      </c>
      <c r="E20" s="121" t="s">
        <v>344</v>
      </c>
      <c r="F20" s="141"/>
      <c r="G20" s="131" t="s">
        <v>64</v>
      </c>
      <c r="H20" s="117"/>
      <c r="I20" s="132" t="s">
        <v>57</v>
      </c>
      <c r="J20" s="131" t="s">
        <v>64</v>
      </c>
      <c r="K20" s="117"/>
      <c r="L20" s="132" t="s">
        <v>57</v>
      </c>
      <c r="M20" s="125"/>
    </row>
    <row r="21" spans="1:13" s="31" customFormat="1" ht="103.8" customHeight="1">
      <c r="A21" s="119" t="s">
        <v>345</v>
      </c>
      <c r="B21" s="121" t="s">
        <v>346</v>
      </c>
      <c r="C21" s="142" t="s">
        <v>347</v>
      </c>
      <c r="D21" s="119" t="s">
        <v>339</v>
      </c>
      <c r="E21" s="121" t="s">
        <v>348</v>
      </c>
      <c r="F21" s="141"/>
      <c r="G21" s="131" t="s">
        <v>64</v>
      </c>
      <c r="H21" s="117"/>
      <c r="I21" s="132" t="s">
        <v>57</v>
      </c>
      <c r="J21" s="131" t="s">
        <v>64</v>
      </c>
      <c r="K21" s="117"/>
      <c r="L21" s="132" t="s">
        <v>57</v>
      </c>
      <c r="M21" s="125"/>
    </row>
    <row r="22" spans="1:13" s="31" customFormat="1" ht="103.8" customHeight="1">
      <c r="A22" s="119" t="s">
        <v>349</v>
      </c>
      <c r="B22" s="121" t="s">
        <v>350</v>
      </c>
      <c r="C22" s="142" t="s">
        <v>351</v>
      </c>
      <c r="D22" s="119" t="s">
        <v>339</v>
      </c>
      <c r="E22" s="121" t="s">
        <v>348</v>
      </c>
      <c r="F22" s="141"/>
      <c r="G22" s="131" t="s">
        <v>64</v>
      </c>
      <c r="H22" s="117"/>
      <c r="I22" s="132" t="s">
        <v>57</v>
      </c>
      <c r="J22" s="131" t="s">
        <v>64</v>
      </c>
      <c r="K22" s="117"/>
      <c r="L22" s="132" t="s">
        <v>57</v>
      </c>
      <c r="M22" s="125"/>
    </row>
    <row r="23" spans="1:13" s="31" customFormat="1" ht="103.8" customHeight="1">
      <c r="A23" s="119" t="s">
        <v>352</v>
      </c>
      <c r="B23" s="121" t="s">
        <v>353</v>
      </c>
      <c r="C23" s="142" t="s">
        <v>354</v>
      </c>
      <c r="D23" s="119" t="s">
        <v>339</v>
      </c>
      <c r="E23" s="121" t="s">
        <v>348</v>
      </c>
      <c r="F23" s="141"/>
      <c r="G23" s="131" t="s">
        <v>64</v>
      </c>
      <c r="H23" s="117"/>
      <c r="I23" s="132" t="s">
        <v>57</v>
      </c>
      <c r="J23" s="131" t="s">
        <v>64</v>
      </c>
      <c r="K23" s="117"/>
      <c r="L23" s="132" t="s">
        <v>57</v>
      </c>
      <c r="M23" s="125"/>
    </row>
    <row r="24" spans="1:13" s="31" customFormat="1" ht="103.8" customHeight="1">
      <c r="A24" s="119" t="s">
        <v>355</v>
      </c>
      <c r="B24" s="121" t="s">
        <v>356</v>
      </c>
      <c r="C24" s="142" t="s">
        <v>357</v>
      </c>
      <c r="D24" s="119" t="s">
        <v>339</v>
      </c>
      <c r="E24" s="121" t="s">
        <v>358</v>
      </c>
      <c r="F24" s="141"/>
      <c r="G24" s="131" t="s">
        <v>64</v>
      </c>
      <c r="H24" s="117"/>
      <c r="I24" s="132" t="s">
        <v>57</v>
      </c>
      <c r="J24" s="131" t="s">
        <v>64</v>
      </c>
      <c r="K24" s="117"/>
      <c r="L24" s="132" t="s">
        <v>57</v>
      </c>
      <c r="M24" s="125"/>
    </row>
    <row r="25" spans="1:13" s="31" customFormat="1" ht="103.8" customHeight="1">
      <c r="A25" s="119" t="s">
        <v>359</v>
      </c>
      <c r="B25" s="121" t="s">
        <v>360</v>
      </c>
      <c r="C25" s="142" t="s">
        <v>361</v>
      </c>
      <c r="D25" s="119" t="s">
        <v>339</v>
      </c>
      <c r="E25" s="121" t="s">
        <v>362</v>
      </c>
      <c r="F25" s="141"/>
      <c r="G25" s="131" t="s">
        <v>64</v>
      </c>
      <c r="H25" s="117"/>
      <c r="I25" s="132" t="s">
        <v>57</v>
      </c>
      <c r="J25" s="131" t="s">
        <v>64</v>
      </c>
      <c r="K25" s="117"/>
      <c r="L25" s="132" t="s">
        <v>57</v>
      </c>
      <c r="M25" s="125"/>
    </row>
    <row r="26" spans="1:13" s="31" customFormat="1" ht="103.8" customHeight="1">
      <c r="A26" s="119" t="s">
        <v>363</v>
      </c>
      <c r="B26" s="121" t="s">
        <v>364</v>
      </c>
      <c r="C26" s="142" t="s">
        <v>365</v>
      </c>
      <c r="D26" s="119" t="s">
        <v>339</v>
      </c>
      <c r="E26" s="121" t="s">
        <v>366</v>
      </c>
      <c r="F26" s="141"/>
      <c r="G26" s="131" t="s">
        <v>64</v>
      </c>
      <c r="H26" s="117"/>
      <c r="I26" s="132" t="s">
        <v>57</v>
      </c>
      <c r="J26" s="131" t="s">
        <v>64</v>
      </c>
      <c r="K26" s="117"/>
      <c r="L26" s="132" t="s">
        <v>57</v>
      </c>
      <c r="M26" s="125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6 J11:J16 G18:G26 J18:J26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7" zoomScale="38" zoomScaleNormal="115" workbookViewId="0">
      <selection activeCell="G11" sqref="G11:I11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40</v>
      </c>
      <c r="B1" s="189" t="s">
        <v>60</v>
      </c>
      <c r="C1" s="189"/>
      <c r="D1" s="189"/>
      <c r="E1" s="189"/>
      <c r="F1" s="189"/>
      <c r="G1" s="29"/>
      <c r="H1" s="30"/>
      <c r="J1" s="29"/>
    </row>
    <row r="2" spans="1:13" s="31" customFormat="1">
      <c r="A2" s="42" t="s">
        <v>41</v>
      </c>
      <c r="B2" s="190" t="s">
        <v>367</v>
      </c>
      <c r="C2" s="190"/>
      <c r="D2" s="190"/>
      <c r="E2" s="190"/>
      <c r="F2" s="190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COUNTIF(G11:G22,"Untested")</f>
        <v>0</v>
      </c>
      <c r="E4" s="47">
        <f>COUNTIF(G11:G22,"Blocked")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COUNTIF(J11:J22,"Untested")</f>
        <v>0</v>
      </c>
      <c r="E5" s="47">
        <f>COUNTIF(J11:J22,"Blocked")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91" t="s">
        <v>47</v>
      </c>
      <c r="B7" s="191" t="s">
        <v>4</v>
      </c>
      <c r="C7" s="191" t="s">
        <v>48</v>
      </c>
      <c r="D7" s="191" t="s">
        <v>49</v>
      </c>
      <c r="E7" s="191" t="s">
        <v>50</v>
      </c>
      <c r="F7" s="191" t="s">
        <v>51</v>
      </c>
      <c r="G7" s="191" t="s">
        <v>52</v>
      </c>
      <c r="H7" s="191"/>
      <c r="I7" s="191"/>
      <c r="J7" s="191" t="s">
        <v>52</v>
      </c>
      <c r="K7" s="191"/>
      <c r="L7" s="191"/>
      <c r="M7" s="191" t="s">
        <v>53</v>
      </c>
    </row>
    <row r="8" spans="1:13" s="31" customFormat="1">
      <c r="A8" s="191"/>
      <c r="B8" s="191"/>
      <c r="C8" s="191"/>
      <c r="D8" s="191"/>
      <c r="E8" s="191"/>
      <c r="F8" s="191"/>
      <c r="G8" s="191" t="s">
        <v>23</v>
      </c>
      <c r="H8" s="191"/>
      <c r="I8" s="191"/>
      <c r="J8" s="191" t="s">
        <v>24</v>
      </c>
      <c r="K8" s="191"/>
      <c r="L8" s="191"/>
      <c r="M8" s="191"/>
    </row>
    <row r="9" spans="1:13" s="31" customFormat="1">
      <c r="A9" s="191"/>
      <c r="B9" s="191"/>
      <c r="C9" s="191"/>
      <c r="D9" s="191"/>
      <c r="E9" s="191"/>
      <c r="F9" s="191"/>
      <c r="G9" s="110" t="s">
        <v>54</v>
      </c>
      <c r="H9" s="111" t="s">
        <v>55</v>
      </c>
      <c r="I9" s="44" t="s">
        <v>56</v>
      </c>
      <c r="J9" s="110" t="s">
        <v>54</v>
      </c>
      <c r="K9" s="111" t="s">
        <v>55</v>
      </c>
      <c r="L9" s="44" t="s">
        <v>56</v>
      </c>
      <c r="M9" s="191"/>
    </row>
    <row r="10" spans="1:13" s="31" customFormat="1">
      <c r="A10" s="194" t="s">
        <v>368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31" customFormat="1" ht="50.4">
      <c r="A11" s="143" t="s">
        <v>369</v>
      </c>
      <c r="B11" s="144" t="s">
        <v>370</v>
      </c>
      <c r="C11" s="145"/>
      <c r="D11" s="145"/>
      <c r="E11" s="146" t="s">
        <v>371</v>
      </c>
      <c r="F11" s="146" t="s">
        <v>371</v>
      </c>
      <c r="G11" s="131" t="s">
        <v>64</v>
      </c>
      <c r="H11" s="117"/>
      <c r="I11" s="132" t="s">
        <v>57</v>
      </c>
      <c r="J11" s="131" t="s">
        <v>64</v>
      </c>
      <c r="K11" s="117"/>
      <c r="L11" s="132" t="s">
        <v>57</v>
      </c>
      <c r="M11" s="114"/>
    </row>
    <row r="12" spans="1:13" s="31" customFormat="1" ht="50.4">
      <c r="A12" s="143" t="s">
        <v>372</v>
      </c>
      <c r="B12" s="147" t="s">
        <v>373</v>
      </c>
      <c r="C12" s="145"/>
      <c r="D12" s="145"/>
      <c r="E12" s="146" t="s">
        <v>371</v>
      </c>
      <c r="F12" s="146" t="s">
        <v>371</v>
      </c>
      <c r="G12" s="131" t="s">
        <v>64</v>
      </c>
      <c r="H12" s="117"/>
      <c r="I12" s="132" t="s">
        <v>57</v>
      </c>
      <c r="J12" s="131" t="s">
        <v>64</v>
      </c>
      <c r="K12" s="117"/>
      <c r="L12" s="132" t="s">
        <v>57</v>
      </c>
      <c r="M12" s="114"/>
    </row>
    <row r="13" spans="1:13" s="31" customFormat="1" ht="50.4">
      <c r="A13" s="143" t="s">
        <v>374</v>
      </c>
      <c r="B13" s="144" t="s">
        <v>375</v>
      </c>
      <c r="C13" s="145"/>
      <c r="D13" s="145"/>
      <c r="E13" s="146" t="s">
        <v>371</v>
      </c>
      <c r="F13" s="146" t="s">
        <v>371</v>
      </c>
      <c r="G13" s="131" t="s">
        <v>64</v>
      </c>
      <c r="H13" s="117"/>
      <c r="I13" s="132" t="s">
        <v>57</v>
      </c>
      <c r="J13" s="131" t="s">
        <v>64</v>
      </c>
      <c r="K13" s="117"/>
      <c r="L13" s="132" t="s">
        <v>57</v>
      </c>
      <c r="M13" s="114"/>
    </row>
    <row r="14" spans="1:13" s="31" customFormat="1" ht="50.4">
      <c r="A14" s="143" t="s">
        <v>376</v>
      </c>
      <c r="B14" s="144" t="s">
        <v>377</v>
      </c>
      <c r="C14" s="145"/>
      <c r="D14" s="145"/>
      <c r="E14" s="146" t="s">
        <v>371</v>
      </c>
      <c r="F14" s="146" t="s">
        <v>371</v>
      </c>
      <c r="G14" s="131" t="s">
        <v>64</v>
      </c>
      <c r="H14" s="117"/>
      <c r="I14" s="132" t="s">
        <v>57</v>
      </c>
      <c r="J14" s="131" t="s">
        <v>64</v>
      </c>
      <c r="K14" s="117"/>
      <c r="L14" s="132" t="s">
        <v>57</v>
      </c>
      <c r="M14" s="114"/>
    </row>
    <row r="15" spans="1:13" s="31" customFormat="1" ht="67.2">
      <c r="A15" s="143" t="s">
        <v>378</v>
      </c>
      <c r="B15" s="144" t="s">
        <v>379</v>
      </c>
      <c r="C15" s="145"/>
      <c r="D15" s="145"/>
      <c r="E15" s="146" t="s">
        <v>380</v>
      </c>
      <c r="F15" s="146" t="s">
        <v>380</v>
      </c>
      <c r="G15" s="131" t="s">
        <v>64</v>
      </c>
      <c r="H15" s="117"/>
      <c r="I15" s="132" t="s">
        <v>57</v>
      </c>
      <c r="J15" s="131" t="s">
        <v>64</v>
      </c>
      <c r="K15" s="117"/>
      <c r="L15" s="132" t="s">
        <v>57</v>
      </c>
      <c r="M15" s="114"/>
    </row>
    <row r="16" spans="1:13" s="31" customFormat="1" ht="67.2">
      <c r="A16" s="143" t="s">
        <v>381</v>
      </c>
      <c r="B16" s="144" t="s">
        <v>382</v>
      </c>
      <c r="C16" s="145"/>
      <c r="D16" s="145"/>
      <c r="E16" s="146" t="s">
        <v>383</v>
      </c>
      <c r="F16" s="146" t="s">
        <v>383</v>
      </c>
      <c r="G16" s="131" t="s">
        <v>64</v>
      </c>
      <c r="H16" s="117"/>
      <c r="I16" s="132" t="s">
        <v>57</v>
      </c>
      <c r="J16" s="131" t="s">
        <v>64</v>
      </c>
      <c r="K16" s="117"/>
      <c r="L16" s="132" t="s">
        <v>57</v>
      </c>
      <c r="M16" s="114"/>
    </row>
    <row r="17" spans="1:13" s="31" customFormat="1" ht="50.4">
      <c r="A17" s="143" t="s">
        <v>384</v>
      </c>
      <c r="B17" s="144" t="s">
        <v>385</v>
      </c>
      <c r="C17" s="108"/>
      <c r="D17" s="145"/>
      <c r="E17" s="146" t="s">
        <v>386</v>
      </c>
      <c r="F17" s="146" t="s">
        <v>386</v>
      </c>
      <c r="G17" s="131" t="s">
        <v>64</v>
      </c>
      <c r="H17" s="117"/>
      <c r="I17" s="132" t="s">
        <v>57</v>
      </c>
      <c r="J17" s="131" t="s">
        <v>64</v>
      </c>
      <c r="K17" s="117"/>
      <c r="L17" s="132" t="s">
        <v>57</v>
      </c>
      <c r="M17" s="114"/>
    </row>
    <row r="18" spans="1:13" s="31" customFormat="1">
      <c r="A18" s="192" t="s">
        <v>387</v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</row>
    <row r="19" spans="1:13" s="31" customFormat="1" ht="184.8">
      <c r="A19" s="119" t="s">
        <v>388</v>
      </c>
      <c r="B19" s="121" t="s">
        <v>389</v>
      </c>
      <c r="C19" s="121" t="s">
        <v>390</v>
      </c>
      <c r="D19" s="140"/>
      <c r="E19" s="121" t="s">
        <v>391</v>
      </c>
      <c r="F19" s="141"/>
      <c r="G19" s="131" t="s">
        <v>64</v>
      </c>
      <c r="H19" s="117"/>
      <c r="I19" s="132" t="s">
        <v>57</v>
      </c>
      <c r="J19" s="131" t="s">
        <v>64</v>
      </c>
      <c r="K19" s="117"/>
      <c r="L19" s="132" t="s">
        <v>57</v>
      </c>
      <c r="M19" s="125"/>
    </row>
    <row r="20" spans="1:13" s="31" customFormat="1" ht="168">
      <c r="A20" s="119" t="s">
        <v>392</v>
      </c>
      <c r="B20" s="122" t="s">
        <v>393</v>
      </c>
      <c r="C20" s="122" t="s">
        <v>394</v>
      </c>
      <c r="D20" s="119" t="s">
        <v>395</v>
      </c>
      <c r="E20" s="121" t="s">
        <v>396</v>
      </c>
      <c r="F20" s="141"/>
      <c r="G20" s="131" t="s">
        <v>64</v>
      </c>
      <c r="H20" s="117"/>
      <c r="I20" s="132" t="s">
        <v>57</v>
      </c>
      <c r="J20" s="131" t="s">
        <v>64</v>
      </c>
      <c r="K20" s="117"/>
      <c r="L20" s="132" t="s">
        <v>57</v>
      </c>
      <c r="M20" s="125"/>
    </row>
    <row r="21" spans="1:13" s="31" customFormat="1" ht="120" customHeight="1">
      <c r="A21" s="119" t="s">
        <v>397</v>
      </c>
      <c r="B21" s="122" t="s">
        <v>398</v>
      </c>
      <c r="C21" s="122" t="s">
        <v>399</v>
      </c>
      <c r="D21" s="148"/>
      <c r="E21" s="121" t="s">
        <v>400</v>
      </c>
      <c r="F21" s="141"/>
      <c r="G21" s="131" t="s">
        <v>64</v>
      </c>
      <c r="H21" s="117"/>
      <c r="I21" s="132" t="s">
        <v>57</v>
      </c>
      <c r="J21" s="131" t="s">
        <v>64</v>
      </c>
      <c r="K21" s="117"/>
      <c r="L21" s="132" t="s">
        <v>57</v>
      </c>
      <c r="M21" s="125"/>
    </row>
    <row r="22" spans="1:13" s="31" customFormat="1" ht="123.6" customHeight="1">
      <c r="A22" s="119" t="s">
        <v>401</v>
      </c>
      <c r="B22" s="122" t="s">
        <v>402</v>
      </c>
      <c r="C22" s="122" t="s">
        <v>403</v>
      </c>
      <c r="D22" s="119" t="s">
        <v>395</v>
      </c>
      <c r="E22" s="121" t="s">
        <v>400</v>
      </c>
      <c r="F22" s="141"/>
      <c r="G22" s="131" t="s">
        <v>64</v>
      </c>
      <c r="H22" s="117"/>
      <c r="I22" s="132" t="s">
        <v>57</v>
      </c>
      <c r="J22" s="131" t="s">
        <v>64</v>
      </c>
      <c r="K22" s="117"/>
      <c r="L22" s="132" t="s">
        <v>57</v>
      </c>
      <c r="M22" s="125"/>
    </row>
    <row r="23" spans="1:13" s="31" customFormat="1" ht="168">
      <c r="A23" s="119" t="s">
        <v>404</v>
      </c>
      <c r="B23" s="122" t="s">
        <v>405</v>
      </c>
      <c r="C23" s="122" t="s">
        <v>406</v>
      </c>
      <c r="D23" s="119" t="s">
        <v>395</v>
      </c>
      <c r="E23" s="121" t="s">
        <v>396</v>
      </c>
      <c r="F23" s="141"/>
      <c r="G23" s="131" t="s">
        <v>64</v>
      </c>
      <c r="H23" s="117"/>
      <c r="I23" s="132" t="s">
        <v>57</v>
      </c>
      <c r="J23" s="131" t="s">
        <v>64</v>
      </c>
      <c r="K23" s="117"/>
      <c r="L23" s="132" t="s">
        <v>57</v>
      </c>
      <c r="M23" s="125"/>
    </row>
    <row r="24" spans="1:13" s="31" customFormat="1" ht="132.6" customHeight="1">
      <c r="A24" s="119" t="s">
        <v>407</v>
      </c>
      <c r="B24" s="122" t="s">
        <v>408</v>
      </c>
      <c r="C24" s="122" t="s">
        <v>409</v>
      </c>
      <c r="D24" s="119" t="s">
        <v>395</v>
      </c>
      <c r="E24" s="121" t="s">
        <v>410</v>
      </c>
      <c r="F24" s="141"/>
      <c r="G24" s="131" t="s">
        <v>64</v>
      </c>
      <c r="H24" s="117"/>
      <c r="I24" s="132" t="s">
        <v>57</v>
      </c>
      <c r="J24" s="131" t="s">
        <v>64</v>
      </c>
      <c r="K24" s="117"/>
      <c r="L24" s="132" t="s">
        <v>57</v>
      </c>
      <c r="M24" s="125"/>
    </row>
    <row r="25" spans="1:13" s="31" customFormat="1" ht="132.6" customHeight="1">
      <c r="A25" s="119" t="s">
        <v>411</v>
      </c>
      <c r="B25" s="122" t="s">
        <v>412</v>
      </c>
      <c r="C25" s="122" t="s">
        <v>413</v>
      </c>
      <c r="D25" s="119" t="s">
        <v>395</v>
      </c>
      <c r="E25" s="121" t="s">
        <v>414</v>
      </c>
      <c r="F25" s="141"/>
      <c r="G25" s="131" t="s">
        <v>64</v>
      </c>
      <c r="H25" s="117"/>
      <c r="I25" s="132" t="s">
        <v>57</v>
      </c>
      <c r="J25" s="131" t="s">
        <v>64</v>
      </c>
      <c r="K25" s="117"/>
      <c r="L25" s="132" t="s">
        <v>57</v>
      </c>
      <c r="M25" s="125"/>
    </row>
    <row r="26" spans="1:13" s="31" customFormat="1" ht="132.6" customHeight="1">
      <c r="A26" s="119" t="s">
        <v>415</v>
      </c>
      <c r="B26" s="122" t="s">
        <v>416</v>
      </c>
      <c r="C26" s="122" t="s">
        <v>417</v>
      </c>
      <c r="D26" s="119" t="s">
        <v>395</v>
      </c>
      <c r="E26" s="121" t="s">
        <v>418</v>
      </c>
      <c r="F26" s="141"/>
      <c r="G26" s="131" t="s">
        <v>64</v>
      </c>
      <c r="H26" s="117"/>
      <c r="I26" s="132" t="s">
        <v>57</v>
      </c>
      <c r="J26" s="131" t="s">
        <v>64</v>
      </c>
      <c r="K26" s="117"/>
      <c r="L26" s="132" t="s">
        <v>57</v>
      </c>
      <c r="M26" s="125"/>
    </row>
    <row r="27" spans="1:13" s="31" customFormat="1" ht="132.6" customHeight="1">
      <c r="A27" s="119" t="s">
        <v>419</v>
      </c>
      <c r="B27" s="122" t="s">
        <v>420</v>
      </c>
      <c r="C27" s="122" t="s">
        <v>421</v>
      </c>
      <c r="D27" s="119" t="s">
        <v>395</v>
      </c>
      <c r="E27" s="121" t="s">
        <v>422</v>
      </c>
      <c r="F27" s="141"/>
      <c r="G27" s="131" t="s">
        <v>64</v>
      </c>
      <c r="H27" s="117"/>
      <c r="I27" s="132" t="s">
        <v>57</v>
      </c>
      <c r="J27" s="131" t="s">
        <v>64</v>
      </c>
      <c r="K27" s="117"/>
      <c r="L27" s="132" t="s">
        <v>57</v>
      </c>
      <c r="M27" s="125"/>
    </row>
    <row r="28" spans="1:13" s="31" customFormat="1" ht="132.6" customHeight="1">
      <c r="A28" s="119" t="s">
        <v>423</v>
      </c>
      <c r="B28" s="122" t="s">
        <v>424</v>
      </c>
      <c r="C28" s="122" t="s">
        <v>425</v>
      </c>
      <c r="D28" s="119" t="s">
        <v>395</v>
      </c>
      <c r="E28" s="121" t="s">
        <v>414</v>
      </c>
      <c r="F28" s="141"/>
      <c r="G28" s="131" t="s">
        <v>64</v>
      </c>
      <c r="H28" s="117"/>
      <c r="I28" s="132" t="s">
        <v>57</v>
      </c>
      <c r="J28" s="131" t="s">
        <v>64</v>
      </c>
      <c r="K28" s="117"/>
      <c r="L28" s="132" t="s">
        <v>57</v>
      </c>
      <c r="M28" s="125"/>
    </row>
    <row r="29" spans="1:13" s="31" customFormat="1" ht="132.6" customHeight="1">
      <c r="A29" s="119" t="s">
        <v>426</v>
      </c>
      <c r="B29" s="122" t="s">
        <v>427</v>
      </c>
      <c r="C29" s="122" t="s">
        <v>428</v>
      </c>
      <c r="D29" s="119" t="s">
        <v>395</v>
      </c>
      <c r="E29" s="121" t="s">
        <v>414</v>
      </c>
      <c r="F29" s="141"/>
      <c r="G29" s="131" t="s">
        <v>64</v>
      </c>
      <c r="H29" s="117"/>
      <c r="I29" s="132" t="s">
        <v>57</v>
      </c>
      <c r="J29" s="131" t="s">
        <v>64</v>
      </c>
      <c r="K29" s="117"/>
      <c r="L29" s="132" t="s">
        <v>57</v>
      </c>
      <c r="M29" s="125"/>
    </row>
    <row r="30" spans="1:13" s="31" customFormat="1" ht="132.6" customHeight="1">
      <c r="A30" s="119" t="s">
        <v>429</v>
      </c>
      <c r="B30" s="122" t="s">
        <v>430</v>
      </c>
      <c r="C30" s="122" t="s">
        <v>431</v>
      </c>
      <c r="D30" s="119" t="s">
        <v>395</v>
      </c>
      <c r="E30" s="121" t="s">
        <v>432</v>
      </c>
      <c r="F30" s="141"/>
      <c r="G30" s="131" t="s">
        <v>64</v>
      </c>
      <c r="H30" s="117"/>
      <c r="I30" s="132" t="s">
        <v>57</v>
      </c>
      <c r="J30" s="131" t="s">
        <v>64</v>
      </c>
      <c r="K30" s="117"/>
      <c r="L30" s="132" t="s">
        <v>57</v>
      </c>
      <c r="M30" s="125"/>
    </row>
    <row r="31" spans="1:13" s="31" customFormat="1" ht="132.6" customHeight="1">
      <c r="A31" s="119" t="s">
        <v>433</v>
      </c>
      <c r="B31" s="122" t="s">
        <v>434</v>
      </c>
      <c r="C31" s="122" t="s">
        <v>435</v>
      </c>
      <c r="D31" s="119" t="s">
        <v>395</v>
      </c>
      <c r="E31" s="121" t="s">
        <v>422</v>
      </c>
      <c r="F31" s="141"/>
      <c r="G31" s="131" t="s">
        <v>64</v>
      </c>
      <c r="H31" s="117"/>
      <c r="I31" s="132" t="s">
        <v>57</v>
      </c>
      <c r="J31" s="131" t="s">
        <v>64</v>
      </c>
      <c r="K31" s="117"/>
      <c r="L31" s="132" t="s">
        <v>57</v>
      </c>
      <c r="M31" s="125"/>
    </row>
    <row r="32" spans="1:13" s="31" customFormat="1" ht="132.6" customHeight="1">
      <c r="A32" s="119" t="s">
        <v>436</v>
      </c>
      <c r="B32" s="122" t="s">
        <v>437</v>
      </c>
      <c r="C32" s="122" t="s">
        <v>438</v>
      </c>
      <c r="D32" s="119" t="s">
        <v>395</v>
      </c>
      <c r="E32" s="121" t="s">
        <v>422</v>
      </c>
      <c r="F32" s="141"/>
      <c r="G32" s="131" t="s">
        <v>64</v>
      </c>
      <c r="H32" s="117"/>
      <c r="I32" s="132" t="s">
        <v>57</v>
      </c>
      <c r="J32" s="131" t="s">
        <v>64</v>
      </c>
      <c r="K32" s="117"/>
      <c r="L32" s="132" t="s">
        <v>57</v>
      </c>
      <c r="M32" s="125"/>
    </row>
    <row r="33" spans="1:13" s="31" customFormat="1" ht="132.6" customHeight="1">
      <c r="A33" s="119" t="s">
        <v>439</v>
      </c>
      <c r="B33" s="122" t="s">
        <v>440</v>
      </c>
      <c r="C33" s="122" t="s">
        <v>441</v>
      </c>
      <c r="D33" s="119" t="s">
        <v>395</v>
      </c>
      <c r="E33" s="121" t="s">
        <v>432</v>
      </c>
      <c r="F33" s="141"/>
      <c r="G33" s="131" t="s">
        <v>64</v>
      </c>
      <c r="H33" s="117"/>
      <c r="I33" s="132" t="s">
        <v>57</v>
      </c>
      <c r="J33" s="131" t="s">
        <v>64</v>
      </c>
      <c r="K33" s="117"/>
      <c r="L33" s="132" t="s">
        <v>57</v>
      </c>
      <c r="M33" s="125"/>
    </row>
    <row r="34" spans="1:13" s="31" customFormat="1" ht="132.6" customHeight="1">
      <c r="A34" s="119" t="s">
        <v>442</v>
      </c>
      <c r="B34" s="122" t="s">
        <v>443</v>
      </c>
      <c r="C34" s="122" t="s">
        <v>444</v>
      </c>
      <c r="D34" s="119" t="s">
        <v>395</v>
      </c>
      <c r="E34" s="121" t="s">
        <v>445</v>
      </c>
      <c r="F34" s="141"/>
      <c r="G34" s="131" t="s">
        <v>64</v>
      </c>
      <c r="H34" s="117"/>
      <c r="I34" s="132" t="s">
        <v>57</v>
      </c>
      <c r="J34" s="131" t="s">
        <v>64</v>
      </c>
      <c r="K34" s="117"/>
      <c r="L34" s="132" t="s">
        <v>57</v>
      </c>
      <c r="M34" s="125"/>
    </row>
    <row r="35" spans="1:13" s="31" customFormat="1" ht="132.6" customHeight="1">
      <c r="A35" s="119" t="s">
        <v>446</v>
      </c>
      <c r="B35" s="122" t="s">
        <v>447</v>
      </c>
      <c r="C35" s="122" t="s">
        <v>448</v>
      </c>
      <c r="D35" s="119" t="s">
        <v>395</v>
      </c>
      <c r="E35" s="121" t="s">
        <v>449</v>
      </c>
      <c r="F35" s="141"/>
      <c r="G35" s="131" t="s">
        <v>64</v>
      </c>
      <c r="H35" s="117"/>
      <c r="I35" s="132" t="s">
        <v>57</v>
      </c>
      <c r="J35" s="131" t="s">
        <v>64</v>
      </c>
      <c r="K35" s="117"/>
      <c r="L35" s="132" t="s">
        <v>57</v>
      </c>
      <c r="M35" s="125"/>
    </row>
    <row r="36" spans="1:13" s="31" customFormat="1" ht="132.6" customHeight="1">
      <c r="A36" s="119" t="s">
        <v>450</v>
      </c>
      <c r="B36" s="122" t="s">
        <v>451</v>
      </c>
      <c r="C36" s="122" t="s">
        <v>452</v>
      </c>
      <c r="D36" s="119" t="s">
        <v>395</v>
      </c>
      <c r="E36" s="121" t="s">
        <v>418</v>
      </c>
      <c r="F36" s="141"/>
      <c r="G36" s="131" t="s">
        <v>64</v>
      </c>
      <c r="H36" s="117"/>
      <c r="I36" s="132" t="s">
        <v>57</v>
      </c>
      <c r="J36" s="131" t="s">
        <v>64</v>
      </c>
      <c r="K36" s="117"/>
      <c r="L36" s="132" t="s">
        <v>57</v>
      </c>
      <c r="M36" s="125"/>
    </row>
    <row r="37" spans="1:13" s="31" customFormat="1" ht="132.6" customHeight="1">
      <c r="A37" s="119" t="s">
        <v>453</v>
      </c>
      <c r="B37" s="122" t="s">
        <v>454</v>
      </c>
      <c r="C37" s="122" t="s">
        <v>455</v>
      </c>
      <c r="D37" s="119" t="s">
        <v>395</v>
      </c>
      <c r="E37" s="121" t="s">
        <v>449</v>
      </c>
      <c r="F37" s="141"/>
      <c r="G37" s="131" t="s">
        <v>64</v>
      </c>
      <c r="H37" s="117"/>
      <c r="I37" s="132" t="s">
        <v>57</v>
      </c>
      <c r="J37" s="131" t="s">
        <v>64</v>
      </c>
      <c r="K37" s="117"/>
      <c r="L37" s="132" t="s">
        <v>57</v>
      </c>
      <c r="M37" s="125"/>
    </row>
    <row r="38" spans="1:13" s="31" customFormat="1" ht="132.6" customHeight="1">
      <c r="A38" s="119" t="s">
        <v>456</v>
      </c>
      <c r="B38" s="122" t="s">
        <v>457</v>
      </c>
      <c r="C38" s="122" t="s">
        <v>458</v>
      </c>
      <c r="D38" s="119" t="s">
        <v>395</v>
      </c>
      <c r="E38" s="121" t="s">
        <v>422</v>
      </c>
      <c r="F38" s="141"/>
      <c r="G38" s="131" t="s">
        <v>64</v>
      </c>
      <c r="H38" s="117"/>
      <c r="I38" s="132" t="s">
        <v>57</v>
      </c>
      <c r="J38" s="131" t="s">
        <v>64</v>
      </c>
      <c r="K38" s="117"/>
      <c r="L38" s="132" t="s">
        <v>57</v>
      </c>
      <c r="M38" s="125"/>
    </row>
    <row r="39" spans="1:13" s="31" customFormat="1" ht="132.6" customHeight="1">
      <c r="A39" s="119" t="s">
        <v>459</v>
      </c>
      <c r="B39" s="122" t="s">
        <v>460</v>
      </c>
      <c r="C39" s="122" t="s">
        <v>461</v>
      </c>
      <c r="D39" s="119" t="s">
        <v>395</v>
      </c>
      <c r="E39" s="121" t="s">
        <v>414</v>
      </c>
      <c r="F39" s="141"/>
      <c r="G39" s="131" t="s">
        <v>64</v>
      </c>
      <c r="H39" s="117"/>
      <c r="I39" s="132" t="s">
        <v>57</v>
      </c>
      <c r="J39" s="131" t="s">
        <v>64</v>
      </c>
      <c r="K39" s="117"/>
      <c r="L39" s="132" t="s">
        <v>57</v>
      </c>
      <c r="M39" s="125"/>
    </row>
    <row r="40" spans="1:13" s="31" customFormat="1" ht="132.6" customHeight="1">
      <c r="A40" s="119" t="s">
        <v>462</v>
      </c>
      <c r="B40" s="122" t="s">
        <v>463</v>
      </c>
      <c r="C40" s="122" t="s">
        <v>464</v>
      </c>
      <c r="D40" s="119" t="s">
        <v>395</v>
      </c>
      <c r="E40" s="121" t="s">
        <v>422</v>
      </c>
      <c r="F40" s="141"/>
      <c r="G40" s="131" t="s">
        <v>64</v>
      </c>
      <c r="H40" s="117"/>
      <c r="I40" s="132" t="s">
        <v>57</v>
      </c>
      <c r="J40" s="131" t="s">
        <v>64</v>
      </c>
      <c r="K40" s="117"/>
      <c r="L40" s="132" t="s">
        <v>57</v>
      </c>
      <c r="M40" s="125"/>
    </row>
    <row r="41" spans="1:13" s="31" customFormat="1" ht="132.6" customHeight="1">
      <c r="A41" s="119" t="s">
        <v>465</v>
      </c>
      <c r="B41" s="122" t="s">
        <v>466</v>
      </c>
      <c r="C41" s="122" t="s">
        <v>467</v>
      </c>
      <c r="D41" s="119" t="s">
        <v>395</v>
      </c>
      <c r="E41" s="121" t="s">
        <v>468</v>
      </c>
      <c r="F41" s="141"/>
      <c r="G41" s="131" t="s">
        <v>64</v>
      </c>
      <c r="H41" s="117"/>
      <c r="I41" s="132" t="s">
        <v>57</v>
      </c>
      <c r="J41" s="131" t="s">
        <v>64</v>
      </c>
      <c r="K41" s="117"/>
      <c r="L41" s="132" t="s">
        <v>57</v>
      </c>
      <c r="M41" s="125"/>
    </row>
    <row r="42" spans="1:13" s="31" customFormat="1" ht="132.6" customHeight="1">
      <c r="A42" s="119" t="s">
        <v>469</v>
      </c>
      <c r="B42" s="122" t="s">
        <v>470</v>
      </c>
      <c r="C42" s="122" t="s">
        <v>471</v>
      </c>
      <c r="D42" s="119" t="s">
        <v>395</v>
      </c>
      <c r="E42" s="121" t="s">
        <v>422</v>
      </c>
      <c r="F42" s="141"/>
      <c r="G42" s="131" t="s">
        <v>64</v>
      </c>
      <c r="H42" s="117"/>
      <c r="I42" s="132" t="s">
        <v>57</v>
      </c>
      <c r="J42" s="131" t="s">
        <v>64</v>
      </c>
      <c r="K42" s="117"/>
      <c r="L42" s="132" t="s">
        <v>57</v>
      </c>
      <c r="M42" s="125"/>
    </row>
    <row r="43" spans="1:13" s="31" customFormat="1" ht="132.6" customHeight="1">
      <c r="A43" s="119" t="s">
        <v>472</v>
      </c>
      <c r="B43" s="122" t="s">
        <v>473</v>
      </c>
      <c r="C43" s="122" t="s">
        <v>474</v>
      </c>
      <c r="D43" s="119" t="s">
        <v>395</v>
      </c>
      <c r="E43" s="121" t="s">
        <v>422</v>
      </c>
      <c r="F43" s="141"/>
      <c r="G43" s="131" t="s">
        <v>64</v>
      </c>
      <c r="H43" s="117"/>
      <c r="I43" s="132" t="s">
        <v>57</v>
      </c>
      <c r="J43" s="131" t="s">
        <v>64</v>
      </c>
      <c r="K43" s="117"/>
      <c r="L43" s="132" t="s">
        <v>57</v>
      </c>
      <c r="M43" s="125"/>
    </row>
    <row r="44" spans="1:13" s="31" customFormat="1" ht="132.6" customHeight="1">
      <c r="A44" s="119" t="s">
        <v>475</v>
      </c>
      <c r="B44" s="122" t="s">
        <v>476</v>
      </c>
      <c r="C44" s="122" t="s">
        <v>477</v>
      </c>
      <c r="D44" s="119" t="s">
        <v>395</v>
      </c>
      <c r="E44" s="121" t="s">
        <v>468</v>
      </c>
      <c r="F44" s="141"/>
      <c r="G44" s="131" t="s">
        <v>64</v>
      </c>
      <c r="H44" s="117"/>
      <c r="I44" s="132" t="s">
        <v>57</v>
      </c>
      <c r="J44" s="131" t="s">
        <v>64</v>
      </c>
      <c r="K44" s="117"/>
      <c r="L44" s="132" t="s">
        <v>57</v>
      </c>
      <c r="M44" s="125"/>
    </row>
    <row r="45" spans="1:13" s="31" customFormat="1" ht="132.6" customHeight="1">
      <c r="A45" s="119" t="s">
        <v>478</v>
      </c>
      <c r="B45" s="122" t="s">
        <v>479</v>
      </c>
      <c r="C45" s="122" t="s">
        <v>458</v>
      </c>
      <c r="D45" s="119" t="s">
        <v>480</v>
      </c>
      <c r="E45" s="121" t="s">
        <v>481</v>
      </c>
      <c r="F45" s="141"/>
      <c r="G45" s="131" t="s">
        <v>64</v>
      </c>
      <c r="H45" s="117"/>
      <c r="I45" s="132" t="s">
        <v>57</v>
      </c>
      <c r="J45" s="131" t="s">
        <v>64</v>
      </c>
      <c r="K45" s="117"/>
      <c r="L45" s="132" t="s">
        <v>57</v>
      </c>
      <c r="M45" s="125"/>
    </row>
    <row r="46" spans="1:13" s="31" customFormat="1" ht="132.6" customHeight="1">
      <c r="A46" s="119" t="s">
        <v>482</v>
      </c>
      <c r="B46" s="122" t="s">
        <v>483</v>
      </c>
      <c r="C46" s="122" t="s">
        <v>484</v>
      </c>
      <c r="D46" s="119" t="s">
        <v>395</v>
      </c>
      <c r="E46" s="121" t="s">
        <v>485</v>
      </c>
      <c r="F46" s="141"/>
      <c r="G46" s="131" t="s">
        <v>64</v>
      </c>
      <c r="H46" s="117"/>
      <c r="I46" s="132" t="s">
        <v>57</v>
      </c>
      <c r="J46" s="131" t="s">
        <v>64</v>
      </c>
      <c r="K46" s="117"/>
      <c r="L46" s="132" t="s">
        <v>57</v>
      </c>
      <c r="M46" s="125"/>
    </row>
    <row r="47" spans="1:13" ht="144">
      <c r="A47" s="119" t="s">
        <v>486</v>
      </c>
      <c r="B47" s="122" t="s">
        <v>487</v>
      </c>
      <c r="C47" s="122" t="s">
        <v>488</v>
      </c>
      <c r="D47" s="119" t="s">
        <v>395</v>
      </c>
      <c r="E47" s="121" t="s">
        <v>418</v>
      </c>
      <c r="F47" s="78"/>
      <c r="G47" s="131" t="s">
        <v>64</v>
      </c>
      <c r="H47" s="117"/>
      <c r="I47" s="132" t="s">
        <v>57</v>
      </c>
      <c r="J47" s="131" t="s">
        <v>64</v>
      </c>
      <c r="K47" s="117"/>
      <c r="L47" s="132" t="s">
        <v>57</v>
      </c>
      <c r="M47" s="78"/>
    </row>
    <row r="48" spans="1:13" ht="144">
      <c r="A48" s="119" t="s">
        <v>489</v>
      </c>
      <c r="B48" s="122" t="s">
        <v>490</v>
      </c>
      <c r="C48" s="122" t="s">
        <v>491</v>
      </c>
      <c r="D48" s="119" t="s">
        <v>395</v>
      </c>
      <c r="E48" s="121" t="s">
        <v>492</v>
      </c>
      <c r="F48" s="78"/>
      <c r="G48" s="131" t="s">
        <v>64</v>
      </c>
      <c r="H48" s="117"/>
      <c r="I48" s="132" t="s">
        <v>57</v>
      </c>
      <c r="J48" s="131" t="s">
        <v>64</v>
      </c>
      <c r="K48" s="117"/>
      <c r="L48" s="132" t="s">
        <v>57</v>
      </c>
      <c r="M48" s="78"/>
    </row>
    <row r="49" spans="1:13" ht="144">
      <c r="A49" s="119" t="s">
        <v>493</v>
      </c>
      <c r="B49" s="122" t="s">
        <v>494</v>
      </c>
      <c r="C49" s="122" t="s">
        <v>495</v>
      </c>
      <c r="D49" s="119" t="s">
        <v>395</v>
      </c>
      <c r="E49" s="121" t="s">
        <v>422</v>
      </c>
      <c r="F49" s="78"/>
      <c r="G49" s="131" t="s">
        <v>64</v>
      </c>
      <c r="H49" s="117"/>
      <c r="I49" s="132" t="s">
        <v>57</v>
      </c>
      <c r="J49" s="131" t="s">
        <v>64</v>
      </c>
      <c r="K49" s="117"/>
      <c r="L49" s="132" t="s">
        <v>57</v>
      </c>
      <c r="M49" s="78"/>
    </row>
    <row r="50" spans="1:13" ht="144">
      <c r="A50" s="119" t="s">
        <v>496</v>
      </c>
      <c r="B50" s="149" t="s">
        <v>497</v>
      </c>
      <c r="C50" s="149" t="s">
        <v>498</v>
      </c>
      <c r="D50" s="119" t="s">
        <v>395</v>
      </c>
      <c r="E50" s="121" t="s">
        <v>492</v>
      </c>
      <c r="F50" s="78"/>
      <c r="G50" s="131" t="s">
        <v>64</v>
      </c>
      <c r="H50" s="117"/>
      <c r="I50" s="132" t="s">
        <v>57</v>
      </c>
      <c r="J50" s="131" t="s">
        <v>64</v>
      </c>
      <c r="K50" s="117"/>
      <c r="L50" s="132" t="s">
        <v>57</v>
      </c>
      <c r="M50" s="78"/>
    </row>
    <row r="51" spans="1:13" ht="144">
      <c r="A51" s="119" t="s">
        <v>499</v>
      </c>
      <c r="B51" s="149" t="s">
        <v>500</v>
      </c>
      <c r="C51" s="149" t="s">
        <v>501</v>
      </c>
      <c r="D51" s="119" t="s">
        <v>395</v>
      </c>
      <c r="E51" s="121" t="s">
        <v>422</v>
      </c>
      <c r="F51" s="78"/>
      <c r="G51" s="131" t="s">
        <v>64</v>
      </c>
      <c r="H51" s="117"/>
      <c r="I51" s="132" t="s">
        <v>57</v>
      </c>
      <c r="J51" s="131" t="s">
        <v>64</v>
      </c>
      <c r="K51" s="117"/>
      <c r="L51" s="132" t="s">
        <v>57</v>
      </c>
      <c r="M51" s="78"/>
    </row>
    <row r="52" spans="1:13" ht="126">
      <c r="A52" s="119" t="s">
        <v>502</v>
      </c>
      <c r="B52" s="122" t="s">
        <v>503</v>
      </c>
      <c r="C52" s="122" t="s">
        <v>504</v>
      </c>
      <c r="D52" s="119" t="s">
        <v>395</v>
      </c>
      <c r="E52" s="121" t="s">
        <v>422</v>
      </c>
      <c r="F52" s="78"/>
      <c r="G52" s="131" t="s">
        <v>64</v>
      </c>
      <c r="H52" s="117"/>
      <c r="I52" s="132" t="s">
        <v>57</v>
      </c>
      <c r="J52" s="131" t="s">
        <v>64</v>
      </c>
      <c r="K52" s="117"/>
      <c r="L52" s="132" t="s">
        <v>57</v>
      </c>
      <c r="M52" s="78"/>
    </row>
    <row r="53" spans="1:13" ht="162">
      <c r="A53" s="119" t="s">
        <v>505</v>
      </c>
      <c r="B53" s="122" t="s">
        <v>506</v>
      </c>
      <c r="C53" s="122" t="s">
        <v>507</v>
      </c>
      <c r="D53" s="119" t="s">
        <v>395</v>
      </c>
      <c r="E53" s="121" t="s">
        <v>492</v>
      </c>
      <c r="F53" s="78"/>
      <c r="G53" s="131" t="s">
        <v>64</v>
      </c>
      <c r="H53" s="117"/>
      <c r="I53" s="132" t="s">
        <v>57</v>
      </c>
      <c r="J53" s="131" t="s">
        <v>64</v>
      </c>
      <c r="K53" s="117"/>
      <c r="L53" s="132" t="s">
        <v>57</v>
      </c>
      <c r="M53" s="78"/>
    </row>
    <row r="54" spans="1:13" s="31" customFormat="1" ht="123.6" customHeight="1">
      <c r="A54" s="119" t="s">
        <v>508</v>
      </c>
      <c r="B54" s="122" t="s">
        <v>509</v>
      </c>
      <c r="C54" s="122" t="s">
        <v>510</v>
      </c>
      <c r="D54" s="119" t="s">
        <v>395</v>
      </c>
      <c r="E54" s="121" t="s">
        <v>511</v>
      </c>
      <c r="F54" s="141"/>
      <c r="G54" s="131" t="s">
        <v>64</v>
      </c>
      <c r="H54" s="117"/>
      <c r="I54" s="132" t="s">
        <v>57</v>
      </c>
      <c r="J54" s="131" t="s">
        <v>64</v>
      </c>
      <c r="K54" s="117"/>
      <c r="L54" s="132" t="s">
        <v>57</v>
      </c>
      <c r="M54" s="125"/>
    </row>
    <row r="55" spans="1:13" s="31" customFormat="1" ht="123.6" customHeight="1">
      <c r="A55" s="119" t="s">
        <v>512</v>
      </c>
      <c r="B55" s="122" t="s">
        <v>513</v>
      </c>
      <c r="C55" s="122" t="s">
        <v>514</v>
      </c>
      <c r="D55" s="119" t="s">
        <v>395</v>
      </c>
      <c r="E55" s="121" t="s">
        <v>422</v>
      </c>
      <c r="F55" s="141"/>
      <c r="G55" s="131" t="s">
        <v>64</v>
      </c>
      <c r="H55" s="117"/>
      <c r="I55" s="132" t="s">
        <v>57</v>
      </c>
      <c r="J55" s="131" t="s">
        <v>64</v>
      </c>
      <c r="K55" s="117"/>
      <c r="L55" s="132" t="s">
        <v>57</v>
      </c>
      <c r="M55" s="125"/>
    </row>
    <row r="56" spans="1:13" s="31" customFormat="1" ht="123.6" customHeight="1">
      <c r="A56" s="119" t="s">
        <v>515</v>
      </c>
      <c r="B56" s="122" t="s">
        <v>516</v>
      </c>
      <c r="C56" s="122" t="s">
        <v>517</v>
      </c>
      <c r="D56" s="119" t="s">
        <v>395</v>
      </c>
      <c r="E56" s="121" t="s">
        <v>422</v>
      </c>
      <c r="F56" s="141"/>
      <c r="G56" s="131" t="s">
        <v>64</v>
      </c>
      <c r="H56" s="117"/>
      <c r="I56" s="132" t="s">
        <v>57</v>
      </c>
      <c r="J56" s="131" t="s">
        <v>64</v>
      </c>
      <c r="K56" s="117"/>
      <c r="L56" s="132" t="s">
        <v>57</v>
      </c>
      <c r="M56" s="125"/>
    </row>
    <row r="57" spans="1:13" s="31" customFormat="1" ht="123.6" customHeight="1">
      <c r="A57" s="119" t="s">
        <v>518</v>
      </c>
      <c r="B57" s="122" t="s">
        <v>519</v>
      </c>
      <c r="C57" s="122" t="s">
        <v>520</v>
      </c>
      <c r="D57" s="119" t="s">
        <v>395</v>
      </c>
      <c r="E57" s="121" t="s">
        <v>422</v>
      </c>
      <c r="F57" s="141"/>
      <c r="G57" s="131" t="s">
        <v>64</v>
      </c>
      <c r="H57" s="117"/>
      <c r="I57" s="132" t="s">
        <v>57</v>
      </c>
      <c r="J57" s="131" t="s">
        <v>64</v>
      </c>
      <c r="K57" s="117"/>
      <c r="L57" s="132" t="s">
        <v>57</v>
      </c>
      <c r="M57" s="125"/>
    </row>
    <row r="58" spans="1:13" s="31" customFormat="1" ht="123.6" customHeight="1">
      <c r="A58" s="119" t="s">
        <v>521</v>
      </c>
      <c r="B58" s="122" t="s">
        <v>522</v>
      </c>
      <c r="C58" s="122" t="s">
        <v>523</v>
      </c>
      <c r="D58" s="119" t="s">
        <v>395</v>
      </c>
      <c r="E58" s="121" t="s">
        <v>422</v>
      </c>
      <c r="F58" s="141"/>
      <c r="G58" s="131" t="s">
        <v>64</v>
      </c>
      <c r="H58" s="117"/>
      <c r="I58" s="132" t="s">
        <v>57</v>
      </c>
      <c r="J58" s="131" t="s">
        <v>64</v>
      </c>
      <c r="K58" s="117"/>
      <c r="L58" s="132" t="s">
        <v>57</v>
      </c>
      <c r="M58" s="125"/>
    </row>
    <row r="59" spans="1:13" s="31" customFormat="1" ht="123.6" customHeight="1">
      <c r="A59" s="119" t="s">
        <v>524</v>
      </c>
      <c r="B59" s="122" t="s">
        <v>525</v>
      </c>
      <c r="C59" s="122" t="s">
        <v>526</v>
      </c>
      <c r="D59" s="119" t="s">
        <v>395</v>
      </c>
      <c r="E59" s="121" t="s">
        <v>527</v>
      </c>
      <c r="F59" s="141"/>
      <c r="G59" s="131" t="s">
        <v>64</v>
      </c>
      <c r="H59" s="117"/>
      <c r="I59" s="132" t="s">
        <v>57</v>
      </c>
      <c r="J59" s="131" t="s">
        <v>64</v>
      </c>
      <c r="K59" s="117"/>
      <c r="L59" s="132" t="s">
        <v>57</v>
      </c>
      <c r="M59" s="125"/>
    </row>
    <row r="60" spans="1:13" s="31" customFormat="1" ht="123.6" customHeight="1">
      <c r="A60" s="119" t="s">
        <v>528</v>
      </c>
      <c r="B60" s="122" t="s">
        <v>529</v>
      </c>
      <c r="C60" s="122" t="s">
        <v>530</v>
      </c>
      <c r="D60" s="119" t="s">
        <v>395</v>
      </c>
      <c r="E60" s="121" t="s">
        <v>422</v>
      </c>
      <c r="F60" s="141"/>
      <c r="G60" s="131" t="s">
        <v>64</v>
      </c>
      <c r="H60" s="117"/>
      <c r="I60" s="132" t="s">
        <v>57</v>
      </c>
      <c r="J60" s="131" t="s">
        <v>64</v>
      </c>
      <c r="K60" s="117"/>
      <c r="L60" s="132" t="s">
        <v>57</v>
      </c>
      <c r="M60" s="125"/>
    </row>
    <row r="61" spans="1:13" s="31" customFormat="1" ht="123.6" customHeight="1">
      <c r="A61" s="119" t="s">
        <v>531</v>
      </c>
      <c r="B61" s="122" t="s">
        <v>532</v>
      </c>
      <c r="C61" s="122" t="s">
        <v>533</v>
      </c>
      <c r="D61" s="119" t="s">
        <v>395</v>
      </c>
      <c r="E61" s="121" t="s">
        <v>422</v>
      </c>
      <c r="F61" s="141"/>
      <c r="G61" s="131" t="s">
        <v>64</v>
      </c>
      <c r="H61" s="117"/>
      <c r="I61" s="132" t="s">
        <v>57</v>
      </c>
      <c r="J61" s="131" t="s">
        <v>64</v>
      </c>
      <c r="K61" s="117"/>
      <c r="L61" s="132" t="s">
        <v>57</v>
      </c>
      <c r="M61" s="125"/>
    </row>
    <row r="62" spans="1:13" s="31" customFormat="1" ht="123.6" customHeight="1">
      <c r="A62" s="119" t="s">
        <v>534</v>
      </c>
      <c r="B62" s="122" t="s">
        <v>535</v>
      </c>
      <c r="C62" s="122" t="s">
        <v>536</v>
      </c>
      <c r="D62" s="119" t="s">
        <v>395</v>
      </c>
      <c r="E62" s="121" t="s">
        <v>422</v>
      </c>
      <c r="F62" s="141"/>
      <c r="G62" s="131" t="s">
        <v>64</v>
      </c>
      <c r="H62" s="117"/>
      <c r="I62" s="132" t="s">
        <v>57</v>
      </c>
      <c r="J62" s="131" t="s">
        <v>64</v>
      </c>
      <c r="K62" s="117"/>
      <c r="L62" s="132" t="s">
        <v>57</v>
      </c>
      <c r="M62" s="125"/>
    </row>
    <row r="63" spans="1:13" s="31" customFormat="1" ht="123.6" customHeight="1">
      <c r="A63" s="119" t="s">
        <v>537</v>
      </c>
      <c r="B63" s="122" t="s">
        <v>538</v>
      </c>
      <c r="C63" s="122" t="s">
        <v>539</v>
      </c>
      <c r="D63" s="119" t="s">
        <v>395</v>
      </c>
      <c r="E63" s="121" t="s">
        <v>422</v>
      </c>
      <c r="F63" s="141"/>
      <c r="G63" s="131" t="s">
        <v>64</v>
      </c>
      <c r="H63" s="117"/>
      <c r="I63" s="132" t="s">
        <v>57</v>
      </c>
      <c r="J63" s="131" t="s">
        <v>64</v>
      </c>
      <c r="K63" s="117"/>
      <c r="L63" s="132" t="s">
        <v>57</v>
      </c>
      <c r="M63" s="125"/>
    </row>
    <row r="64" spans="1:13" s="31" customFormat="1" ht="123.6" customHeight="1">
      <c r="A64" s="119" t="s">
        <v>540</v>
      </c>
      <c r="B64" s="122" t="s">
        <v>541</v>
      </c>
      <c r="C64" s="122" t="s">
        <v>542</v>
      </c>
      <c r="D64" s="119" t="s">
        <v>395</v>
      </c>
      <c r="E64" s="121" t="s">
        <v>543</v>
      </c>
      <c r="F64" s="141"/>
      <c r="G64" s="131" t="s">
        <v>64</v>
      </c>
      <c r="H64" s="117"/>
      <c r="I64" s="132" t="s">
        <v>57</v>
      </c>
      <c r="J64" s="131" t="s">
        <v>64</v>
      </c>
      <c r="K64" s="117"/>
      <c r="L64" s="132" t="s">
        <v>57</v>
      </c>
      <c r="M64" s="125"/>
    </row>
    <row r="65" spans="1:13" s="31" customFormat="1" ht="123.6" customHeight="1">
      <c r="A65" s="119" t="s">
        <v>544</v>
      </c>
      <c r="B65" s="122" t="s">
        <v>545</v>
      </c>
      <c r="C65" s="122" t="s">
        <v>546</v>
      </c>
      <c r="D65" s="119" t="s">
        <v>395</v>
      </c>
      <c r="E65" s="121" t="s">
        <v>543</v>
      </c>
      <c r="F65" s="141"/>
      <c r="G65" s="131" t="s">
        <v>64</v>
      </c>
      <c r="H65" s="117"/>
      <c r="I65" s="132" t="s">
        <v>57</v>
      </c>
      <c r="J65" s="131" t="s">
        <v>64</v>
      </c>
      <c r="K65" s="117"/>
      <c r="L65" s="132" t="s">
        <v>57</v>
      </c>
      <c r="M65" s="125"/>
    </row>
    <row r="66" spans="1:13" s="31" customFormat="1" ht="123.6" customHeight="1">
      <c r="A66" s="119" t="s">
        <v>547</v>
      </c>
      <c r="B66" s="122" t="s">
        <v>548</v>
      </c>
      <c r="C66" s="122" t="s">
        <v>549</v>
      </c>
      <c r="D66" s="119" t="s">
        <v>395</v>
      </c>
      <c r="E66" s="121" t="s">
        <v>550</v>
      </c>
      <c r="F66" s="141"/>
      <c r="G66" s="131" t="s">
        <v>64</v>
      </c>
      <c r="H66" s="117"/>
      <c r="I66" s="132" t="s">
        <v>57</v>
      </c>
      <c r="J66" s="131" t="s">
        <v>64</v>
      </c>
      <c r="K66" s="117"/>
      <c r="L66" s="132" t="s">
        <v>57</v>
      </c>
      <c r="M66" s="125"/>
    </row>
    <row r="67" spans="1:13" s="31" customFormat="1" ht="123.6" customHeight="1">
      <c r="A67" s="119" t="s">
        <v>551</v>
      </c>
      <c r="B67" s="122" t="s">
        <v>552</v>
      </c>
      <c r="C67" s="122" t="s">
        <v>553</v>
      </c>
      <c r="D67" s="119" t="s">
        <v>395</v>
      </c>
      <c r="E67" s="122" t="s">
        <v>554</v>
      </c>
      <c r="F67" s="141"/>
      <c r="G67" s="131" t="s">
        <v>64</v>
      </c>
      <c r="H67" s="117"/>
      <c r="I67" s="132" t="s">
        <v>57</v>
      </c>
      <c r="J67" s="131" t="s">
        <v>64</v>
      </c>
      <c r="K67" s="117"/>
      <c r="L67" s="132" t="s">
        <v>57</v>
      </c>
      <c r="M67" s="125"/>
    </row>
    <row r="68" spans="1:13" s="31" customFormat="1" ht="123.6" customHeight="1">
      <c r="A68" s="119" t="s">
        <v>555</v>
      </c>
      <c r="B68" s="122" t="s">
        <v>556</v>
      </c>
      <c r="C68" s="122" t="s">
        <v>557</v>
      </c>
      <c r="D68" s="119" t="s">
        <v>395</v>
      </c>
      <c r="E68" s="122" t="s">
        <v>554</v>
      </c>
      <c r="F68" s="141"/>
      <c r="G68" s="131" t="s">
        <v>64</v>
      </c>
      <c r="H68" s="117"/>
      <c r="I68" s="132" t="s">
        <v>57</v>
      </c>
      <c r="J68" s="131" t="s">
        <v>64</v>
      </c>
      <c r="K68" s="117"/>
      <c r="L68" s="132" t="s">
        <v>57</v>
      </c>
      <c r="M68" s="125"/>
    </row>
  </sheetData>
  <mergeCells count="15">
    <mergeCell ref="A18:M18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7 J11:J17 G19:G68 J19:J68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D14" zoomScale="73" zoomScaleNormal="115" workbookViewId="0">
      <selection activeCell="G17" sqref="G17:I17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40</v>
      </c>
      <c r="B1" s="189" t="s">
        <v>60</v>
      </c>
      <c r="C1" s="189"/>
      <c r="D1" s="189"/>
      <c r="E1" s="189"/>
      <c r="F1" s="189"/>
      <c r="G1" s="29"/>
      <c r="H1" s="30"/>
      <c r="J1" s="29"/>
    </row>
    <row r="2" spans="1:13" s="31" customFormat="1">
      <c r="A2" s="42" t="s">
        <v>41</v>
      </c>
      <c r="B2" s="190" t="s">
        <v>558</v>
      </c>
      <c r="C2" s="190"/>
      <c r="D2" s="190"/>
      <c r="E2" s="190"/>
      <c r="F2" s="190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COUNTIF(G11:G22,"Untested")</f>
        <v>0</v>
      </c>
      <c r="E4" s="47">
        <f>COUNTIF(G11:G22,"Blocked")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COUNTIF(J11:J22,"Untested")</f>
        <v>0</v>
      </c>
      <c r="E5" s="47">
        <f>COUNTIF(J11:J22,"Blocked")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91" t="s">
        <v>47</v>
      </c>
      <c r="B7" s="191" t="s">
        <v>4</v>
      </c>
      <c r="C7" s="191" t="s">
        <v>48</v>
      </c>
      <c r="D7" s="191" t="s">
        <v>49</v>
      </c>
      <c r="E7" s="191" t="s">
        <v>50</v>
      </c>
      <c r="F7" s="191" t="s">
        <v>51</v>
      </c>
      <c r="G7" s="191" t="s">
        <v>52</v>
      </c>
      <c r="H7" s="191"/>
      <c r="I7" s="191"/>
      <c r="J7" s="191" t="s">
        <v>52</v>
      </c>
      <c r="K7" s="191"/>
      <c r="L7" s="191"/>
      <c r="M7" s="191" t="s">
        <v>53</v>
      </c>
    </row>
    <row r="8" spans="1:13" s="31" customFormat="1">
      <c r="A8" s="191"/>
      <c r="B8" s="191"/>
      <c r="C8" s="191"/>
      <c r="D8" s="191"/>
      <c r="E8" s="191"/>
      <c r="F8" s="191"/>
      <c r="G8" s="191" t="s">
        <v>23</v>
      </c>
      <c r="H8" s="191"/>
      <c r="I8" s="191"/>
      <c r="J8" s="191" t="s">
        <v>24</v>
      </c>
      <c r="K8" s="191"/>
      <c r="L8" s="191"/>
      <c r="M8" s="191"/>
    </row>
    <row r="9" spans="1:13" s="31" customFormat="1">
      <c r="A9" s="191"/>
      <c r="B9" s="191"/>
      <c r="C9" s="191"/>
      <c r="D9" s="191"/>
      <c r="E9" s="191"/>
      <c r="F9" s="191"/>
      <c r="G9" s="110" t="s">
        <v>54</v>
      </c>
      <c r="H9" s="111" t="s">
        <v>55</v>
      </c>
      <c r="I9" s="44" t="s">
        <v>56</v>
      </c>
      <c r="J9" s="110" t="s">
        <v>54</v>
      </c>
      <c r="K9" s="111" t="s">
        <v>55</v>
      </c>
      <c r="L9" s="44" t="s">
        <v>56</v>
      </c>
      <c r="M9" s="191"/>
    </row>
    <row r="10" spans="1:13" s="31" customFormat="1">
      <c r="A10" s="194" t="s">
        <v>559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31" customFormat="1" ht="50.4">
      <c r="A11" s="143" t="s">
        <v>560</v>
      </c>
      <c r="B11" s="144" t="s">
        <v>370</v>
      </c>
      <c r="C11" s="145"/>
      <c r="D11" s="145"/>
      <c r="E11" s="146" t="s">
        <v>371</v>
      </c>
      <c r="F11" s="146" t="s">
        <v>371</v>
      </c>
      <c r="G11" s="131" t="s">
        <v>64</v>
      </c>
      <c r="H11" s="117"/>
      <c r="I11" s="132" t="s">
        <v>57</v>
      </c>
      <c r="J11" s="131" t="s">
        <v>64</v>
      </c>
      <c r="K11" s="117"/>
      <c r="L11" s="132" t="s">
        <v>57</v>
      </c>
      <c r="M11" s="114"/>
    </row>
    <row r="12" spans="1:13" s="31" customFormat="1" ht="50.4">
      <c r="A12" s="143" t="s">
        <v>561</v>
      </c>
      <c r="B12" s="147" t="s">
        <v>373</v>
      </c>
      <c r="C12" s="145"/>
      <c r="D12" s="145"/>
      <c r="E12" s="146" t="s">
        <v>371</v>
      </c>
      <c r="F12" s="146" t="s">
        <v>371</v>
      </c>
      <c r="G12" s="131" t="s">
        <v>64</v>
      </c>
      <c r="H12" s="117"/>
      <c r="I12" s="132" t="s">
        <v>57</v>
      </c>
      <c r="J12" s="131" t="s">
        <v>64</v>
      </c>
      <c r="K12" s="117"/>
      <c r="L12" s="132" t="s">
        <v>57</v>
      </c>
      <c r="M12" s="114"/>
    </row>
    <row r="13" spans="1:13" s="31" customFormat="1" ht="50.4">
      <c r="A13" s="143" t="s">
        <v>562</v>
      </c>
      <c r="B13" s="144" t="s">
        <v>375</v>
      </c>
      <c r="C13" s="145"/>
      <c r="D13" s="145"/>
      <c r="E13" s="146" t="s">
        <v>371</v>
      </c>
      <c r="F13" s="146" t="s">
        <v>371</v>
      </c>
      <c r="G13" s="131" t="s">
        <v>64</v>
      </c>
      <c r="H13" s="117"/>
      <c r="I13" s="132" t="s">
        <v>57</v>
      </c>
      <c r="J13" s="131" t="s">
        <v>64</v>
      </c>
      <c r="K13" s="117"/>
      <c r="L13" s="132" t="s">
        <v>57</v>
      </c>
      <c r="M13" s="114"/>
    </row>
    <row r="14" spans="1:13" s="31" customFormat="1" ht="50.4">
      <c r="A14" s="143" t="s">
        <v>563</v>
      </c>
      <c r="B14" s="144" t="s">
        <v>377</v>
      </c>
      <c r="C14" s="145"/>
      <c r="D14" s="145"/>
      <c r="E14" s="146" t="s">
        <v>371</v>
      </c>
      <c r="F14" s="146" t="s">
        <v>371</v>
      </c>
      <c r="G14" s="131" t="s">
        <v>64</v>
      </c>
      <c r="H14" s="117"/>
      <c r="I14" s="132" t="s">
        <v>57</v>
      </c>
      <c r="J14" s="131" t="s">
        <v>64</v>
      </c>
      <c r="K14" s="117"/>
      <c r="L14" s="132" t="s">
        <v>57</v>
      </c>
      <c r="M14" s="114"/>
    </row>
    <row r="15" spans="1:13" s="31" customFormat="1" ht="67.2">
      <c r="A15" s="143" t="s">
        <v>564</v>
      </c>
      <c r="B15" s="144" t="s">
        <v>379</v>
      </c>
      <c r="C15" s="145"/>
      <c r="D15" s="145"/>
      <c r="E15" s="146" t="s">
        <v>380</v>
      </c>
      <c r="F15" s="146" t="s">
        <v>380</v>
      </c>
      <c r="G15" s="131" t="s">
        <v>64</v>
      </c>
      <c r="H15" s="117"/>
      <c r="I15" s="132" t="s">
        <v>57</v>
      </c>
      <c r="J15" s="131" t="s">
        <v>64</v>
      </c>
      <c r="K15" s="117"/>
      <c r="L15" s="132" t="s">
        <v>57</v>
      </c>
      <c r="M15" s="114"/>
    </row>
    <row r="16" spans="1:13" s="31" customFormat="1" ht="67.2">
      <c r="A16" s="143" t="s">
        <v>565</v>
      </c>
      <c r="B16" s="144" t="s">
        <v>566</v>
      </c>
      <c r="C16" s="145"/>
      <c r="D16" s="145"/>
      <c r="E16" s="146" t="s">
        <v>383</v>
      </c>
      <c r="F16" s="146" t="s">
        <v>383</v>
      </c>
      <c r="G16" s="131" t="s">
        <v>64</v>
      </c>
      <c r="H16" s="117"/>
      <c r="I16" s="132" t="s">
        <v>57</v>
      </c>
      <c r="J16" s="131" t="s">
        <v>64</v>
      </c>
      <c r="K16" s="117"/>
      <c r="L16" s="132" t="s">
        <v>57</v>
      </c>
      <c r="M16" s="114"/>
    </row>
    <row r="17" spans="1:13" s="31" customFormat="1" ht="50.4">
      <c r="A17" s="143" t="s">
        <v>567</v>
      </c>
      <c r="B17" s="144" t="s">
        <v>385</v>
      </c>
      <c r="C17" s="145"/>
      <c r="D17" s="145"/>
      <c r="E17" s="146" t="s">
        <v>386</v>
      </c>
      <c r="F17" s="146" t="s">
        <v>386</v>
      </c>
      <c r="G17" s="131" t="s">
        <v>64</v>
      </c>
      <c r="H17" s="117"/>
      <c r="I17" s="132" t="s">
        <v>57</v>
      </c>
      <c r="J17" s="131" t="s">
        <v>64</v>
      </c>
      <c r="K17" s="117"/>
      <c r="L17" s="132" t="s">
        <v>57</v>
      </c>
      <c r="M17" s="114"/>
    </row>
    <row r="18" spans="1:13" s="31" customFormat="1">
      <c r="A18" s="192" t="s">
        <v>568</v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</row>
    <row r="19" spans="1:13" s="31" customFormat="1" ht="184.8">
      <c r="A19" s="119" t="s">
        <v>569</v>
      </c>
      <c r="B19" s="121" t="s">
        <v>570</v>
      </c>
      <c r="C19" s="121" t="s">
        <v>571</v>
      </c>
      <c r="D19" s="140"/>
      <c r="E19" s="121" t="s">
        <v>572</v>
      </c>
      <c r="F19" s="141"/>
      <c r="G19" s="131" t="s">
        <v>64</v>
      </c>
      <c r="H19" s="117"/>
      <c r="I19" s="132" t="s">
        <v>57</v>
      </c>
      <c r="J19" s="131" t="s">
        <v>64</v>
      </c>
      <c r="K19" s="117"/>
      <c r="L19" s="132" t="s">
        <v>57</v>
      </c>
      <c r="M19" s="125"/>
    </row>
    <row r="20" spans="1:13" s="31" customFormat="1" ht="168">
      <c r="A20" s="119" t="s">
        <v>573</v>
      </c>
      <c r="B20" s="122" t="s">
        <v>574</v>
      </c>
      <c r="C20" s="122" t="s">
        <v>575</v>
      </c>
      <c r="D20" s="119" t="s">
        <v>576</v>
      </c>
      <c r="E20" s="121" t="s">
        <v>396</v>
      </c>
      <c r="F20" s="141"/>
      <c r="G20" s="131" t="s">
        <v>64</v>
      </c>
      <c r="H20" s="117"/>
      <c r="I20" s="132" t="s">
        <v>57</v>
      </c>
      <c r="J20" s="131" t="s">
        <v>64</v>
      </c>
      <c r="K20" s="117"/>
      <c r="L20" s="132" t="s">
        <v>57</v>
      </c>
      <c r="M20" s="125"/>
    </row>
    <row r="21" spans="1:13" s="31" customFormat="1" ht="120" customHeight="1">
      <c r="A21" s="119" t="s">
        <v>577</v>
      </c>
      <c r="B21" s="122" t="s">
        <v>578</v>
      </c>
      <c r="C21" s="122" t="s">
        <v>579</v>
      </c>
      <c r="D21" s="148"/>
      <c r="E21" s="121" t="s">
        <v>580</v>
      </c>
      <c r="F21" s="141"/>
      <c r="G21" s="131" t="s">
        <v>64</v>
      </c>
      <c r="H21" s="117"/>
      <c r="I21" s="132" t="s">
        <v>57</v>
      </c>
      <c r="J21" s="131" t="s">
        <v>64</v>
      </c>
      <c r="K21" s="117"/>
      <c r="L21" s="132" t="s">
        <v>57</v>
      </c>
      <c r="M21" s="125"/>
    </row>
    <row r="22" spans="1:13" s="31" customFormat="1" ht="123.6" customHeight="1">
      <c r="A22" s="119" t="s">
        <v>581</v>
      </c>
      <c r="B22" s="122" t="s">
        <v>582</v>
      </c>
      <c r="C22" s="122" t="s">
        <v>583</v>
      </c>
      <c r="D22" s="119" t="s">
        <v>576</v>
      </c>
      <c r="E22" s="121" t="s">
        <v>580</v>
      </c>
      <c r="F22" s="141"/>
      <c r="G22" s="131" t="s">
        <v>64</v>
      </c>
      <c r="H22" s="117"/>
      <c r="I22" s="132" t="s">
        <v>57</v>
      </c>
      <c r="J22" s="131" t="s">
        <v>64</v>
      </c>
      <c r="K22" s="117"/>
      <c r="L22" s="132" t="s">
        <v>57</v>
      </c>
      <c r="M22" s="125"/>
    </row>
    <row r="23" spans="1:13" s="31" customFormat="1" ht="168">
      <c r="A23" s="119" t="s">
        <v>584</v>
      </c>
      <c r="B23" s="122" t="s">
        <v>585</v>
      </c>
      <c r="C23" s="122" t="s">
        <v>586</v>
      </c>
      <c r="D23" s="119" t="s">
        <v>576</v>
      </c>
      <c r="E23" s="121" t="s">
        <v>396</v>
      </c>
      <c r="F23" s="141"/>
      <c r="G23" s="131" t="s">
        <v>64</v>
      </c>
      <c r="H23" s="117"/>
      <c r="I23" s="132" t="s">
        <v>57</v>
      </c>
      <c r="J23" s="131" t="s">
        <v>64</v>
      </c>
      <c r="K23" s="117"/>
      <c r="L23" s="132" t="s">
        <v>57</v>
      </c>
      <c r="M23" s="125"/>
    </row>
    <row r="24" spans="1:13" s="31" customFormat="1" ht="132.6" customHeight="1">
      <c r="A24" s="119" t="s">
        <v>587</v>
      </c>
      <c r="B24" s="122" t="s">
        <v>588</v>
      </c>
      <c r="C24" s="122" t="s">
        <v>589</v>
      </c>
      <c r="D24" s="119" t="s">
        <v>576</v>
      </c>
      <c r="E24" s="121" t="s">
        <v>410</v>
      </c>
      <c r="F24" s="141"/>
      <c r="G24" s="131" t="s">
        <v>64</v>
      </c>
      <c r="H24" s="117"/>
      <c r="I24" s="132" t="s">
        <v>57</v>
      </c>
      <c r="J24" s="131" t="s">
        <v>64</v>
      </c>
      <c r="K24" s="117"/>
      <c r="L24" s="132" t="s">
        <v>57</v>
      </c>
      <c r="M24" s="125"/>
    </row>
    <row r="25" spans="1:13" s="31" customFormat="1" ht="132.6" customHeight="1">
      <c r="A25" s="119" t="s">
        <v>590</v>
      </c>
      <c r="B25" s="122" t="s">
        <v>591</v>
      </c>
      <c r="C25" s="122" t="s">
        <v>592</v>
      </c>
      <c r="D25" s="119" t="s">
        <v>576</v>
      </c>
      <c r="E25" s="121" t="s">
        <v>414</v>
      </c>
      <c r="F25" s="141"/>
      <c r="G25" s="131" t="s">
        <v>64</v>
      </c>
      <c r="H25" s="117"/>
      <c r="I25" s="132" t="s">
        <v>57</v>
      </c>
      <c r="J25" s="131" t="s">
        <v>64</v>
      </c>
      <c r="K25" s="117"/>
      <c r="L25" s="132" t="s">
        <v>57</v>
      </c>
      <c r="M25" s="125"/>
    </row>
    <row r="26" spans="1:13" s="31" customFormat="1" ht="132.6" customHeight="1">
      <c r="A26" s="119" t="s">
        <v>593</v>
      </c>
      <c r="B26" s="122" t="s">
        <v>594</v>
      </c>
      <c r="C26" s="122" t="s">
        <v>595</v>
      </c>
      <c r="D26" s="119" t="s">
        <v>576</v>
      </c>
      <c r="E26" s="121" t="s">
        <v>418</v>
      </c>
      <c r="F26" s="141"/>
      <c r="G26" s="131" t="s">
        <v>64</v>
      </c>
      <c r="H26" s="117"/>
      <c r="I26" s="132" t="s">
        <v>57</v>
      </c>
      <c r="J26" s="131" t="s">
        <v>64</v>
      </c>
      <c r="K26" s="117"/>
      <c r="L26" s="132" t="s">
        <v>57</v>
      </c>
      <c r="M26" s="125"/>
    </row>
    <row r="27" spans="1:13" s="31" customFormat="1" ht="132.6" customHeight="1">
      <c r="A27" s="119" t="s">
        <v>596</v>
      </c>
      <c r="B27" s="122" t="s">
        <v>597</v>
      </c>
      <c r="C27" s="122" t="s">
        <v>598</v>
      </c>
      <c r="D27" s="119" t="s">
        <v>576</v>
      </c>
      <c r="E27" s="121" t="s">
        <v>599</v>
      </c>
      <c r="F27" s="141"/>
      <c r="G27" s="131" t="s">
        <v>64</v>
      </c>
      <c r="H27" s="117"/>
      <c r="I27" s="132" t="s">
        <v>57</v>
      </c>
      <c r="J27" s="131" t="s">
        <v>64</v>
      </c>
      <c r="K27" s="117"/>
      <c r="L27" s="132" t="s">
        <v>57</v>
      </c>
      <c r="M27" s="125"/>
    </row>
    <row r="28" spans="1:13" s="31" customFormat="1" ht="132.6" customHeight="1">
      <c r="A28" s="119" t="s">
        <v>600</v>
      </c>
      <c r="B28" s="122" t="s">
        <v>601</v>
      </c>
      <c r="C28" s="122" t="s">
        <v>602</v>
      </c>
      <c r="D28" s="119" t="s">
        <v>576</v>
      </c>
      <c r="E28" s="121" t="s">
        <v>414</v>
      </c>
      <c r="F28" s="141"/>
      <c r="G28" s="131" t="s">
        <v>64</v>
      </c>
      <c r="H28" s="117"/>
      <c r="I28" s="132" t="s">
        <v>57</v>
      </c>
      <c r="J28" s="131" t="s">
        <v>64</v>
      </c>
      <c r="K28" s="117"/>
      <c r="L28" s="132" t="s">
        <v>57</v>
      </c>
      <c r="M28" s="125"/>
    </row>
    <row r="29" spans="1:13" s="31" customFormat="1" ht="132.6" customHeight="1">
      <c r="A29" s="119" t="s">
        <v>603</v>
      </c>
      <c r="B29" s="122" t="s">
        <v>604</v>
      </c>
      <c r="C29" s="122" t="s">
        <v>605</v>
      </c>
      <c r="D29" s="119" t="s">
        <v>576</v>
      </c>
      <c r="E29" s="121" t="s">
        <v>414</v>
      </c>
      <c r="F29" s="141"/>
      <c r="G29" s="131" t="s">
        <v>64</v>
      </c>
      <c r="H29" s="117"/>
      <c r="I29" s="132" t="s">
        <v>57</v>
      </c>
      <c r="J29" s="131" t="s">
        <v>64</v>
      </c>
      <c r="K29" s="117"/>
      <c r="L29" s="132" t="s">
        <v>57</v>
      </c>
      <c r="M29" s="125"/>
    </row>
    <row r="30" spans="1:13" s="31" customFormat="1" ht="132.6" customHeight="1">
      <c r="A30" s="119" t="s">
        <v>606</v>
      </c>
      <c r="B30" s="122" t="s">
        <v>607</v>
      </c>
      <c r="C30" s="122" t="s">
        <v>608</v>
      </c>
      <c r="D30" s="119" t="s">
        <v>576</v>
      </c>
      <c r="E30" s="121" t="s">
        <v>432</v>
      </c>
      <c r="F30" s="141"/>
      <c r="G30" s="131" t="s">
        <v>64</v>
      </c>
      <c r="H30" s="117"/>
      <c r="I30" s="132" t="s">
        <v>57</v>
      </c>
      <c r="J30" s="131" t="s">
        <v>64</v>
      </c>
      <c r="K30" s="117"/>
      <c r="L30" s="132" t="s">
        <v>57</v>
      </c>
      <c r="M30" s="125"/>
    </row>
    <row r="31" spans="1:13" s="31" customFormat="1" ht="132.6" customHeight="1">
      <c r="A31" s="119" t="s">
        <v>609</v>
      </c>
      <c r="B31" s="122" t="s">
        <v>610</v>
      </c>
      <c r="C31" s="122" t="s">
        <v>611</v>
      </c>
      <c r="D31" s="119" t="s">
        <v>576</v>
      </c>
      <c r="E31" s="121" t="s">
        <v>599</v>
      </c>
      <c r="F31" s="141"/>
      <c r="G31" s="131" t="s">
        <v>64</v>
      </c>
      <c r="H31" s="117"/>
      <c r="I31" s="132" t="s">
        <v>57</v>
      </c>
      <c r="J31" s="131" t="s">
        <v>64</v>
      </c>
      <c r="K31" s="117"/>
      <c r="L31" s="132" t="s">
        <v>57</v>
      </c>
      <c r="M31" s="125"/>
    </row>
    <row r="32" spans="1:13" s="31" customFormat="1" ht="132.6" customHeight="1">
      <c r="A32" s="119" t="s">
        <v>612</v>
      </c>
      <c r="B32" s="122" t="s">
        <v>613</v>
      </c>
      <c r="C32" s="122" t="s">
        <v>614</v>
      </c>
      <c r="D32" s="119" t="s">
        <v>576</v>
      </c>
      <c r="E32" s="121" t="s">
        <v>599</v>
      </c>
      <c r="F32" s="141"/>
      <c r="G32" s="131" t="s">
        <v>64</v>
      </c>
      <c r="H32" s="117"/>
      <c r="I32" s="132" t="s">
        <v>57</v>
      </c>
      <c r="J32" s="131" t="s">
        <v>64</v>
      </c>
      <c r="K32" s="117"/>
      <c r="L32" s="132" t="s">
        <v>57</v>
      </c>
      <c r="M32" s="125"/>
    </row>
    <row r="33" spans="1:13" s="31" customFormat="1" ht="132.6" customHeight="1">
      <c r="A33" s="119" t="s">
        <v>615</v>
      </c>
      <c r="B33" s="122" t="s">
        <v>616</v>
      </c>
      <c r="C33" s="122" t="s">
        <v>617</v>
      </c>
      <c r="D33" s="119" t="s">
        <v>576</v>
      </c>
      <c r="E33" s="121" t="s">
        <v>432</v>
      </c>
      <c r="F33" s="141"/>
      <c r="G33" s="131" t="s">
        <v>64</v>
      </c>
      <c r="H33" s="117"/>
      <c r="I33" s="132" t="s">
        <v>57</v>
      </c>
      <c r="J33" s="131" t="s">
        <v>64</v>
      </c>
      <c r="K33" s="117"/>
      <c r="L33" s="132" t="s">
        <v>57</v>
      </c>
      <c r="M33" s="125"/>
    </row>
    <row r="34" spans="1:13" s="31" customFormat="1" ht="132.6" customHeight="1">
      <c r="A34" s="119" t="s">
        <v>618</v>
      </c>
      <c r="B34" s="122" t="s">
        <v>619</v>
      </c>
      <c r="C34" s="122" t="s">
        <v>620</v>
      </c>
      <c r="D34" s="119" t="s">
        <v>576</v>
      </c>
      <c r="E34" s="121" t="s">
        <v>445</v>
      </c>
      <c r="F34" s="141"/>
      <c r="G34" s="131" t="s">
        <v>64</v>
      </c>
      <c r="H34" s="117"/>
      <c r="I34" s="132" t="s">
        <v>57</v>
      </c>
      <c r="J34" s="131" t="s">
        <v>64</v>
      </c>
      <c r="K34" s="117"/>
      <c r="L34" s="132" t="s">
        <v>57</v>
      </c>
      <c r="M34" s="125"/>
    </row>
    <row r="35" spans="1:13" s="31" customFormat="1" ht="132.6" customHeight="1">
      <c r="A35" s="119" t="s">
        <v>621</v>
      </c>
      <c r="B35" s="122" t="s">
        <v>622</v>
      </c>
      <c r="C35" s="122" t="s">
        <v>623</v>
      </c>
      <c r="D35" s="119" t="s">
        <v>576</v>
      </c>
      <c r="E35" s="121" t="s">
        <v>449</v>
      </c>
      <c r="F35" s="141"/>
      <c r="G35" s="131" t="s">
        <v>64</v>
      </c>
      <c r="H35" s="117"/>
      <c r="I35" s="132" t="s">
        <v>57</v>
      </c>
      <c r="J35" s="131" t="s">
        <v>64</v>
      </c>
      <c r="K35" s="117"/>
      <c r="L35" s="132" t="s">
        <v>57</v>
      </c>
      <c r="M35" s="125"/>
    </row>
    <row r="36" spans="1:13" s="31" customFormat="1" ht="132.6" customHeight="1">
      <c r="A36" s="119" t="s">
        <v>624</v>
      </c>
      <c r="B36" s="122" t="s">
        <v>625</v>
      </c>
      <c r="C36" s="122" t="s">
        <v>626</v>
      </c>
      <c r="D36" s="119" t="s">
        <v>576</v>
      </c>
      <c r="E36" s="121" t="s">
        <v>418</v>
      </c>
      <c r="F36" s="141"/>
      <c r="G36" s="131" t="s">
        <v>64</v>
      </c>
      <c r="H36" s="117"/>
      <c r="I36" s="132" t="s">
        <v>57</v>
      </c>
      <c r="J36" s="131" t="s">
        <v>64</v>
      </c>
      <c r="K36" s="117"/>
      <c r="L36" s="132" t="s">
        <v>57</v>
      </c>
      <c r="M36" s="125"/>
    </row>
    <row r="37" spans="1:13" s="31" customFormat="1" ht="132.6" customHeight="1">
      <c r="A37" s="119" t="s">
        <v>627</v>
      </c>
      <c r="B37" s="122" t="s">
        <v>628</v>
      </c>
      <c r="C37" s="122" t="s">
        <v>629</v>
      </c>
      <c r="D37" s="119" t="s">
        <v>576</v>
      </c>
      <c r="E37" s="121" t="s">
        <v>449</v>
      </c>
      <c r="F37" s="141"/>
      <c r="G37" s="131" t="s">
        <v>64</v>
      </c>
      <c r="H37" s="117"/>
      <c r="I37" s="132" t="s">
        <v>57</v>
      </c>
      <c r="J37" s="131" t="s">
        <v>64</v>
      </c>
      <c r="K37" s="117"/>
      <c r="L37" s="132" t="s">
        <v>57</v>
      </c>
      <c r="M37" s="125"/>
    </row>
    <row r="38" spans="1:13" s="31" customFormat="1" ht="132.6" customHeight="1">
      <c r="A38" s="119" t="s">
        <v>630</v>
      </c>
      <c r="B38" s="122" t="s">
        <v>631</v>
      </c>
      <c r="C38" s="122" t="s">
        <v>632</v>
      </c>
      <c r="D38" s="119" t="s">
        <v>576</v>
      </c>
      <c r="E38" s="121" t="s">
        <v>599</v>
      </c>
      <c r="F38" s="141"/>
      <c r="G38" s="131" t="s">
        <v>64</v>
      </c>
      <c r="H38" s="117"/>
      <c r="I38" s="132" t="s">
        <v>57</v>
      </c>
      <c r="J38" s="131" t="s">
        <v>64</v>
      </c>
      <c r="K38" s="117"/>
      <c r="L38" s="132" t="s">
        <v>57</v>
      </c>
      <c r="M38" s="125"/>
    </row>
    <row r="39" spans="1:13" s="31" customFormat="1" ht="132.6" customHeight="1">
      <c r="A39" s="119" t="s">
        <v>633</v>
      </c>
      <c r="B39" s="122" t="s">
        <v>634</v>
      </c>
      <c r="C39" s="122" t="s">
        <v>635</v>
      </c>
      <c r="D39" s="119" t="s">
        <v>576</v>
      </c>
      <c r="E39" s="121" t="s">
        <v>414</v>
      </c>
      <c r="F39" s="141"/>
      <c r="G39" s="131" t="s">
        <v>64</v>
      </c>
      <c r="H39" s="117"/>
      <c r="I39" s="132" t="s">
        <v>57</v>
      </c>
      <c r="J39" s="131" t="s">
        <v>64</v>
      </c>
      <c r="K39" s="117"/>
      <c r="L39" s="132" t="s">
        <v>57</v>
      </c>
      <c r="M39" s="125"/>
    </row>
    <row r="40" spans="1:13" s="31" customFormat="1" ht="132.6" customHeight="1">
      <c r="A40" s="119" t="s">
        <v>636</v>
      </c>
      <c r="B40" s="122" t="s">
        <v>637</v>
      </c>
      <c r="C40" s="122" t="s">
        <v>638</v>
      </c>
      <c r="D40" s="119" t="s">
        <v>576</v>
      </c>
      <c r="E40" s="121" t="s">
        <v>599</v>
      </c>
      <c r="F40" s="141"/>
      <c r="G40" s="131" t="s">
        <v>64</v>
      </c>
      <c r="H40" s="117"/>
      <c r="I40" s="132" t="s">
        <v>57</v>
      </c>
      <c r="J40" s="131" t="s">
        <v>64</v>
      </c>
      <c r="K40" s="117"/>
      <c r="L40" s="132" t="s">
        <v>57</v>
      </c>
      <c r="M40" s="125"/>
    </row>
    <row r="41" spans="1:13" s="31" customFormat="1" ht="132.6" customHeight="1">
      <c r="A41" s="119" t="s">
        <v>639</v>
      </c>
      <c r="B41" s="122" t="s">
        <v>640</v>
      </c>
      <c r="C41" s="122" t="s">
        <v>641</v>
      </c>
      <c r="D41" s="119" t="s">
        <v>576</v>
      </c>
      <c r="E41" s="121" t="s">
        <v>468</v>
      </c>
      <c r="F41" s="141"/>
      <c r="G41" s="131" t="s">
        <v>64</v>
      </c>
      <c r="H41" s="117"/>
      <c r="I41" s="132" t="s">
        <v>57</v>
      </c>
      <c r="J41" s="131" t="s">
        <v>64</v>
      </c>
      <c r="K41" s="117"/>
      <c r="L41" s="132" t="s">
        <v>57</v>
      </c>
      <c r="M41" s="125"/>
    </row>
    <row r="42" spans="1:13" s="31" customFormat="1" ht="132.6" customHeight="1">
      <c r="A42" s="119" t="s">
        <v>642</v>
      </c>
      <c r="B42" s="122" t="s">
        <v>643</v>
      </c>
      <c r="C42" s="122" t="s">
        <v>644</v>
      </c>
      <c r="D42" s="119" t="s">
        <v>576</v>
      </c>
      <c r="E42" s="121" t="s">
        <v>599</v>
      </c>
      <c r="F42" s="141"/>
      <c r="G42" s="131" t="s">
        <v>64</v>
      </c>
      <c r="H42" s="117"/>
      <c r="I42" s="132" t="s">
        <v>57</v>
      </c>
      <c r="J42" s="131" t="s">
        <v>64</v>
      </c>
      <c r="K42" s="117"/>
      <c r="L42" s="132" t="s">
        <v>57</v>
      </c>
      <c r="M42" s="125"/>
    </row>
    <row r="43" spans="1:13" s="31" customFormat="1" ht="132.6" customHeight="1">
      <c r="A43" s="119" t="s">
        <v>645</v>
      </c>
      <c r="B43" s="122" t="s">
        <v>646</v>
      </c>
      <c r="C43" s="122" t="s">
        <v>647</v>
      </c>
      <c r="D43" s="119" t="s">
        <v>576</v>
      </c>
      <c r="E43" s="121" t="s">
        <v>599</v>
      </c>
      <c r="F43" s="141"/>
      <c r="G43" s="131" t="s">
        <v>64</v>
      </c>
      <c r="H43" s="117"/>
      <c r="I43" s="132" t="s">
        <v>57</v>
      </c>
      <c r="J43" s="131" t="s">
        <v>64</v>
      </c>
      <c r="K43" s="117"/>
      <c r="L43" s="132" t="s">
        <v>57</v>
      </c>
      <c r="M43" s="125"/>
    </row>
    <row r="44" spans="1:13" s="31" customFormat="1" ht="132.6" customHeight="1">
      <c r="A44" s="119" t="s">
        <v>648</v>
      </c>
      <c r="B44" s="122" t="s">
        <v>649</v>
      </c>
      <c r="C44" s="122" t="s">
        <v>650</v>
      </c>
      <c r="D44" s="119" t="s">
        <v>576</v>
      </c>
      <c r="E44" s="121" t="s">
        <v>468</v>
      </c>
      <c r="F44" s="141"/>
      <c r="G44" s="131" t="s">
        <v>64</v>
      </c>
      <c r="H44" s="117"/>
      <c r="I44" s="132" t="s">
        <v>57</v>
      </c>
      <c r="J44" s="131" t="s">
        <v>64</v>
      </c>
      <c r="K44" s="117"/>
      <c r="L44" s="132" t="s">
        <v>57</v>
      </c>
      <c r="M44" s="125"/>
    </row>
    <row r="45" spans="1:13" s="31" customFormat="1" ht="132.6" customHeight="1">
      <c r="A45" s="119" t="s">
        <v>651</v>
      </c>
      <c r="B45" s="122" t="s">
        <v>652</v>
      </c>
      <c r="C45" s="122" t="s">
        <v>632</v>
      </c>
      <c r="D45" s="119" t="s">
        <v>653</v>
      </c>
      <c r="E45" s="121" t="s">
        <v>481</v>
      </c>
      <c r="F45" s="141"/>
      <c r="G45" s="131" t="s">
        <v>64</v>
      </c>
      <c r="H45" s="117"/>
      <c r="I45" s="132" t="s">
        <v>57</v>
      </c>
      <c r="J45" s="131" t="s">
        <v>64</v>
      </c>
      <c r="K45" s="117"/>
      <c r="L45" s="132" t="s">
        <v>57</v>
      </c>
      <c r="M45" s="125"/>
    </row>
    <row r="46" spans="1:13" s="31" customFormat="1" ht="132.6" customHeight="1">
      <c r="A46" s="119" t="s">
        <v>654</v>
      </c>
      <c r="B46" s="122" t="s">
        <v>655</v>
      </c>
      <c r="C46" s="122" t="s">
        <v>656</v>
      </c>
      <c r="D46" s="119" t="s">
        <v>576</v>
      </c>
      <c r="E46" s="121" t="s">
        <v>485</v>
      </c>
      <c r="F46" s="141"/>
      <c r="G46" s="131" t="s">
        <v>64</v>
      </c>
      <c r="H46" s="117"/>
      <c r="I46" s="132" t="s">
        <v>57</v>
      </c>
      <c r="J46" s="131" t="s">
        <v>64</v>
      </c>
      <c r="K46" s="117"/>
      <c r="L46" s="132" t="s">
        <v>57</v>
      </c>
      <c r="M46" s="125"/>
    </row>
    <row r="47" spans="1:13" ht="144">
      <c r="A47" s="119" t="s">
        <v>657</v>
      </c>
      <c r="B47" s="122" t="s">
        <v>658</v>
      </c>
      <c r="C47" s="122" t="s">
        <v>659</v>
      </c>
      <c r="D47" s="119" t="s">
        <v>576</v>
      </c>
      <c r="E47" s="121" t="s">
        <v>418</v>
      </c>
      <c r="F47" s="78"/>
      <c r="G47" s="131" t="s">
        <v>64</v>
      </c>
      <c r="H47" s="117"/>
      <c r="I47" s="132" t="s">
        <v>57</v>
      </c>
      <c r="J47" s="131" t="s">
        <v>64</v>
      </c>
      <c r="K47" s="117"/>
      <c r="L47" s="132" t="s">
        <v>57</v>
      </c>
      <c r="M47" s="78"/>
    </row>
    <row r="48" spans="1:13" ht="144">
      <c r="A48" s="119" t="s">
        <v>660</v>
      </c>
      <c r="B48" s="122" t="s">
        <v>661</v>
      </c>
      <c r="C48" s="122" t="s">
        <v>662</v>
      </c>
      <c r="D48" s="119" t="s">
        <v>576</v>
      </c>
      <c r="E48" s="121" t="s">
        <v>492</v>
      </c>
      <c r="F48" s="78"/>
      <c r="G48" s="131" t="s">
        <v>64</v>
      </c>
      <c r="H48" s="117"/>
      <c r="I48" s="132" t="s">
        <v>57</v>
      </c>
      <c r="J48" s="131" t="s">
        <v>64</v>
      </c>
      <c r="K48" s="117"/>
      <c r="L48" s="132" t="s">
        <v>57</v>
      </c>
      <c r="M48" s="78"/>
    </row>
    <row r="49" spans="1:13" ht="144">
      <c r="A49" s="119" t="s">
        <v>663</v>
      </c>
      <c r="B49" s="122" t="s">
        <v>664</v>
      </c>
      <c r="C49" s="122" t="s">
        <v>665</v>
      </c>
      <c r="D49" s="119" t="s">
        <v>576</v>
      </c>
      <c r="E49" s="121" t="s">
        <v>599</v>
      </c>
      <c r="F49" s="78"/>
      <c r="G49" s="131" t="s">
        <v>64</v>
      </c>
      <c r="H49" s="117"/>
      <c r="I49" s="132" t="s">
        <v>57</v>
      </c>
      <c r="J49" s="131" t="s">
        <v>64</v>
      </c>
      <c r="K49" s="117"/>
      <c r="L49" s="132" t="s">
        <v>57</v>
      </c>
      <c r="M49" s="78"/>
    </row>
    <row r="50" spans="1:13" ht="144">
      <c r="A50" s="119" t="s">
        <v>666</v>
      </c>
      <c r="B50" s="149" t="s">
        <v>667</v>
      </c>
      <c r="C50" s="149" t="s">
        <v>668</v>
      </c>
      <c r="D50" s="119" t="s">
        <v>576</v>
      </c>
      <c r="E50" s="121" t="s">
        <v>492</v>
      </c>
      <c r="F50" s="78"/>
      <c r="G50" s="131" t="s">
        <v>64</v>
      </c>
      <c r="H50" s="117"/>
      <c r="I50" s="132" t="s">
        <v>57</v>
      </c>
      <c r="J50" s="131" t="s">
        <v>64</v>
      </c>
      <c r="K50" s="117"/>
      <c r="L50" s="132" t="s">
        <v>57</v>
      </c>
      <c r="M50" s="78"/>
    </row>
    <row r="51" spans="1:13" ht="144">
      <c r="A51" s="119" t="s">
        <v>669</v>
      </c>
      <c r="B51" s="149" t="s">
        <v>670</v>
      </c>
      <c r="C51" s="149" t="s">
        <v>671</v>
      </c>
      <c r="D51" s="119" t="s">
        <v>576</v>
      </c>
      <c r="E51" s="121" t="s">
        <v>599</v>
      </c>
      <c r="F51" s="78"/>
      <c r="G51" s="131" t="s">
        <v>64</v>
      </c>
      <c r="H51" s="117"/>
      <c r="I51" s="132" t="s">
        <v>57</v>
      </c>
      <c r="J51" s="131" t="s">
        <v>64</v>
      </c>
      <c r="K51" s="117"/>
      <c r="L51" s="132" t="s">
        <v>57</v>
      </c>
      <c r="M51" s="78"/>
    </row>
    <row r="52" spans="1:13" ht="108">
      <c r="A52" s="119" t="s">
        <v>672</v>
      </c>
      <c r="B52" s="122" t="s">
        <v>673</v>
      </c>
      <c r="C52" s="122" t="s">
        <v>674</v>
      </c>
      <c r="D52" s="119" t="s">
        <v>576</v>
      </c>
      <c r="E52" s="121" t="s">
        <v>599</v>
      </c>
      <c r="F52" s="78"/>
      <c r="G52" s="131" t="s">
        <v>64</v>
      </c>
      <c r="H52" s="117"/>
      <c r="I52" s="132" t="s">
        <v>57</v>
      </c>
      <c r="J52" s="131" t="s">
        <v>64</v>
      </c>
      <c r="K52" s="117"/>
      <c r="L52" s="132" t="s">
        <v>57</v>
      </c>
      <c r="M52" s="78"/>
    </row>
    <row r="53" spans="1:13" ht="162">
      <c r="A53" s="119" t="s">
        <v>675</v>
      </c>
      <c r="B53" s="122" t="s">
        <v>676</v>
      </c>
      <c r="C53" s="122" t="s">
        <v>677</v>
      </c>
      <c r="D53" s="119" t="s">
        <v>576</v>
      </c>
      <c r="E53" s="121" t="s">
        <v>492</v>
      </c>
      <c r="F53" s="78"/>
      <c r="G53" s="131" t="s">
        <v>64</v>
      </c>
      <c r="H53" s="117"/>
      <c r="I53" s="132" t="s">
        <v>57</v>
      </c>
      <c r="J53" s="131" t="s">
        <v>64</v>
      </c>
      <c r="K53" s="117"/>
      <c r="L53" s="132" t="s">
        <v>57</v>
      </c>
      <c r="M53" s="78"/>
    </row>
    <row r="54" spans="1:13" s="31" customFormat="1" ht="123.6" customHeight="1">
      <c r="A54" s="119" t="s">
        <v>678</v>
      </c>
      <c r="B54" s="122" t="s">
        <v>679</v>
      </c>
      <c r="C54" s="122" t="s">
        <v>680</v>
      </c>
      <c r="D54" s="119" t="s">
        <v>576</v>
      </c>
      <c r="E54" s="121" t="s">
        <v>511</v>
      </c>
      <c r="F54" s="141"/>
      <c r="G54" s="131" t="s">
        <v>64</v>
      </c>
      <c r="H54" s="117"/>
      <c r="I54" s="132" t="s">
        <v>57</v>
      </c>
      <c r="J54" s="131" t="s">
        <v>64</v>
      </c>
      <c r="K54" s="117"/>
      <c r="L54" s="132" t="s">
        <v>57</v>
      </c>
      <c r="M54" s="125"/>
    </row>
    <row r="55" spans="1:13" s="31" customFormat="1" ht="123.6" customHeight="1">
      <c r="A55" s="119" t="s">
        <v>681</v>
      </c>
      <c r="B55" s="122" t="s">
        <v>682</v>
      </c>
      <c r="C55" s="122" t="s">
        <v>683</v>
      </c>
      <c r="D55" s="119" t="s">
        <v>576</v>
      </c>
      <c r="E55" s="121" t="s">
        <v>599</v>
      </c>
      <c r="F55" s="141"/>
      <c r="G55" s="131" t="s">
        <v>64</v>
      </c>
      <c r="H55" s="117"/>
      <c r="I55" s="132" t="s">
        <v>57</v>
      </c>
      <c r="J55" s="131" t="s">
        <v>64</v>
      </c>
      <c r="K55" s="117"/>
      <c r="L55" s="132" t="s">
        <v>57</v>
      </c>
      <c r="M55" s="125"/>
    </row>
    <row r="56" spans="1:13" s="31" customFormat="1" ht="123.6" customHeight="1">
      <c r="A56" s="119" t="s">
        <v>684</v>
      </c>
      <c r="B56" s="122" t="s">
        <v>685</v>
      </c>
      <c r="C56" s="122" t="s">
        <v>686</v>
      </c>
      <c r="D56" s="119" t="s">
        <v>576</v>
      </c>
      <c r="E56" s="121" t="s">
        <v>599</v>
      </c>
      <c r="F56" s="141"/>
      <c r="G56" s="131" t="s">
        <v>64</v>
      </c>
      <c r="H56" s="117"/>
      <c r="I56" s="132" t="s">
        <v>57</v>
      </c>
      <c r="J56" s="131" t="s">
        <v>64</v>
      </c>
      <c r="K56" s="117"/>
      <c r="L56" s="132" t="s">
        <v>57</v>
      </c>
      <c r="M56" s="125"/>
    </row>
    <row r="57" spans="1:13" s="31" customFormat="1" ht="123.6" customHeight="1">
      <c r="A57" s="119" t="s">
        <v>687</v>
      </c>
      <c r="B57" s="122" t="s">
        <v>688</v>
      </c>
      <c r="C57" s="122" t="s">
        <v>689</v>
      </c>
      <c r="D57" s="119" t="s">
        <v>576</v>
      </c>
      <c r="E57" s="121" t="s">
        <v>599</v>
      </c>
      <c r="F57" s="141"/>
      <c r="G57" s="131" t="s">
        <v>64</v>
      </c>
      <c r="H57" s="117"/>
      <c r="I57" s="132" t="s">
        <v>57</v>
      </c>
      <c r="J57" s="131" t="s">
        <v>64</v>
      </c>
      <c r="K57" s="117"/>
      <c r="L57" s="132" t="s">
        <v>57</v>
      </c>
      <c r="M57" s="125"/>
    </row>
    <row r="58" spans="1:13" s="31" customFormat="1" ht="123.6" customHeight="1">
      <c r="A58" s="119" t="s">
        <v>690</v>
      </c>
      <c r="B58" s="122" t="s">
        <v>691</v>
      </c>
      <c r="C58" s="122" t="s">
        <v>692</v>
      </c>
      <c r="D58" s="119" t="s">
        <v>576</v>
      </c>
      <c r="E58" s="121" t="s">
        <v>599</v>
      </c>
      <c r="F58" s="141"/>
      <c r="G58" s="131" t="s">
        <v>64</v>
      </c>
      <c r="H58" s="117"/>
      <c r="I58" s="132" t="s">
        <v>57</v>
      </c>
      <c r="J58" s="131" t="s">
        <v>64</v>
      </c>
      <c r="K58" s="117"/>
      <c r="L58" s="132" t="s">
        <v>57</v>
      </c>
      <c r="M58" s="125"/>
    </row>
    <row r="59" spans="1:13" s="31" customFormat="1" ht="123.6" customHeight="1">
      <c r="A59" s="119" t="s">
        <v>693</v>
      </c>
      <c r="B59" s="122" t="s">
        <v>694</v>
      </c>
      <c r="C59" s="122" t="s">
        <v>695</v>
      </c>
      <c r="D59" s="119" t="s">
        <v>576</v>
      </c>
      <c r="E59" s="121" t="s">
        <v>527</v>
      </c>
      <c r="F59" s="141"/>
      <c r="G59" s="131" t="s">
        <v>64</v>
      </c>
      <c r="H59" s="117"/>
      <c r="I59" s="132" t="s">
        <v>57</v>
      </c>
      <c r="J59" s="131" t="s">
        <v>64</v>
      </c>
      <c r="K59" s="117"/>
      <c r="L59" s="132" t="s">
        <v>57</v>
      </c>
      <c r="M59" s="125"/>
    </row>
    <row r="60" spans="1:13" s="31" customFormat="1" ht="123.6" customHeight="1">
      <c r="A60" s="119" t="s">
        <v>696</v>
      </c>
      <c r="B60" s="122" t="s">
        <v>697</v>
      </c>
      <c r="C60" s="122" t="s">
        <v>698</v>
      </c>
      <c r="D60" s="119" t="s">
        <v>576</v>
      </c>
      <c r="E60" s="121" t="s">
        <v>599</v>
      </c>
      <c r="F60" s="141"/>
      <c r="G60" s="131" t="s">
        <v>64</v>
      </c>
      <c r="H60" s="117"/>
      <c r="I60" s="132" t="s">
        <v>57</v>
      </c>
      <c r="J60" s="131" t="s">
        <v>64</v>
      </c>
      <c r="K60" s="117"/>
      <c r="L60" s="132" t="s">
        <v>57</v>
      </c>
      <c r="M60" s="125"/>
    </row>
    <row r="61" spans="1:13" s="31" customFormat="1" ht="123.6" customHeight="1">
      <c r="A61" s="119" t="s">
        <v>699</v>
      </c>
      <c r="B61" s="122" t="s">
        <v>700</v>
      </c>
      <c r="C61" s="122" t="s">
        <v>701</v>
      </c>
      <c r="D61" s="119" t="s">
        <v>576</v>
      </c>
      <c r="E61" s="121" t="s">
        <v>599</v>
      </c>
      <c r="F61" s="141"/>
      <c r="G61" s="131" t="s">
        <v>64</v>
      </c>
      <c r="H61" s="117"/>
      <c r="I61" s="132" t="s">
        <v>57</v>
      </c>
      <c r="J61" s="131" t="s">
        <v>64</v>
      </c>
      <c r="K61" s="117"/>
      <c r="L61" s="132" t="s">
        <v>57</v>
      </c>
      <c r="M61" s="125"/>
    </row>
    <row r="62" spans="1:13" s="31" customFormat="1" ht="123.6" customHeight="1">
      <c r="A62" s="119" t="s">
        <v>702</v>
      </c>
      <c r="B62" s="122" t="s">
        <v>703</v>
      </c>
      <c r="C62" s="122" t="s">
        <v>704</v>
      </c>
      <c r="D62" s="119" t="s">
        <v>576</v>
      </c>
      <c r="E62" s="121" t="s">
        <v>599</v>
      </c>
      <c r="F62" s="141"/>
      <c r="G62" s="131" t="s">
        <v>64</v>
      </c>
      <c r="H62" s="117"/>
      <c r="I62" s="132" t="s">
        <v>57</v>
      </c>
      <c r="J62" s="131" t="s">
        <v>64</v>
      </c>
      <c r="K62" s="117"/>
      <c r="L62" s="132" t="s">
        <v>57</v>
      </c>
      <c r="M62" s="125"/>
    </row>
    <row r="63" spans="1:13" s="31" customFormat="1" ht="123.6" customHeight="1">
      <c r="A63" s="119" t="s">
        <v>705</v>
      </c>
      <c r="B63" s="122" t="s">
        <v>706</v>
      </c>
      <c r="C63" s="122" t="s">
        <v>707</v>
      </c>
      <c r="D63" s="119" t="s">
        <v>576</v>
      </c>
      <c r="E63" s="121" t="s">
        <v>599</v>
      </c>
      <c r="F63" s="141"/>
      <c r="G63" s="131" t="s">
        <v>64</v>
      </c>
      <c r="H63" s="117"/>
      <c r="I63" s="132" t="s">
        <v>57</v>
      </c>
      <c r="J63" s="131" t="s">
        <v>64</v>
      </c>
      <c r="K63" s="117"/>
      <c r="L63" s="132" t="s">
        <v>57</v>
      </c>
      <c r="M63" s="125"/>
    </row>
    <row r="64" spans="1:13" s="31" customFormat="1" ht="123.6" customHeight="1">
      <c r="A64" s="119" t="s">
        <v>708</v>
      </c>
      <c r="B64" s="122" t="s">
        <v>541</v>
      </c>
      <c r="C64" s="122" t="s">
        <v>542</v>
      </c>
      <c r="D64" s="119" t="s">
        <v>576</v>
      </c>
      <c r="E64" s="121" t="s">
        <v>543</v>
      </c>
      <c r="F64" s="141"/>
      <c r="G64" s="131" t="s">
        <v>64</v>
      </c>
      <c r="H64" s="117"/>
      <c r="I64" s="132" t="s">
        <v>57</v>
      </c>
      <c r="J64" s="131" t="s">
        <v>64</v>
      </c>
      <c r="K64" s="117"/>
      <c r="L64" s="132" t="s">
        <v>57</v>
      </c>
      <c r="M64" s="125"/>
    </row>
    <row r="65" spans="1:13" s="31" customFormat="1" ht="123.6" customHeight="1">
      <c r="A65" s="119" t="s">
        <v>709</v>
      </c>
      <c r="B65" s="122" t="s">
        <v>710</v>
      </c>
      <c r="C65" s="122" t="s">
        <v>711</v>
      </c>
      <c r="D65" s="119" t="s">
        <v>576</v>
      </c>
      <c r="E65" s="121" t="s">
        <v>543</v>
      </c>
      <c r="F65" s="141"/>
      <c r="G65" s="131" t="s">
        <v>64</v>
      </c>
      <c r="H65" s="117"/>
      <c r="I65" s="132" t="s">
        <v>57</v>
      </c>
      <c r="J65" s="131" t="s">
        <v>64</v>
      </c>
      <c r="K65" s="117"/>
      <c r="L65" s="132" t="s">
        <v>57</v>
      </c>
      <c r="M65" s="125"/>
    </row>
    <row r="66" spans="1:13" s="31" customFormat="1" ht="123.6" customHeight="1">
      <c r="A66" s="119" t="s">
        <v>712</v>
      </c>
      <c r="B66" s="122" t="s">
        <v>548</v>
      </c>
      <c r="C66" s="122" t="s">
        <v>549</v>
      </c>
      <c r="D66" s="119" t="s">
        <v>576</v>
      </c>
      <c r="E66" s="121" t="s">
        <v>550</v>
      </c>
      <c r="F66" s="141"/>
      <c r="G66" s="131" t="s">
        <v>64</v>
      </c>
      <c r="H66" s="117"/>
      <c r="I66" s="132" t="s">
        <v>57</v>
      </c>
      <c r="J66" s="131" t="s">
        <v>64</v>
      </c>
      <c r="K66" s="117"/>
      <c r="L66" s="132" t="s">
        <v>57</v>
      </c>
      <c r="M66" s="125"/>
    </row>
    <row r="67" spans="1:13" s="31" customFormat="1" ht="123.6" customHeight="1">
      <c r="A67" s="119" t="s">
        <v>713</v>
      </c>
      <c r="B67" s="122" t="s">
        <v>552</v>
      </c>
      <c r="C67" s="122" t="s">
        <v>553</v>
      </c>
      <c r="D67" s="119" t="s">
        <v>576</v>
      </c>
      <c r="E67" s="122" t="s">
        <v>554</v>
      </c>
      <c r="F67" s="141"/>
      <c r="G67" s="131" t="s">
        <v>64</v>
      </c>
      <c r="H67" s="117"/>
      <c r="I67" s="132" t="s">
        <v>57</v>
      </c>
      <c r="J67" s="131" t="s">
        <v>64</v>
      </c>
      <c r="K67" s="117"/>
      <c r="L67" s="132" t="s">
        <v>57</v>
      </c>
      <c r="M67" s="125"/>
    </row>
    <row r="68" spans="1:13" s="31" customFormat="1" ht="123.6" customHeight="1">
      <c r="A68" s="119" t="s">
        <v>714</v>
      </c>
      <c r="B68" s="122" t="s">
        <v>556</v>
      </c>
      <c r="C68" s="122" t="s">
        <v>557</v>
      </c>
      <c r="D68" s="119" t="s">
        <v>576</v>
      </c>
      <c r="E68" s="122" t="s">
        <v>554</v>
      </c>
      <c r="F68" s="141"/>
      <c r="G68" s="131" t="s">
        <v>64</v>
      </c>
      <c r="H68" s="117"/>
      <c r="I68" s="132" t="s">
        <v>57</v>
      </c>
      <c r="J68" s="131" t="s">
        <v>64</v>
      </c>
      <c r="K68" s="117"/>
      <c r="L68" s="132" t="s">
        <v>57</v>
      </c>
      <c r="M68" s="125"/>
    </row>
  </sheetData>
  <mergeCells count="15">
    <mergeCell ref="A18:M18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7 J11:J17 G19:G68 J19:J68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D17" zoomScale="68" zoomScaleNormal="85" workbookViewId="0">
      <selection activeCell="G20" sqref="G20:I20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40</v>
      </c>
      <c r="B1" s="189" t="s">
        <v>60</v>
      </c>
      <c r="C1" s="189"/>
      <c r="D1" s="189"/>
      <c r="E1" s="189"/>
      <c r="F1" s="189"/>
      <c r="G1" s="29"/>
      <c r="H1" s="30"/>
      <c r="J1" s="29"/>
    </row>
    <row r="2" spans="1:13" s="31" customFormat="1">
      <c r="A2" s="42" t="s">
        <v>41</v>
      </c>
      <c r="B2" s="190" t="s">
        <v>715</v>
      </c>
      <c r="C2" s="190"/>
      <c r="D2" s="190"/>
      <c r="E2" s="190"/>
      <c r="F2" s="190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COUNTIF(G11:G19,"Untested")</f>
        <v>0</v>
      </c>
      <c r="E4" s="47">
        <f>COUNTIF(G11:G19,"Blocked")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COUNTIF(J11:J19,"Untested")</f>
        <v>0</v>
      </c>
      <c r="E5" s="47">
        <f>COUNTIF(J11:J19,"Blocked")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91" t="s">
        <v>47</v>
      </c>
      <c r="B7" s="191" t="s">
        <v>4</v>
      </c>
      <c r="C7" s="191" t="s">
        <v>48</v>
      </c>
      <c r="D7" s="191" t="s">
        <v>49</v>
      </c>
      <c r="E7" s="191" t="s">
        <v>50</v>
      </c>
      <c r="F7" s="191" t="s">
        <v>51</v>
      </c>
      <c r="G7" s="191" t="s">
        <v>52</v>
      </c>
      <c r="H7" s="191"/>
      <c r="I7" s="191"/>
      <c r="J7" s="191" t="s">
        <v>52</v>
      </c>
      <c r="K7" s="191"/>
      <c r="L7" s="191"/>
      <c r="M7" s="191" t="s">
        <v>53</v>
      </c>
    </row>
    <row r="8" spans="1:13" s="31" customFormat="1">
      <c r="A8" s="191"/>
      <c r="B8" s="191"/>
      <c r="C8" s="191"/>
      <c r="D8" s="191"/>
      <c r="E8" s="191"/>
      <c r="F8" s="191"/>
      <c r="G8" s="191" t="s">
        <v>23</v>
      </c>
      <c r="H8" s="191"/>
      <c r="I8" s="191"/>
      <c r="J8" s="191" t="s">
        <v>24</v>
      </c>
      <c r="K8" s="191"/>
      <c r="L8" s="191"/>
      <c r="M8" s="191"/>
    </row>
    <row r="9" spans="1:13" s="31" customFormat="1">
      <c r="A9" s="191"/>
      <c r="B9" s="191"/>
      <c r="C9" s="191"/>
      <c r="D9" s="191"/>
      <c r="E9" s="191"/>
      <c r="F9" s="191"/>
      <c r="G9" s="110" t="s">
        <v>54</v>
      </c>
      <c r="H9" s="111" t="s">
        <v>55</v>
      </c>
      <c r="I9" s="44" t="s">
        <v>56</v>
      </c>
      <c r="J9" s="110" t="s">
        <v>54</v>
      </c>
      <c r="K9" s="111" t="s">
        <v>55</v>
      </c>
      <c r="L9" s="44" t="s">
        <v>56</v>
      </c>
      <c r="M9" s="191"/>
    </row>
    <row r="10" spans="1:13" s="31" customFormat="1">
      <c r="A10" s="194" t="s">
        <v>716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31" customFormat="1" ht="84">
      <c r="A11" s="143" t="s">
        <v>717</v>
      </c>
      <c r="B11" s="144" t="s">
        <v>718</v>
      </c>
      <c r="C11" s="145"/>
      <c r="D11" s="145"/>
      <c r="E11" s="146" t="s">
        <v>719</v>
      </c>
      <c r="F11" s="146" t="s">
        <v>719</v>
      </c>
      <c r="G11" s="131" t="s">
        <v>64</v>
      </c>
      <c r="H11" s="117"/>
      <c r="I11" s="132" t="s">
        <v>57</v>
      </c>
      <c r="J11" s="131" t="s">
        <v>64</v>
      </c>
      <c r="K11" s="117"/>
      <c r="L11" s="132" t="s">
        <v>57</v>
      </c>
      <c r="M11" s="114"/>
    </row>
    <row r="12" spans="1:13" s="31" customFormat="1" ht="67.2">
      <c r="A12" s="143" t="s">
        <v>720</v>
      </c>
      <c r="B12" s="147" t="s">
        <v>721</v>
      </c>
      <c r="C12" s="145"/>
      <c r="D12" s="145"/>
      <c r="E12" s="146" t="s">
        <v>722</v>
      </c>
      <c r="F12" s="146" t="s">
        <v>722</v>
      </c>
      <c r="G12" s="131" t="s">
        <v>64</v>
      </c>
      <c r="H12" s="117"/>
      <c r="I12" s="132" t="s">
        <v>57</v>
      </c>
      <c r="J12" s="131" t="s">
        <v>64</v>
      </c>
      <c r="K12" s="117"/>
      <c r="L12" s="132" t="s">
        <v>57</v>
      </c>
      <c r="M12" s="114"/>
    </row>
    <row r="13" spans="1:13" s="31" customFormat="1" ht="67.2">
      <c r="A13" s="143" t="s">
        <v>723</v>
      </c>
      <c r="B13" s="144" t="s">
        <v>724</v>
      </c>
      <c r="C13" s="145"/>
      <c r="D13" s="145"/>
      <c r="E13" s="146" t="s">
        <v>725</v>
      </c>
      <c r="F13" s="146" t="s">
        <v>725</v>
      </c>
      <c r="G13" s="131" t="s">
        <v>64</v>
      </c>
      <c r="H13" s="117"/>
      <c r="I13" s="132" t="s">
        <v>57</v>
      </c>
      <c r="J13" s="131" t="s">
        <v>64</v>
      </c>
      <c r="K13" s="117"/>
      <c r="L13" s="132" t="s">
        <v>57</v>
      </c>
      <c r="M13" s="114"/>
    </row>
    <row r="14" spans="1:13" s="31" customFormat="1" ht="33.6">
      <c r="A14" s="143" t="s">
        <v>726</v>
      </c>
      <c r="B14" s="144" t="s">
        <v>727</v>
      </c>
      <c r="C14" s="145"/>
      <c r="D14" s="145"/>
      <c r="E14" s="146" t="s">
        <v>728</v>
      </c>
      <c r="F14" s="146" t="s">
        <v>728</v>
      </c>
      <c r="G14" s="131" t="s">
        <v>64</v>
      </c>
      <c r="H14" s="117"/>
      <c r="I14" s="132" t="s">
        <v>57</v>
      </c>
      <c r="J14" s="131" t="s">
        <v>64</v>
      </c>
      <c r="K14" s="117"/>
      <c r="L14" s="132" t="s">
        <v>57</v>
      </c>
      <c r="M14" s="114"/>
    </row>
    <row r="15" spans="1:13" s="31" customFormat="1">
      <c r="A15" s="192" t="s">
        <v>729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</row>
    <row r="16" spans="1:13" s="31" customFormat="1" ht="151.19999999999999">
      <c r="A16" s="119" t="s">
        <v>730</v>
      </c>
      <c r="B16" s="121" t="s">
        <v>731</v>
      </c>
      <c r="C16" s="121" t="s">
        <v>334</v>
      </c>
      <c r="D16" s="140"/>
      <c r="E16" s="121" t="s">
        <v>732</v>
      </c>
      <c r="F16" s="141"/>
      <c r="G16" s="131" t="s">
        <v>64</v>
      </c>
      <c r="H16" s="117"/>
      <c r="I16" s="132" t="s">
        <v>57</v>
      </c>
      <c r="J16" s="131" t="s">
        <v>64</v>
      </c>
      <c r="K16" s="117"/>
      <c r="L16" s="132" t="s">
        <v>57</v>
      </c>
      <c r="M16" s="125"/>
    </row>
    <row r="17" spans="1:13" s="31" customFormat="1" ht="103.8" customHeight="1">
      <c r="A17" s="119" t="s">
        <v>733</v>
      </c>
      <c r="B17" s="121" t="s">
        <v>734</v>
      </c>
      <c r="C17" s="121" t="s">
        <v>735</v>
      </c>
      <c r="D17" s="119" t="s">
        <v>736</v>
      </c>
      <c r="E17" s="115" t="s">
        <v>737</v>
      </c>
      <c r="F17" s="141"/>
      <c r="G17" s="131" t="s">
        <v>64</v>
      </c>
      <c r="H17" s="117"/>
      <c r="I17" s="132" t="s">
        <v>57</v>
      </c>
      <c r="J17" s="131" t="s">
        <v>64</v>
      </c>
      <c r="K17" s="117"/>
      <c r="L17" s="132" t="s">
        <v>57</v>
      </c>
      <c r="M17" s="125"/>
    </row>
    <row r="18" spans="1:13" s="31" customFormat="1" ht="103.8" customHeight="1">
      <c r="A18" s="119" t="s">
        <v>738</v>
      </c>
      <c r="B18" s="122" t="s">
        <v>739</v>
      </c>
      <c r="C18" s="122" t="s">
        <v>740</v>
      </c>
      <c r="D18" s="119" t="s">
        <v>736</v>
      </c>
      <c r="E18" s="122" t="s">
        <v>741</v>
      </c>
      <c r="F18" s="141"/>
      <c r="G18" s="131" t="s">
        <v>64</v>
      </c>
      <c r="H18" s="117"/>
      <c r="I18" s="132" t="s">
        <v>57</v>
      </c>
      <c r="J18" s="131" t="s">
        <v>64</v>
      </c>
      <c r="K18" s="117"/>
      <c r="L18" s="132" t="s">
        <v>57</v>
      </c>
      <c r="M18" s="125"/>
    </row>
    <row r="19" spans="1:13" s="31" customFormat="1" ht="103.8" customHeight="1">
      <c r="A19" s="119" t="s">
        <v>742</v>
      </c>
      <c r="B19" s="122" t="s">
        <v>743</v>
      </c>
      <c r="C19" s="122" t="s">
        <v>744</v>
      </c>
      <c r="D19" s="119" t="s">
        <v>736</v>
      </c>
      <c r="E19" s="122" t="s">
        <v>745</v>
      </c>
      <c r="F19" s="141"/>
      <c r="G19" s="131" t="s">
        <v>64</v>
      </c>
      <c r="H19" s="117"/>
      <c r="I19" s="132" t="s">
        <v>57</v>
      </c>
      <c r="J19" s="131" t="s">
        <v>64</v>
      </c>
      <c r="K19" s="117"/>
      <c r="L19" s="132" t="s">
        <v>57</v>
      </c>
      <c r="M19" s="125"/>
    </row>
    <row r="20" spans="1:13" s="31" customFormat="1" ht="103.8" customHeight="1">
      <c r="A20" s="119" t="s">
        <v>746</v>
      </c>
      <c r="B20" s="121" t="s">
        <v>747</v>
      </c>
      <c r="C20" s="142" t="s">
        <v>748</v>
      </c>
      <c r="D20" s="119" t="s">
        <v>736</v>
      </c>
      <c r="E20" s="121" t="s">
        <v>749</v>
      </c>
      <c r="F20" s="141"/>
      <c r="G20" s="131" t="s">
        <v>64</v>
      </c>
      <c r="H20" s="117"/>
      <c r="I20" s="132" t="s">
        <v>57</v>
      </c>
      <c r="J20" s="131" t="s">
        <v>64</v>
      </c>
      <c r="K20" s="117"/>
      <c r="L20" s="132" t="s">
        <v>57</v>
      </c>
      <c r="M20" s="125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4 J11:J14 G16:G20 J16:J20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G14" zoomScale="68" zoomScaleNormal="115" workbookViewId="0">
      <selection activeCell="G15" sqref="G15:I15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40</v>
      </c>
      <c r="B1" s="189" t="s">
        <v>60</v>
      </c>
      <c r="C1" s="189"/>
      <c r="D1" s="189"/>
      <c r="E1" s="189"/>
      <c r="F1" s="189"/>
      <c r="G1" s="29"/>
      <c r="H1" s="30"/>
      <c r="J1" s="29"/>
    </row>
    <row r="2" spans="1:13" s="31" customFormat="1">
      <c r="A2" s="42" t="s">
        <v>41</v>
      </c>
      <c r="B2" s="190" t="s">
        <v>750</v>
      </c>
      <c r="C2" s="190"/>
      <c r="D2" s="190"/>
      <c r="E2" s="190"/>
      <c r="F2" s="190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COUNTIF(G11:G20,"Untested")</f>
        <v>0</v>
      </c>
      <c r="E4" s="47">
        <f>COUNTIF(G11:G20,"Blocked")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COUNTIF(J11:J20,"Untested")</f>
        <v>0</v>
      </c>
      <c r="E5" s="47">
        <f>COUNTIF(J11:J20,"Blocked")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 s="34"/>
      <c r="F6"/>
      <c r="G6" s="29"/>
      <c r="H6" s="30"/>
      <c r="J6" s="29"/>
    </row>
    <row r="7" spans="1:13" s="31" customFormat="1">
      <c r="A7" s="191" t="s">
        <v>47</v>
      </c>
      <c r="B7" s="191" t="s">
        <v>4</v>
      </c>
      <c r="C7" s="191" t="s">
        <v>48</v>
      </c>
      <c r="D7" s="191" t="s">
        <v>49</v>
      </c>
      <c r="E7" s="191" t="s">
        <v>50</v>
      </c>
      <c r="F7" s="191" t="s">
        <v>51</v>
      </c>
      <c r="G7" s="191" t="s">
        <v>52</v>
      </c>
      <c r="H7" s="191"/>
      <c r="I7" s="191"/>
      <c r="J7" s="191" t="s">
        <v>52</v>
      </c>
      <c r="K7" s="191"/>
      <c r="L7" s="191"/>
      <c r="M7" s="191" t="s">
        <v>53</v>
      </c>
    </row>
    <row r="8" spans="1:13" s="31" customFormat="1">
      <c r="A8" s="191"/>
      <c r="B8" s="191"/>
      <c r="C8" s="191"/>
      <c r="D8" s="191"/>
      <c r="E8" s="191"/>
      <c r="F8" s="191"/>
      <c r="G8" s="191" t="s">
        <v>23</v>
      </c>
      <c r="H8" s="191"/>
      <c r="I8" s="191"/>
      <c r="J8" s="191" t="s">
        <v>24</v>
      </c>
      <c r="K8" s="191"/>
      <c r="L8" s="191"/>
      <c r="M8" s="191"/>
    </row>
    <row r="9" spans="1:13" s="31" customFormat="1">
      <c r="A9" s="191"/>
      <c r="B9" s="191"/>
      <c r="C9" s="191"/>
      <c r="D9" s="191"/>
      <c r="E9" s="191"/>
      <c r="F9" s="191"/>
      <c r="G9" s="110" t="s">
        <v>54</v>
      </c>
      <c r="H9" s="111" t="s">
        <v>55</v>
      </c>
      <c r="I9" s="44" t="s">
        <v>56</v>
      </c>
      <c r="J9" s="110" t="s">
        <v>54</v>
      </c>
      <c r="K9" s="111" t="s">
        <v>55</v>
      </c>
      <c r="L9" s="44" t="s">
        <v>56</v>
      </c>
      <c r="M9" s="191"/>
    </row>
    <row r="10" spans="1:13" s="31" customFormat="1">
      <c r="A10" s="194" t="s">
        <v>751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31" customFormat="1" ht="67.2">
      <c r="A11" s="112" t="s">
        <v>752</v>
      </c>
      <c r="B11" s="113" t="s">
        <v>314</v>
      </c>
      <c r="C11" s="114"/>
      <c r="D11" s="114"/>
      <c r="E11" s="115" t="s">
        <v>315</v>
      </c>
      <c r="F11" s="115" t="s">
        <v>315</v>
      </c>
      <c r="G11" s="131" t="s">
        <v>64</v>
      </c>
      <c r="H11" s="117"/>
      <c r="I11" s="132" t="s">
        <v>57</v>
      </c>
      <c r="J11" s="131" t="s">
        <v>64</v>
      </c>
      <c r="K11" s="117"/>
      <c r="L11" s="132" t="s">
        <v>57</v>
      </c>
      <c r="M11" s="114"/>
    </row>
    <row r="12" spans="1:13" s="31" customFormat="1" ht="151.19999999999999">
      <c r="A12" s="112" t="s">
        <v>167</v>
      </c>
      <c r="B12" s="119" t="s">
        <v>753</v>
      </c>
      <c r="C12" s="114"/>
      <c r="D12" s="114"/>
      <c r="E12" s="115" t="s">
        <v>754</v>
      </c>
      <c r="F12" s="115" t="s">
        <v>754</v>
      </c>
      <c r="G12" s="131" t="s">
        <v>64</v>
      </c>
      <c r="H12" s="117"/>
      <c r="I12" s="132" t="s">
        <v>57</v>
      </c>
      <c r="J12" s="131" t="s">
        <v>64</v>
      </c>
      <c r="K12" s="117"/>
      <c r="L12" s="132" t="s">
        <v>57</v>
      </c>
      <c r="M12" s="114"/>
    </row>
    <row r="13" spans="1:13" s="31" customFormat="1" ht="67.2">
      <c r="A13" s="112" t="s">
        <v>170</v>
      </c>
      <c r="B13" s="113" t="s">
        <v>755</v>
      </c>
      <c r="C13" s="114"/>
      <c r="D13" s="114"/>
      <c r="E13" s="115" t="s">
        <v>756</v>
      </c>
      <c r="F13" s="115" t="s">
        <v>756</v>
      </c>
      <c r="G13" s="131" t="s">
        <v>64</v>
      </c>
      <c r="H13" s="117"/>
      <c r="I13" s="132" t="s">
        <v>57</v>
      </c>
      <c r="J13" s="131" t="s">
        <v>64</v>
      </c>
      <c r="K13" s="117"/>
      <c r="L13" s="132" t="s">
        <v>57</v>
      </c>
      <c r="M13" s="114"/>
    </row>
    <row r="14" spans="1:13" s="31" customFormat="1" ht="117.6">
      <c r="A14" s="112" t="s">
        <v>173</v>
      </c>
      <c r="B14" s="113" t="s">
        <v>757</v>
      </c>
      <c r="C14" s="114"/>
      <c r="D14" s="114"/>
      <c r="E14" s="115" t="s">
        <v>758</v>
      </c>
      <c r="F14" s="115" t="s">
        <v>758</v>
      </c>
      <c r="G14" s="131" t="s">
        <v>64</v>
      </c>
      <c r="H14" s="117"/>
      <c r="I14" s="132" t="s">
        <v>57</v>
      </c>
      <c r="J14" s="131" t="s">
        <v>64</v>
      </c>
      <c r="K14" s="117"/>
      <c r="L14" s="132" t="s">
        <v>57</v>
      </c>
      <c r="M14" s="114"/>
    </row>
    <row r="15" spans="1:13" s="31" customFormat="1" ht="50.4">
      <c r="A15" s="112" t="s">
        <v>175</v>
      </c>
      <c r="B15" s="113" t="s">
        <v>759</v>
      </c>
      <c r="C15" s="114"/>
      <c r="D15" s="114"/>
      <c r="E15" s="115" t="s">
        <v>760</v>
      </c>
      <c r="F15" s="115" t="s">
        <v>760</v>
      </c>
      <c r="G15" s="131" t="s">
        <v>64</v>
      </c>
      <c r="H15" s="117"/>
      <c r="I15" s="132" t="s">
        <v>57</v>
      </c>
      <c r="J15" s="131" t="s">
        <v>64</v>
      </c>
      <c r="K15" s="117"/>
      <c r="L15" s="132" t="s">
        <v>57</v>
      </c>
      <c r="M15" s="114"/>
    </row>
    <row r="16" spans="1:13" s="31" customFormat="1" ht="84">
      <c r="A16" s="112" t="s">
        <v>177</v>
      </c>
      <c r="B16" s="113" t="s">
        <v>761</v>
      </c>
      <c r="C16" s="114"/>
      <c r="D16" s="114"/>
      <c r="E16" s="115" t="s">
        <v>762</v>
      </c>
      <c r="F16" s="115" t="s">
        <v>762</v>
      </c>
      <c r="G16" s="131" t="s">
        <v>64</v>
      </c>
      <c r="H16" s="117"/>
      <c r="I16" s="132" t="s">
        <v>57</v>
      </c>
      <c r="J16" s="131" t="s">
        <v>64</v>
      </c>
      <c r="K16" s="117"/>
      <c r="L16" s="132" t="s">
        <v>57</v>
      </c>
      <c r="M16" s="114"/>
    </row>
    <row r="17" spans="1:13" s="31" customFormat="1" ht="17.399999999999999" thickBot="1">
      <c r="A17" s="192" t="s">
        <v>763</v>
      </c>
      <c r="B17" s="195"/>
      <c r="C17" s="195"/>
      <c r="D17" s="195"/>
      <c r="E17" s="195"/>
      <c r="F17" s="192"/>
      <c r="G17" s="192"/>
      <c r="H17" s="192"/>
      <c r="I17" s="192"/>
      <c r="J17" s="192"/>
      <c r="K17" s="192"/>
      <c r="L17" s="192"/>
      <c r="M17" s="192"/>
    </row>
    <row r="18" spans="1:13" s="31" customFormat="1" ht="151.80000000000001" thickBot="1">
      <c r="A18" s="135" t="s">
        <v>764</v>
      </c>
      <c r="B18" s="121" t="s">
        <v>765</v>
      </c>
      <c r="C18" s="150" t="s">
        <v>766</v>
      </c>
      <c r="D18" s="151"/>
      <c r="E18" s="152" t="s">
        <v>767</v>
      </c>
      <c r="F18" s="152" t="s">
        <v>767</v>
      </c>
      <c r="G18" s="131" t="s">
        <v>64</v>
      </c>
      <c r="H18" s="117"/>
      <c r="I18" s="132" t="s">
        <v>57</v>
      </c>
      <c r="J18" s="131" t="s">
        <v>64</v>
      </c>
      <c r="K18" s="117"/>
      <c r="L18" s="132" t="s">
        <v>57</v>
      </c>
      <c r="M18" s="125"/>
    </row>
    <row r="19" spans="1:13" s="31" customFormat="1" ht="103.8" customHeight="1">
      <c r="A19" s="135" t="s">
        <v>768</v>
      </c>
      <c r="B19" s="121" t="s">
        <v>769</v>
      </c>
      <c r="C19" s="142" t="s">
        <v>770</v>
      </c>
      <c r="D19" s="135" t="s">
        <v>771</v>
      </c>
      <c r="E19" s="121" t="s">
        <v>772</v>
      </c>
      <c r="F19" s="121" t="s">
        <v>772</v>
      </c>
      <c r="G19" s="131" t="s">
        <v>64</v>
      </c>
      <c r="H19" s="117"/>
      <c r="I19" s="132" t="s">
        <v>57</v>
      </c>
      <c r="J19" s="131" t="s">
        <v>64</v>
      </c>
      <c r="K19" s="117"/>
      <c r="L19" s="132" t="s">
        <v>57</v>
      </c>
      <c r="M19" s="125"/>
    </row>
    <row r="20" spans="1:13" s="31" customFormat="1" ht="103.8" customHeight="1">
      <c r="A20" s="135" t="s">
        <v>773</v>
      </c>
      <c r="B20" s="121" t="s">
        <v>774</v>
      </c>
      <c r="C20" s="142" t="s">
        <v>775</v>
      </c>
      <c r="D20" s="135" t="s">
        <v>771</v>
      </c>
      <c r="E20" s="121" t="s">
        <v>776</v>
      </c>
      <c r="F20" s="121" t="s">
        <v>776</v>
      </c>
      <c r="G20" s="131" t="s">
        <v>64</v>
      </c>
      <c r="H20" s="117"/>
      <c r="I20" s="132" t="s">
        <v>57</v>
      </c>
      <c r="J20" s="131" t="s">
        <v>64</v>
      </c>
      <c r="K20" s="117"/>
      <c r="L20" s="132" t="s">
        <v>57</v>
      </c>
      <c r="M20" s="125"/>
    </row>
    <row r="21" spans="1:13" s="31" customFormat="1" ht="103.8" customHeight="1">
      <c r="A21" s="135" t="s">
        <v>777</v>
      </c>
      <c r="B21" s="121" t="s">
        <v>778</v>
      </c>
      <c r="C21" s="142" t="s">
        <v>779</v>
      </c>
      <c r="D21" s="135" t="s">
        <v>771</v>
      </c>
      <c r="E21" s="121" t="s">
        <v>772</v>
      </c>
      <c r="F21" s="121" t="s">
        <v>776</v>
      </c>
      <c r="G21" s="153" t="s">
        <v>161</v>
      </c>
      <c r="H21" s="117"/>
      <c r="I21" s="132" t="s">
        <v>57</v>
      </c>
      <c r="J21" s="131" t="s">
        <v>64</v>
      </c>
      <c r="K21" s="117"/>
      <c r="L21" s="132" t="s">
        <v>57</v>
      </c>
      <c r="M21" s="125"/>
    </row>
    <row r="22" spans="1:13" s="31" customFormat="1" ht="103.8" customHeight="1">
      <c r="A22" s="135" t="s">
        <v>780</v>
      </c>
      <c r="B22" s="121" t="s">
        <v>781</v>
      </c>
      <c r="C22" s="142" t="s">
        <v>782</v>
      </c>
      <c r="D22" s="135" t="s">
        <v>771</v>
      </c>
      <c r="E22" s="121" t="s">
        <v>783</v>
      </c>
      <c r="F22" s="121" t="s">
        <v>783</v>
      </c>
      <c r="G22" s="131" t="s">
        <v>64</v>
      </c>
      <c r="H22" s="117"/>
      <c r="I22" s="132" t="s">
        <v>57</v>
      </c>
      <c r="J22" s="131" t="s">
        <v>64</v>
      </c>
      <c r="K22" s="117"/>
      <c r="L22" s="132" t="s">
        <v>57</v>
      </c>
      <c r="M22" s="125"/>
    </row>
    <row r="23" spans="1:13" s="31" customFormat="1" ht="103.8" customHeight="1">
      <c r="A23" s="135" t="s">
        <v>784</v>
      </c>
      <c r="B23" s="121" t="s">
        <v>785</v>
      </c>
      <c r="C23" s="142" t="s">
        <v>786</v>
      </c>
      <c r="D23" s="135" t="s">
        <v>771</v>
      </c>
      <c r="E23" s="121" t="s">
        <v>787</v>
      </c>
      <c r="F23" s="121" t="s">
        <v>787</v>
      </c>
      <c r="G23" s="131" t="s">
        <v>64</v>
      </c>
      <c r="H23" s="117"/>
      <c r="I23" s="132" t="s">
        <v>57</v>
      </c>
      <c r="J23" s="131" t="s">
        <v>64</v>
      </c>
      <c r="K23" s="117"/>
      <c r="L23" s="132" t="s">
        <v>57</v>
      </c>
      <c r="M23" s="125"/>
    </row>
    <row r="24" spans="1:13" s="31" customFormat="1" ht="103.8" customHeight="1">
      <c r="A24" s="135" t="s">
        <v>788</v>
      </c>
      <c r="B24" s="121" t="s">
        <v>789</v>
      </c>
      <c r="C24" s="142" t="s">
        <v>790</v>
      </c>
      <c r="D24" s="135" t="s">
        <v>771</v>
      </c>
      <c r="E24" s="121" t="s">
        <v>787</v>
      </c>
      <c r="F24" s="121" t="s">
        <v>787</v>
      </c>
      <c r="G24" s="131" t="s">
        <v>64</v>
      </c>
      <c r="H24" s="117"/>
      <c r="I24" s="132" t="s">
        <v>57</v>
      </c>
      <c r="J24" s="131" t="s">
        <v>64</v>
      </c>
      <c r="K24" s="117"/>
      <c r="L24" s="132" t="s">
        <v>57</v>
      </c>
      <c r="M24" s="125"/>
    </row>
    <row r="25" spans="1:13" s="31" customFormat="1" ht="103.8" customHeight="1">
      <c r="A25" s="135" t="s">
        <v>791</v>
      </c>
      <c r="B25" s="121" t="s">
        <v>792</v>
      </c>
      <c r="C25" s="142" t="s">
        <v>793</v>
      </c>
      <c r="D25" s="135" t="s">
        <v>771</v>
      </c>
      <c r="E25" s="121" t="s">
        <v>794</v>
      </c>
      <c r="F25" s="121" t="s">
        <v>794</v>
      </c>
      <c r="G25" s="131" t="s">
        <v>64</v>
      </c>
      <c r="H25" s="117"/>
      <c r="I25" s="132" t="s">
        <v>57</v>
      </c>
      <c r="J25" s="131" t="s">
        <v>64</v>
      </c>
      <c r="K25" s="117"/>
      <c r="L25" s="132" t="s">
        <v>57</v>
      </c>
      <c r="M25" s="125"/>
    </row>
    <row r="26" spans="1:13" s="31" customFormat="1" ht="103.8" customHeight="1">
      <c r="A26" s="135" t="s">
        <v>795</v>
      </c>
      <c r="B26" s="121" t="s">
        <v>796</v>
      </c>
      <c r="C26" s="142" t="s">
        <v>797</v>
      </c>
      <c r="D26" s="135" t="s">
        <v>771</v>
      </c>
      <c r="E26" s="121" t="s">
        <v>798</v>
      </c>
      <c r="F26" s="121" t="s">
        <v>798</v>
      </c>
      <c r="G26" s="131" t="s">
        <v>64</v>
      </c>
      <c r="H26" s="117"/>
      <c r="I26" s="132" t="s">
        <v>57</v>
      </c>
      <c r="J26" s="131" t="s">
        <v>64</v>
      </c>
      <c r="K26" s="117"/>
      <c r="L26" s="132" t="s">
        <v>57</v>
      </c>
      <c r="M26" s="125"/>
    </row>
    <row r="27" spans="1:13" s="31" customFormat="1" ht="103.8" customHeight="1">
      <c r="A27" s="135" t="s">
        <v>799</v>
      </c>
      <c r="B27" s="121" t="s">
        <v>800</v>
      </c>
      <c r="C27" s="142" t="s">
        <v>801</v>
      </c>
      <c r="D27" s="135" t="s">
        <v>771</v>
      </c>
      <c r="E27" s="121" t="s">
        <v>802</v>
      </c>
      <c r="F27" s="121" t="s">
        <v>802</v>
      </c>
      <c r="G27" s="131" t="s">
        <v>64</v>
      </c>
      <c r="H27" s="117"/>
      <c r="I27" s="132" t="s">
        <v>57</v>
      </c>
      <c r="J27" s="131" t="s">
        <v>64</v>
      </c>
      <c r="K27" s="117"/>
      <c r="L27" s="132" t="s">
        <v>57</v>
      </c>
      <c r="M27" s="125"/>
    </row>
    <row r="28" spans="1:13" s="31" customFormat="1" ht="103.8" customHeight="1">
      <c r="A28" s="135" t="s">
        <v>803</v>
      </c>
      <c r="B28" s="121" t="s">
        <v>804</v>
      </c>
      <c r="C28" s="142" t="s">
        <v>805</v>
      </c>
      <c r="D28" s="135" t="s">
        <v>771</v>
      </c>
      <c r="E28" s="121" t="s">
        <v>806</v>
      </c>
      <c r="F28" s="121" t="s">
        <v>806</v>
      </c>
      <c r="G28" s="131" t="s">
        <v>64</v>
      </c>
      <c r="H28" s="117"/>
      <c r="I28" s="132" t="s">
        <v>57</v>
      </c>
      <c r="J28" s="131" t="s">
        <v>64</v>
      </c>
      <c r="K28" s="117"/>
      <c r="L28" s="132" t="s">
        <v>57</v>
      </c>
      <c r="M28" s="125"/>
    </row>
    <row r="29" spans="1:13" customFormat="1" ht="103.8" customHeight="1">
      <c r="A29" s="135" t="s">
        <v>807</v>
      </c>
      <c r="B29" s="154" t="s">
        <v>808</v>
      </c>
      <c r="C29" s="155" t="s">
        <v>809</v>
      </c>
      <c r="D29" s="135" t="s">
        <v>771</v>
      </c>
      <c r="E29" s="154" t="s">
        <v>810</v>
      </c>
      <c r="F29" s="154" t="s">
        <v>810</v>
      </c>
      <c r="G29" s="131" t="s">
        <v>64</v>
      </c>
      <c r="H29" s="117"/>
      <c r="I29" s="132" t="s">
        <v>57</v>
      </c>
      <c r="J29" s="131" t="s">
        <v>64</v>
      </c>
      <c r="K29" s="117"/>
      <c r="L29" s="132" t="s">
        <v>57</v>
      </c>
      <c r="M29" s="156"/>
    </row>
    <row r="30" spans="1:13" customFormat="1" ht="103.8" customHeight="1">
      <c r="A30" s="135" t="s">
        <v>811</v>
      </c>
      <c r="B30" s="121" t="s">
        <v>812</v>
      </c>
      <c r="C30" s="121" t="s">
        <v>813</v>
      </c>
      <c r="D30" s="157" t="s">
        <v>771</v>
      </c>
      <c r="E30" s="121" t="s">
        <v>814</v>
      </c>
      <c r="F30" s="121" t="s">
        <v>814</v>
      </c>
      <c r="G30" s="131" t="s">
        <v>64</v>
      </c>
      <c r="H30" s="117"/>
      <c r="I30" s="132" t="s">
        <v>57</v>
      </c>
      <c r="J30" s="131" t="s">
        <v>64</v>
      </c>
      <c r="K30" s="117"/>
      <c r="L30" s="132" t="s">
        <v>57</v>
      </c>
      <c r="M30" s="156"/>
    </row>
    <row r="31" spans="1:13" customFormat="1" ht="103.8" customHeight="1">
      <c r="A31" s="135" t="s">
        <v>815</v>
      </c>
      <c r="B31" s="121" t="s">
        <v>816</v>
      </c>
      <c r="C31" s="121" t="s">
        <v>817</v>
      </c>
      <c r="D31" s="157" t="s">
        <v>771</v>
      </c>
      <c r="E31" s="121" t="s">
        <v>818</v>
      </c>
      <c r="F31" s="121" t="s">
        <v>818</v>
      </c>
      <c r="G31" s="131" t="s">
        <v>64</v>
      </c>
      <c r="H31" s="117"/>
      <c r="I31" s="132" t="s">
        <v>57</v>
      </c>
      <c r="J31" s="131" t="s">
        <v>64</v>
      </c>
      <c r="K31" s="117"/>
      <c r="L31" s="132" t="s">
        <v>57</v>
      </c>
      <c r="M31" s="156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J11:J16 G11:G16 G18:G31 J18:J31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21" zoomScale="68" zoomScaleNormal="115" workbookViewId="0">
      <selection activeCell="G23" sqref="G23:I23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40</v>
      </c>
      <c r="B1" s="189" t="s">
        <v>60</v>
      </c>
      <c r="C1" s="189"/>
      <c r="D1" s="189"/>
      <c r="E1" s="189"/>
      <c r="F1" s="189"/>
      <c r="G1" s="29"/>
      <c r="H1" s="30"/>
      <c r="J1" s="29"/>
    </row>
    <row r="2" spans="1:13" s="31" customFormat="1">
      <c r="A2" s="42" t="s">
        <v>41</v>
      </c>
      <c r="B2" s="190" t="s">
        <v>819</v>
      </c>
      <c r="C2" s="190"/>
      <c r="D2" s="190"/>
      <c r="E2" s="190"/>
      <c r="F2" s="190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COUNTIF(G11:G19,"Untested")</f>
        <v>0</v>
      </c>
      <c r="E4" s="47">
        <f>COUNTIF(G11:G19,"Blocked")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COUNTIF(J11:J19,"Untested")</f>
        <v>0</v>
      </c>
      <c r="E5" s="47">
        <f>COUNTIF(J11:J19,"Blocked")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91" t="s">
        <v>47</v>
      </c>
      <c r="B7" s="191" t="s">
        <v>4</v>
      </c>
      <c r="C7" s="191" t="s">
        <v>48</v>
      </c>
      <c r="D7" s="191" t="s">
        <v>49</v>
      </c>
      <c r="E7" s="191" t="s">
        <v>50</v>
      </c>
      <c r="F7" s="191" t="s">
        <v>51</v>
      </c>
      <c r="G7" s="191" t="s">
        <v>52</v>
      </c>
      <c r="H7" s="191"/>
      <c r="I7" s="191"/>
      <c r="J7" s="191" t="s">
        <v>52</v>
      </c>
      <c r="K7" s="191"/>
      <c r="L7" s="191"/>
      <c r="M7" s="191" t="s">
        <v>53</v>
      </c>
    </row>
    <row r="8" spans="1:13" s="31" customFormat="1">
      <c r="A8" s="191"/>
      <c r="B8" s="191"/>
      <c r="C8" s="191"/>
      <c r="D8" s="191"/>
      <c r="E8" s="191"/>
      <c r="F8" s="191"/>
      <c r="G8" s="191" t="s">
        <v>23</v>
      </c>
      <c r="H8" s="191"/>
      <c r="I8" s="191"/>
      <c r="J8" s="191" t="s">
        <v>24</v>
      </c>
      <c r="K8" s="191"/>
      <c r="L8" s="191"/>
      <c r="M8" s="191"/>
    </row>
    <row r="9" spans="1:13" s="31" customFormat="1">
      <c r="A9" s="191"/>
      <c r="B9" s="191"/>
      <c r="C9" s="191"/>
      <c r="D9" s="191"/>
      <c r="E9" s="191"/>
      <c r="F9" s="191"/>
      <c r="G9" s="110" t="s">
        <v>54</v>
      </c>
      <c r="H9" s="111" t="s">
        <v>55</v>
      </c>
      <c r="I9" s="44" t="s">
        <v>56</v>
      </c>
      <c r="J9" s="110" t="s">
        <v>54</v>
      </c>
      <c r="K9" s="111" t="s">
        <v>55</v>
      </c>
      <c r="L9" s="44" t="s">
        <v>56</v>
      </c>
      <c r="M9" s="191"/>
    </row>
    <row r="10" spans="1:13" s="31" customFormat="1">
      <c r="A10" s="194" t="s">
        <v>820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31" customFormat="1" ht="84">
      <c r="A11" s="143" t="s">
        <v>821</v>
      </c>
      <c r="B11" s="144" t="s">
        <v>718</v>
      </c>
      <c r="C11" s="145"/>
      <c r="D11" s="145"/>
      <c r="E11" s="146" t="s">
        <v>822</v>
      </c>
      <c r="F11" s="146" t="s">
        <v>822</v>
      </c>
      <c r="G11" s="131" t="s">
        <v>64</v>
      </c>
      <c r="H11" s="117"/>
      <c r="I11" s="132" t="s">
        <v>57</v>
      </c>
      <c r="J11" s="131" t="s">
        <v>64</v>
      </c>
      <c r="K11" s="117"/>
      <c r="L11" s="132" t="s">
        <v>57</v>
      </c>
      <c r="M11" s="114"/>
    </row>
    <row r="12" spans="1:13" s="31" customFormat="1" ht="67.2">
      <c r="A12" s="143" t="s">
        <v>823</v>
      </c>
      <c r="B12" s="147" t="s">
        <v>721</v>
      </c>
      <c r="C12" s="145"/>
      <c r="D12" s="145"/>
      <c r="E12" s="146" t="s">
        <v>722</v>
      </c>
      <c r="F12" s="146" t="s">
        <v>722</v>
      </c>
      <c r="G12" s="131" t="s">
        <v>64</v>
      </c>
      <c r="H12" s="117"/>
      <c r="I12" s="132" t="s">
        <v>57</v>
      </c>
      <c r="J12" s="131" t="s">
        <v>64</v>
      </c>
      <c r="K12" s="117"/>
      <c r="L12" s="132" t="s">
        <v>57</v>
      </c>
      <c r="M12" s="114"/>
    </row>
    <row r="13" spans="1:13" s="31" customFormat="1" ht="67.2">
      <c r="A13" s="143" t="s">
        <v>824</v>
      </c>
      <c r="B13" s="144" t="s">
        <v>724</v>
      </c>
      <c r="C13" s="145"/>
      <c r="D13" s="145"/>
      <c r="E13" s="146" t="s">
        <v>725</v>
      </c>
      <c r="F13" s="146" t="s">
        <v>725</v>
      </c>
      <c r="G13" s="131" t="s">
        <v>64</v>
      </c>
      <c r="H13" s="117"/>
      <c r="I13" s="132" t="s">
        <v>57</v>
      </c>
      <c r="J13" s="131" t="s">
        <v>64</v>
      </c>
      <c r="K13" s="117"/>
      <c r="L13" s="132" t="s">
        <v>57</v>
      </c>
      <c r="M13" s="114"/>
    </row>
    <row r="14" spans="1:13" s="31" customFormat="1" ht="33.6">
      <c r="A14" s="143" t="s">
        <v>825</v>
      </c>
      <c r="B14" s="144" t="s">
        <v>727</v>
      </c>
      <c r="C14" s="145"/>
      <c r="D14" s="145"/>
      <c r="E14" s="146" t="s">
        <v>728</v>
      </c>
      <c r="F14" s="146" t="s">
        <v>728</v>
      </c>
      <c r="G14" s="131" t="s">
        <v>64</v>
      </c>
      <c r="H14" s="117"/>
      <c r="I14" s="132" t="s">
        <v>57</v>
      </c>
      <c r="J14" s="131" t="s">
        <v>64</v>
      </c>
      <c r="K14" s="117"/>
      <c r="L14" s="132" t="s">
        <v>57</v>
      </c>
      <c r="M14" s="114"/>
    </row>
    <row r="15" spans="1:13" s="31" customFormat="1">
      <c r="A15" s="192" t="s">
        <v>826</v>
      </c>
      <c r="B15" s="195"/>
      <c r="C15" s="195"/>
      <c r="D15" s="195"/>
      <c r="E15" s="195"/>
      <c r="F15" s="192"/>
      <c r="G15" s="192"/>
      <c r="H15" s="192"/>
      <c r="I15" s="192"/>
      <c r="J15" s="192"/>
      <c r="K15" s="192"/>
      <c r="L15" s="192"/>
      <c r="M15" s="192"/>
    </row>
    <row r="16" spans="1:13" s="31" customFormat="1" ht="168">
      <c r="A16" s="135" t="s">
        <v>827</v>
      </c>
      <c r="B16" s="158" t="s">
        <v>828</v>
      </c>
      <c r="C16" s="121" t="s">
        <v>829</v>
      </c>
      <c r="D16" s="140"/>
      <c r="E16" s="121" t="s">
        <v>830</v>
      </c>
      <c r="F16" s="121" t="s">
        <v>830</v>
      </c>
      <c r="G16" s="131" t="s">
        <v>64</v>
      </c>
      <c r="H16" s="117"/>
      <c r="I16" s="132" t="s">
        <v>57</v>
      </c>
      <c r="J16" s="131" t="s">
        <v>64</v>
      </c>
      <c r="K16" s="117"/>
      <c r="L16" s="132" t="s">
        <v>57</v>
      </c>
      <c r="M16" s="125"/>
    </row>
    <row r="17" spans="1:13" s="31" customFormat="1" ht="103.8" customHeight="1">
      <c r="A17" s="135" t="s">
        <v>831</v>
      </c>
      <c r="B17" s="158" t="s">
        <v>832</v>
      </c>
      <c r="C17" s="121" t="s">
        <v>833</v>
      </c>
      <c r="D17" s="119" t="s">
        <v>834</v>
      </c>
      <c r="E17" s="121" t="s">
        <v>835</v>
      </c>
      <c r="F17" s="121" t="s">
        <v>835</v>
      </c>
      <c r="G17" s="131" t="s">
        <v>64</v>
      </c>
      <c r="H17" s="117"/>
      <c r="I17" s="132" t="s">
        <v>57</v>
      </c>
      <c r="J17" s="131" t="s">
        <v>64</v>
      </c>
      <c r="K17" s="117"/>
      <c r="L17" s="132" t="s">
        <v>57</v>
      </c>
      <c r="M17" s="125"/>
    </row>
    <row r="18" spans="1:13" s="31" customFormat="1" ht="103.8" customHeight="1">
      <c r="A18" s="135" t="s">
        <v>836</v>
      </c>
      <c r="B18" s="158" t="s">
        <v>837</v>
      </c>
      <c r="C18" s="121" t="s">
        <v>838</v>
      </c>
      <c r="D18" s="119" t="s">
        <v>839</v>
      </c>
      <c r="E18" s="121" t="s">
        <v>840</v>
      </c>
      <c r="F18" s="121" t="s">
        <v>840</v>
      </c>
      <c r="G18" s="131" t="s">
        <v>64</v>
      </c>
      <c r="H18" s="117"/>
      <c r="I18" s="132" t="s">
        <v>57</v>
      </c>
      <c r="J18" s="131" t="s">
        <v>64</v>
      </c>
      <c r="K18" s="117"/>
      <c r="L18" s="132" t="s">
        <v>57</v>
      </c>
      <c r="M18" s="125"/>
    </row>
    <row r="19" spans="1:13" s="31" customFormat="1" ht="103.8" customHeight="1">
      <c r="A19" s="135" t="s">
        <v>841</v>
      </c>
      <c r="B19" s="158" t="s">
        <v>842</v>
      </c>
      <c r="C19" s="121" t="s">
        <v>838</v>
      </c>
      <c r="D19" s="119" t="s">
        <v>839</v>
      </c>
      <c r="E19" s="121" t="s">
        <v>843</v>
      </c>
      <c r="F19" s="121" t="s">
        <v>843</v>
      </c>
      <c r="G19" s="131" t="s">
        <v>64</v>
      </c>
      <c r="H19" s="117"/>
      <c r="I19" s="132" t="s">
        <v>57</v>
      </c>
      <c r="J19" s="131" t="s">
        <v>64</v>
      </c>
      <c r="K19" s="117"/>
      <c r="L19" s="132" t="s">
        <v>57</v>
      </c>
      <c r="M19" s="125"/>
    </row>
    <row r="20" spans="1:13" s="31" customFormat="1" ht="103.8" customHeight="1">
      <c r="A20" s="135" t="s">
        <v>844</v>
      </c>
      <c r="B20" s="158" t="s">
        <v>845</v>
      </c>
      <c r="C20" s="121" t="s">
        <v>838</v>
      </c>
      <c r="D20" s="119" t="s">
        <v>839</v>
      </c>
      <c r="E20" s="121" t="s">
        <v>846</v>
      </c>
      <c r="F20" s="121" t="s">
        <v>846</v>
      </c>
      <c r="G20" s="131" t="s">
        <v>64</v>
      </c>
      <c r="H20" s="117"/>
      <c r="I20" s="132" t="s">
        <v>57</v>
      </c>
      <c r="J20" s="131" t="s">
        <v>64</v>
      </c>
      <c r="K20" s="117"/>
      <c r="L20" s="132" t="s">
        <v>57</v>
      </c>
      <c r="M20" s="125"/>
    </row>
    <row r="21" spans="1:13" s="31" customFormat="1" ht="103.8" customHeight="1">
      <c r="A21" s="135" t="s">
        <v>847</v>
      </c>
      <c r="B21" s="158" t="s">
        <v>848</v>
      </c>
      <c r="C21" s="121" t="s">
        <v>838</v>
      </c>
      <c r="D21" s="119" t="s">
        <v>839</v>
      </c>
      <c r="E21" s="121" t="s">
        <v>846</v>
      </c>
      <c r="F21" s="121" t="s">
        <v>846</v>
      </c>
      <c r="G21" s="131" t="s">
        <v>64</v>
      </c>
      <c r="H21" s="117"/>
      <c r="I21" s="132" t="s">
        <v>57</v>
      </c>
      <c r="J21" s="131" t="s">
        <v>64</v>
      </c>
      <c r="K21" s="117"/>
      <c r="L21" s="132" t="s">
        <v>57</v>
      </c>
      <c r="M21" s="125"/>
    </row>
    <row r="22" spans="1:13" s="31" customFormat="1" ht="103.8" customHeight="1">
      <c r="A22" s="135" t="s">
        <v>849</v>
      </c>
      <c r="B22" s="158" t="s">
        <v>850</v>
      </c>
      <c r="C22" s="142" t="s">
        <v>851</v>
      </c>
      <c r="D22" s="119" t="s">
        <v>839</v>
      </c>
      <c r="E22" s="121" t="s">
        <v>852</v>
      </c>
      <c r="F22" s="121" t="s">
        <v>852</v>
      </c>
      <c r="G22" s="131" t="s">
        <v>64</v>
      </c>
      <c r="H22" s="117"/>
      <c r="I22" s="132" t="s">
        <v>57</v>
      </c>
      <c r="J22" s="131" t="s">
        <v>64</v>
      </c>
      <c r="K22" s="117"/>
      <c r="L22" s="132" t="s">
        <v>57</v>
      </c>
      <c r="M22" s="125"/>
    </row>
    <row r="23" spans="1:13" s="31" customFormat="1" ht="103.8" customHeight="1">
      <c r="A23" s="135" t="s">
        <v>853</v>
      </c>
      <c r="B23" s="121" t="s">
        <v>854</v>
      </c>
      <c r="C23" s="142" t="s">
        <v>851</v>
      </c>
      <c r="D23" s="135" t="s">
        <v>839</v>
      </c>
      <c r="E23" s="121" t="s">
        <v>855</v>
      </c>
      <c r="F23" s="121" t="s">
        <v>855</v>
      </c>
      <c r="G23" s="131" t="s">
        <v>64</v>
      </c>
      <c r="H23" s="117"/>
      <c r="I23" s="132" t="s">
        <v>57</v>
      </c>
      <c r="J23" s="131" t="s">
        <v>64</v>
      </c>
      <c r="K23" s="117"/>
      <c r="L23" s="132" t="s">
        <v>57</v>
      </c>
      <c r="M23" s="125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4 J11:J14 G16:G23 J16:J23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C13" zoomScale="69" zoomScaleNormal="85" workbookViewId="0">
      <selection activeCell="G16" sqref="G16:I16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40</v>
      </c>
      <c r="B1" s="189" t="s">
        <v>60</v>
      </c>
      <c r="C1" s="189"/>
      <c r="D1" s="189"/>
      <c r="E1" s="189"/>
      <c r="F1" s="189"/>
      <c r="G1" s="29"/>
      <c r="H1" s="30"/>
      <c r="J1" s="29"/>
    </row>
    <row r="2" spans="1:13" s="31" customFormat="1">
      <c r="A2" s="42" t="s">
        <v>41</v>
      </c>
      <c r="B2" s="190" t="s">
        <v>856</v>
      </c>
      <c r="C2" s="190"/>
      <c r="D2" s="190"/>
      <c r="E2" s="190"/>
      <c r="F2" s="190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COUNTIF(G11:G22,"Untested")</f>
        <v>0</v>
      </c>
      <c r="E4" s="47">
        <f>COUNTIF(G11:G22,"Blocked")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COUNTIF(J11:J22,"Untested")</f>
        <v>0</v>
      </c>
      <c r="E5" s="47">
        <f>COUNTIF(J11:J22,"Blocked")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91" t="s">
        <v>47</v>
      </c>
      <c r="B7" s="191" t="s">
        <v>4</v>
      </c>
      <c r="C7" s="191" t="s">
        <v>48</v>
      </c>
      <c r="D7" s="191" t="s">
        <v>49</v>
      </c>
      <c r="E7" s="191" t="s">
        <v>50</v>
      </c>
      <c r="F7" s="191" t="s">
        <v>51</v>
      </c>
      <c r="G7" s="191" t="s">
        <v>52</v>
      </c>
      <c r="H7" s="191"/>
      <c r="I7" s="191"/>
      <c r="J7" s="191" t="s">
        <v>52</v>
      </c>
      <c r="K7" s="191"/>
      <c r="L7" s="191"/>
      <c r="M7" s="191" t="s">
        <v>53</v>
      </c>
    </row>
    <row r="8" spans="1:13" s="31" customFormat="1">
      <c r="A8" s="191"/>
      <c r="B8" s="191"/>
      <c r="C8" s="191"/>
      <c r="D8" s="191"/>
      <c r="E8" s="191"/>
      <c r="F8" s="191"/>
      <c r="G8" s="191" t="s">
        <v>23</v>
      </c>
      <c r="H8" s="191"/>
      <c r="I8" s="191"/>
      <c r="J8" s="191" t="s">
        <v>24</v>
      </c>
      <c r="K8" s="191"/>
      <c r="L8" s="191"/>
      <c r="M8" s="191"/>
    </row>
    <row r="9" spans="1:13" s="31" customFormat="1">
      <c r="A9" s="191"/>
      <c r="B9" s="191"/>
      <c r="C9" s="191"/>
      <c r="D9" s="191"/>
      <c r="E9" s="191"/>
      <c r="F9" s="191"/>
      <c r="G9" s="110" t="s">
        <v>54</v>
      </c>
      <c r="H9" s="111" t="s">
        <v>55</v>
      </c>
      <c r="I9" s="44" t="s">
        <v>56</v>
      </c>
      <c r="J9" s="110" t="s">
        <v>54</v>
      </c>
      <c r="K9" s="111" t="s">
        <v>55</v>
      </c>
      <c r="L9" s="44" t="s">
        <v>56</v>
      </c>
      <c r="M9" s="191"/>
    </row>
    <row r="10" spans="1:13" s="31" customFormat="1">
      <c r="A10" s="194" t="s">
        <v>857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31" customFormat="1" ht="67.2">
      <c r="A11" s="143" t="s">
        <v>858</v>
      </c>
      <c r="B11" s="144" t="s">
        <v>718</v>
      </c>
      <c r="C11" s="145"/>
      <c r="D11" s="145"/>
      <c r="E11" s="146" t="s">
        <v>859</v>
      </c>
      <c r="F11" s="146" t="s">
        <v>859</v>
      </c>
      <c r="G11" s="131" t="s">
        <v>64</v>
      </c>
      <c r="H11" s="117"/>
      <c r="I11" s="132" t="s">
        <v>57</v>
      </c>
      <c r="J11" s="131" t="s">
        <v>64</v>
      </c>
      <c r="K11" s="117"/>
      <c r="L11" s="132" t="s">
        <v>57</v>
      </c>
      <c r="M11" s="114"/>
    </row>
    <row r="12" spans="1:13" s="31" customFormat="1" ht="67.2">
      <c r="A12" s="143" t="s">
        <v>860</v>
      </c>
      <c r="B12" s="147" t="s">
        <v>721</v>
      </c>
      <c r="C12" s="145"/>
      <c r="D12" s="145"/>
      <c r="E12" s="146" t="s">
        <v>722</v>
      </c>
      <c r="F12" s="146" t="s">
        <v>722</v>
      </c>
      <c r="G12" s="131" t="s">
        <v>64</v>
      </c>
      <c r="H12" s="117"/>
      <c r="I12" s="132" t="s">
        <v>57</v>
      </c>
      <c r="J12" s="131" t="s">
        <v>64</v>
      </c>
      <c r="K12" s="117"/>
      <c r="L12" s="132" t="s">
        <v>57</v>
      </c>
      <c r="M12" s="114"/>
    </row>
    <row r="13" spans="1:13" s="31" customFormat="1" ht="67.2">
      <c r="A13" s="143" t="s">
        <v>861</v>
      </c>
      <c r="B13" s="144" t="s">
        <v>724</v>
      </c>
      <c r="C13" s="145"/>
      <c r="D13" s="145"/>
      <c r="E13" s="146" t="s">
        <v>725</v>
      </c>
      <c r="F13" s="146" t="s">
        <v>725</v>
      </c>
      <c r="G13" s="131" t="s">
        <v>64</v>
      </c>
      <c r="H13" s="117"/>
      <c r="I13" s="132" t="s">
        <v>57</v>
      </c>
      <c r="J13" s="131" t="s">
        <v>64</v>
      </c>
      <c r="K13" s="117"/>
      <c r="L13" s="132" t="s">
        <v>57</v>
      </c>
      <c r="M13" s="114"/>
    </row>
    <row r="14" spans="1:13" s="31" customFormat="1" ht="33.6">
      <c r="A14" s="143" t="s">
        <v>862</v>
      </c>
      <c r="B14" s="144" t="s">
        <v>727</v>
      </c>
      <c r="C14" s="145"/>
      <c r="D14" s="145"/>
      <c r="E14" s="146" t="s">
        <v>728</v>
      </c>
      <c r="F14" s="146" t="s">
        <v>728</v>
      </c>
      <c r="G14" s="131" t="s">
        <v>64</v>
      </c>
      <c r="H14" s="117"/>
      <c r="I14" s="132" t="s">
        <v>57</v>
      </c>
      <c r="J14" s="131" t="s">
        <v>64</v>
      </c>
      <c r="K14" s="117"/>
      <c r="L14" s="132" t="s">
        <v>57</v>
      </c>
      <c r="M14" s="114"/>
    </row>
    <row r="15" spans="1:13" s="31" customFormat="1" ht="17.399999999999999" thickBot="1">
      <c r="A15" s="192" t="s">
        <v>863</v>
      </c>
      <c r="B15" s="195"/>
      <c r="C15" s="195"/>
      <c r="D15" s="195"/>
      <c r="E15" s="195"/>
      <c r="F15" s="192"/>
      <c r="G15" s="192"/>
      <c r="H15" s="192"/>
      <c r="I15" s="192"/>
      <c r="J15" s="192"/>
      <c r="K15" s="192"/>
      <c r="L15" s="192"/>
      <c r="M15" s="192"/>
    </row>
    <row r="16" spans="1:13" s="31" customFormat="1" ht="151.19999999999999">
      <c r="A16" s="159" t="s">
        <v>864</v>
      </c>
      <c r="B16" s="160" t="s">
        <v>865</v>
      </c>
      <c r="C16" s="161" t="s">
        <v>766</v>
      </c>
      <c r="D16" s="162"/>
      <c r="E16" s="163" t="s">
        <v>767</v>
      </c>
      <c r="F16" s="163" t="s">
        <v>767</v>
      </c>
      <c r="G16" s="131" t="s">
        <v>64</v>
      </c>
      <c r="H16" s="117"/>
      <c r="I16" s="132" t="s">
        <v>57</v>
      </c>
      <c r="J16" s="131" t="s">
        <v>64</v>
      </c>
      <c r="K16" s="117"/>
      <c r="L16" s="132" t="s">
        <v>57</v>
      </c>
      <c r="M16" s="125"/>
    </row>
    <row r="17" spans="1:13" s="31" customFormat="1" ht="103.8" customHeight="1">
      <c r="A17" s="159" t="s">
        <v>866</v>
      </c>
      <c r="B17" s="121" t="s">
        <v>867</v>
      </c>
      <c r="C17" s="121" t="s">
        <v>868</v>
      </c>
      <c r="D17" s="119" t="s">
        <v>869</v>
      </c>
      <c r="E17" s="115" t="s">
        <v>870</v>
      </c>
      <c r="F17" s="141"/>
      <c r="G17" s="131" t="s">
        <v>64</v>
      </c>
      <c r="H17" s="117"/>
      <c r="I17" s="132" t="s">
        <v>57</v>
      </c>
      <c r="J17" s="131" t="s">
        <v>64</v>
      </c>
      <c r="K17" s="117"/>
      <c r="L17" s="132" t="s">
        <v>57</v>
      </c>
      <c r="M17" s="125"/>
    </row>
    <row r="18" spans="1:13" s="31" customFormat="1" ht="103.8" customHeight="1">
      <c r="A18" s="159" t="s">
        <v>871</v>
      </c>
      <c r="B18" s="122" t="s">
        <v>872</v>
      </c>
      <c r="C18" s="122" t="s">
        <v>873</v>
      </c>
      <c r="D18" s="119" t="s">
        <v>869</v>
      </c>
      <c r="E18" s="115" t="s">
        <v>874</v>
      </c>
      <c r="F18" s="141"/>
      <c r="G18" s="131" t="s">
        <v>64</v>
      </c>
      <c r="H18" s="117"/>
      <c r="I18" s="132" t="s">
        <v>57</v>
      </c>
      <c r="J18" s="131" t="s">
        <v>64</v>
      </c>
      <c r="K18" s="117"/>
      <c r="L18" s="132" t="s">
        <v>57</v>
      </c>
      <c r="M18" s="125"/>
    </row>
    <row r="19" spans="1:13" s="31" customFormat="1" ht="103.8" customHeight="1">
      <c r="A19" s="159" t="s">
        <v>875</v>
      </c>
      <c r="B19" s="122" t="s">
        <v>876</v>
      </c>
      <c r="C19" s="122" t="s">
        <v>873</v>
      </c>
      <c r="D19" s="119" t="s">
        <v>869</v>
      </c>
      <c r="E19" s="115" t="s">
        <v>874</v>
      </c>
      <c r="F19" s="141"/>
      <c r="G19" s="131" t="s">
        <v>64</v>
      </c>
      <c r="H19" s="117"/>
      <c r="I19" s="132" t="s">
        <v>57</v>
      </c>
      <c r="J19" s="131" t="s">
        <v>64</v>
      </c>
      <c r="K19" s="117"/>
      <c r="L19" s="132" t="s">
        <v>57</v>
      </c>
      <c r="M19" s="125"/>
    </row>
    <row r="20" spans="1:13" s="31" customFormat="1" ht="103.8" customHeight="1">
      <c r="A20" s="159" t="s">
        <v>877</v>
      </c>
      <c r="B20" s="122" t="s">
        <v>878</v>
      </c>
      <c r="C20" s="122" t="s">
        <v>879</v>
      </c>
      <c r="D20" s="119" t="s">
        <v>880</v>
      </c>
      <c r="E20" s="115" t="s">
        <v>881</v>
      </c>
      <c r="F20" s="141"/>
      <c r="G20" s="131" t="s">
        <v>64</v>
      </c>
      <c r="H20" s="117"/>
      <c r="I20" s="132" t="s">
        <v>57</v>
      </c>
      <c r="J20" s="131" t="s">
        <v>64</v>
      </c>
      <c r="K20" s="117"/>
      <c r="L20" s="132" t="s">
        <v>57</v>
      </c>
      <c r="M20" s="125"/>
    </row>
    <row r="21" spans="1:13" s="31" customFormat="1" ht="103.8" customHeight="1">
      <c r="A21" s="159" t="s">
        <v>882</v>
      </c>
      <c r="B21" s="136" t="s">
        <v>739</v>
      </c>
      <c r="C21" s="122" t="s">
        <v>740</v>
      </c>
      <c r="D21" s="119" t="s">
        <v>883</v>
      </c>
      <c r="E21" s="122" t="s">
        <v>884</v>
      </c>
      <c r="F21" s="137"/>
      <c r="G21" s="131" t="s">
        <v>64</v>
      </c>
      <c r="H21" s="117"/>
      <c r="I21" s="132" t="s">
        <v>57</v>
      </c>
      <c r="J21" s="131" t="s">
        <v>64</v>
      </c>
      <c r="K21" s="117"/>
      <c r="L21" s="132" t="s">
        <v>57</v>
      </c>
      <c r="M21" s="125"/>
    </row>
    <row r="22" spans="1:13" s="31" customFormat="1" ht="103.8" customHeight="1">
      <c r="A22" s="159" t="s">
        <v>885</v>
      </c>
      <c r="B22" s="136" t="s">
        <v>743</v>
      </c>
      <c r="C22" s="122" t="s">
        <v>744</v>
      </c>
      <c r="D22" s="119" t="s">
        <v>883</v>
      </c>
      <c r="E22" s="122" t="s">
        <v>886</v>
      </c>
      <c r="F22" s="137"/>
      <c r="G22" s="131" t="s">
        <v>64</v>
      </c>
      <c r="H22" s="117"/>
      <c r="I22" s="132" t="s">
        <v>57</v>
      </c>
      <c r="J22" s="131" t="s">
        <v>64</v>
      </c>
      <c r="K22" s="117"/>
      <c r="L22" s="132" t="s">
        <v>57</v>
      </c>
      <c r="M22" s="125"/>
    </row>
    <row r="23" spans="1:13" s="31" customFormat="1" ht="103.8" customHeight="1">
      <c r="A23" s="159" t="s">
        <v>887</v>
      </c>
      <c r="B23" s="136" t="s">
        <v>888</v>
      </c>
      <c r="C23" s="122" t="s">
        <v>889</v>
      </c>
      <c r="D23" s="119" t="s">
        <v>880</v>
      </c>
      <c r="E23" s="122" t="s">
        <v>890</v>
      </c>
      <c r="F23" s="137"/>
      <c r="G23" s="131" t="s">
        <v>64</v>
      </c>
      <c r="H23" s="117"/>
      <c r="I23" s="132" t="s">
        <v>57</v>
      </c>
      <c r="J23" s="131" t="s">
        <v>64</v>
      </c>
      <c r="K23" s="117"/>
      <c r="L23" s="132" t="s">
        <v>57</v>
      </c>
      <c r="M23" s="125"/>
    </row>
    <row r="24" spans="1:13" s="31" customFormat="1" ht="103.8" customHeight="1">
      <c r="A24" s="159" t="s">
        <v>891</v>
      </c>
      <c r="B24" s="136" t="s">
        <v>892</v>
      </c>
      <c r="C24" s="122" t="s">
        <v>893</v>
      </c>
      <c r="D24" s="119" t="s">
        <v>880</v>
      </c>
      <c r="E24" s="122" t="s">
        <v>894</v>
      </c>
      <c r="F24" s="137"/>
      <c r="G24" s="131" t="s">
        <v>64</v>
      </c>
      <c r="H24" s="117"/>
      <c r="I24" s="132" t="s">
        <v>57</v>
      </c>
      <c r="J24" s="131" t="s">
        <v>64</v>
      </c>
      <c r="K24" s="117"/>
      <c r="L24" s="132" t="s">
        <v>57</v>
      </c>
      <c r="M24" s="125"/>
    </row>
    <row r="25" spans="1:13" s="31" customFormat="1" ht="103.8" customHeight="1">
      <c r="A25" s="159" t="s">
        <v>895</v>
      </c>
      <c r="B25" s="136" t="s">
        <v>896</v>
      </c>
      <c r="C25" s="122" t="s">
        <v>897</v>
      </c>
      <c r="D25" s="119" t="s">
        <v>880</v>
      </c>
      <c r="E25" s="122" t="s">
        <v>898</v>
      </c>
      <c r="F25" s="137"/>
      <c r="G25" s="131" t="s">
        <v>64</v>
      </c>
      <c r="H25" s="117"/>
      <c r="I25" s="132" t="s">
        <v>57</v>
      </c>
      <c r="J25" s="131" t="s">
        <v>64</v>
      </c>
      <c r="K25" s="117"/>
      <c r="L25" s="132" t="s">
        <v>57</v>
      </c>
      <c r="M25" s="125"/>
    </row>
    <row r="26" spans="1:13" s="31" customFormat="1" ht="103.8" customHeight="1">
      <c r="A26" s="119" t="s">
        <v>899</v>
      </c>
      <c r="B26" s="121" t="s">
        <v>747</v>
      </c>
      <c r="C26" s="142" t="s">
        <v>748</v>
      </c>
      <c r="D26" s="119" t="s">
        <v>880</v>
      </c>
      <c r="E26" s="121" t="s">
        <v>749</v>
      </c>
      <c r="F26" s="137"/>
      <c r="G26" s="131" t="s">
        <v>64</v>
      </c>
      <c r="H26" s="117"/>
      <c r="I26" s="132" t="s">
        <v>57</v>
      </c>
      <c r="J26" s="131" t="s">
        <v>64</v>
      </c>
      <c r="K26" s="117"/>
      <c r="L26" s="132" t="s">
        <v>57</v>
      </c>
      <c r="M26" s="125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4 J11:J14 G16:G26 J16:J26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0" workbookViewId="0">
      <selection activeCell="H13" sqref="H13"/>
    </sheetView>
  </sheetViews>
  <sheetFormatPr defaultColWidth="9.09765625" defaultRowHeight="13.8"/>
  <cols>
    <col min="1" max="1" width="14.09765625" style="7" customWidth="1"/>
    <col min="2" max="2" width="33.296875" style="7" bestFit="1" customWidth="1"/>
    <col min="3" max="3" width="11.69921875" style="7" customWidth="1"/>
    <col min="4" max="10" width="9.09765625" style="7"/>
    <col min="11" max="11" width="13.59765625" style="7" customWidth="1"/>
    <col min="12" max="12" width="14.296875" style="7" customWidth="1"/>
    <col min="13" max="16384" width="9.09765625" style="7"/>
  </cols>
  <sheetData>
    <row r="1" spans="1:16" s="1" customFormat="1" ht="24.6">
      <c r="A1" s="187" t="s">
        <v>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50" t="s">
        <v>0</v>
      </c>
      <c r="B3" s="188" t="s">
        <v>7</v>
      </c>
      <c r="C3" s="188"/>
      <c r="D3" s="51"/>
      <c r="E3" s="175" t="s">
        <v>8</v>
      </c>
      <c r="F3" s="175"/>
      <c r="G3" s="175"/>
      <c r="H3" s="181" t="s">
        <v>9</v>
      </c>
      <c r="I3" s="182"/>
      <c r="J3" s="182"/>
      <c r="K3" s="183"/>
      <c r="L3" s="52"/>
      <c r="M3" s="52"/>
      <c r="N3" s="52"/>
      <c r="O3" s="52"/>
      <c r="P3" s="52"/>
    </row>
    <row r="4" spans="1:16" s="1" customFormat="1" ht="16.8">
      <c r="A4" s="50"/>
      <c r="B4" s="174"/>
      <c r="C4" s="174"/>
      <c r="D4" s="53"/>
      <c r="E4" s="175" t="s">
        <v>10</v>
      </c>
      <c r="F4" s="175"/>
      <c r="G4" s="175"/>
      <c r="H4" s="184" t="s">
        <v>11</v>
      </c>
      <c r="I4" s="185"/>
      <c r="J4" s="185"/>
      <c r="K4" s="186"/>
      <c r="L4" s="53"/>
      <c r="M4" s="52"/>
      <c r="N4" s="52"/>
      <c r="O4" s="52"/>
      <c r="P4" s="52"/>
    </row>
    <row r="5" spans="1:16" s="1" customFormat="1" ht="16.8">
      <c r="A5" s="50"/>
      <c r="B5" s="174"/>
      <c r="C5" s="174"/>
      <c r="D5" s="53"/>
      <c r="E5" s="175" t="s">
        <v>12</v>
      </c>
      <c r="F5" s="175"/>
      <c r="G5" s="175"/>
      <c r="H5" s="178">
        <v>44114</v>
      </c>
      <c r="I5" s="179"/>
      <c r="J5" s="179"/>
      <c r="K5" s="180"/>
      <c r="L5" s="53"/>
      <c r="M5" s="52"/>
      <c r="N5" s="52"/>
      <c r="O5" s="52"/>
      <c r="P5" s="52"/>
    </row>
    <row r="6" spans="1:16" s="1" customFormat="1" ht="20.25" customHeight="1">
      <c r="A6" s="54" t="s">
        <v>13</v>
      </c>
      <c r="B6" s="176" t="s">
        <v>14</v>
      </c>
      <c r="C6" s="176"/>
      <c r="D6" s="176"/>
      <c r="E6" s="176"/>
      <c r="F6" s="176"/>
      <c r="G6" s="176"/>
      <c r="H6" s="176"/>
      <c r="I6" s="176"/>
      <c r="J6" s="176"/>
      <c r="K6" s="176"/>
      <c r="L6" s="55"/>
      <c r="M6" s="56"/>
      <c r="N6" s="56"/>
      <c r="O6" s="56"/>
      <c r="P6" s="56"/>
    </row>
    <row r="7" spans="1:16" s="1" customFormat="1" ht="20.25" customHeight="1">
      <c r="A7" s="57"/>
      <c r="B7" s="58"/>
      <c r="C7" s="177" t="s">
        <v>15</v>
      </c>
      <c r="D7" s="177"/>
      <c r="E7" s="177" t="s">
        <v>16</v>
      </c>
      <c r="F7" s="177"/>
      <c r="G7" s="177" t="s">
        <v>17</v>
      </c>
      <c r="H7" s="177"/>
      <c r="I7" s="177" t="s">
        <v>18</v>
      </c>
      <c r="J7" s="177"/>
      <c r="K7" s="177" t="s">
        <v>19</v>
      </c>
      <c r="L7" s="177"/>
      <c r="M7" s="172" t="s">
        <v>20</v>
      </c>
      <c r="N7" s="172"/>
      <c r="O7" s="173" t="s">
        <v>21</v>
      </c>
      <c r="P7" s="173"/>
    </row>
    <row r="8" spans="1:16" s="1" customFormat="1" ht="16.8">
      <c r="A8" s="59"/>
      <c r="B8" s="60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2"/>
      <c r="N8" s="172"/>
      <c r="O8" s="173"/>
      <c r="P8" s="173"/>
    </row>
    <row r="9" spans="1:16" s="5" customFormat="1" ht="22.5" customHeight="1">
      <c r="A9" s="61" t="s">
        <v>1</v>
      </c>
      <c r="B9" s="61" t="s">
        <v>22</v>
      </c>
      <c r="C9" s="62" t="s">
        <v>23</v>
      </c>
      <c r="D9" s="62" t="s">
        <v>24</v>
      </c>
      <c r="E9" s="62" t="s">
        <v>23</v>
      </c>
      <c r="F9" s="62" t="s">
        <v>24</v>
      </c>
      <c r="G9" s="62" t="s">
        <v>23</v>
      </c>
      <c r="H9" s="62" t="s">
        <v>24</v>
      </c>
      <c r="I9" s="61" t="s">
        <v>23</v>
      </c>
      <c r="J9" s="62" t="s">
        <v>24</v>
      </c>
      <c r="K9" s="62" t="s">
        <v>23</v>
      </c>
      <c r="L9" s="62" t="s">
        <v>24</v>
      </c>
      <c r="M9" s="62" t="s">
        <v>23</v>
      </c>
      <c r="N9" s="62" t="s">
        <v>24</v>
      </c>
      <c r="O9" s="62" t="s">
        <v>23</v>
      </c>
      <c r="P9" s="62" t="s">
        <v>24</v>
      </c>
    </row>
    <row r="10" spans="1:16" s="1" customFormat="1" ht="31.65" customHeight="1">
      <c r="A10" s="63">
        <v>1</v>
      </c>
      <c r="B10" s="64" t="s">
        <v>5</v>
      </c>
      <c r="C10" s="65">
        <v>15</v>
      </c>
      <c r="D10" s="65">
        <v>15</v>
      </c>
      <c r="E10" s="65">
        <v>0</v>
      </c>
      <c r="F10" s="65">
        <f>'[1]Show Bus Routes List'!C6</f>
        <v>0</v>
      </c>
      <c r="G10" s="65">
        <f>'[1]Show Bus Routes List'!D5</f>
        <v>0</v>
      </c>
      <c r="H10" s="65">
        <f>'[1]Show Bus Routes List'!D6</f>
        <v>0</v>
      </c>
      <c r="I10" s="65">
        <f>'[1]Show Bus Routes List'!E5</f>
        <v>0</v>
      </c>
      <c r="J10" s="65">
        <f>'[1]Show Bus Routes List'!E6</f>
        <v>0</v>
      </c>
      <c r="K10" s="65">
        <v>15</v>
      </c>
      <c r="L10" s="65">
        <v>15</v>
      </c>
      <c r="M10" s="66">
        <f>ROUND(C10*100/K10,1)</f>
        <v>100</v>
      </c>
      <c r="N10" s="66">
        <f t="shared" ref="N10:N20" si="0">ROUND(D10*100/L10,1)</f>
        <v>100</v>
      </c>
      <c r="O10" s="66">
        <f t="shared" ref="O10:P17" si="1">ROUND((C10+E10)*100/K10,1)</f>
        <v>100</v>
      </c>
      <c r="P10" s="67">
        <f t="shared" si="1"/>
        <v>100</v>
      </c>
    </row>
    <row r="11" spans="1:16" s="1" customFormat="1" ht="31.65" customHeight="1">
      <c r="A11" s="63">
        <v>2</v>
      </c>
      <c r="B11" s="64" t="s">
        <v>25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6"/>
      <c r="N11" s="66"/>
      <c r="O11" s="66"/>
      <c r="P11" s="67"/>
    </row>
    <row r="12" spans="1:16" s="1" customFormat="1" ht="45" customHeight="1">
      <c r="A12" s="63">
        <v>3</v>
      </c>
      <c r="B12" s="64" t="s">
        <v>26</v>
      </c>
      <c r="C12" s="65">
        <v>12</v>
      </c>
      <c r="D12" s="65">
        <v>12</v>
      </c>
      <c r="E12" s="65">
        <v>0</v>
      </c>
      <c r="F12" s="65">
        <f>'[1]Show Bus Stops List'!C6</f>
        <v>0</v>
      </c>
      <c r="G12" s="65">
        <f>'[1]Show Bus Stops List'!D5</f>
        <v>0</v>
      </c>
      <c r="H12" s="65">
        <f>'[1]Show Bus Stops List'!D6</f>
        <v>0</v>
      </c>
      <c r="I12" s="65">
        <f>'[1]Show Bus Stops List'!E5</f>
        <v>0</v>
      </c>
      <c r="J12" s="65">
        <f>'[1]Show Bus Stops List'!E6</f>
        <v>0</v>
      </c>
      <c r="K12" s="65">
        <v>12</v>
      </c>
      <c r="L12" s="65">
        <v>12</v>
      </c>
      <c r="M12" s="66">
        <f t="shared" ref="M12:M20" si="2">ROUND(C12*100/K12,1)</f>
        <v>100</v>
      </c>
      <c r="N12" s="66">
        <f t="shared" si="0"/>
        <v>100</v>
      </c>
      <c r="O12" s="66">
        <f t="shared" si="1"/>
        <v>100</v>
      </c>
      <c r="P12" s="67">
        <f t="shared" si="1"/>
        <v>100</v>
      </c>
    </row>
    <row r="13" spans="1:16" s="1" customFormat="1" ht="45" customHeight="1">
      <c r="A13" s="68">
        <v>4</v>
      </c>
      <c r="B13" s="69" t="s">
        <v>27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6"/>
      <c r="N13" s="66"/>
      <c r="O13" s="66"/>
      <c r="P13" s="67"/>
    </row>
    <row r="14" spans="1:16" s="1" customFormat="1" ht="33.75" customHeight="1">
      <c r="A14" s="68">
        <v>5</v>
      </c>
      <c r="B14" s="69" t="s">
        <v>28</v>
      </c>
      <c r="C14" s="35">
        <v>8</v>
      </c>
      <c r="D14" s="35">
        <v>8</v>
      </c>
      <c r="E14" s="35" t="e">
        <f>#REF!</f>
        <v>#REF!</v>
      </c>
      <c r="F14" s="35" t="e">
        <f>#REF!</f>
        <v>#REF!</v>
      </c>
      <c r="G14" s="35" t="e">
        <f>#REF!</f>
        <v>#REF!</v>
      </c>
      <c r="H14" s="35" t="e">
        <f>#REF!</f>
        <v>#REF!</v>
      </c>
      <c r="I14" s="35" t="e">
        <f>#REF!</f>
        <v>#REF!</v>
      </c>
      <c r="J14" s="35" t="e">
        <f>#REF!</f>
        <v>#REF!</v>
      </c>
      <c r="K14" s="35">
        <v>4</v>
      </c>
      <c r="L14" s="35">
        <v>4</v>
      </c>
      <c r="M14" s="66">
        <f t="shared" si="2"/>
        <v>200</v>
      </c>
      <c r="N14" s="66">
        <f t="shared" si="0"/>
        <v>200</v>
      </c>
      <c r="O14" s="66" t="e">
        <f>ROUND((C14+E14)*100/K14,1)</f>
        <v>#REF!</v>
      </c>
      <c r="P14" s="67" t="e">
        <f t="shared" si="1"/>
        <v>#REF!</v>
      </c>
    </row>
    <row r="15" spans="1:16" s="1" customFormat="1" ht="33.75" customHeight="1">
      <c r="A15" s="68">
        <v>6</v>
      </c>
      <c r="B15" s="69" t="s">
        <v>29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6"/>
      <c r="N15" s="36"/>
      <c r="O15" s="36"/>
      <c r="P15" s="37"/>
    </row>
    <row r="16" spans="1:16" s="1" customFormat="1" ht="42" customHeight="1">
      <c r="A16" s="68">
        <v>7</v>
      </c>
      <c r="B16" s="69" t="s">
        <v>30</v>
      </c>
      <c r="C16" s="35">
        <v>15</v>
      </c>
      <c r="D16" s="35">
        <v>15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15</v>
      </c>
      <c r="L16" s="35">
        <v>15</v>
      </c>
      <c r="M16" s="66">
        <f t="shared" si="2"/>
        <v>100</v>
      </c>
      <c r="N16" s="36">
        <v>100</v>
      </c>
      <c r="O16" s="36">
        <v>100</v>
      </c>
      <c r="P16" s="37">
        <v>100</v>
      </c>
    </row>
    <row r="17" spans="1:16" s="1" customFormat="1" ht="33.75" customHeight="1">
      <c r="A17" s="68">
        <v>8</v>
      </c>
      <c r="B17" s="69" t="s">
        <v>31</v>
      </c>
      <c r="C17" s="35">
        <v>20</v>
      </c>
      <c r="D17" s="35">
        <v>20</v>
      </c>
      <c r="E17" s="35" t="e">
        <f>#REF!</f>
        <v>#REF!</v>
      </c>
      <c r="F17" s="35" t="e">
        <f>#REF!</f>
        <v>#REF!</v>
      </c>
      <c r="G17" s="35" t="e">
        <f>#REF!</f>
        <v>#REF!</v>
      </c>
      <c r="H17" s="35" t="e">
        <f>#REF!</f>
        <v>#REF!</v>
      </c>
      <c r="I17" s="35" t="e">
        <f>#REF!</f>
        <v>#REF!</v>
      </c>
      <c r="J17" s="35" t="e">
        <f>#REF!</f>
        <v>#REF!</v>
      </c>
      <c r="K17" s="35">
        <v>20</v>
      </c>
      <c r="L17" s="35">
        <v>20</v>
      </c>
      <c r="M17" s="66">
        <f t="shared" si="2"/>
        <v>100</v>
      </c>
      <c r="N17" s="66">
        <f t="shared" si="0"/>
        <v>100</v>
      </c>
      <c r="O17" s="66" t="e">
        <f>ROUND((C17+E17)*100/K17,1)</f>
        <v>#REF!</v>
      </c>
      <c r="P17" s="67" t="e">
        <f t="shared" si="1"/>
        <v>#REF!</v>
      </c>
    </row>
    <row r="18" spans="1:16" s="1" customFormat="1" ht="21">
      <c r="A18" s="68">
        <v>9</v>
      </c>
      <c r="B18" s="69" t="s">
        <v>32</v>
      </c>
      <c r="C18" s="35">
        <v>27</v>
      </c>
      <c r="D18" s="35">
        <v>27</v>
      </c>
      <c r="E18" s="35" t="e">
        <f>#REF!</f>
        <v>#REF!</v>
      </c>
      <c r="F18" s="65">
        <v>0</v>
      </c>
      <c r="G18" s="35" t="e">
        <f>#REF!</f>
        <v>#REF!</v>
      </c>
      <c r="H18" s="35" t="e">
        <f>#REF!</f>
        <v>#REF!</v>
      </c>
      <c r="I18" s="35" t="e">
        <f>#REF!</f>
        <v>#REF!</v>
      </c>
      <c r="J18" s="35">
        <v>0</v>
      </c>
      <c r="K18" s="35">
        <v>27</v>
      </c>
      <c r="L18" s="35">
        <v>27</v>
      </c>
      <c r="M18" s="66">
        <f t="shared" si="2"/>
        <v>100</v>
      </c>
      <c r="N18" s="66">
        <f t="shared" si="0"/>
        <v>100</v>
      </c>
      <c r="O18" s="66" t="e">
        <f t="shared" ref="O18:O20" si="3">ROUND((C18+E18)*100/K18,1)</f>
        <v>#REF!</v>
      </c>
      <c r="P18" s="67">
        <f t="shared" ref="P18:P20" si="4">ROUND((D18+F18)*100/L18,1)</f>
        <v>100</v>
      </c>
    </row>
    <row r="19" spans="1:16" s="6" customFormat="1" ht="21">
      <c r="A19" s="70">
        <v>10</v>
      </c>
      <c r="B19" s="71" t="s">
        <v>33</v>
      </c>
      <c r="C19" s="38">
        <v>17</v>
      </c>
      <c r="D19" s="38">
        <v>17</v>
      </c>
      <c r="E19" s="35">
        <v>0</v>
      </c>
      <c r="F19" s="35" t="e">
        <f>#REF!</f>
        <v>#REF!</v>
      </c>
      <c r="G19" s="35">
        <v>0</v>
      </c>
      <c r="H19" s="35">
        <v>0</v>
      </c>
      <c r="I19" s="35">
        <v>0</v>
      </c>
      <c r="J19" s="35" t="e">
        <f>#REF!</f>
        <v>#REF!</v>
      </c>
      <c r="K19" s="38">
        <v>17</v>
      </c>
      <c r="L19" s="38">
        <v>17</v>
      </c>
      <c r="M19" s="66">
        <f t="shared" si="2"/>
        <v>100</v>
      </c>
      <c r="N19" s="66">
        <f t="shared" si="0"/>
        <v>100</v>
      </c>
      <c r="O19" s="66">
        <f t="shared" si="3"/>
        <v>100</v>
      </c>
      <c r="P19" s="67" t="e">
        <f t="shared" si="4"/>
        <v>#REF!</v>
      </c>
    </row>
    <row r="20" spans="1:16" s="1" customFormat="1" ht="21">
      <c r="A20" s="70">
        <v>11</v>
      </c>
      <c r="B20" s="71" t="s">
        <v>34</v>
      </c>
      <c r="C20" s="38">
        <v>18</v>
      </c>
      <c r="D20" s="38">
        <v>18</v>
      </c>
      <c r="E20" s="35" t="e">
        <f>#REF!</f>
        <v>#REF!</v>
      </c>
      <c r="F20" s="35">
        <v>0</v>
      </c>
      <c r="G20" s="35" t="e">
        <f>#REF!</f>
        <v>#REF!</v>
      </c>
      <c r="H20" s="35" t="e">
        <f>#REF!</f>
        <v>#REF!</v>
      </c>
      <c r="I20" s="35" t="e">
        <f>#REF!</f>
        <v>#REF!</v>
      </c>
      <c r="J20" s="35">
        <v>0</v>
      </c>
      <c r="K20" s="38">
        <v>18</v>
      </c>
      <c r="L20" s="38">
        <v>18</v>
      </c>
      <c r="M20" s="66">
        <f t="shared" si="2"/>
        <v>100</v>
      </c>
      <c r="N20" s="66">
        <f t="shared" si="0"/>
        <v>100</v>
      </c>
      <c r="O20" s="66" t="e">
        <f t="shared" si="3"/>
        <v>#REF!</v>
      </c>
      <c r="P20" s="67">
        <f t="shared" si="4"/>
        <v>100</v>
      </c>
    </row>
    <row r="21" spans="1:16" s="1" customFormat="1" ht="16.8">
      <c r="A21" s="39"/>
      <c r="B21" s="40" t="s">
        <v>35</v>
      </c>
      <c r="C21" s="41">
        <f t="shared" ref="C21" si="5">SUM(C10:C20)</f>
        <v>132</v>
      </c>
      <c r="D21" s="41">
        <f t="shared" ref="D21" si="6">SUM(D10:D20)</f>
        <v>132</v>
      </c>
      <c r="E21" s="41" t="e">
        <f t="shared" ref="E21" si="7">SUM(E10:E20)</f>
        <v>#REF!</v>
      </c>
      <c r="F21" s="41" t="e">
        <f t="shared" ref="F21" si="8">SUM(F10:F20)</f>
        <v>#REF!</v>
      </c>
      <c r="G21" s="41" t="e">
        <f t="shared" ref="G21" si="9">SUM(G10:G20)</f>
        <v>#REF!</v>
      </c>
      <c r="H21" s="41" t="e">
        <f t="shared" ref="H21" si="10">SUM(H10:H20)</f>
        <v>#REF!</v>
      </c>
      <c r="I21" s="41" t="e">
        <f t="shared" ref="I21" si="11">SUM(I10:I20)</f>
        <v>#REF!</v>
      </c>
      <c r="J21" s="41" t="e">
        <f t="shared" ref="J21" si="12">SUM(J10:J20)</f>
        <v>#REF!</v>
      </c>
      <c r="K21" s="41">
        <f t="shared" ref="K21" si="13">SUM(K10:K20)</f>
        <v>128</v>
      </c>
      <c r="L21" s="41">
        <f t="shared" ref="L21" si="14">SUM(L10:L20)</f>
        <v>128</v>
      </c>
      <c r="M21" s="41">
        <f t="shared" ref="M21" si="15">SUM(M10:M20)</f>
        <v>900</v>
      </c>
      <c r="N21" s="41">
        <f t="shared" ref="N21" si="16">SUM(N10:N20)</f>
        <v>900</v>
      </c>
      <c r="O21" s="41" t="e">
        <f t="shared" ref="O21" si="17">SUM(O10:O20)</f>
        <v>#REF!</v>
      </c>
      <c r="P21" s="41" t="e">
        <f t="shared" ref="P21" si="18">SUM(P10:P20)</f>
        <v>#REF!</v>
      </c>
    </row>
    <row r="22" spans="1:16" ht="17.399999999999999" thickBot="1">
      <c r="A22" s="9"/>
      <c r="B22" s="10"/>
      <c r="C22" s="11" t="s">
        <v>23</v>
      </c>
      <c r="D22" s="11" t="s">
        <v>36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37</v>
      </c>
      <c r="C23" s="18" t="e">
        <f>ROUND((C21+E21)*100/K21,1)</f>
        <v>#REF!</v>
      </c>
      <c r="D23" s="19" t="e">
        <f>ROUND((D21+F21)*100/L21,1)</f>
        <v>#REF!</v>
      </c>
      <c r="E23" s="16" t="s">
        <v>38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72"/>
      <c r="B24" s="23" t="s">
        <v>39</v>
      </c>
      <c r="C24" s="24">
        <f>ROUND(C21*100/K21,1)</f>
        <v>103.1</v>
      </c>
      <c r="D24" s="25">
        <f>ROUND(D21*100/L21,1)</f>
        <v>103.1</v>
      </c>
      <c r="E24" s="24" t="s">
        <v>38</v>
      </c>
      <c r="F24" s="26"/>
      <c r="G24" s="73"/>
      <c r="H24" s="72"/>
      <c r="I24" s="72"/>
      <c r="J24" s="72"/>
      <c r="K24" s="73"/>
      <c r="L24" s="73"/>
      <c r="M24" s="74"/>
      <c r="N24" s="74"/>
      <c r="O24" s="74"/>
      <c r="P24" s="75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63" zoomScaleNormal="63" workbookViewId="0">
      <selection activeCell="E6" sqref="E6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40</v>
      </c>
      <c r="B1" s="189" t="s">
        <v>60</v>
      </c>
      <c r="C1" s="189"/>
      <c r="D1" s="189"/>
      <c r="E1" s="189"/>
      <c r="F1" s="189"/>
      <c r="G1" s="29"/>
      <c r="H1" s="30"/>
      <c r="J1" s="29"/>
    </row>
    <row r="2" spans="1:13" s="31" customFormat="1">
      <c r="A2" s="42" t="s">
        <v>41</v>
      </c>
      <c r="B2" s="190" t="s">
        <v>162</v>
      </c>
      <c r="C2" s="190"/>
      <c r="D2" s="190"/>
      <c r="E2" s="190"/>
      <c r="F2" s="190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COUNTIF(G11:G28,"Untested")</f>
        <v>0</v>
      </c>
      <c r="E4" s="47">
        <f>COUNTIF(G11:G28,"Blocked")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COUNTIF(J11:J28,"Untested")</f>
        <v>0</v>
      </c>
      <c r="E5" s="47">
        <f>COUNTIF(J11:J28,"Blocked")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D6"/>
      <c r="E6" s="34"/>
      <c r="G6"/>
      <c r="H6" s="30"/>
      <c r="J6" s="29"/>
    </row>
    <row r="7" spans="1:13" s="31" customFormat="1">
      <c r="A7" s="191" t="s">
        <v>47</v>
      </c>
      <c r="B7" s="191" t="s">
        <v>4</v>
      </c>
      <c r="C7" s="191" t="s">
        <v>48</v>
      </c>
      <c r="D7" s="191" t="s">
        <v>49</v>
      </c>
      <c r="E7" s="191" t="s">
        <v>50</v>
      </c>
      <c r="F7" s="191" t="s">
        <v>51</v>
      </c>
      <c r="G7" s="191" t="s">
        <v>52</v>
      </c>
      <c r="H7" s="191"/>
      <c r="I7" s="191"/>
      <c r="J7" s="191" t="s">
        <v>52</v>
      </c>
      <c r="K7" s="191"/>
      <c r="L7" s="191"/>
      <c r="M7" s="191" t="s">
        <v>53</v>
      </c>
    </row>
    <row r="8" spans="1:13" s="31" customFormat="1">
      <c r="A8" s="191"/>
      <c r="B8" s="191"/>
      <c r="C8" s="191"/>
      <c r="D8" s="191"/>
      <c r="E8" s="191"/>
      <c r="F8" s="191"/>
      <c r="G8" s="191" t="s">
        <v>23</v>
      </c>
      <c r="H8" s="191"/>
      <c r="I8" s="191"/>
      <c r="J8" s="191" t="s">
        <v>24</v>
      </c>
      <c r="K8" s="191"/>
      <c r="L8" s="191"/>
      <c r="M8" s="191"/>
    </row>
    <row r="9" spans="1:13" s="31" customFormat="1">
      <c r="A9" s="191"/>
      <c r="B9" s="191"/>
      <c r="C9" s="191"/>
      <c r="D9" s="191"/>
      <c r="E9" s="191"/>
      <c r="F9" s="191"/>
      <c r="G9" s="110" t="s">
        <v>54</v>
      </c>
      <c r="H9" s="111" t="s">
        <v>55</v>
      </c>
      <c r="I9" s="44" t="s">
        <v>56</v>
      </c>
      <c r="J9" s="110" t="s">
        <v>54</v>
      </c>
      <c r="K9" s="111" t="s">
        <v>55</v>
      </c>
      <c r="L9" s="44" t="s">
        <v>56</v>
      </c>
      <c r="M9" s="191"/>
    </row>
    <row r="10" spans="1:13" s="31" customFormat="1">
      <c r="A10" s="194" t="s">
        <v>163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31" customFormat="1" ht="33.6">
      <c r="A11" s="112" t="s">
        <v>164</v>
      </c>
      <c r="B11" s="113" t="s">
        <v>165</v>
      </c>
      <c r="C11" s="114"/>
      <c r="D11" s="114"/>
      <c r="E11" s="115" t="s">
        <v>166</v>
      </c>
      <c r="F11" s="115" t="s">
        <v>166</v>
      </c>
      <c r="G11" s="116" t="s">
        <v>64</v>
      </c>
      <c r="H11" s="117"/>
      <c r="I11" s="118" t="s">
        <v>57</v>
      </c>
      <c r="J11" s="116" t="s">
        <v>64</v>
      </c>
      <c r="K11" s="117"/>
      <c r="L11" s="118" t="s">
        <v>57</v>
      </c>
      <c r="M11" s="114"/>
    </row>
    <row r="12" spans="1:13" s="31" customFormat="1" ht="33.6">
      <c r="A12" s="112" t="s">
        <v>167</v>
      </c>
      <c r="B12" s="119" t="s">
        <v>168</v>
      </c>
      <c r="C12" s="114"/>
      <c r="D12" s="114"/>
      <c r="E12" s="115" t="s">
        <v>169</v>
      </c>
      <c r="F12" s="115" t="s">
        <v>169</v>
      </c>
      <c r="G12" s="116" t="s">
        <v>64</v>
      </c>
      <c r="H12" s="117"/>
      <c r="I12" s="118" t="s">
        <v>57</v>
      </c>
      <c r="J12" s="116" t="s">
        <v>64</v>
      </c>
      <c r="K12" s="117"/>
      <c r="L12" s="118" t="s">
        <v>57</v>
      </c>
      <c r="M12" s="114"/>
    </row>
    <row r="13" spans="1:13" s="31" customFormat="1" ht="33.6">
      <c r="A13" s="112" t="s">
        <v>170</v>
      </c>
      <c r="B13" s="119" t="s">
        <v>171</v>
      </c>
      <c r="C13" s="114"/>
      <c r="D13" s="114"/>
      <c r="E13" s="115" t="s">
        <v>172</v>
      </c>
      <c r="F13" s="115" t="s">
        <v>172</v>
      </c>
      <c r="G13" s="116" t="s">
        <v>64</v>
      </c>
      <c r="H13" s="117"/>
      <c r="I13" s="118" t="s">
        <v>57</v>
      </c>
      <c r="J13" s="116" t="s">
        <v>64</v>
      </c>
      <c r="K13" s="117"/>
      <c r="L13" s="118" t="s">
        <v>57</v>
      </c>
      <c r="M13" s="114"/>
    </row>
    <row r="14" spans="1:13" s="31" customFormat="1" ht="33.6">
      <c r="A14" s="112" t="s">
        <v>173</v>
      </c>
      <c r="B14" s="113" t="s">
        <v>174</v>
      </c>
      <c r="C14" s="114"/>
      <c r="D14" s="114"/>
      <c r="E14" s="115" t="s">
        <v>169</v>
      </c>
      <c r="F14" s="115" t="s">
        <v>169</v>
      </c>
      <c r="G14" s="116" t="s">
        <v>64</v>
      </c>
      <c r="H14" s="117"/>
      <c r="I14" s="118" t="s">
        <v>57</v>
      </c>
      <c r="J14" s="116" t="s">
        <v>64</v>
      </c>
      <c r="K14" s="117"/>
      <c r="L14" s="118" t="s">
        <v>57</v>
      </c>
      <c r="M14" s="114"/>
    </row>
    <row r="15" spans="1:13" s="31" customFormat="1" ht="33.6">
      <c r="A15" s="112" t="s">
        <v>175</v>
      </c>
      <c r="B15" s="113" t="s">
        <v>176</v>
      </c>
      <c r="C15" s="114"/>
      <c r="D15" s="114"/>
      <c r="E15" s="115" t="s">
        <v>169</v>
      </c>
      <c r="F15" s="115" t="s">
        <v>169</v>
      </c>
      <c r="G15" s="116" t="s">
        <v>64</v>
      </c>
      <c r="H15" s="117"/>
      <c r="I15" s="118" t="s">
        <v>57</v>
      </c>
      <c r="J15" s="116" t="s">
        <v>64</v>
      </c>
      <c r="K15" s="117"/>
      <c r="L15" s="118" t="s">
        <v>57</v>
      </c>
      <c r="M15" s="114"/>
    </row>
    <row r="16" spans="1:13" s="31" customFormat="1" ht="33.6">
      <c r="A16" s="112" t="s">
        <v>177</v>
      </c>
      <c r="B16" s="113" t="s">
        <v>178</v>
      </c>
      <c r="C16" s="114"/>
      <c r="D16" s="114"/>
      <c r="E16" s="115" t="s">
        <v>169</v>
      </c>
      <c r="F16" s="115" t="s">
        <v>169</v>
      </c>
      <c r="G16" s="116" t="s">
        <v>64</v>
      </c>
      <c r="H16" s="117"/>
      <c r="I16" s="118" t="s">
        <v>57</v>
      </c>
      <c r="J16" s="116" t="s">
        <v>64</v>
      </c>
      <c r="K16" s="117"/>
      <c r="L16" s="118" t="s">
        <v>57</v>
      </c>
      <c r="M16" s="114"/>
    </row>
    <row r="17" spans="1:13" s="31" customFormat="1" ht="33.6">
      <c r="A17" s="112" t="s">
        <v>179</v>
      </c>
      <c r="B17" s="113" t="s">
        <v>180</v>
      </c>
      <c r="C17" s="114"/>
      <c r="D17" s="114"/>
      <c r="E17" s="115" t="s">
        <v>169</v>
      </c>
      <c r="F17" s="115" t="s">
        <v>169</v>
      </c>
      <c r="G17" s="116" t="s">
        <v>64</v>
      </c>
      <c r="H17" s="117"/>
      <c r="I17" s="118" t="s">
        <v>57</v>
      </c>
      <c r="J17" s="116" t="s">
        <v>64</v>
      </c>
      <c r="K17" s="117"/>
      <c r="L17" s="118" t="s">
        <v>57</v>
      </c>
      <c r="M17" s="114"/>
    </row>
    <row r="18" spans="1:13" s="31" customFormat="1" ht="33.6">
      <c r="A18" s="112" t="s">
        <v>181</v>
      </c>
      <c r="B18" s="113" t="s">
        <v>182</v>
      </c>
      <c r="C18" s="114"/>
      <c r="D18" s="114"/>
      <c r="E18" s="115" t="s">
        <v>169</v>
      </c>
      <c r="F18" s="115" t="s">
        <v>169</v>
      </c>
      <c r="G18" s="116" t="s">
        <v>64</v>
      </c>
      <c r="H18" s="117"/>
      <c r="I18" s="118" t="s">
        <v>57</v>
      </c>
      <c r="J18" s="116" t="s">
        <v>64</v>
      </c>
      <c r="K18" s="117"/>
      <c r="L18" s="118" t="s">
        <v>57</v>
      </c>
      <c r="M18" s="114"/>
    </row>
    <row r="19" spans="1:13" s="31" customFormat="1" ht="33.6">
      <c r="A19" s="112" t="s">
        <v>183</v>
      </c>
      <c r="B19" s="113" t="s">
        <v>184</v>
      </c>
      <c r="C19" s="114"/>
      <c r="D19" s="114"/>
      <c r="E19" s="115" t="s">
        <v>169</v>
      </c>
      <c r="F19" s="115" t="s">
        <v>169</v>
      </c>
      <c r="G19" s="116" t="s">
        <v>64</v>
      </c>
      <c r="H19" s="117"/>
      <c r="I19" s="118" t="s">
        <v>57</v>
      </c>
      <c r="J19" s="116" t="s">
        <v>64</v>
      </c>
      <c r="K19" s="117"/>
      <c r="L19" s="118" t="s">
        <v>57</v>
      </c>
      <c r="M19" s="114"/>
    </row>
    <row r="20" spans="1:13" s="31" customFormat="1" ht="33.6">
      <c r="A20" s="112" t="s">
        <v>185</v>
      </c>
      <c r="B20" s="113" t="s">
        <v>186</v>
      </c>
      <c r="C20" s="114"/>
      <c r="D20" s="114"/>
      <c r="E20" s="115" t="s">
        <v>169</v>
      </c>
      <c r="F20" s="115" t="s">
        <v>169</v>
      </c>
      <c r="G20" s="116" t="s">
        <v>64</v>
      </c>
      <c r="H20" s="117"/>
      <c r="I20" s="118" t="s">
        <v>57</v>
      </c>
      <c r="J20" s="116" t="s">
        <v>64</v>
      </c>
      <c r="K20" s="117"/>
      <c r="L20" s="118" t="s">
        <v>57</v>
      </c>
      <c r="M20" s="114"/>
    </row>
    <row r="21" spans="1:13" s="31" customFormat="1" ht="33.6">
      <c r="A21" s="112" t="s">
        <v>187</v>
      </c>
      <c r="B21" s="113" t="s">
        <v>188</v>
      </c>
      <c r="C21" s="114"/>
      <c r="D21" s="114"/>
      <c r="E21" s="115" t="s">
        <v>169</v>
      </c>
      <c r="F21" s="115" t="s">
        <v>169</v>
      </c>
      <c r="G21" s="116" t="s">
        <v>64</v>
      </c>
      <c r="H21" s="117"/>
      <c r="I21" s="118" t="s">
        <v>57</v>
      </c>
      <c r="J21" s="116" t="s">
        <v>64</v>
      </c>
      <c r="K21" s="117"/>
      <c r="L21" s="118" t="s">
        <v>57</v>
      </c>
      <c r="M21" s="114"/>
    </row>
    <row r="22" spans="1:13" s="31" customFormat="1" ht="33.6">
      <c r="A22" s="112" t="s">
        <v>189</v>
      </c>
      <c r="B22" s="113" t="s">
        <v>190</v>
      </c>
      <c r="C22" s="114"/>
      <c r="D22" s="114"/>
      <c r="E22" s="115" t="s">
        <v>169</v>
      </c>
      <c r="F22" s="115" t="s">
        <v>169</v>
      </c>
      <c r="G22" s="116" t="s">
        <v>64</v>
      </c>
      <c r="H22" s="117"/>
      <c r="I22" s="118" t="s">
        <v>57</v>
      </c>
      <c r="J22" s="116" t="s">
        <v>64</v>
      </c>
      <c r="K22" s="117"/>
      <c r="L22" s="118" t="s">
        <v>57</v>
      </c>
      <c r="M22" s="114"/>
    </row>
    <row r="23" spans="1:13" s="31" customFormat="1">
      <c r="A23" s="192" t="s">
        <v>191</v>
      </c>
      <c r="B23" s="193"/>
      <c r="C23" s="193"/>
      <c r="D23" s="193"/>
      <c r="E23" s="193"/>
      <c r="F23" s="192"/>
      <c r="G23" s="192"/>
      <c r="H23" s="192"/>
      <c r="I23" s="192"/>
      <c r="J23" s="192"/>
      <c r="K23" s="192"/>
      <c r="L23" s="192"/>
      <c r="M23" s="192"/>
    </row>
    <row r="24" spans="1:13" s="31" customFormat="1" ht="131.4" customHeight="1">
      <c r="A24" s="120" t="s">
        <v>192</v>
      </c>
      <c r="B24" s="121" t="s">
        <v>193</v>
      </c>
      <c r="C24" s="122" t="s">
        <v>194</v>
      </c>
      <c r="D24" s="123"/>
      <c r="E24" s="122" t="s">
        <v>193</v>
      </c>
      <c r="F24" s="122" t="s">
        <v>193</v>
      </c>
      <c r="G24" s="116" t="s">
        <v>64</v>
      </c>
      <c r="H24" s="124"/>
      <c r="I24" s="118" t="s">
        <v>57</v>
      </c>
      <c r="J24" s="116" t="s">
        <v>64</v>
      </c>
      <c r="K24" s="117"/>
      <c r="L24" s="118" t="s">
        <v>57</v>
      </c>
      <c r="M24" s="125"/>
    </row>
    <row r="25" spans="1:13" s="31" customFormat="1" ht="131.4" customHeight="1">
      <c r="A25" s="120" t="s">
        <v>195</v>
      </c>
      <c r="B25" s="122" t="s">
        <v>196</v>
      </c>
      <c r="C25" s="126" t="s">
        <v>197</v>
      </c>
      <c r="D25" s="120" t="s">
        <v>198</v>
      </c>
      <c r="E25" s="126" t="s">
        <v>199</v>
      </c>
      <c r="F25" s="127" t="s">
        <v>200</v>
      </c>
      <c r="G25" s="116" t="s">
        <v>64</v>
      </c>
      <c r="H25" s="124"/>
      <c r="I25" s="118" t="s">
        <v>57</v>
      </c>
      <c r="J25" s="116" t="s">
        <v>64</v>
      </c>
      <c r="K25" s="117"/>
      <c r="L25" s="118" t="s">
        <v>57</v>
      </c>
      <c r="M25" s="125"/>
    </row>
    <row r="26" spans="1:13" s="31" customFormat="1" ht="103.8" customHeight="1">
      <c r="A26" s="120" t="s">
        <v>201</v>
      </c>
      <c r="B26" s="122" t="s">
        <v>202</v>
      </c>
      <c r="C26" s="128" t="s">
        <v>203</v>
      </c>
      <c r="D26" s="129" t="s">
        <v>204</v>
      </c>
      <c r="E26" s="126" t="s">
        <v>205</v>
      </c>
      <c r="F26" s="126" t="s">
        <v>205</v>
      </c>
      <c r="G26" s="116" t="s">
        <v>64</v>
      </c>
      <c r="H26" s="124"/>
      <c r="I26" s="118" t="s">
        <v>57</v>
      </c>
      <c r="J26" s="116" t="s">
        <v>64</v>
      </c>
      <c r="K26" s="117"/>
      <c r="L26" s="118" t="s">
        <v>57</v>
      </c>
      <c r="M26" s="125"/>
    </row>
    <row r="27" spans="1:13" s="31" customFormat="1" ht="103.8" customHeight="1">
      <c r="A27" s="120" t="s">
        <v>206</v>
      </c>
      <c r="B27" s="122" t="s">
        <v>207</v>
      </c>
      <c r="C27" s="130" t="s">
        <v>208</v>
      </c>
      <c r="D27" s="120" t="s">
        <v>204</v>
      </c>
      <c r="E27" s="122" t="s">
        <v>209</v>
      </c>
      <c r="F27" s="122" t="s">
        <v>209</v>
      </c>
      <c r="G27" s="116" t="s">
        <v>64</v>
      </c>
      <c r="H27" s="124"/>
      <c r="I27" s="118" t="s">
        <v>57</v>
      </c>
      <c r="J27" s="116" t="s">
        <v>64</v>
      </c>
      <c r="K27" s="117"/>
      <c r="L27" s="118" t="s">
        <v>57</v>
      </c>
      <c r="M27" s="125"/>
    </row>
    <row r="28" spans="1:13" s="31" customFormat="1" ht="103.8" customHeight="1">
      <c r="A28" s="120" t="s">
        <v>210</v>
      </c>
      <c r="B28" s="122" t="s">
        <v>211</v>
      </c>
      <c r="C28" s="130" t="s">
        <v>212</v>
      </c>
      <c r="D28" s="120" t="s">
        <v>204</v>
      </c>
      <c r="E28" s="122" t="s">
        <v>213</v>
      </c>
      <c r="F28" s="122" t="s">
        <v>213</v>
      </c>
      <c r="G28" s="116" t="s">
        <v>64</v>
      </c>
      <c r="H28" s="124"/>
      <c r="I28" s="118" t="s">
        <v>57</v>
      </c>
      <c r="J28" s="116" t="s">
        <v>64</v>
      </c>
      <c r="K28" s="117"/>
      <c r="L28" s="118" t="s">
        <v>57</v>
      </c>
      <c r="M28" s="125"/>
    </row>
    <row r="29" spans="1:13" s="31" customFormat="1" ht="103.8" customHeight="1">
      <c r="A29" s="120" t="s">
        <v>214</v>
      </c>
      <c r="B29" s="122" t="s">
        <v>215</v>
      </c>
      <c r="C29" s="130" t="s">
        <v>216</v>
      </c>
      <c r="D29" s="120" t="s">
        <v>204</v>
      </c>
      <c r="E29" s="122" t="s">
        <v>217</v>
      </c>
      <c r="F29" s="122" t="s">
        <v>217</v>
      </c>
      <c r="G29" s="116" t="s">
        <v>64</v>
      </c>
      <c r="H29" s="124"/>
      <c r="I29" s="118" t="s">
        <v>57</v>
      </c>
      <c r="J29" s="116" t="s">
        <v>64</v>
      </c>
      <c r="K29" s="117"/>
      <c r="L29" s="118" t="s">
        <v>57</v>
      </c>
      <c r="M29" s="125"/>
    </row>
    <row r="30" spans="1:13" s="31" customFormat="1" ht="103.8" customHeight="1">
      <c r="A30" s="120" t="s">
        <v>218</v>
      </c>
      <c r="B30" s="122" t="s">
        <v>215</v>
      </c>
      <c r="C30" s="130" t="s">
        <v>219</v>
      </c>
      <c r="D30" s="120" t="s">
        <v>204</v>
      </c>
      <c r="E30" s="122" t="s">
        <v>220</v>
      </c>
      <c r="F30" s="122" t="s">
        <v>220</v>
      </c>
      <c r="G30" s="116" t="s">
        <v>64</v>
      </c>
      <c r="H30" s="124"/>
      <c r="I30" s="118" t="s">
        <v>57</v>
      </c>
      <c r="J30" s="116" t="s">
        <v>64</v>
      </c>
      <c r="K30" s="117"/>
      <c r="L30" s="118" t="s">
        <v>57</v>
      </c>
      <c r="M30" s="125"/>
    </row>
    <row r="31" spans="1:13" s="31" customFormat="1" ht="103.8" customHeight="1">
      <c r="A31" s="120" t="s">
        <v>221</v>
      </c>
      <c r="B31" s="122" t="s">
        <v>222</v>
      </c>
      <c r="C31" s="130" t="s">
        <v>223</v>
      </c>
      <c r="D31" s="120" t="s">
        <v>204</v>
      </c>
      <c r="E31" s="122" t="s">
        <v>224</v>
      </c>
      <c r="F31" s="122" t="s">
        <v>224</v>
      </c>
      <c r="G31" s="116" t="s">
        <v>64</v>
      </c>
      <c r="H31" s="124"/>
      <c r="I31" s="118" t="s">
        <v>57</v>
      </c>
      <c r="J31" s="116" t="s">
        <v>64</v>
      </c>
      <c r="K31" s="117"/>
      <c r="L31" s="118" t="s">
        <v>57</v>
      </c>
      <c r="M31" s="125"/>
    </row>
    <row r="32" spans="1:13" s="31" customFormat="1" ht="103.8" customHeight="1">
      <c r="A32" s="120" t="s">
        <v>225</v>
      </c>
      <c r="B32" s="122" t="s">
        <v>226</v>
      </c>
      <c r="C32" s="130" t="s">
        <v>227</v>
      </c>
      <c r="D32" s="120" t="s">
        <v>204</v>
      </c>
      <c r="E32" s="122" t="s">
        <v>228</v>
      </c>
      <c r="F32" s="122" t="s">
        <v>228</v>
      </c>
      <c r="G32" s="116" t="s">
        <v>64</v>
      </c>
      <c r="H32" s="124"/>
      <c r="I32" s="118" t="s">
        <v>57</v>
      </c>
      <c r="J32" s="116" t="s">
        <v>64</v>
      </c>
      <c r="K32" s="117"/>
      <c r="L32" s="118" t="s">
        <v>57</v>
      </c>
      <c r="M32" s="125"/>
    </row>
    <row r="33" spans="1:13" s="31" customFormat="1" ht="103.8" customHeight="1">
      <c r="A33" s="120" t="s">
        <v>229</v>
      </c>
      <c r="B33" s="122" t="s">
        <v>230</v>
      </c>
      <c r="C33" s="130" t="s">
        <v>231</v>
      </c>
      <c r="D33" s="120" t="s">
        <v>204</v>
      </c>
      <c r="E33" s="122" t="s">
        <v>232</v>
      </c>
      <c r="F33" s="122" t="s">
        <v>232</v>
      </c>
      <c r="G33" s="116" t="s">
        <v>64</v>
      </c>
      <c r="H33" s="124"/>
      <c r="I33" s="118" t="s">
        <v>57</v>
      </c>
      <c r="J33" s="116" t="s">
        <v>64</v>
      </c>
      <c r="K33" s="117"/>
      <c r="L33" s="118" t="s">
        <v>57</v>
      </c>
      <c r="M33" s="125"/>
    </row>
    <row r="34" spans="1:13" customFormat="1" ht="103.8" customHeight="1"/>
    <row r="35" spans="1:13" customFormat="1" ht="103.8" customHeight="1"/>
    <row r="36" spans="1:13" customFormat="1" ht="103.8" customHeight="1"/>
    <row r="37" spans="1:13" customFormat="1" ht="103.8" customHeight="1"/>
    <row r="38" spans="1:13" customFormat="1" ht="103.8" customHeight="1"/>
    <row r="39" spans="1:13" customFormat="1" ht="103.8" customHeight="1"/>
    <row r="40" spans="1:13" customFormat="1" ht="103.8" customHeight="1"/>
    <row r="41" spans="1:13" customFormat="1" ht="103.8" customHeight="1"/>
  </sheetData>
  <mergeCells count="15">
    <mergeCell ref="A23:M23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22 G24:G33 J24:J33 J11:J22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43" zoomScale="58" zoomScaleNormal="115" workbookViewId="0">
      <selection activeCell="C25" sqref="C25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40</v>
      </c>
      <c r="B1" s="189" t="s">
        <v>60</v>
      </c>
      <c r="C1" s="189"/>
      <c r="D1" s="189"/>
      <c r="E1" s="189"/>
      <c r="F1" s="189"/>
      <c r="G1" s="29"/>
      <c r="H1" s="30"/>
      <c r="J1" s="29"/>
    </row>
    <row r="2" spans="1:13" s="31" customFormat="1">
      <c r="A2" s="42" t="s">
        <v>41</v>
      </c>
      <c r="B2" s="190" t="s">
        <v>233</v>
      </c>
      <c r="C2" s="190"/>
      <c r="D2" s="190"/>
      <c r="E2" s="190"/>
      <c r="F2" s="190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COUNTIF(G11:G28,"Untested")</f>
        <v>0</v>
      </c>
      <c r="E4" s="47">
        <f>COUNTIF(G11:G28,"Blocked")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COUNTIF(J11:J28,"Untested")</f>
        <v>0</v>
      </c>
      <c r="E5" s="47">
        <f>COUNTIF(J11:J28,"Blocked")</f>
        <v>0</v>
      </c>
      <c r="F5" s="43"/>
      <c r="G5" s="29"/>
      <c r="H5" s="30"/>
      <c r="J5" s="29"/>
    </row>
    <row r="6" spans="1:13" s="31" customFormat="1" ht="409.2" customHeight="1">
      <c r="A6" s="32"/>
      <c r="B6" s="33"/>
      <c r="E6" s="34"/>
      <c r="G6" s="29"/>
      <c r="H6" s="30"/>
      <c r="J6" s="29"/>
    </row>
    <row r="7" spans="1:13" s="31" customFormat="1">
      <c r="A7" s="191" t="s">
        <v>47</v>
      </c>
      <c r="B7" s="191" t="s">
        <v>4</v>
      </c>
      <c r="C7" s="191" t="s">
        <v>48</v>
      </c>
      <c r="D7" s="191" t="s">
        <v>49</v>
      </c>
      <c r="E7" s="191" t="s">
        <v>50</v>
      </c>
      <c r="F7" s="191" t="s">
        <v>51</v>
      </c>
      <c r="G7" s="191" t="s">
        <v>52</v>
      </c>
      <c r="H7" s="191"/>
      <c r="I7" s="191"/>
      <c r="J7" s="191" t="s">
        <v>52</v>
      </c>
      <c r="K7" s="191"/>
      <c r="L7" s="191"/>
      <c r="M7" s="191" t="s">
        <v>53</v>
      </c>
    </row>
    <row r="8" spans="1:13" s="31" customFormat="1">
      <c r="A8" s="191"/>
      <c r="B8" s="191"/>
      <c r="C8" s="191"/>
      <c r="D8" s="191"/>
      <c r="E8" s="191"/>
      <c r="F8" s="191"/>
      <c r="G8" s="191" t="s">
        <v>23</v>
      </c>
      <c r="H8" s="191"/>
      <c r="I8" s="191"/>
      <c r="J8" s="191" t="s">
        <v>24</v>
      </c>
      <c r="K8" s="191"/>
      <c r="L8" s="191"/>
      <c r="M8" s="191"/>
    </row>
    <row r="9" spans="1:13" s="31" customFormat="1">
      <c r="A9" s="191"/>
      <c r="B9" s="191"/>
      <c r="C9" s="191"/>
      <c r="D9" s="191"/>
      <c r="E9" s="191"/>
      <c r="F9" s="191"/>
      <c r="G9" s="110" t="s">
        <v>54</v>
      </c>
      <c r="H9" s="111" t="s">
        <v>55</v>
      </c>
      <c r="I9" s="44" t="s">
        <v>56</v>
      </c>
      <c r="J9" s="110" t="s">
        <v>54</v>
      </c>
      <c r="K9" s="111" t="s">
        <v>55</v>
      </c>
      <c r="L9" s="44" t="s">
        <v>56</v>
      </c>
      <c r="M9" s="191"/>
    </row>
    <row r="10" spans="1:13" s="31" customFormat="1">
      <c r="A10" s="196" t="s">
        <v>234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</row>
    <row r="11" spans="1:13" s="31" customFormat="1" ht="50.4">
      <c r="A11" s="112" t="s">
        <v>235</v>
      </c>
      <c r="B11" s="119" t="s">
        <v>236</v>
      </c>
      <c r="C11" s="125"/>
      <c r="D11" s="125"/>
      <c r="E11" s="115" t="s">
        <v>237</v>
      </c>
      <c r="F11" s="115" t="s">
        <v>237</v>
      </c>
      <c r="G11" s="131" t="s">
        <v>64</v>
      </c>
      <c r="H11" s="117"/>
      <c r="I11" s="132" t="s">
        <v>57</v>
      </c>
      <c r="J11" s="131" t="s">
        <v>64</v>
      </c>
      <c r="K11" s="117"/>
      <c r="L11" s="132" t="s">
        <v>57</v>
      </c>
      <c r="M11" s="125"/>
    </row>
    <row r="12" spans="1:13" s="31" customFormat="1" ht="33.6">
      <c r="A12" s="112" t="s">
        <v>238</v>
      </c>
      <c r="B12" s="119" t="s">
        <v>165</v>
      </c>
      <c r="C12" s="125"/>
      <c r="D12" s="125"/>
      <c r="E12" s="115" t="s">
        <v>166</v>
      </c>
      <c r="F12" s="115" t="s">
        <v>166</v>
      </c>
      <c r="G12" s="131" t="s">
        <v>64</v>
      </c>
      <c r="H12" s="117"/>
      <c r="I12" s="132" t="s">
        <v>57</v>
      </c>
      <c r="J12" s="131" t="s">
        <v>64</v>
      </c>
      <c r="K12" s="117"/>
      <c r="L12" s="132" t="s">
        <v>57</v>
      </c>
      <c r="M12" s="125"/>
    </row>
    <row r="13" spans="1:13" s="31" customFormat="1">
      <c r="A13" s="112" t="s">
        <v>239</v>
      </c>
      <c r="B13" s="133" t="s">
        <v>240</v>
      </c>
      <c r="C13" s="125"/>
      <c r="D13" s="125"/>
      <c r="E13" s="115" t="s">
        <v>241</v>
      </c>
      <c r="F13" s="115" t="s">
        <v>241</v>
      </c>
      <c r="G13" s="131" t="s">
        <v>64</v>
      </c>
      <c r="H13" s="117"/>
      <c r="I13" s="132" t="s">
        <v>57</v>
      </c>
      <c r="J13" s="131" t="s">
        <v>64</v>
      </c>
      <c r="K13" s="117"/>
      <c r="L13" s="132" t="s">
        <v>57</v>
      </c>
      <c r="M13" s="125"/>
    </row>
    <row r="14" spans="1:13" s="31" customFormat="1" ht="33.6">
      <c r="A14" s="112" t="s">
        <v>242</v>
      </c>
      <c r="B14" s="119" t="s">
        <v>243</v>
      </c>
      <c r="C14" s="125"/>
      <c r="D14" s="125"/>
      <c r="E14" s="115" t="s">
        <v>172</v>
      </c>
      <c r="F14" s="115" t="s">
        <v>172</v>
      </c>
      <c r="G14" s="131" t="s">
        <v>64</v>
      </c>
      <c r="H14" s="117"/>
      <c r="I14" s="132" t="s">
        <v>57</v>
      </c>
      <c r="J14" s="131" t="s">
        <v>64</v>
      </c>
      <c r="K14" s="117"/>
      <c r="L14" s="132" t="s">
        <v>57</v>
      </c>
      <c r="M14" s="125"/>
    </row>
    <row r="15" spans="1:13" s="31" customFormat="1" ht="33.6">
      <c r="A15" s="112" t="s">
        <v>244</v>
      </c>
      <c r="B15" s="119" t="s">
        <v>245</v>
      </c>
      <c r="C15" s="125"/>
      <c r="D15" s="125"/>
      <c r="E15" s="115" t="s">
        <v>246</v>
      </c>
      <c r="F15" s="115" t="s">
        <v>246</v>
      </c>
      <c r="G15" s="131" t="s">
        <v>64</v>
      </c>
      <c r="H15" s="117"/>
      <c r="I15" s="132" t="s">
        <v>57</v>
      </c>
      <c r="J15" s="131" t="s">
        <v>64</v>
      </c>
      <c r="K15" s="117"/>
      <c r="L15" s="132" t="s">
        <v>57</v>
      </c>
      <c r="M15" s="125"/>
    </row>
    <row r="16" spans="1:13" s="31" customFormat="1" ht="50.4">
      <c r="A16" s="112" t="s">
        <v>247</v>
      </c>
      <c r="B16" s="119" t="s">
        <v>248</v>
      </c>
      <c r="C16" s="125"/>
      <c r="D16" s="125"/>
      <c r="E16" s="115" t="s">
        <v>249</v>
      </c>
      <c r="F16" s="115" t="s">
        <v>249</v>
      </c>
      <c r="G16" s="131" t="s">
        <v>64</v>
      </c>
      <c r="H16" s="117"/>
      <c r="I16" s="132" t="s">
        <v>57</v>
      </c>
      <c r="J16" s="131" t="s">
        <v>64</v>
      </c>
      <c r="K16" s="117"/>
      <c r="L16" s="132" t="s">
        <v>57</v>
      </c>
      <c r="M16" s="125"/>
    </row>
    <row r="17" spans="1:13" s="31" customFormat="1" ht="50.4">
      <c r="A17" s="112" t="s">
        <v>250</v>
      </c>
      <c r="B17" s="119" t="s">
        <v>251</v>
      </c>
      <c r="C17" s="125"/>
      <c r="D17" s="125"/>
      <c r="E17" s="115" t="s">
        <v>252</v>
      </c>
      <c r="F17" s="115" t="s">
        <v>252</v>
      </c>
      <c r="G17" s="131" t="s">
        <v>64</v>
      </c>
      <c r="H17" s="117"/>
      <c r="I17" s="132" t="s">
        <v>57</v>
      </c>
      <c r="J17" s="131" t="s">
        <v>64</v>
      </c>
      <c r="K17" s="117"/>
      <c r="L17" s="132" t="s">
        <v>57</v>
      </c>
      <c r="M17" s="125"/>
    </row>
    <row r="18" spans="1:13" s="31" customFormat="1" ht="50.4">
      <c r="A18" s="112" t="s">
        <v>253</v>
      </c>
      <c r="B18" s="119" t="s">
        <v>254</v>
      </c>
      <c r="C18" s="125"/>
      <c r="D18" s="125"/>
      <c r="E18" s="115" t="s">
        <v>255</v>
      </c>
      <c r="F18" s="115" t="s">
        <v>255</v>
      </c>
      <c r="G18" s="131" t="s">
        <v>64</v>
      </c>
      <c r="H18" s="117"/>
      <c r="I18" s="132" t="s">
        <v>57</v>
      </c>
      <c r="J18" s="131" t="s">
        <v>64</v>
      </c>
      <c r="K18" s="117"/>
      <c r="L18" s="132" t="s">
        <v>57</v>
      </c>
      <c r="M18" s="125"/>
    </row>
    <row r="19" spans="1:13" s="31" customFormat="1" ht="50.4">
      <c r="A19" s="112" t="s">
        <v>256</v>
      </c>
      <c r="B19" s="119" t="s">
        <v>257</v>
      </c>
      <c r="C19" s="125"/>
      <c r="D19" s="125"/>
      <c r="E19" s="115" t="s">
        <v>258</v>
      </c>
      <c r="F19" s="115" t="s">
        <v>258</v>
      </c>
      <c r="G19" s="131" t="s">
        <v>64</v>
      </c>
      <c r="H19" s="117"/>
      <c r="I19" s="132" t="s">
        <v>57</v>
      </c>
      <c r="J19" s="131" t="s">
        <v>64</v>
      </c>
      <c r="K19" s="117"/>
      <c r="L19" s="132" t="s">
        <v>57</v>
      </c>
      <c r="M19" s="125"/>
    </row>
    <row r="20" spans="1:13" ht="50.4">
      <c r="A20" s="112" t="s">
        <v>259</v>
      </c>
      <c r="B20" s="134" t="s">
        <v>260</v>
      </c>
      <c r="C20" s="78"/>
      <c r="D20" s="78"/>
      <c r="E20" s="115" t="s">
        <v>261</v>
      </c>
      <c r="F20" s="115" t="s">
        <v>261</v>
      </c>
      <c r="G20" s="131" t="s">
        <v>64</v>
      </c>
      <c r="H20" s="78"/>
      <c r="I20" s="132" t="s">
        <v>57</v>
      </c>
      <c r="J20" s="131" t="s">
        <v>64</v>
      </c>
      <c r="K20" s="78"/>
      <c r="L20" s="132" t="s">
        <v>57</v>
      </c>
      <c r="M20" s="78"/>
    </row>
    <row r="21" spans="1:13" ht="50.4">
      <c r="A21" s="112" t="s">
        <v>262</v>
      </c>
      <c r="B21" s="134" t="s">
        <v>263</v>
      </c>
      <c r="C21" s="78"/>
      <c r="D21" s="78"/>
      <c r="E21" s="115" t="s">
        <v>264</v>
      </c>
      <c r="F21" s="115" t="s">
        <v>264</v>
      </c>
      <c r="G21" s="131" t="s">
        <v>64</v>
      </c>
      <c r="H21" s="78"/>
      <c r="I21" s="132" t="s">
        <v>57</v>
      </c>
      <c r="J21" s="131" t="s">
        <v>64</v>
      </c>
      <c r="K21" s="78"/>
      <c r="L21" s="132" t="s">
        <v>57</v>
      </c>
      <c r="M21" s="78"/>
    </row>
    <row r="22" spans="1:13" ht="50.4">
      <c r="A22" s="112" t="s">
        <v>265</v>
      </c>
      <c r="B22" s="134" t="s">
        <v>266</v>
      </c>
      <c r="C22" s="78"/>
      <c r="D22" s="78"/>
      <c r="E22" s="115" t="s">
        <v>264</v>
      </c>
      <c r="F22" s="115" t="s">
        <v>264</v>
      </c>
      <c r="G22" s="131" t="s">
        <v>64</v>
      </c>
      <c r="H22" s="78"/>
      <c r="I22" s="132" t="s">
        <v>57</v>
      </c>
      <c r="J22" s="131" t="s">
        <v>64</v>
      </c>
      <c r="K22" s="78"/>
      <c r="L22" s="132" t="s">
        <v>57</v>
      </c>
      <c r="M22" s="78"/>
    </row>
    <row r="23" spans="1:13" ht="50.4">
      <c r="A23" s="112" t="s">
        <v>267</v>
      </c>
      <c r="B23" s="113" t="s">
        <v>268</v>
      </c>
      <c r="C23" s="78"/>
      <c r="D23" s="78"/>
      <c r="E23" s="115" t="s">
        <v>264</v>
      </c>
      <c r="F23" s="115" t="s">
        <v>264</v>
      </c>
      <c r="G23" s="131" t="s">
        <v>64</v>
      </c>
      <c r="H23" s="78"/>
      <c r="I23" s="132" t="s">
        <v>57</v>
      </c>
      <c r="J23" s="131" t="s">
        <v>64</v>
      </c>
      <c r="K23" s="78"/>
      <c r="L23" s="132" t="s">
        <v>57</v>
      </c>
      <c r="M23" s="78"/>
    </row>
    <row r="24" spans="1:13" s="31" customFormat="1">
      <c r="A24" s="192" t="s">
        <v>269</v>
      </c>
      <c r="B24" s="195"/>
      <c r="C24" s="195"/>
      <c r="D24" s="195"/>
      <c r="E24" s="195"/>
      <c r="F24" s="192"/>
      <c r="G24" s="192"/>
      <c r="H24" s="192"/>
      <c r="I24" s="192"/>
      <c r="J24" s="192"/>
      <c r="K24" s="192"/>
      <c r="L24" s="192"/>
      <c r="M24" s="192"/>
    </row>
    <row r="25" spans="1:13" s="31" customFormat="1" ht="108">
      <c r="A25" s="135" t="s">
        <v>270</v>
      </c>
      <c r="B25" s="136" t="s">
        <v>271</v>
      </c>
      <c r="C25" s="122" t="s">
        <v>194</v>
      </c>
      <c r="D25" s="123"/>
      <c r="E25" s="122" t="s">
        <v>193</v>
      </c>
      <c r="F25" s="137"/>
      <c r="G25" s="138" t="s">
        <v>161</v>
      </c>
      <c r="H25" s="117"/>
      <c r="I25" s="132" t="s">
        <v>57</v>
      </c>
      <c r="J25" s="138" t="s">
        <v>161</v>
      </c>
      <c r="K25" s="117"/>
      <c r="L25" s="132" t="s">
        <v>57</v>
      </c>
      <c r="M25" s="125"/>
    </row>
    <row r="26" spans="1:13" s="31" customFormat="1" ht="103.8" customHeight="1">
      <c r="A26" s="135" t="s">
        <v>272</v>
      </c>
      <c r="B26" s="122" t="s">
        <v>273</v>
      </c>
      <c r="C26" s="126" t="s">
        <v>274</v>
      </c>
      <c r="D26" s="135" t="s">
        <v>198</v>
      </c>
      <c r="E26" s="126" t="s">
        <v>199</v>
      </c>
      <c r="F26" s="137"/>
      <c r="G26" s="138" t="s">
        <v>161</v>
      </c>
      <c r="H26" s="117"/>
      <c r="I26" s="132" t="s">
        <v>57</v>
      </c>
      <c r="J26" s="138" t="s">
        <v>161</v>
      </c>
      <c r="K26" s="117"/>
      <c r="L26" s="132" t="s">
        <v>57</v>
      </c>
      <c r="M26" s="125"/>
    </row>
    <row r="27" spans="1:13" s="31" customFormat="1" ht="103.8" customHeight="1">
      <c r="A27" s="135" t="s">
        <v>275</v>
      </c>
      <c r="B27" s="122" t="s">
        <v>276</v>
      </c>
      <c r="C27" s="130" t="s">
        <v>277</v>
      </c>
      <c r="D27" s="135" t="s">
        <v>198</v>
      </c>
      <c r="E27" s="122" t="s">
        <v>278</v>
      </c>
      <c r="F27" s="137"/>
      <c r="G27" s="138" t="s">
        <v>161</v>
      </c>
      <c r="H27" s="117"/>
      <c r="I27" s="132" t="s">
        <v>57</v>
      </c>
      <c r="J27" s="138" t="s">
        <v>161</v>
      </c>
      <c r="K27" s="117"/>
      <c r="L27" s="132" t="s">
        <v>57</v>
      </c>
      <c r="M27" s="125"/>
    </row>
    <row r="28" spans="1:13" s="31" customFormat="1" ht="103.8" customHeight="1">
      <c r="A28" s="135" t="s">
        <v>279</v>
      </c>
      <c r="B28" s="122" t="s">
        <v>280</v>
      </c>
      <c r="C28" s="130" t="s">
        <v>281</v>
      </c>
      <c r="D28" s="135" t="s">
        <v>198</v>
      </c>
      <c r="E28" s="122" t="s">
        <v>282</v>
      </c>
      <c r="F28" s="137"/>
      <c r="G28" s="138" t="s">
        <v>161</v>
      </c>
      <c r="H28" s="117"/>
      <c r="I28" s="132" t="s">
        <v>57</v>
      </c>
      <c r="J28" s="138" t="s">
        <v>161</v>
      </c>
      <c r="K28" s="117"/>
      <c r="L28" s="132" t="s">
        <v>57</v>
      </c>
      <c r="M28" s="125"/>
    </row>
    <row r="29" spans="1:13" s="31" customFormat="1" ht="103.8" customHeight="1">
      <c r="A29" s="135" t="s">
        <v>283</v>
      </c>
      <c r="B29" s="122" t="s">
        <v>284</v>
      </c>
      <c r="C29" s="130" t="s">
        <v>285</v>
      </c>
      <c r="D29" s="135" t="s">
        <v>198</v>
      </c>
      <c r="E29" s="122" t="s">
        <v>282</v>
      </c>
      <c r="F29" s="137"/>
      <c r="G29" s="138" t="s">
        <v>161</v>
      </c>
      <c r="H29" s="117"/>
      <c r="I29" s="132" t="s">
        <v>57</v>
      </c>
      <c r="J29" s="138" t="s">
        <v>161</v>
      </c>
      <c r="K29" s="117"/>
      <c r="L29" s="132" t="s">
        <v>57</v>
      </c>
      <c r="M29" s="125"/>
    </row>
    <row r="30" spans="1:13" s="31" customFormat="1" ht="103.8" customHeight="1">
      <c r="A30" s="135" t="s">
        <v>286</v>
      </c>
      <c r="B30" s="122" t="s">
        <v>287</v>
      </c>
      <c r="C30" s="130" t="s">
        <v>288</v>
      </c>
      <c r="D30" s="135" t="s">
        <v>198</v>
      </c>
      <c r="E30" s="122" t="s">
        <v>289</v>
      </c>
      <c r="F30" s="137"/>
      <c r="G30" s="138" t="s">
        <v>161</v>
      </c>
      <c r="H30" s="117"/>
      <c r="I30" s="132" t="s">
        <v>57</v>
      </c>
      <c r="J30" s="138" t="s">
        <v>161</v>
      </c>
      <c r="K30" s="117"/>
      <c r="L30" s="132" t="s">
        <v>57</v>
      </c>
      <c r="M30" s="125"/>
    </row>
    <row r="31" spans="1:13" s="31" customFormat="1" ht="103.8" customHeight="1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s="31" customFormat="1" ht="103.8" customHeight="1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s="31" customFormat="1" ht="103.8" customHeight="1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customFormat="1" ht="103.8" customHeight="1"/>
    <row r="35" spans="1:13" customFormat="1" ht="103.8" customHeight="1"/>
    <row r="36" spans="1:13" customFormat="1" ht="103.8" customHeight="1"/>
    <row r="37" spans="1:13" customFormat="1" ht="103.8" customHeight="1"/>
    <row r="38" spans="1:13" customFormat="1" ht="103.8" customHeight="1"/>
    <row r="39" spans="1:13" customFormat="1" ht="103.8" customHeight="1"/>
    <row r="40" spans="1:13" customFormat="1" ht="103.8" customHeight="1"/>
    <row r="41" spans="1:13" customFormat="1" ht="103.8" customHeight="1"/>
    <row r="42" spans="1:13" customFormat="1" ht="103.8" customHeight="1"/>
    <row r="43" spans="1:13" customFormat="1" ht="103.8" customHeight="1"/>
    <row r="44" spans="1:13" customFormat="1" ht="103.8" customHeight="1"/>
    <row r="45" spans="1:13" customFormat="1" ht="103.8" customHeight="1"/>
    <row r="46" spans="1:13" customFormat="1" ht="103.8" customHeight="1"/>
  </sheetData>
  <mergeCells count="15">
    <mergeCell ref="A24:M24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25:G30 J11:J23 G11:G23 J25:J30">
      <formula1>"Passed,Untested,Failed,Blocked"</formula1>
      <formula2>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4" zoomScale="69" zoomScaleNormal="85" workbookViewId="0">
      <selection activeCell="E13" sqref="E13"/>
    </sheetView>
  </sheetViews>
  <sheetFormatPr defaultColWidth="9.09765625" defaultRowHeight="16.8"/>
  <cols>
    <col min="1" max="1" width="21.296875" style="98" bestFit="1" customWidth="1"/>
    <col min="2" max="2" width="31.69921875" style="98" bestFit="1" customWidth="1"/>
    <col min="3" max="3" width="34.296875" style="98" bestFit="1" customWidth="1"/>
    <col min="4" max="4" width="29" style="98" bestFit="1" customWidth="1"/>
    <col min="5" max="5" width="40" style="98" bestFit="1" customWidth="1"/>
    <col min="6" max="6" width="46" style="98" bestFit="1" customWidth="1"/>
    <col min="7" max="7" width="16" style="98" bestFit="1" customWidth="1"/>
    <col min="8" max="8" width="21.59765625" style="98" bestFit="1" customWidth="1"/>
    <col min="9" max="9" width="22.69921875" style="98" bestFit="1" customWidth="1"/>
    <col min="10" max="10" width="16" style="98" bestFit="1" customWidth="1"/>
    <col min="11" max="11" width="21.59765625" style="98" bestFit="1" customWidth="1"/>
    <col min="12" max="12" width="22.69921875" style="98" bestFit="1" customWidth="1"/>
    <col min="13" max="13" width="16" style="98" bestFit="1" customWidth="1"/>
    <col min="14" max="16384" width="9.09765625" style="98"/>
  </cols>
  <sheetData>
    <row r="1" spans="1:13" s="82" customFormat="1" ht="24" customHeight="1">
      <c r="A1" s="79" t="s">
        <v>40</v>
      </c>
      <c r="B1" s="197" t="s">
        <v>60</v>
      </c>
      <c r="C1" s="197"/>
      <c r="D1" s="197"/>
      <c r="E1" s="197"/>
      <c r="F1" s="197"/>
      <c r="G1" s="80"/>
      <c r="H1" s="81"/>
      <c r="J1" s="80"/>
    </row>
    <row r="2" spans="1:13" s="82" customFormat="1">
      <c r="A2" s="79" t="s">
        <v>41</v>
      </c>
      <c r="B2" s="198" t="s">
        <v>66</v>
      </c>
      <c r="C2" s="198"/>
      <c r="D2" s="198"/>
      <c r="E2" s="198"/>
      <c r="F2" s="198"/>
      <c r="G2" s="80"/>
      <c r="H2" s="81"/>
      <c r="J2" s="80"/>
    </row>
    <row r="3" spans="1:13" s="82" customFormat="1" ht="16.5" customHeight="1">
      <c r="A3" s="83"/>
      <c r="B3" s="103" t="s">
        <v>15</v>
      </c>
      <c r="C3" s="103" t="s">
        <v>16</v>
      </c>
      <c r="D3" s="103" t="s">
        <v>42</v>
      </c>
      <c r="E3" s="103" t="s">
        <v>43</v>
      </c>
      <c r="F3" s="103" t="s">
        <v>44</v>
      </c>
      <c r="G3" s="80"/>
      <c r="H3" s="81"/>
      <c r="J3" s="80"/>
    </row>
    <row r="4" spans="1:13" s="82" customFormat="1">
      <c r="A4" s="84" t="s">
        <v>45</v>
      </c>
      <c r="B4" s="85">
        <v>0</v>
      </c>
      <c r="C4" s="85">
        <v>0</v>
      </c>
      <c r="D4" s="83">
        <f>COUNTIF(G11:G32,"Untested")</f>
        <v>0</v>
      </c>
      <c r="E4" s="86">
        <f>COUNTIF(G11:G32,"Blocked")</f>
        <v>0</v>
      </c>
      <c r="F4" s="83"/>
      <c r="G4" s="80"/>
      <c r="H4" s="81"/>
      <c r="J4" s="80"/>
    </row>
    <row r="5" spans="1:13" s="82" customFormat="1">
      <c r="A5" s="84" t="s">
        <v>46</v>
      </c>
      <c r="B5" s="85"/>
      <c r="C5" s="85">
        <v>0</v>
      </c>
      <c r="D5" s="83">
        <f>COUNTIF(J11:J32,"Untested")</f>
        <v>0</v>
      </c>
      <c r="E5" s="86">
        <f>COUNTIF(J11:J32,"Blocked")</f>
        <v>0</v>
      </c>
      <c r="F5" s="83"/>
      <c r="G5" s="80"/>
      <c r="H5" s="81"/>
      <c r="J5" s="80"/>
    </row>
    <row r="6" spans="1:13" s="82" customFormat="1" ht="409.2" customHeight="1">
      <c r="A6" s="87"/>
      <c r="B6" s="88"/>
      <c r="C6"/>
      <c r="D6" s="98"/>
      <c r="E6" s="98"/>
      <c r="G6" s="80"/>
      <c r="H6" s="81"/>
      <c r="J6" s="80"/>
    </row>
    <row r="7" spans="1:13" s="82" customFormat="1">
      <c r="A7" s="199" t="s">
        <v>47</v>
      </c>
      <c r="B7" s="199" t="s">
        <v>4</v>
      </c>
      <c r="C7" s="199" t="s">
        <v>48</v>
      </c>
      <c r="D7" s="199" t="s">
        <v>49</v>
      </c>
      <c r="E7" s="199" t="s">
        <v>50</v>
      </c>
      <c r="F7" s="199" t="s">
        <v>51</v>
      </c>
      <c r="G7" s="199" t="s">
        <v>52</v>
      </c>
      <c r="H7" s="199"/>
      <c r="I7" s="199"/>
      <c r="J7" s="199" t="s">
        <v>52</v>
      </c>
      <c r="K7" s="199"/>
      <c r="L7" s="199"/>
      <c r="M7" s="199" t="s">
        <v>53</v>
      </c>
    </row>
    <row r="8" spans="1:13" s="82" customFormat="1">
      <c r="A8" s="199"/>
      <c r="B8" s="199"/>
      <c r="C8" s="199"/>
      <c r="D8" s="199"/>
      <c r="E8" s="199"/>
      <c r="F8" s="199"/>
      <c r="G8" s="199" t="s">
        <v>23</v>
      </c>
      <c r="H8" s="199"/>
      <c r="I8" s="199"/>
      <c r="J8" s="199" t="s">
        <v>24</v>
      </c>
      <c r="K8" s="199"/>
      <c r="L8" s="199"/>
      <c r="M8" s="199"/>
    </row>
    <row r="9" spans="1:13" s="82" customFormat="1">
      <c r="A9" s="199"/>
      <c r="B9" s="199"/>
      <c r="C9" s="199"/>
      <c r="D9" s="199"/>
      <c r="E9" s="199"/>
      <c r="F9" s="199"/>
      <c r="G9" s="89" t="s">
        <v>54</v>
      </c>
      <c r="H9" s="90" t="s">
        <v>55</v>
      </c>
      <c r="I9" s="104" t="s">
        <v>56</v>
      </c>
      <c r="J9" s="89" t="s">
        <v>54</v>
      </c>
      <c r="K9" s="90" t="s">
        <v>55</v>
      </c>
      <c r="L9" s="104" t="s">
        <v>56</v>
      </c>
      <c r="M9" s="199"/>
    </row>
    <row r="10" spans="1:13" s="82" customFormat="1">
      <c r="A10" s="201" t="s">
        <v>67</v>
      </c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</row>
    <row r="11" spans="1:13" s="82" customFormat="1" ht="50.4">
      <c r="A11" s="91" t="s">
        <v>69</v>
      </c>
      <c r="B11" s="97" t="s">
        <v>74</v>
      </c>
      <c r="C11" s="92"/>
      <c r="D11" s="92"/>
      <c r="E11" s="93" t="s">
        <v>75</v>
      </c>
      <c r="F11" s="93" t="s">
        <v>75</v>
      </c>
      <c r="G11" s="94" t="s">
        <v>64</v>
      </c>
      <c r="H11" s="95"/>
      <c r="I11" s="96" t="s">
        <v>57</v>
      </c>
      <c r="J11" s="94" t="s">
        <v>64</v>
      </c>
      <c r="K11" s="95"/>
      <c r="L11" s="96" t="s">
        <v>57</v>
      </c>
      <c r="M11" s="92"/>
    </row>
    <row r="12" spans="1:13" s="82" customFormat="1" ht="50.4">
      <c r="A12" s="91" t="s">
        <v>70</v>
      </c>
      <c r="B12" s="97" t="s">
        <v>76</v>
      </c>
      <c r="C12" s="92"/>
      <c r="D12" s="92"/>
      <c r="E12" s="93" t="s">
        <v>77</v>
      </c>
      <c r="F12" s="93" t="s">
        <v>77</v>
      </c>
      <c r="G12" s="94" t="s">
        <v>64</v>
      </c>
      <c r="H12" s="95"/>
      <c r="I12" s="96" t="s">
        <v>57</v>
      </c>
      <c r="J12" s="94" t="s">
        <v>64</v>
      </c>
      <c r="K12" s="95"/>
      <c r="L12" s="96" t="s">
        <v>57</v>
      </c>
      <c r="M12" s="92"/>
    </row>
    <row r="13" spans="1:13" s="82" customFormat="1" ht="50.4">
      <c r="A13" s="91" t="s">
        <v>71</v>
      </c>
      <c r="B13" s="97" t="s">
        <v>78</v>
      </c>
      <c r="C13" s="92"/>
      <c r="D13" s="92"/>
      <c r="E13" s="93" t="s">
        <v>79</v>
      </c>
      <c r="F13" s="93" t="s">
        <v>79</v>
      </c>
      <c r="G13" s="94" t="s">
        <v>64</v>
      </c>
      <c r="H13" s="95"/>
      <c r="I13" s="96" t="s">
        <v>57</v>
      </c>
      <c r="J13" s="94" t="s">
        <v>64</v>
      </c>
      <c r="K13" s="95"/>
      <c r="L13" s="96" t="s">
        <v>57</v>
      </c>
      <c r="M13" s="92"/>
    </row>
    <row r="14" spans="1:13" s="82" customFormat="1" ht="50.4">
      <c r="A14" s="91" t="s">
        <v>72</v>
      </c>
      <c r="B14" s="97" t="s">
        <v>80</v>
      </c>
      <c r="C14" s="92"/>
      <c r="D14" s="92"/>
      <c r="E14" s="93" t="s">
        <v>79</v>
      </c>
      <c r="F14" s="93" t="s">
        <v>79</v>
      </c>
      <c r="G14" s="94" t="s">
        <v>64</v>
      </c>
      <c r="H14" s="95"/>
      <c r="I14" s="96" t="s">
        <v>57</v>
      </c>
      <c r="J14" s="94" t="s">
        <v>64</v>
      </c>
      <c r="K14" s="95"/>
      <c r="L14" s="96" t="s">
        <v>57</v>
      </c>
      <c r="M14" s="92"/>
    </row>
    <row r="15" spans="1:13" s="82" customFormat="1" ht="50.4">
      <c r="A15" s="91" t="s">
        <v>73</v>
      </c>
      <c r="B15" s="97" t="s">
        <v>81</v>
      </c>
      <c r="C15" s="108"/>
      <c r="D15" s="92"/>
      <c r="E15" s="93" t="s">
        <v>82</v>
      </c>
      <c r="F15" s="93" t="s">
        <v>82</v>
      </c>
      <c r="G15" s="94" t="s">
        <v>64</v>
      </c>
      <c r="H15" s="95"/>
      <c r="I15" s="96" t="s">
        <v>57</v>
      </c>
      <c r="J15" s="94" t="s">
        <v>64</v>
      </c>
      <c r="K15" s="95"/>
      <c r="L15" s="96" t="s">
        <v>57</v>
      </c>
      <c r="M15" s="92"/>
    </row>
    <row r="16" spans="1:13" s="82" customFormat="1" ht="50.4">
      <c r="A16" s="91" t="s">
        <v>93</v>
      </c>
      <c r="B16" s="97" t="s">
        <v>83</v>
      </c>
      <c r="C16" s="108"/>
      <c r="D16" s="92"/>
      <c r="E16" s="93" t="s">
        <v>77</v>
      </c>
      <c r="F16" s="93" t="s">
        <v>77</v>
      </c>
      <c r="G16" s="94" t="s">
        <v>64</v>
      </c>
      <c r="H16" s="95"/>
      <c r="I16" s="96" t="s">
        <v>57</v>
      </c>
      <c r="J16" s="94" t="s">
        <v>64</v>
      </c>
      <c r="K16" s="95"/>
      <c r="L16" s="96" t="s">
        <v>57</v>
      </c>
      <c r="M16" s="92"/>
    </row>
    <row r="17" spans="1:13" s="82" customFormat="1" ht="50.4">
      <c r="A17" s="91" t="s">
        <v>94</v>
      </c>
      <c r="B17" s="97" t="s">
        <v>84</v>
      </c>
      <c r="C17" s="108"/>
      <c r="D17" s="92"/>
      <c r="E17" s="93" t="s">
        <v>77</v>
      </c>
      <c r="F17" s="93" t="s">
        <v>77</v>
      </c>
      <c r="G17" s="94" t="s">
        <v>64</v>
      </c>
      <c r="H17" s="95"/>
      <c r="I17" s="96" t="s">
        <v>57</v>
      </c>
      <c r="J17" s="94" t="s">
        <v>64</v>
      </c>
      <c r="K17" s="95"/>
      <c r="L17" s="96" t="s">
        <v>57</v>
      </c>
      <c r="M17" s="92"/>
    </row>
    <row r="18" spans="1:13" s="82" customFormat="1" ht="50.4">
      <c r="A18" s="91" t="s">
        <v>95</v>
      </c>
      <c r="B18" s="97" t="s">
        <v>85</v>
      </c>
      <c r="C18" s="108"/>
      <c r="D18" s="92"/>
      <c r="E18" s="93" t="s">
        <v>77</v>
      </c>
      <c r="F18" s="93" t="s">
        <v>77</v>
      </c>
      <c r="G18" s="94" t="s">
        <v>64</v>
      </c>
      <c r="H18" s="95"/>
      <c r="I18" s="96" t="s">
        <v>57</v>
      </c>
      <c r="J18" s="94" t="s">
        <v>64</v>
      </c>
      <c r="K18" s="95"/>
      <c r="L18" s="96" t="s">
        <v>57</v>
      </c>
      <c r="M18" s="92"/>
    </row>
    <row r="19" spans="1:13" s="82" customFormat="1" ht="50.4">
      <c r="A19" s="91" t="s">
        <v>96</v>
      </c>
      <c r="B19" s="97" t="s">
        <v>86</v>
      </c>
      <c r="C19" s="108"/>
      <c r="D19" s="92"/>
      <c r="E19" s="93" t="s">
        <v>79</v>
      </c>
      <c r="F19" s="93" t="s">
        <v>79</v>
      </c>
      <c r="G19" s="94" t="s">
        <v>64</v>
      </c>
      <c r="H19" s="95"/>
      <c r="I19" s="96" t="s">
        <v>57</v>
      </c>
      <c r="J19" s="94" t="s">
        <v>64</v>
      </c>
      <c r="K19" s="95"/>
      <c r="L19" s="96" t="s">
        <v>57</v>
      </c>
      <c r="M19" s="92"/>
    </row>
    <row r="20" spans="1:13" s="82" customFormat="1" ht="50.4">
      <c r="A20" s="91" t="s">
        <v>97</v>
      </c>
      <c r="B20" s="97" t="s">
        <v>137</v>
      </c>
      <c r="C20" s="109"/>
      <c r="D20" s="109"/>
      <c r="E20" s="93" t="s">
        <v>77</v>
      </c>
      <c r="F20" s="93" t="s">
        <v>77</v>
      </c>
      <c r="G20" s="94" t="s">
        <v>64</v>
      </c>
      <c r="H20" s="95"/>
      <c r="I20" s="96" t="s">
        <v>57</v>
      </c>
      <c r="J20" s="94" t="s">
        <v>64</v>
      </c>
      <c r="K20" s="95"/>
      <c r="L20" s="96" t="s">
        <v>57</v>
      </c>
      <c r="M20" s="92"/>
    </row>
    <row r="21" spans="1:13" s="82" customFormat="1" ht="50.4">
      <c r="A21" s="91" t="s">
        <v>98</v>
      </c>
      <c r="B21" s="97" t="s">
        <v>138</v>
      </c>
      <c r="C21" s="109"/>
      <c r="D21" s="109"/>
      <c r="E21" s="93" t="s">
        <v>77</v>
      </c>
      <c r="F21" s="93" t="s">
        <v>77</v>
      </c>
      <c r="G21" s="94" t="s">
        <v>64</v>
      </c>
      <c r="H21" s="95"/>
      <c r="I21" s="96" t="s">
        <v>57</v>
      </c>
      <c r="J21" s="94" t="s">
        <v>64</v>
      </c>
      <c r="K21" s="95"/>
      <c r="L21" s="96" t="s">
        <v>57</v>
      </c>
      <c r="M21" s="92"/>
    </row>
    <row r="22" spans="1:13" s="82" customFormat="1" ht="50.4">
      <c r="A22" s="91" t="s">
        <v>99</v>
      </c>
      <c r="B22" s="97" t="s">
        <v>139</v>
      </c>
      <c r="C22" s="109"/>
      <c r="D22" s="109"/>
      <c r="E22" s="93" t="s">
        <v>82</v>
      </c>
      <c r="F22" s="93" t="s">
        <v>82</v>
      </c>
      <c r="G22" s="94" t="s">
        <v>64</v>
      </c>
      <c r="H22" s="95"/>
      <c r="I22" s="96" t="s">
        <v>57</v>
      </c>
      <c r="J22" s="94" t="s">
        <v>64</v>
      </c>
      <c r="K22" s="95"/>
      <c r="L22" s="96" t="s">
        <v>57</v>
      </c>
      <c r="M22" s="92"/>
    </row>
    <row r="23" spans="1:13" s="82" customFormat="1" ht="50.4">
      <c r="A23" s="91" t="s">
        <v>100</v>
      </c>
      <c r="B23" s="97" t="s">
        <v>63</v>
      </c>
      <c r="C23" s="108"/>
      <c r="D23" s="92"/>
      <c r="E23" s="93" t="s">
        <v>87</v>
      </c>
      <c r="F23" s="93" t="s">
        <v>87</v>
      </c>
      <c r="G23" s="94" t="s">
        <v>64</v>
      </c>
      <c r="H23" s="95"/>
      <c r="I23" s="96" t="s">
        <v>57</v>
      </c>
      <c r="J23" s="94" t="s">
        <v>64</v>
      </c>
      <c r="K23" s="95"/>
      <c r="L23" s="96" t="s">
        <v>57</v>
      </c>
      <c r="M23" s="92"/>
    </row>
    <row r="24" spans="1:13" s="82" customFormat="1" ht="50.4">
      <c r="A24" s="91" t="s">
        <v>140</v>
      </c>
      <c r="B24" s="97" t="s">
        <v>88</v>
      </c>
      <c r="C24" s="108"/>
      <c r="D24" s="92"/>
      <c r="E24" s="93" t="s">
        <v>89</v>
      </c>
      <c r="F24" s="93" t="s">
        <v>89</v>
      </c>
      <c r="G24" s="94"/>
      <c r="H24" s="95"/>
      <c r="I24" s="96"/>
      <c r="J24" s="94"/>
      <c r="K24" s="95"/>
      <c r="L24" s="96"/>
      <c r="M24" s="92"/>
    </row>
    <row r="25" spans="1:13" s="82" customFormat="1" ht="50.4">
      <c r="A25" s="91" t="s">
        <v>141</v>
      </c>
      <c r="B25" s="97" t="s">
        <v>90</v>
      </c>
      <c r="C25" s="108"/>
      <c r="D25" s="92"/>
      <c r="E25" s="93" t="s">
        <v>91</v>
      </c>
      <c r="F25" s="93" t="s">
        <v>91</v>
      </c>
      <c r="G25" s="94"/>
      <c r="H25" s="95"/>
      <c r="I25" s="96"/>
      <c r="J25" s="94"/>
      <c r="K25" s="95"/>
      <c r="L25" s="96"/>
      <c r="M25" s="92"/>
    </row>
    <row r="26" spans="1:13" s="82" customFormat="1" ht="50.4">
      <c r="A26" s="91" t="s">
        <v>142</v>
      </c>
      <c r="B26" s="97" t="s">
        <v>92</v>
      </c>
      <c r="C26" s="108"/>
      <c r="D26" s="92"/>
      <c r="E26" s="93" t="s">
        <v>75</v>
      </c>
      <c r="F26" s="93" t="s">
        <v>75</v>
      </c>
      <c r="G26" s="94"/>
      <c r="H26" s="95"/>
      <c r="I26" s="96"/>
      <c r="J26" s="94"/>
      <c r="K26" s="95"/>
      <c r="L26" s="96"/>
      <c r="M26" s="92"/>
    </row>
    <row r="27" spans="1:13" s="82" customFormat="1">
      <c r="A27" s="200" t="s">
        <v>68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</row>
    <row r="28" spans="1:13" s="82" customFormat="1" ht="184.8">
      <c r="A28" s="97" t="s">
        <v>104</v>
      </c>
      <c r="B28" s="99" t="s">
        <v>101</v>
      </c>
      <c r="C28" s="99" t="s">
        <v>102</v>
      </c>
      <c r="D28" s="99"/>
      <c r="E28" s="99" t="s">
        <v>103</v>
      </c>
      <c r="F28" s="99" t="s">
        <v>103</v>
      </c>
      <c r="G28" s="94" t="s">
        <v>64</v>
      </c>
      <c r="H28" s="95"/>
      <c r="I28" s="96" t="s">
        <v>57</v>
      </c>
      <c r="J28" s="94" t="s">
        <v>64</v>
      </c>
      <c r="K28" s="95"/>
      <c r="L28" s="96" t="s">
        <v>57</v>
      </c>
      <c r="M28" s="101"/>
    </row>
    <row r="29" spans="1:13" s="82" customFormat="1" ht="103.8" customHeight="1">
      <c r="A29" s="97" t="s">
        <v>129</v>
      </c>
      <c r="B29" s="99" t="s">
        <v>125</v>
      </c>
      <c r="C29" s="102" t="s">
        <v>123</v>
      </c>
      <c r="D29" s="97"/>
      <c r="E29" s="99" t="s">
        <v>124</v>
      </c>
      <c r="F29" s="99" t="s">
        <v>159</v>
      </c>
      <c r="G29" s="94" t="s">
        <v>64</v>
      </c>
      <c r="H29" s="95"/>
      <c r="I29" s="96"/>
      <c r="J29" s="94"/>
      <c r="K29" s="95"/>
      <c r="L29" s="96"/>
      <c r="M29" s="101"/>
    </row>
    <row r="30" spans="1:13" s="82" customFormat="1" ht="103.8" customHeight="1">
      <c r="A30" s="97" t="s">
        <v>130</v>
      </c>
      <c r="B30" s="99" t="s">
        <v>105</v>
      </c>
      <c r="C30" s="102" t="s">
        <v>106</v>
      </c>
      <c r="D30" s="97" t="s">
        <v>104</v>
      </c>
      <c r="E30" s="99" t="s">
        <v>107</v>
      </c>
      <c r="F30" s="99" t="s">
        <v>107</v>
      </c>
      <c r="G30" s="94" t="s">
        <v>64</v>
      </c>
      <c r="H30" s="95"/>
      <c r="I30" s="96" t="s">
        <v>57</v>
      </c>
      <c r="J30" s="94" t="s">
        <v>64</v>
      </c>
      <c r="K30" s="95"/>
      <c r="L30" s="96" t="s">
        <v>57</v>
      </c>
      <c r="M30" s="101"/>
    </row>
    <row r="31" spans="1:13" s="82" customFormat="1" ht="103.8" customHeight="1">
      <c r="A31" s="97" t="s">
        <v>131</v>
      </c>
      <c r="B31" s="99" t="s">
        <v>108</v>
      </c>
      <c r="C31" s="102" t="s">
        <v>109</v>
      </c>
      <c r="D31" s="97" t="s">
        <v>104</v>
      </c>
      <c r="E31" s="99" t="s">
        <v>110</v>
      </c>
      <c r="F31" s="99" t="s">
        <v>110</v>
      </c>
      <c r="G31" s="94" t="s">
        <v>64</v>
      </c>
      <c r="H31" s="95"/>
      <c r="I31" s="96" t="s">
        <v>57</v>
      </c>
      <c r="J31" s="94" t="s">
        <v>64</v>
      </c>
      <c r="K31" s="95"/>
      <c r="L31" s="96" t="s">
        <v>57</v>
      </c>
      <c r="M31" s="101"/>
    </row>
    <row r="32" spans="1:13" s="82" customFormat="1" ht="103.8" customHeight="1">
      <c r="A32" s="97" t="s">
        <v>132</v>
      </c>
      <c r="B32" s="99" t="s">
        <v>112</v>
      </c>
      <c r="C32" s="102" t="s">
        <v>111</v>
      </c>
      <c r="D32" s="97" t="s">
        <v>104</v>
      </c>
      <c r="E32" s="99" t="s">
        <v>113</v>
      </c>
      <c r="F32" s="99" t="s">
        <v>113</v>
      </c>
      <c r="G32" s="94" t="s">
        <v>64</v>
      </c>
      <c r="H32" s="95"/>
      <c r="I32" s="96" t="s">
        <v>57</v>
      </c>
      <c r="J32" s="94" t="s">
        <v>64</v>
      </c>
      <c r="K32" s="95"/>
      <c r="L32" s="96" t="s">
        <v>57</v>
      </c>
      <c r="M32" s="101"/>
    </row>
    <row r="33" spans="1:13" s="82" customFormat="1" ht="103.8" customHeight="1">
      <c r="A33" s="97" t="s">
        <v>133</v>
      </c>
      <c r="B33" s="99" t="s">
        <v>114</v>
      </c>
      <c r="C33" s="102" t="s">
        <v>115</v>
      </c>
      <c r="D33" s="97" t="s">
        <v>104</v>
      </c>
      <c r="E33" s="99" t="s">
        <v>116</v>
      </c>
      <c r="F33" s="99" t="s">
        <v>116</v>
      </c>
      <c r="G33" s="94" t="s">
        <v>64</v>
      </c>
      <c r="H33" s="95"/>
      <c r="I33" s="96" t="s">
        <v>57</v>
      </c>
      <c r="J33" s="94" t="s">
        <v>64</v>
      </c>
      <c r="K33" s="95"/>
      <c r="L33" s="96" t="s">
        <v>57</v>
      </c>
      <c r="M33" s="101"/>
    </row>
    <row r="34" spans="1:13" s="82" customFormat="1" ht="103.8" customHeight="1">
      <c r="A34" s="97" t="s">
        <v>134</v>
      </c>
      <c r="B34" s="99" t="s">
        <v>117</v>
      </c>
      <c r="C34" s="102" t="s">
        <v>118</v>
      </c>
      <c r="D34" s="97" t="s">
        <v>104</v>
      </c>
      <c r="E34" s="99" t="s">
        <v>119</v>
      </c>
      <c r="F34" s="99" t="s">
        <v>119</v>
      </c>
      <c r="G34" s="94" t="s">
        <v>64</v>
      </c>
      <c r="H34" s="95"/>
      <c r="I34" s="96" t="s">
        <v>57</v>
      </c>
      <c r="J34" s="94" t="s">
        <v>64</v>
      </c>
      <c r="K34" s="95"/>
      <c r="L34" s="96" t="s">
        <v>57</v>
      </c>
      <c r="M34" s="101"/>
    </row>
    <row r="35" spans="1:13" s="82" customFormat="1" ht="103.8" customHeight="1">
      <c r="A35" s="97" t="s">
        <v>135</v>
      </c>
      <c r="B35" s="99" t="s">
        <v>120</v>
      </c>
      <c r="C35" s="102" t="s">
        <v>121</v>
      </c>
      <c r="D35" s="97" t="s">
        <v>104</v>
      </c>
      <c r="E35" s="99" t="s">
        <v>122</v>
      </c>
      <c r="F35" s="99" t="s">
        <v>122</v>
      </c>
      <c r="G35" s="94" t="s">
        <v>64</v>
      </c>
      <c r="H35" s="95"/>
      <c r="I35" s="96" t="s">
        <v>57</v>
      </c>
      <c r="J35" s="94" t="s">
        <v>64</v>
      </c>
      <c r="K35" s="95"/>
      <c r="L35" s="96" t="s">
        <v>57</v>
      </c>
      <c r="M35" s="101"/>
    </row>
    <row r="36" spans="1:13" s="82" customFormat="1" ht="103.8" customHeight="1">
      <c r="A36" s="97" t="s">
        <v>136</v>
      </c>
      <c r="B36" s="99" t="s">
        <v>126</v>
      </c>
      <c r="C36" s="102" t="s">
        <v>127</v>
      </c>
      <c r="D36" s="97" t="s">
        <v>104</v>
      </c>
      <c r="E36" s="99" t="s">
        <v>128</v>
      </c>
      <c r="F36" s="99" t="s">
        <v>160</v>
      </c>
      <c r="G36" s="107" t="s">
        <v>161</v>
      </c>
      <c r="H36" s="95"/>
      <c r="I36" s="96" t="s">
        <v>57</v>
      </c>
      <c r="J36" s="94" t="s">
        <v>64</v>
      </c>
      <c r="K36" s="95"/>
      <c r="L36" s="96" t="s">
        <v>57</v>
      </c>
      <c r="M36" s="101"/>
    </row>
    <row r="37" spans="1:13" s="82" customFormat="1" ht="103.8" customHeight="1">
      <c r="A37" s="97" t="s">
        <v>155</v>
      </c>
      <c r="B37" s="99" t="s">
        <v>145</v>
      </c>
      <c r="C37" s="102" t="s">
        <v>143</v>
      </c>
      <c r="D37" s="97" t="s">
        <v>104</v>
      </c>
      <c r="E37" s="99" t="s">
        <v>144</v>
      </c>
      <c r="F37" s="99" t="s">
        <v>144</v>
      </c>
      <c r="G37" s="94" t="s">
        <v>64</v>
      </c>
      <c r="H37" s="95"/>
      <c r="I37" s="96" t="s">
        <v>57</v>
      </c>
      <c r="J37" s="94" t="s">
        <v>64</v>
      </c>
      <c r="K37" s="95"/>
      <c r="L37" s="96" t="s">
        <v>57</v>
      </c>
      <c r="M37" s="101"/>
    </row>
    <row r="38" spans="1:13" s="82" customFormat="1" ht="103.8" customHeight="1">
      <c r="A38" s="97" t="s">
        <v>156</v>
      </c>
      <c r="B38" s="99" t="s">
        <v>146</v>
      </c>
      <c r="C38" s="102" t="s">
        <v>147</v>
      </c>
      <c r="D38" s="97" t="s">
        <v>104</v>
      </c>
      <c r="E38" s="99" t="s">
        <v>151</v>
      </c>
      <c r="F38" s="99" t="s">
        <v>151</v>
      </c>
      <c r="G38" s="94" t="s">
        <v>64</v>
      </c>
      <c r="H38" s="95"/>
      <c r="I38" s="96" t="s">
        <v>57</v>
      </c>
      <c r="J38" s="94" t="s">
        <v>64</v>
      </c>
      <c r="K38" s="95"/>
      <c r="L38" s="96" t="s">
        <v>57</v>
      </c>
      <c r="M38" s="101"/>
    </row>
    <row r="39" spans="1:13" s="82" customFormat="1" ht="103.8" customHeight="1">
      <c r="A39" s="97" t="s">
        <v>157</v>
      </c>
      <c r="B39" s="99" t="s">
        <v>148</v>
      </c>
      <c r="C39" s="102" t="s">
        <v>149</v>
      </c>
      <c r="D39" s="97" t="s">
        <v>104</v>
      </c>
      <c r="E39" s="99" t="s">
        <v>150</v>
      </c>
      <c r="F39" s="99" t="s">
        <v>150</v>
      </c>
      <c r="G39" s="94" t="s">
        <v>64</v>
      </c>
      <c r="H39" s="95"/>
      <c r="I39" s="96" t="s">
        <v>57</v>
      </c>
      <c r="J39" s="94" t="s">
        <v>64</v>
      </c>
      <c r="K39" s="95"/>
      <c r="L39" s="96" t="s">
        <v>57</v>
      </c>
      <c r="M39" s="101"/>
    </row>
    <row r="40" spans="1:13" s="82" customFormat="1" ht="103.8" customHeight="1">
      <c r="A40" s="97" t="s">
        <v>158</v>
      </c>
      <c r="B40" s="99" t="s">
        <v>152</v>
      </c>
      <c r="C40" s="102" t="s">
        <v>153</v>
      </c>
      <c r="D40" s="97" t="s">
        <v>104</v>
      </c>
      <c r="E40" s="99" t="s">
        <v>154</v>
      </c>
      <c r="F40" s="99" t="s">
        <v>154</v>
      </c>
      <c r="G40" s="94" t="s">
        <v>64</v>
      </c>
      <c r="H40" s="95"/>
      <c r="I40" s="96" t="s">
        <v>57</v>
      </c>
      <c r="J40" s="94" t="s">
        <v>64</v>
      </c>
      <c r="K40" s="95"/>
      <c r="L40" s="96" t="s">
        <v>57</v>
      </c>
      <c r="M40" s="101"/>
    </row>
  </sheetData>
  <mergeCells count="15">
    <mergeCell ref="A27:M2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28:G40 G11:G26 J11:J26 J28:J40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3.8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49" zoomScaleNormal="115" workbookViewId="0">
      <selection activeCell="J30" sqref="J30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40</v>
      </c>
      <c r="B1" s="189" t="s">
        <v>60</v>
      </c>
      <c r="C1" s="189"/>
      <c r="D1" s="189"/>
      <c r="E1" s="189"/>
      <c r="F1" s="189"/>
      <c r="G1" s="29"/>
      <c r="H1" s="30"/>
      <c r="J1" s="29"/>
    </row>
    <row r="2" spans="1:13" s="31" customFormat="1">
      <c r="A2" s="42" t="s">
        <v>41</v>
      </c>
      <c r="B2" s="190" t="s">
        <v>290</v>
      </c>
      <c r="C2" s="190"/>
      <c r="D2" s="190"/>
      <c r="E2" s="190"/>
      <c r="F2" s="190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COUNTIF(G11:G27,"Untested")</f>
        <v>0</v>
      </c>
      <c r="E4" s="47">
        <f>COUNTIF(G11:G27,"Blocked")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COUNTIF(J11:J27,"Untested")</f>
        <v>0</v>
      </c>
      <c r="E5" s="47">
        <f>COUNTIF(J11:J27,"Blocked")</f>
        <v>0</v>
      </c>
      <c r="F5" s="43"/>
      <c r="G5" s="29"/>
      <c r="H5" s="30"/>
      <c r="J5" s="29"/>
    </row>
    <row r="6" spans="1:13" s="31" customFormat="1" ht="409.2" customHeight="1">
      <c r="A6" s="32"/>
      <c r="B6" s="33"/>
      <c r="E6" s="34"/>
      <c r="G6" s="29"/>
      <c r="H6" s="30"/>
      <c r="J6" s="29"/>
    </row>
    <row r="7" spans="1:13" s="31" customFormat="1">
      <c r="A7" s="191" t="s">
        <v>47</v>
      </c>
      <c r="B7" s="191" t="s">
        <v>4</v>
      </c>
      <c r="C7" s="191" t="s">
        <v>48</v>
      </c>
      <c r="D7" s="191" t="s">
        <v>49</v>
      </c>
      <c r="E7" s="191" t="s">
        <v>50</v>
      </c>
      <c r="F7" s="191" t="s">
        <v>51</v>
      </c>
      <c r="G7" s="191" t="s">
        <v>52</v>
      </c>
      <c r="H7" s="191"/>
      <c r="I7" s="191"/>
      <c r="J7" s="191" t="s">
        <v>52</v>
      </c>
      <c r="K7" s="191"/>
      <c r="L7" s="191"/>
      <c r="M7" s="191" t="s">
        <v>53</v>
      </c>
    </row>
    <row r="8" spans="1:13" s="31" customFormat="1">
      <c r="A8" s="191"/>
      <c r="B8" s="191"/>
      <c r="C8" s="191"/>
      <c r="D8" s="191"/>
      <c r="E8" s="191"/>
      <c r="F8" s="191"/>
      <c r="G8" s="191" t="s">
        <v>23</v>
      </c>
      <c r="H8" s="191"/>
      <c r="I8" s="191"/>
      <c r="J8" s="191" t="s">
        <v>24</v>
      </c>
      <c r="K8" s="191"/>
      <c r="L8" s="191"/>
      <c r="M8" s="191"/>
    </row>
    <row r="9" spans="1:13" s="31" customFormat="1">
      <c r="A9" s="191"/>
      <c r="B9" s="191"/>
      <c r="C9" s="191"/>
      <c r="D9" s="191"/>
      <c r="E9" s="191"/>
      <c r="F9" s="191"/>
      <c r="G9" s="110" t="s">
        <v>54</v>
      </c>
      <c r="H9" s="111" t="s">
        <v>55</v>
      </c>
      <c r="I9" s="44" t="s">
        <v>56</v>
      </c>
      <c r="J9" s="110" t="s">
        <v>54</v>
      </c>
      <c r="K9" s="111" t="s">
        <v>55</v>
      </c>
      <c r="L9" s="44" t="s">
        <v>56</v>
      </c>
      <c r="M9" s="191"/>
    </row>
    <row r="10" spans="1:13" s="31" customFormat="1">
      <c r="A10" s="196" t="s">
        <v>291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</row>
    <row r="11" spans="1:13" s="31" customFormat="1" ht="50.4">
      <c r="A11" s="112" t="s">
        <v>292</v>
      </c>
      <c r="B11" s="119" t="s">
        <v>293</v>
      </c>
      <c r="C11" s="125"/>
      <c r="D11" s="125"/>
      <c r="E11" s="115" t="s">
        <v>237</v>
      </c>
      <c r="F11" s="115"/>
      <c r="G11" s="131"/>
      <c r="H11" s="117"/>
      <c r="I11" s="132"/>
      <c r="J11" s="131"/>
      <c r="K11" s="139"/>
      <c r="L11" s="132"/>
      <c r="M11" s="125"/>
    </row>
    <row r="12" spans="1:13" s="31" customFormat="1" ht="33.6">
      <c r="A12" s="112" t="s">
        <v>294</v>
      </c>
      <c r="B12" s="119" t="s">
        <v>165</v>
      </c>
      <c r="C12" s="125"/>
      <c r="D12" s="125"/>
      <c r="E12" s="115" t="s">
        <v>166</v>
      </c>
      <c r="F12" s="115"/>
      <c r="G12" s="131"/>
      <c r="H12" s="117"/>
      <c r="I12" s="132"/>
      <c r="J12" s="131"/>
      <c r="K12" s="139"/>
      <c r="L12" s="132"/>
      <c r="M12" s="125"/>
    </row>
    <row r="13" spans="1:13" s="31" customFormat="1">
      <c r="A13" s="112" t="s">
        <v>295</v>
      </c>
      <c r="B13" s="133" t="s">
        <v>240</v>
      </c>
      <c r="C13" s="125"/>
      <c r="D13" s="125"/>
      <c r="E13" s="115" t="s">
        <v>241</v>
      </c>
      <c r="F13" s="115"/>
      <c r="G13" s="131"/>
      <c r="H13" s="117"/>
      <c r="I13" s="132"/>
      <c r="J13" s="131"/>
      <c r="K13" s="139"/>
      <c r="L13" s="132"/>
      <c r="M13" s="125"/>
    </row>
    <row r="14" spans="1:13" s="31" customFormat="1" ht="33.6">
      <c r="A14" s="112" t="s">
        <v>296</v>
      </c>
      <c r="B14" s="119" t="s">
        <v>243</v>
      </c>
      <c r="C14" s="125"/>
      <c r="D14" s="125"/>
      <c r="E14" s="115" t="s">
        <v>172</v>
      </c>
      <c r="F14" s="115"/>
      <c r="G14" s="131"/>
      <c r="H14" s="117"/>
      <c r="I14" s="132"/>
      <c r="J14" s="131"/>
      <c r="K14" s="139"/>
      <c r="L14" s="132"/>
      <c r="M14" s="125"/>
    </row>
    <row r="15" spans="1:13" s="31" customFormat="1" ht="33.6">
      <c r="A15" s="112" t="s">
        <v>297</v>
      </c>
      <c r="B15" s="119" t="s">
        <v>245</v>
      </c>
      <c r="C15" s="125"/>
      <c r="D15" s="125"/>
      <c r="E15" s="115" t="s">
        <v>246</v>
      </c>
      <c r="F15" s="115"/>
      <c r="G15" s="131"/>
      <c r="H15" s="117"/>
      <c r="I15" s="132"/>
      <c r="J15" s="131"/>
      <c r="K15" s="139"/>
      <c r="L15" s="132"/>
      <c r="M15" s="125"/>
    </row>
    <row r="16" spans="1:13" s="31" customFormat="1" ht="50.4">
      <c r="A16" s="112" t="s">
        <v>298</v>
      </c>
      <c r="B16" s="119" t="s">
        <v>248</v>
      </c>
      <c r="C16" s="125"/>
      <c r="D16" s="125"/>
      <c r="E16" s="115" t="s">
        <v>249</v>
      </c>
      <c r="F16" s="115"/>
      <c r="G16" s="131"/>
      <c r="H16" s="117"/>
      <c r="I16" s="132"/>
      <c r="J16" s="131"/>
      <c r="K16" s="139"/>
      <c r="L16" s="132"/>
      <c r="M16" s="125"/>
    </row>
    <row r="17" spans="1:13" s="31" customFormat="1" ht="50.4">
      <c r="A17" s="112" t="s">
        <v>299</v>
      </c>
      <c r="B17" s="119" t="s">
        <v>251</v>
      </c>
      <c r="C17" s="125"/>
      <c r="D17" s="125"/>
      <c r="E17" s="115" t="s">
        <v>252</v>
      </c>
      <c r="F17" s="115"/>
      <c r="G17" s="131"/>
      <c r="H17" s="117"/>
      <c r="I17" s="132"/>
      <c r="J17" s="131"/>
      <c r="K17" s="139"/>
      <c r="L17" s="132"/>
      <c r="M17" s="125"/>
    </row>
    <row r="18" spans="1:13" s="31" customFormat="1" ht="50.4">
      <c r="A18" s="112" t="s">
        <v>300</v>
      </c>
      <c r="B18" s="119" t="s">
        <v>254</v>
      </c>
      <c r="C18" s="125"/>
      <c r="D18" s="125"/>
      <c r="E18" s="115" t="s">
        <v>255</v>
      </c>
      <c r="F18" s="115"/>
      <c r="G18" s="131"/>
      <c r="H18" s="117"/>
      <c r="I18" s="132"/>
      <c r="J18" s="131"/>
      <c r="K18" s="139"/>
      <c r="L18" s="132"/>
      <c r="M18" s="125"/>
    </row>
    <row r="19" spans="1:13" s="31" customFormat="1" ht="50.4">
      <c r="A19" s="112" t="s">
        <v>301</v>
      </c>
      <c r="B19" s="119" t="s">
        <v>257</v>
      </c>
      <c r="C19" s="125"/>
      <c r="D19" s="125"/>
      <c r="E19" s="115" t="s">
        <v>258</v>
      </c>
      <c r="F19" s="115"/>
      <c r="G19" s="131"/>
      <c r="H19" s="117"/>
      <c r="I19" s="132"/>
      <c r="J19" s="131"/>
      <c r="K19" s="139"/>
      <c r="L19" s="132"/>
      <c r="M19" s="125"/>
    </row>
    <row r="20" spans="1:13" ht="50.4">
      <c r="A20" s="112" t="s">
        <v>302</v>
      </c>
      <c r="B20" s="134" t="s">
        <v>260</v>
      </c>
      <c r="C20" s="78"/>
      <c r="D20" s="78"/>
      <c r="E20" s="115" t="s">
        <v>261</v>
      </c>
      <c r="F20" s="78"/>
      <c r="G20" s="78"/>
      <c r="H20" s="78"/>
      <c r="I20" s="78"/>
      <c r="J20" s="78"/>
      <c r="K20" s="78"/>
      <c r="L20" s="78"/>
      <c r="M20" s="78"/>
    </row>
    <row r="21" spans="1:13" ht="50.4">
      <c r="A21" s="112" t="s">
        <v>303</v>
      </c>
      <c r="B21" s="134" t="s">
        <v>304</v>
      </c>
      <c r="C21" s="78"/>
      <c r="D21" s="78"/>
      <c r="E21" s="115" t="s">
        <v>264</v>
      </c>
      <c r="F21" s="78"/>
      <c r="G21" s="78"/>
      <c r="H21" s="78"/>
      <c r="I21" s="78"/>
      <c r="J21" s="78"/>
      <c r="K21" s="78"/>
      <c r="L21" s="78"/>
      <c r="M21" s="78"/>
    </row>
    <row r="22" spans="1:13" ht="50.4">
      <c r="A22" s="112" t="s">
        <v>305</v>
      </c>
      <c r="B22" s="134" t="s">
        <v>268</v>
      </c>
      <c r="C22" s="78"/>
      <c r="D22" s="78"/>
      <c r="E22" s="115" t="s">
        <v>264</v>
      </c>
      <c r="F22" s="78"/>
      <c r="G22" s="78"/>
      <c r="H22" s="78"/>
      <c r="I22" s="78"/>
      <c r="J22" s="78"/>
      <c r="K22" s="78"/>
      <c r="L22" s="78"/>
      <c r="M22" s="78"/>
    </row>
    <row r="23" spans="1:13" s="31" customFormat="1">
      <c r="A23" s="192" t="s">
        <v>306</v>
      </c>
      <c r="B23" s="195"/>
      <c r="C23" s="195"/>
      <c r="D23" s="195"/>
      <c r="E23" s="195"/>
      <c r="F23" s="192"/>
      <c r="G23" s="192"/>
      <c r="H23" s="192"/>
      <c r="I23" s="192"/>
      <c r="J23" s="192"/>
      <c r="K23" s="192"/>
      <c r="L23" s="192"/>
      <c r="M23" s="192"/>
    </row>
    <row r="24" spans="1:13" s="31" customFormat="1" ht="108">
      <c r="A24" s="135" t="s">
        <v>307</v>
      </c>
      <c r="B24" s="136" t="s">
        <v>271</v>
      </c>
      <c r="C24" s="122" t="s">
        <v>194</v>
      </c>
      <c r="D24" s="123"/>
      <c r="E24" s="122" t="s">
        <v>193</v>
      </c>
      <c r="F24" s="137"/>
      <c r="G24" s="131"/>
      <c r="H24" s="124"/>
      <c r="I24" s="132"/>
      <c r="J24" s="131"/>
      <c r="K24" s="124"/>
      <c r="L24" s="132"/>
      <c r="M24" s="125"/>
    </row>
    <row r="25" spans="1:13" s="31" customFormat="1" ht="103.8" customHeight="1">
      <c r="A25" s="135" t="s">
        <v>308</v>
      </c>
      <c r="B25" s="122" t="s">
        <v>273</v>
      </c>
      <c r="C25" s="126" t="s">
        <v>309</v>
      </c>
      <c r="D25" s="135" t="s">
        <v>310</v>
      </c>
      <c r="E25" s="126" t="s">
        <v>199</v>
      </c>
      <c r="F25" s="137"/>
      <c r="G25" s="131"/>
      <c r="H25" s="124"/>
      <c r="I25" s="132"/>
      <c r="J25" s="131"/>
      <c r="K25" s="124"/>
      <c r="L25" s="132"/>
      <c r="M25" s="125"/>
    </row>
    <row r="26" spans="1:13" customFormat="1" ht="103.8" customHeight="1"/>
    <row r="27" spans="1:13" customFormat="1" ht="103.8" customHeight="1"/>
    <row r="28" spans="1:13" customFormat="1" ht="103.8" customHeight="1"/>
    <row r="29" spans="1:13" customFormat="1" ht="103.8" customHeight="1"/>
    <row r="30" spans="1:13" s="31" customFormat="1" ht="103.8" customHeight="1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s="31" customFormat="1" ht="103.8" customHeight="1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s="31" customFormat="1" ht="103.8" customHeight="1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 ht="103.8" customHeight="1"/>
    <row r="34" customFormat="1" ht="103.8" customHeight="1"/>
    <row r="35" customFormat="1" ht="103.8" customHeight="1"/>
    <row r="36" customFormat="1" ht="103.8" customHeight="1"/>
    <row r="37" customFormat="1" ht="103.8" customHeight="1"/>
    <row r="38" customFormat="1" ht="103.8" customHeight="1"/>
    <row r="39" customFormat="1" ht="103.8" customHeight="1"/>
    <row r="40" customFormat="1" ht="103.8" customHeight="1"/>
    <row r="41" customFormat="1" ht="103.8" customHeight="1"/>
    <row r="42" customFormat="1" ht="103.8" customHeight="1"/>
    <row r="43" customFormat="1" ht="103.8" customHeight="1"/>
    <row r="44" customFormat="1" ht="103.8" customHeight="1"/>
    <row r="45" customFormat="1" ht="103.8" customHeight="1"/>
  </sheetData>
  <mergeCells count="15">
    <mergeCell ref="A23:M23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24:G25 G11:G19 J11:J19 J24:J25">
      <formula1>"Passed,Untested,Failed,Blocked"</formula1>
      <formula2>0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Trường hợp kiểm thử</vt:lpstr>
      <vt:lpstr>Báo cáo kiểm tra</vt:lpstr>
      <vt:lpstr>Trang chủ - Nhân viên</vt:lpstr>
      <vt:lpstr>Trang chủ - Chủ quầy</vt:lpstr>
      <vt:lpstr>QLDH bàn + Xác nhận, Hủy món</vt:lpstr>
      <vt:lpstr>Xem đơn hàng theo từng quầy</vt:lpstr>
      <vt:lpstr>Thay đổi TTDH tại qầy</vt:lpstr>
      <vt:lpstr>Trang chủ - Quản trị viên</vt:lpstr>
      <vt:lpstr>Quản lý sản phẩm</vt:lpstr>
      <vt:lpstr>Quản lý người dùng</vt:lpstr>
      <vt:lpstr>Thêm người dùng</vt:lpstr>
      <vt:lpstr>Chỉnh sửa người dùng</vt:lpstr>
      <vt:lpstr>Xóa người dùng</vt:lpstr>
      <vt:lpstr>Quản lý bàn</vt:lpstr>
      <vt:lpstr>Thêm bàn mới</vt:lpstr>
      <vt:lpstr>Xóa bàn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2025-05-13T10:14:46Z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