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A70CE6E5-CBFB-4167-9037-53D02791A59E}" xr6:coauthVersionLast="47" xr6:coauthVersionMax="47" xr10:uidLastSave="{00000000-0000-0000-0000-000000000000}"/>
  <bookViews>
    <workbookView xWindow="-108" yWindow="-108" windowWidth="23256" windowHeight="12456" tabRatio="810" firstSheet="4" activeTab="7" xr2:uid="{00000000-000D-0000-FFFF-FFFF00000000}"/>
  </bookViews>
  <sheets>
    <sheet name="Trường hợp kiểm thử" sheetId="1" r:id="rId1"/>
    <sheet name="Báo cáo kiểm tra" sheetId="10" state="hidden" r:id="rId2"/>
    <sheet name="Chatbot AI" sheetId="4" r:id="rId3"/>
    <sheet name="Thanh toán" sheetId="31" r:id="rId4"/>
    <sheet name="Đăng nhập admin" sheetId="32" r:id="rId5"/>
    <sheet name="Quản lý tài khoản admin" sheetId="21" r:id="rId6"/>
    <sheet name=" Quản lý tài khoản user" sheetId="36" r:id="rId7"/>
    <sheet name="Quản lý tour" sheetId="37" r:id="rId8"/>
    <sheet name="Quản lý nhóm quyền" sheetId="34" r:id="rId9"/>
    <sheet name="Quản lý hotel" sheetId="7" r:id="rId10"/>
    <sheet name="Quản lý hóa đơn" sheetId="29"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34" l="1"/>
  <c r="F4" i="34"/>
  <c r="F5" i="36"/>
  <c r="F4" i="36"/>
  <c r="F4" i="32"/>
  <c r="F5" i="31"/>
  <c r="F4" i="31"/>
  <c r="F5" i="4"/>
  <c r="F4" i="4"/>
  <c r="D24" i="10"/>
  <c r="C24" i="10"/>
  <c r="D23" i="10"/>
  <c r="C23" i="10"/>
  <c r="P21" i="10"/>
  <c r="O21" i="10"/>
  <c r="N21" i="10"/>
  <c r="M21" i="10"/>
  <c r="L21" i="10"/>
  <c r="K21" i="10"/>
  <c r="J21" i="10"/>
  <c r="I21" i="10"/>
  <c r="H21" i="10"/>
  <c r="G21" i="10"/>
  <c r="F21" i="10"/>
  <c r="E21" i="10"/>
  <c r="D21" i="10"/>
  <c r="C21" i="10"/>
  <c r="P20" i="10"/>
  <c r="O20" i="10"/>
  <c r="N20" i="10"/>
  <c r="M20" i="10"/>
  <c r="I20" i="10"/>
  <c r="H20" i="10"/>
  <c r="G20" i="10"/>
  <c r="E20" i="10"/>
  <c r="P19" i="10"/>
  <c r="O19" i="10"/>
  <c r="N19" i="10"/>
  <c r="M19" i="10"/>
  <c r="J19" i="10"/>
  <c r="F19" i="10"/>
  <c r="P18" i="10"/>
  <c r="O18" i="10"/>
  <c r="N18" i="10"/>
  <c r="M18" i="10"/>
  <c r="I18" i="10"/>
  <c r="H18" i="10"/>
  <c r="G18" i="10"/>
  <c r="E18" i="10"/>
  <c r="P17" i="10"/>
  <c r="O17" i="10"/>
  <c r="N17" i="10"/>
  <c r="M17" i="10"/>
  <c r="J17" i="10"/>
  <c r="I17" i="10"/>
  <c r="H17" i="10"/>
  <c r="G17" i="10"/>
  <c r="F17" i="10"/>
  <c r="E17" i="10"/>
  <c r="M16" i="10"/>
  <c r="P14" i="10"/>
  <c r="O14" i="10"/>
  <c r="N14" i="10"/>
  <c r="M14" i="10"/>
  <c r="J14" i="10"/>
  <c r="I14" i="10"/>
  <c r="H14" i="10"/>
  <c r="G14" i="10"/>
  <c r="F14" i="10"/>
  <c r="E14" i="10"/>
  <c r="P12" i="10"/>
  <c r="O12" i="10"/>
  <c r="N12" i="10"/>
  <c r="M12" i="10"/>
  <c r="J12" i="10"/>
  <c r="I12" i="10"/>
  <c r="H12" i="10"/>
  <c r="G12" i="10"/>
  <c r="F12" i="10"/>
  <c r="P10" i="10"/>
  <c r="O10" i="10"/>
  <c r="N10" i="10"/>
  <c r="M10" i="10"/>
  <c r="J10" i="10"/>
  <c r="I10" i="10"/>
  <c r="H10" i="10"/>
  <c r="G10" i="10"/>
  <c r="F10" i="10"/>
  <c r="D15" i="1"/>
</calcChain>
</file>

<file path=xl/sharedStrings.xml><?xml version="1.0" encoding="utf-8"?>
<sst xmlns="http://schemas.openxmlformats.org/spreadsheetml/2006/main" count="2376" uniqueCount="607">
  <si>
    <t>TEST CASE SYSTEM SPRINT 3</t>
  </si>
  <si>
    <t>Tên dự án</t>
  </si>
  <si>
    <t>XÂY DỰNG WEBSITE GOTRAVEL – NỀN TẢNG ĐẶT VÉ DU LỊCH TRỰC TUYẾN, TÍCH HỢP AI GỢI Ý ĐIỂM ĐẾN THEO MÙA VÀ THANH TOÁN VNPAY</t>
  </si>
  <si>
    <t>STT</t>
  </si>
  <si>
    <t>Chức năng</t>
  </si>
  <si>
    <t>Sheet Name</t>
  </si>
  <si>
    <t>Số lượng test</t>
  </si>
  <si>
    <t>Chatbot AI</t>
  </si>
  <si>
    <t>Thanh</t>
  </si>
  <si>
    <t>Thanh toán</t>
  </si>
  <si>
    <t>Đăng nhập admin</t>
  </si>
  <si>
    <t>Quản lý tài khoản admin</t>
  </si>
  <si>
    <t>Quản lý tài khoản user</t>
  </si>
  <si>
    <t>Quản lý tour</t>
  </si>
  <si>
    <t>Quản lý nhóm quyền</t>
  </si>
  <si>
    <t>Quản lý hotel</t>
  </si>
  <si>
    <t>Quản lý hóa đơn</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</si>
  <si>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</si>
  <si>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</si>
  <si>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</si>
  <si>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</si>
  <si>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</si>
  <si>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</si>
  <si>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</si>
  <si>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</si>
  <si>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</si>
  <si>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</si>
  <si>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</si>
  <si>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</si>
  <si>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</si>
  <si>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</si>
  <si>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</si>
  <si>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</si>
  <si>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</si>
  <si>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</si>
  <si>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</si>
  <si>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Đăng nhập</t>
  </si>
  <si>
    <t>Quản lý sản phẩm</t>
  </si>
  <si>
    <t>Quản lý danh mục</t>
  </si>
  <si>
    <t>Quản lý nhãn hiệu</t>
  </si>
  <si>
    <t>Quản lý mã khuyến mãi</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</si>
  <si>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</si>
  <si>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</si>
  <si>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</si>
  <si>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</si>
  <si>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</si>
  <si>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</si>
  <si>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</si>
  <si>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</si>
  <si>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</si>
  <si>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</si>
  <si>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</si>
  <si>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</si>
  <si>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</si>
  <si>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Tổng trường hợp kiểm tra</t>
  </si>
  <si>
    <t>Round 1</t>
  </si>
  <si>
    <t>Round 2</t>
  </si>
  <si>
    <t>Test Case ID</t>
  </si>
  <si>
    <t>Mô tả</t>
  </si>
  <si>
    <t>Quy trình</t>
  </si>
  <si>
    <t>Điều kiện tiên quyểt</t>
  </si>
  <si>
    <t>Kết quả mong đợi</t>
  </si>
  <si>
    <t>Kết quả thực tế</t>
  </si>
  <si>
    <t>Kết quả</t>
  </si>
  <si>
    <t>Chú thích</t>
  </si>
  <si>
    <t>Trạng thái</t>
  </si>
  <si>
    <t>Ngày kiểm tra</t>
  </si>
  <si>
    <t>Người kiểm tra</t>
  </si>
  <si>
    <t>GUI_SHOW Chatbot AI</t>
  </si>
  <si>
    <t>GUI-CB01</t>
  </si>
  <si>
    <t>[Xóa] Button</t>
  </si>
  <si>
    <t xml:space="preserve"> - Text: White
 - Status: Enable</t>
  </si>
  <si>
    <t>Passed</t>
  </si>
  <si>
    <t> 03/05/2025</t>
  </si>
  <si>
    <t> 09/05/2025</t>
  </si>
  <si>
    <t>GUI-CB02</t>
  </si>
  <si>
    <t>[ X ] Button</t>
  </si>
  <si>
    <t>GUI-CB03</t>
  </si>
  <si>
    <t>[Nhập tin nhắn] Textbox</t>
  </si>
  <si>
    <t>GUI-CB04</t>
  </si>
  <si>
    <t>[ Gửi ] Button</t>
  </si>
  <si>
    <t>FUNCTION_SHOW Chatbot AI</t>
  </si>
  <si>
    <t>FUNC-CB01</t>
  </si>
  <si>
    <t xml:space="preserve">Kiểm tra xem chatbot AI có trả lời đúng câu hỏi yêu cầu về du lịch </t>
  </si>
  <si>
    <t>1. Nhập câu hỏi về du lịch theo mùa 
2. Nhấn nút [Gửi]</t>
  </si>
  <si>
    <t xml:space="preserve">Chatbot AI sẽ phản hồi lại câu hỏi và tư vấn nên đi du lịch ở đâu </t>
  </si>
  <si>
    <t>FUNC-CB02</t>
  </si>
  <si>
    <t xml:space="preserve">Kiểm tra xem chatbot AI có trả lời về vấn đề khác ngoài du lịch không </t>
  </si>
  <si>
    <t>1. Nhập câu hỏi phép tính 1+1 bằng mấy 
2. Nhấn nút [Gửi]</t>
  </si>
  <si>
    <t xml:space="preserve">Chatbot AI sẽ không phản hồi lại câu hỏi phép tính AI sẽ trả lời xoay quanh vấn đề du lịch </t>
  </si>
  <si>
    <t>FUNC-CB03</t>
  </si>
  <si>
    <t>Kiểm tra định dạng ngày nhập vào</t>
  </si>
  <si>
    <t>1. Nhập vào đường link 
2. Nhấn nút [Gửi]</t>
  </si>
  <si>
    <t xml:space="preserve">Chatbot AI trả lời là chỉ hỗ trợ về du lịch không hỗ trợ những thứ ngoài du lịch </t>
  </si>
  <si>
    <t>Tổng lần kiểm tra</t>
  </si>
  <si>
    <t>Điều kiện tiên quyết</t>
  </si>
  <si>
    <t>GUI_SHOW Thanh toán</t>
  </si>
  <si>
    <t>GUI - TT01</t>
  </si>
  <si>
    <t>[Họ và tên] Textbox</t>
  </si>
  <si>
    <t> </t>
  </si>
  <si>
    <t>Đăng nhập thành công vào hệ thống</t>
  </si>
  <si>
    <t xml:space="preserve"> - Text: Black
 - Status: Enable</t>
  </si>
  <si>
    <t> 13/04/2025</t>
  </si>
  <si>
    <t> 15/04/2025</t>
  </si>
  <si>
    <t>GUI - TT02</t>
  </si>
  <si>
    <t>[Email] Textbox</t>
  </si>
  <si>
    <t>GUI - TT03</t>
  </si>
  <si>
    <t>[Số điện thoại] Textbox</t>
  </si>
  <si>
    <t>GUI - TT04</t>
  </si>
  <si>
    <t>[Ghi chú] Textbox</t>
  </si>
  <si>
    <t>GUI - TT05</t>
  </si>
  <si>
    <t>[Mã giảm giá] Textbox</t>
  </si>
  <si>
    <t>GUI - TT06</t>
  </si>
  <si>
    <t>[Trở về trang chủ " thành công "] Button</t>
  </si>
  <si>
    <t xml:space="preserve"> - Text: white
 - Status: Enable</t>
  </si>
  <si>
    <t>GUI - TT07</t>
  </si>
  <si>
    <t>[Đơn hàng của tôi] Button</t>
  </si>
  <si>
    <t>GUI - TT08</t>
  </si>
  <si>
    <t>[Trờ về trang chủ " thất bại "] Button</t>
  </si>
  <si>
    <t>GUI - TT09</t>
  </si>
  <si>
    <t>[Thanh toán] Button</t>
  </si>
  <si>
    <t xml:space="preserve">FUNCTION_SHOW Thêm Chức Vụ </t>
  </si>
  <si>
    <t>FUNC-TT01</t>
  </si>
  <si>
    <t xml:space="preserve">Kiểm tra xem có đăng nhập được không </t>
  </si>
  <si>
    <t>1. Khởi động trang web.
2. Hiển thị trang chủ                       3.Nhập tài khoản va mật khẩu          4. Nhấn đăng nhập</t>
  </si>
  <si>
    <t xml:space="preserve">Hiển thị trang chủ
</t>
  </si>
  <si>
    <t>FUNC-TT02</t>
  </si>
  <si>
    <t>Kiểm tra xem có thanh toán được không</t>
  </si>
  <si>
    <t>1. Khởi động trang web.
2. Hiển thị trang chủ.
3 .Nhấn vào "giỏ hàng "
4. Nhập " họ và tên", "số điện thoại " , "ghi chú"," mã giảm giá " 5.Nhấn nút " thanh toán "</t>
  </si>
  <si>
    <t xml:space="preserve">Hệ thống hiển thị giao diện thanh toán </t>
  </si>
  <si>
    <t>FUNC-TT03</t>
  </si>
  <si>
    <t>Kiểm tra xem không nhập họ và tên thì có thanh toán được không</t>
  </si>
  <si>
    <t xml:space="preserve">1. Khởi động trang web.
2. Hiển thị trang chủ.
3 .Nhấn vào "giỏ hàng "
4. Nhập " " , số điện thoại " , "ghi chú"," mã giảm giá " </t>
  </si>
  <si>
    <t xml:space="preserve">Hệ thống hiển thị vui lòng nhập họ và tên </t>
  </si>
  <si>
    <t>FUNC-TT04</t>
  </si>
  <si>
    <t>Kiểm tra xem không nhập số điện thoại thì có thanh toán được không</t>
  </si>
  <si>
    <t xml:space="preserve">1. Khởi động trang web.
2. Hiển thị trang chủ.
3 .Nhấn vào "giỏ hàng "
4. Nhập " họ và tên", " " , "ghi chú"," mã giảm giá " </t>
  </si>
  <si>
    <t>Hệ thống hiển thị vui lòng nhập số điện thoại</t>
  </si>
  <si>
    <t>FUNC-TT05</t>
  </si>
  <si>
    <t>Kiểm tra xem thanh toán thành công không</t>
  </si>
  <si>
    <t xml:space="preserve">1. Khởi động trang web.
2. Hiển thị trang chủ.
3 .Nhấn vào "giỏ hàng "
4. Nhập " họ và tên", "số điện thoại " , "ghi chú"," mã giảm giá " 5.Nhấn nút " thanh toán "            6. Nhập thông tin ngân hàng để thanh toán                                    </t>
  </si>
  <si>
    <t>Hệ thống thông báo thanh toán thành công ( sẽ có email của hệ thống gửi về mail đã điền vào )</t>
  </si>
  <si>
    <t> 13/04/2026</t>
  </si>
  <si>
    <t>FUNC-TT06</t>
  </si>
  <si>
    <t xml:space="preserve">Kiểm tra xem thanh toán thất bại </t>
  </si>
  <si>
    <t>Hệ thống thông báo thanh toán thất bại ( sẽ có email của hệ thống gửi về mail đã điền vào )</t>
  </si>
  <si>
    <t> 13/04/2027</t>
  </si>
  <si>
    <t>GUI - DNA01</t>
  </si>
  <si>
    <t>Truy cập vào hệ thống</t>
  </si>
  <si>
    <t>GUI - DNA02</t>
  </si>
  <si>
    <t>[Mật khẩu] Textbox</t>
  </si>
  <si>
    <t>GUI - DNA03</t>
  </si>
  <si>
    <t>[Đăng nhập] Button</t>
  </si>
  <si>
    <t>FUNC-DNA01</t>
  </si>
  <si>
    <t>Đăng nhập thành công vào trang admin</t>
  </si>
  <si>
    <t>1. Nhập email và password của admin
2. Click "Đăng nhập".</t>
  </si>
  <si>
    <t>Đi đến trang thống kê</t>
  </si>
  <si>
    <t>FUNC-DNA02</t>
  </si>
  <si>
    <t>Đăng nhập thất bại khi điền sai Email hoặc Password</t>
  </si>
  <si>
    <t xml:space="preserve">1. Nhập email hoặc password sai
2. Click "Đăng nhập".
</t>
  </si>
  <si>
    <t>Hệ thống thông báo lỗi : "Đăng nhập thất bại vui lòng thử lại !"</t>
  </si>
  <si>
    <t>FUNC-DNA03</t>
  </si>
  <si>
    <t>Để trống trường "Mật khẩu".</t>
  </si>
  <si>
    <t xml:space="preserve">1 .Nhập email
2. Không nhập dữ liệu trường "Mật khẩu".
3. Click "Đăng nhập".
</t>
  </si>
  <si>
    <t>Thông báo lỗi : "Đăng nhập thất bại vui lòng thử lại !"</t>
  </si>
  <si>
    <t>FUNC-DNA04</t>
  </si>
  <si>
    <t xml:space="preserve">Để trống trường "Email" </t>
  </si>
  <si>
    <t xml:space="preserve">1. Để trông trường email
</t>
  </si>
  <si>
    <t>Hệ thống thông báo lỗi : "Đăng nhập thất bại vui lòng thử lại !".</t>
  </si>
  <si>
    <t>FUNC-DNA05</t>
  </si>
  <si>
    <t>Để trống tất cả các trường dữ liêu</t>
  </si>
  <si>
    <t xml:space="preserve">1 .Không nhập use name
2. Không nhập dữ liệu trường "Mật khẩu".
3. Click "Đăng nhập".
</t>
  </si>
  <si>
    <t>Hệ thống thông báo :" Đăng nhập thất bại vui lòng thử lại! "</t>
  </si>
  <si>
    <t>Hệ thống thông báo :" Đăng nhập thất bại vui lòng thử lại !"</t>
  </si>
  <si>
    <t>GUI_SHOW Quản lý tài khoản admin</t>
  </si>
  <si>
    <t>GUI - TKA01</t>
  </si>
  <si>
    <t>[Lọc trạng thái] Dropdown</t>
  </si>
  <si>
    <t xml:space="preserve"> -Label : black
 -Status : enable</t>
  </si>
  <si>
    <t>GUI - TKA02</t>
  </si>
  <si>
    <t>[Tìm kiếm ] Textbox</t>
  </si>
  <si>
    <t>GUI - TKA03</t>
  </si>
  <si>
    <t>[Thêm mới nhân viên ] Button</t>
  </si>
  <si>
    <t xml:space="preserve"> -Label : white
 -Status : enable</t>
  </si>
  <si>
    <t>GUI - TKA04</t>
  </si>
  <si>
    <t>[Họ và tên ] Textbox</t>
  </si>
  <si>
    <t>GUI - TKA05</t>
  </si>
  <si>
    <t>[Email ] Textbox</t>
  </si>
  <si>
    <t>GUI - TKA06</t>
  </si>
  <si>
    <t>[Mật khẩu ] Textbox</t>
  </si>
  <si>
    <t>GUI - TKA07</t>
  </si>
  <si>
    <t>[Xác nhận mật khẩu ] Textbox</t>
  </si>
  <si>
    <t>GUI - TKA08</t>
  </si>
  <si>
    <t>[Số điện thoại ] Textbox</t>
  </si>
  <si>
    <t>GUI - TKA09</t>
  </si>
  <si>
    <t>[Nhóm quyền] Dropdown</t>
  </si>
  <si>
    <t>GUI - TKA10</t>
  </si>
  <si>
    <t>[Trạng thái ] Dropdown</t>
  </si>
  <si>
    <t>GUI - TKA11</t>
  </si>
  <si>
    <t>[ Hủy ] Button</t>
  </si>
  <si>
    <t>GUI - TKA12</t>
  </si>
  <si>
    <t>[ Thêm mới ] Button</t>
  </si>
  <si>
    <t>GUI - TKA13</t>
  </si>
  <si>
    <t>[Trạng thái tài khoản ] Button</t>
  </si>
  <si>
    <t>GUI - TKA14</t>
  </si>
  <si>
    <t>[Chi tiết tài khoản ] Button</t>
  </si>
  <si>
    <t>GUI - TKA15</t>
  </si>
  <si>
    <t>[Sửa ] Button</t>
  </si>
  <si>
    <t>GUI - TKA16</t>
  </si>
  <si>
    <t>FUNCTION_SHOW Quản lý tài khoản admin</t>
  </si>
  <si>
    <t>FUNC-TKA01</t>
  </si>
  <si>
    <t>Đăng nhập vào trang admin chuyển qua quản lý tài khoản admin</t>
  </si>
  <si>
    <t>1. Truy cập vào trang web                  2. Chuyển qua trang đăng nhập admin                                     3. Đăng nhập vào admin và chuyển qua trang quản ly tài khoản admin</t>
  </si>
  <si>
    <t xml:space="preserve">Hiển thị trang quản lý tài khoản admin
</t>
  </si>
  <si>
    <t>FUNC-TKA02</t>
  </si>
  <si>
    <t xml:space="preserve">Kiểm tra xem có lọc trạng thái được không </t>
  </si>
  <si>
    <t xml:space="preserve">1. Khởi động trang web.
2. Chuyển qua trang đăng nhập admin 
3.  Đăng nhập vào admin và chuyển qua trang quản lý tài khoản admin
4. Nhấn vào lọc trạng thái 
</t>
  </si>
  <si>
    <t xml:space="preserve">Hiển thị ra các khách sạn đã lọc các trạng thái </t>
  </si>
  <si>
    <t>FUNC-TKA03</t>
  </si>
  <si>
    <t xml:space="preserve">Kiểm tra xem có tìm kiếm được không </t>
  </si>
  <si>
    <t xml:space="preserve">1. Khởi động trang web.
2. Chuyển qua trang đăng nhập admin 
3.  Đăng nhập vào admin và chuyển qua trang quản lý tài khoản admin
4. Nhập vào tìm kiếm
</t>
  </si>
  <si>
    <t xml:space="preserve">Hiển thị khách sạn tìm kiếm </t>
  </si>
  <si>
    <t>FUNC-TKA04</t>
  </si>
  <si>
    <t xml:space="preserve">Kiểm tra xem có thêm mới nhân viên được không </t>
  </si>
  <si>
    <t>1. Khởi động trang web.
2. Chuyển qua trang đăng nhập admin 
3.  Đăng nhập vào admin và chuyển qua trang quản lý tài khoản admin
4. Nhấn vào "thêm mới admin "   5. Nhập "họ và tên " , "email" , " mật khẩu " , " xác nhận mật khẩu " , " số điện thoại " , chọn " nhóm quyền " 
6. Nhấn " thêm mới "</t>
  </si>
  <si>
    <t xml:space="preserve">Hệ thống thông báo thêm tài khoản thành cồng </t>
  </si>
  <si>
    <t>FUNC-TKA05</t>
  </si>
  <si>
    <t xml:space="preserve">Kiểm tra xem thêm mới nhân viên nhưng không nhập " họ và tên " có được không </t>
  </si>
  <si>
    <t>1. Khởi động trang web.
2. Chuyển qua trang đăng nhập admin 
3.  Đăng nhập vào admin và chuyển qua trang quản lý tài khoản admin
4. Nhấn vào "thêm mới admin "   5. Nhập " " , "email" , " mật khẩu " , " xác nhận mật khẩu " , " số điện thoại " , chọn " nhóm quyền " 
6. Nhấn " thêm mới "</t>
  </si>
  <si>
    <t>Hệ thống hiển thị vui lòng nhập họ tên</t>
  </si>
  <si>
    <t>FUNC-TKA06</t>
  </si>
  <si>
    <t xml:space="preserve">Kiểm tra xem thêm mới nhân viên nhưng không nhập " email  " có được không </t>
  </si>
  <si>
    <t>1. Khởi động trang web.
2. Chuyển qua trang đăng nhập admin 
3.  Đăng nhập vào admin và chuyển qua trang quản lý tài khoản admin
4. Nhấn vào "thêm mới admin "   5. Nhập "họ và tên " , "" , " mật khẩu " , " xác nhận mật khẩu " , " số điện thoại " , chọn " nhóm quyền " 
6. Nhấn " thêm mới "</t>
  </si>
  <si>
    <t xml:space="preserve">Hệ thống hiển thị vui lòng nhập email hợp lệ </t>
  </si>
  <si>
    <t>FUNC-TKA07</t>
  </si>
  <si>
    <t xml:space="preserve">Kiểm tra xem thêm mới nhân viên nhưng không nhập " mật khẩu " có được không </t>
  </si>
  <si>
    <t>1. Khởi động trang web.
2. Chuyển qua trang đăng nhập admin 
3.  Đăng nhập vào admin và chuyển qua trang quản lý tài khoản admin
4. Nhấn vào "thêm mới admin "   5. Nhập "họ và tên " , "email" , " " , " xác nhận mật khẩu " , " số điện thoại " , chọn " nhóm quyền " 
6. Nhấn " thêm mới "</t>
  </si>
  <si>
    <t xml:space="preserve">Hệ thống hiển thị vui lòng nhập mật khẩu </t>
  </si>
  <si>
    <t>FUNC-TKA08</t>
  </si>
  <si>
    <t xml:space="preserve">Kiểm tra xem thêm mới nhân viên nhưng không nhập " xác nhận mật khẩu " có được không </t>
  </si>
  <si>
    <t>1. Khởi động trang web.
2. Chuyển qua trang đăng nhập admin 
3.  Đăng nhập vào admin và chuyển qua trang quản lý tài khoản admin
4. Nhấn vào "thêm mới admin "   5. Nhập "họ và tên " , "email" , " mật khẩu " , "  " , " số điện thoại " , chọn " nhóm quyền " 
6. Nhấn " thêm mới "</t>
  </si>
  <si>
    <t xml:space="preserve">Hệ thống hiển thị vui lòng nhập xác nhận mật khẩu </t>
  </si>
  <si>
    <t>FUNC-TKA09</t>
  </si>
  <si>
    <t xml:space="preserve">Kiểm tra xem thêm mới nhân viên nhưng không nhập " số điện thoại " có được không </t>
  </si>
  <si>
    <t>1. Khởi động trang web.
2. Chuyển qua trang đăng nhập admin 
3.  Đăng nhập vào admin và chuyển qua trang quản lý tài khoản admin
4. Nhấn vào "thêm mới admin "   5. Nhập "họ và tên " , "email" , " mật khẩu " , " xác nhận mật khẩu " , "  " , chọn " nhóm quyền " 
6. Nhấn " thêm mới "</t>
  </si>
  <si>
    <t xml:space="preserve">Hệ thống hiển thị vui lòng nhập số điện thoại </t>
  </si>
  <si>
    <t>FUNC-TKA10</t>
  </si>
  <si>
    <t xml:space="preserve">Kiểm tra xem thêm mới nhân viên nhưng không chọn " nhóm quyển " có được không </t>
  </si>
  <si>
    <t>1. Khởi động trang web.
2. Chuyển qua trang đăng nhập admin 
3.  Đăng nhập vào admin và chuyển qua trang quản lý tài khoản admin
4. Nhấn vào "thêm mới admin "   5. Nhập "họ và tên " , "email" , " mật khẩu " , " xác nhận mật khẩu " , " số điện thoại " , chọn " " 
6. Nhấn " thêm mới "</t>
  </si>
  <si>
    <t xml:space="preserve">Hệ thống hiển thị vui lòng chọn nhóm quyền </t>
  </si>
  <si>
    <t>FUNC-TKA11</t>
  </si>
  <si>
    <t xml:space="preserve">Kiểm tra xem có chỉnh trạng thái của quản lý tài khoản được không </t>
  </si>
  <si>
    <t xml:space="preserve">1. Khởi động trang web.
2. Chuyển qua trang đăng nhập admin 
3.  Đăng nhập vào admin và chuyển qua trang quản lý tài khoản admin
4. Nhấn vào "Xem"                                  5.Nhấn vào trạng thái của tài khoản </t>
  </si>
  <si>
    <t>Hiện thị thay đổi trạng thái thành công</t>
  </si>
  <si>
    <t>FUNC-TKA12</t>
  </si>
  <si>
    <t xml:space="preserve">Kiểm tra xem có sửa thông tin của tài  được không </t>
  </si>
  <si>
    <t>1. Khởi động trang web.
2. Chuyển qua trang đăng nhập admin 
3.  Đăng nhập vào admin và chuyển qua trang quản lý tài khoản admin
4. Nhấn vào "Sửa"                                  5.Nhập thông tin cần sửa            6.Nhấn "cập nhật "</t>
  </si>
  <si>
    <t>Hệ thống thông báo cập nhật thành công</t>
  </si>
  <si>
    <t>FUNC-TKA13</t>
  </si>
  <si>
    <t xml:space="preserve">Kiểm tra xem có xóa tài khoản  được không </t>
  </si>
  <si>
    <t xml:space="preserve">1. Khởi động trang web.
2. Chuyển qua trang đăng nhập admin 
3.  Đăng nhập vào admin và chuyển qua trang quản lý tài khoản admin
4. Nhấn vào "Xóa"                                  5.Nhâá "OK" để xác nhận xóa </t>
  </si>
  <si>
    <t>Hệ thống thông báo xóa tài khoản thành công</t>
  </si>
  <si>
    <t>FUNC-TKA14</t>
  </si>
  <si>
    <t xml:space="preserve">Kiểm tra xem có xem chi tiết tài khoản được không </t>
  </si>
  <si>
    <t xml:space="preserve">1. Khởi động trang web.
2. Chuyển qua trang đăng nhập admin 
3.  Đăng nhập vào admin và chuyển qua trang quản lý khách sạn 
4. Nhấn vào "Chi tiết "                                  </t>
  </si>
  <si>
    <t>Hệ thống hiển thị chi tiết tài khoản thành công</t>
  </si>
  <si>
    <t>GUI_SHOW Quản lý tài khoản user</t>
  </si>
  <si>
    <t>GUI-TKU01</t>
  </si>
  <si>
    <t>[Sắp xếp ] Dropdown</t>
  </si>
  <si>
    <t>GUI-TKU02</t>
  </si>
  <si>
    <t>GUI-TKU03</t>
  </si>
  <si>
    <t>[Tìm kiếm liên hệ] Textbox</t>
  </si>
  <si>
    <t>GUI-TKU04</t>
  </si>
  <si>
    <t>[Hoạt động] Button</t>
  </si>
  <si>
    <t>GUI-TKU05</t>
  </si>
  <si>
    <t>[Xem] Button</t>
  </si>
  <si>
    <t>GUI-TKU06</t>
  </si>
  <si>
    <t>[Xóa]Button</t>
  </si>
  <si>
    <t>FUNCTION_SHOW Quản lý tài khoản user</t>
  </si>
  <si>
    <t>FUNC-TKU01</t>
  </si>
  <si>
    <t>Đăng nhập vào trang admin chuyển qua quản ly khách hàng</t>
  </si>
  <si>
    <t>1. Truy cập vào trang web                  2. Chuyển qua trang đăng nhập admin                      3. Đăng nhập vào admin và chuyển qua trang quản lý khách hàng</t>
  </si>
  <si>
    <t xml:space="preserve">Hiển thị trang quản lý khách hàng
</t>
  </si>
  <si>
    <t>FUNC-TKU02</t>
  </si>
  <si>
    <t xml:space="preserve">Kiểm tra tìm khách </t>
  </si>
  <si>
    <t xml:space="preserve">1. Khởi động trang web.
2. Truy cập vào trang admin
3.Chọn quản lý khách hàng
4. Click và nhập tìm khách hàng </t>
  </si>
  <si>
    <t>Khách hàng phaỉ tồn tài trong hệ thống</t>
  </si>
  <si>
    <t>Hệ thống hiển thị tên khách hàng đã nhập</t>
  </si>
  <si>
    <t>FUNC-TKU03</t>
  </si>
  <si>
    <t xml:space="preserve">Kiểm tra  xem có chỉnh trạng thái  tài khoản được không </t>
  </si>
  <si>
    <t>1. Khởi động trang web.     2. Truy cập vào trang admin                                  3.Chọn quản lý khách hàng                                  4. Click vào ô hoạt động</t>
  </si>
  <si>
    <t>FUNC-TKU04</t>
  </si>
  <si>
    <t>Kiểm tra xem thông tin khách hàng</t>
  </si>
  <si>
    <t>1. Khởi động trang web.
2. Truy cập vào trang admin
3.Chọn quản lý khách hàng
4. Click vào xem</t>
  </si>
  <si>
    <t>Hệ thông hiển thị thông tin khách hàng</t>
  </si>
  <si>
    <t>FUNC-TKU05</t>
  </si>
  <si>
    <t>Kiểm tra xoá thông tin khách hàng</t>
  </si>
  <si>
    <t>1. Khởi động trang web.
2. Truy cập vào trang admin
3.Chọn quản lý khách hàng
4. Nhấn vào nút "xóa"      5.Chọn nút "xóa " để hoàn tất xóa thông tin khách hàng</t>
  </si>
  <si>
    <t>Hệ thông hiển thị thông báo đã xóa khách hàng thành công</t>
  </si>
  <si>
    <t>FUNC-TKU06</t>
  </si>
  <si>
    <t xml:space="preserve">Kiểm tra xem có sắp xếp được không </t>
  </si>
  <si>
    <t xml:space="preserve">1. Khởi động trang web.
2. Chuyển qua trang đăng nhập admin 
3.  Đăng nhập vào admin và chuyển qua trang quản lý tài khoản khách hàng
4. Nhấn vào sắp xếp để chọn mục cần sắp xếp 
</t>
  </si>
  <si>
    <t xml:space="preserve">Hiển thị ra danh sách đã sắp xếp </t>
  </si>
  <si>
    <t>FUNC-TKU07</t>
  </si>
  <si>
    <t xml:space="preserve">1. Khởi động trang web.
2. Chuyển qua trang đăng nhập admin 
3.  Đăng nhập vào admin và chuyển qua trang quản lý khách hàng
4. Nhấn vào lọc trạng thái 
</t>
  </si>
  <si>
    <t xml:space="preserve">Hiển thị ra các tour đã lọc các trạng thái </t>
  </si>
  <si>
    <t>FUNC-TKU08</t>
  </si>
  <si>
    <t xml:space="preserve">1. Khởi động trang web.
2. Chuyển qua trang đăng nhập admin 
3.  Đăng nhập vào admin và chuyển qua trang quản lý tour
4. Nhập vào tên khách hàng
</t>
  </si>
  <si>
    <t>Hiện thị ra các tour theo tiêu đề đã nhập</t>
  </si>
  <si>
    <t>GUI_SHOW Quản lý tour</t>
  </si>
  <si>
    <t>GUI - QLT01</t>
  </si>
  <si>
    <t>GUI - QLT02</t>
  </si>
  <si>
    <t>GUI - QLT03</t>
  </si>
  <si>
    <t>GUI - QLT04</t>
  </si>
  <si>
    <t>[Thêm mới tour ] Button</t>
  </si>
  <si>
    <t>GUI - QLT05</t>
  </si>
  <si>
    <t>[Số lượng ] Spinner</t>
  </si>
  <si>
    <t>GUI - QLT06</t>
  </si>
  <si>
    <t>[Ngày khởi hành ] Dropdown</t>
  </si>
  <si>
    <t>GUI - QLT07</t>
  </si>
  <si>
    <t>[Sửa] Button</t>
  </si>
  <si>
    <t>GUI - QLT08</t>
  </si>
  <si>
    <t>GUI - QLT09</t>
  </si>
  <si>
    <t>[Tiêu đề ] Textbox</t>
  </si>
  <si>
    <t>GUI - QLT10</t>
  </si>
  <si>
    <t>[Giá ] Textbox</t>
  </si>
  <si>
    <t>GUI - QLT11</t>
  </si>
  <si>
    <t>[Giẩm giá] Textbox</t>
  </si>
  <si>
    <t>GUI - QLT12</t>
  </si>
  <si>
    <t>[Danh mục] Dropdown</t>
  </si>
  <si>
    <t>GUI - QLT13</t>
  </si>
  <si>
    <t>[Lịch] Datepicker</t>
  </si>
  <si>
    <t>GUI - QLT14</t>
  </si>
  <si>
    <t>[Số lương ] Textbox</t>
  </si>
  <si>
    <t>GUI - QLT15</t>
  </si>
  <si>
    <t>[Thêm mới ngày khởi hành ] Button</t>
  </si>
  <si>
    <t>GUI - QLT16</t>
  </si>
  <si>
    <t>[Thông tin ] Textbox</t>
  </si>
  <si>
    <t>GUI - QLT17</t>
  </si>
  <si>
    <t>[Lịch trinh ] Textbox</t>
  </si>
  <si>
    <t>GUI - QLT18</t>
  </si>
  <si>
    <t>[Chọn ảnh] Button</t>
  </si>
  <si>
    <t>GUI - QLT19</t>
  </si>
  <si>
    <t>[Hủy ] Button</t>
  </si>
  <si>
    <t>GUI - QLT20</t>
  </si>
  <si>
    <t>[Thêm mới] Button</t>
  </si>
  <si>
    <t> FUNCTION_SHOW Quản lý tour</t>
  </si>
  <si>
    <t>FUNC- QLT01</t>
  </si>
  <si>
    <t>Đăng nhập vào trang admin chuyển qua quản lý tour</t>
  </si>
  <si>
    <t>1. Truy cập vào trang web                  2. Chuyển qua trang đăng nhập admin 3. Đăng nhập vào admin và chuyển qua trang quản lý tour</t>
  </si>
  <si>
    <t xml:space="preserve">Hiển thị trang quản lý tour
</t>
  </si>
  <si>
    <t>FUNC- QLT02</t>
  </si>
  <si>
    <t xml:space="preserve">1. Khởi động trang web.
2. Chuyển qua trang đăng nhập admin 
3.  Đăng nhập vào admin và chuyển qua trang quản lý tour
4. Nhấn vào sắp xếp để chọn mục cần sắp xếp 
</t>
  </si>
  <si>
    <t>FUNC- QLT03</t>
  </si>
  <si>
    <t xml:space="preserve">1. Khởi động trang web.
2. Chuyển qua trang đăng nhập admin 
3.  Đăng nhập vào admin và chuyển qua trang quản lý tour
4. Nhấn vào lọc trạng thái 
</t>
  </si>
  <si>
    <t>FUNC- QLT04</t>
  </si>
  <si>
    <t xml:space="preserve">1. Khởi động trang web.
2. Chuyển qua trang đăng nhập admin 
3.  Đăng nhập vào admin và chuyển qua trang quản lý tour
4. Nhập vào tên tour 
</t>
  </si>
  <si>
    <t>FUNC- QLT05</t>
  </si>
  <si>
    <t>Kiểm tra xem có thêm tour được không</t>
  </si>
  <si>
    <t xml:space="preserve">1. Khởi động trang web.
2. Chuyển qua trang đăng nhập admin 
3.  Đăng nhập vào admin và chuyển qua trang quản lý tour
4. Nhấn vào thêm mới tour                 5. Nhập" tiêu đề tour ", "giá ", "giảm giá" , "danh mục" ," ngày khỏi hành" , "số lượng" , "thông tin" ,"lịch trình" 
</t>
  </si>
  <si>
    <t xml:space="preserve">Hiển thị đã thêm tour mới thành công </t>
  </si>
  <si>
    <t>FUNC- QLT06</t>
  </si>
  <si>
    <t>Kiểm tra thêm tour nhưng không nhập "tiêu đề tour " có được không</t>
  </si>
  <si>
    <t xml:space="preserve">1. Khởi động trang web.
2. Chuyển qua trang đăng nhập admin 
3.  Đăng nhập vào admin và chuyển qua trang quản lý tour
4. Nhấn vào thêm mới tour                 5. Nhập" ", "giá ", "giảm giá" , "danh mục" ," ngày khỏi hành" , "số lượng" , "thông tin" ,"lịch trình" 
</t>
  </si>
  <si>
    <t>Hệ thống hiển thị vui lòng nhập đầy đủ thông tin</t>
  </si>
  <si>
    <t>FUNC- QLT07</t>
  </si>
  <si>
    <t>Kiểm tra thêm tour nhưng không nhập "giá " có được không</t>
  </si>
  <si>
    <t xml:space="preserve">1. Khởi động trang web.
2. Chuyển qua trang đăng nhập admin 
3.  Đăng nhập vào admin và chuyển qua trang quản lý tour
4. Nhấn vào thêm mới tour                 5. Nhập" tiêu đề tour ", " ", "giảm giá" , "danh mục" ," ngày khỏi hành" , "số lượng" , "thông tin" ,"lịch trình" 
</t>
  </si>
  <si>
    <t>FUNC- QLT08</t>
  </si>
  <si>
    <t>Kiểm tra thêm tour nhưng không nhập "giảm giá " có được không</t>
  </si>
  <si>
    <t xml:space="preserve">1. Khởi động trang web.
2. Chuyển qua trang đăng nhập admin 
3.  Đăng nhập vào admin và chuyển qua trang quản lý tour
4. Nhấn vào thêm mới tour                 5. Nhập" tiêu đề tour ", "giá ", "" , "danh mục" ," ngày khỏi hành" , "số lượng" , "thông tin" ,"lịch trình" 
</t>
  </si>
  <si>
    <t>FUNC- QLT09</t>
  </si>
  <si>
    <t>Kiểm tra thêm tour nhưng không nhập "danh mục " có được không</t>
  </si>
  <si>
    <t xml:space="preserve">1. Khởi động trang web.
2. Chuyển qua trang đăng nhập admin 
3.  Đăng nhập vào admin và chuyển qua trang quản lý tour
4. Nhấn vào thêm mới tour                 5. Nhập" tiêu đề tour ", "giá ", "giảm giá" , "" ," ngày khỏi hành" , "số lượng" , "thông tin" ,"lịch trình" 
</t>
  </si>
  <si>
    <t>FUNC- QLT10</t>
  </si>
  <si>
    <t>Kiểm tra thêm tour nhưng không chọn "ngày khởi hành " có được không</t>
  </si>
  <si>
    <t xml:space="preserve">1. Khởi động trang web.
2. Chuyển qua trang đăng nhập admin 
3.  Đăng nhập vào admin và chuyển qua trang quản lý tour
4. Nhấn vào thêm mới tour                 5. Nhập" tiêu đề tour ", "giá ", "giảm giá" , "danh mục" ," " , "số lượng" , "thông tin" ,"lịch trình" 
</t>
  </si>
  <si>
    <t>FUNC- QLT11</t>
  </si>
  <si>
    <t>Kiểm tra thêm tour nhưng không nhập "số lượng " có được không</t>
  </si>
  <si>
    <t xml:space="preserve">1. Khởi động trang web.
2. Chuyển qua trang đăng nhập admin 
3.  Đăng nhập vào admin và chuyển qua trang quản lý tour
4. Nhấn vào thêm mới tour                 5. Nhập" tiêu đề tour ", "giá ", "giảm giá" , "danh mục" ," ngày khỏi hành" , " " , "thông tin" ,"lịch trình" 
</t>
  </si>
  <si>
    <t>FUNC- QLT12</t>
  </si>
  <si>
    <t>Kiểm tra thêm tour nhưng không nhập "thông tin " có được không</t>
  </si>
  <si>
    <t xml:space="preserve">1. Khởi động trang web.
2. Chuyển qua trang đăng nhập admin 
3.  Đăng nhập vào admin và chuyển qua trang quản lý tour
4. Nhấn vào thêm mới tour                 5. Nhập" tiêu đề tour ", "giá ", "giảm giá" , "danh mục" ," ngày khỏi hành" , "số lượng" , " " ,"lịch trình" 
</t>
  </si>
  <si>
    <t>FUNC- QLT13</t>
  </si>
  <si>
    <t>Kiểm tra thêm tour nhưng không nhập "lịch trình " có được không</t>
  </si>
  <si>
    <t xml:space="preserve">1. Khởi động trang web.
2. Chuyển qua trang đăng nhập admin 
3.  Đăng nhập vào admin và chuyển qua trang quản lý tour
4. Nhấn vào thêm mới tour                 5. Nhập" tiêu đề tour ", "giá ", "giảm giá" , "danh mục" ," ngày khỏi hành" , "số lượng" , "thông tin" ," " 
</t>
  </si>
  <si>
    <t>FUNC- QLT14</t>
  </si>
  <si>
    <t xml:space="preserve">Kiểm tra xem có chỉnh trạng thái của tour được không </t>
  </si>
  <si>
    <t xml:space="preserve">1. Khởi động trang web.
2. Chuyển qua trang đăng nhập admin 
3.  Đăng nhập vào admin và chuyển qua trang quản lý tour
4. Nhấn vào phần trạng thái của tour để chỉnh 
</t>
  </si>
  <si>
    <t>FUNC- QLT15</t>
  </si>
  <si>
    <t>Kiểm tra xem có sửa được tour không</t>
  </si>
  <si>
    <t xml:space="preserve">1. Khởi động trang web.
2. Chuyển qua trang đăng nhập admin 
3.  Đăng nhập vào admin và chuyển qua trang quản lý tour
4. Nhấn vào phần sửa của tour để chỉnh sửa thông tin 
</t>
  </si>
  <si>
    <t>Hiển thị cập nhật tour thành công</t>
  </si>
  <si>
    <t>FUNC- QLT16</t>
  </si>
  <si>
    <t xml:space="preserve">Kiểm tra xem có xóa tour được không </t>
  </si>
  <si>
    <t xml:space="preserve">1. Khởi động trang web.
2. Chuyển qua trang đăng nhập admin 
3.  Đăng nhập vào admin và chuyển qua trang quản lý tour
4. Nhấn "Xóa" 
5. Nhấn nút "xóa " khi thông báo hiện lên
</t>
  </si>
  <si>
    <t xml:space="preserve">Hiển thị xóa tour thành công </t>
  </si>
  <si>
    <t>GUI_SHOW Quản lý nhóm quyền</t>
  </si>
  <si>
    <t>GUI - QLNQ01</t>
  </si>
  <si>
    <t>GUI - QLNQ02</t>
  </si>
  <si>
    <t>[Thêm mới nhóm quyền] Button</t>
  </si>
  <si>
    <t>GUI - QLNQ03</t>
  </si>
  <si>
    <t>[Chi tiết ] Icon button</t>
  </si>
  <si>
    <t>GUI - QLNQ04</t>
  </si>
  <si>
    <t>GUI - QLNQ05</t>
  </si>
  <si>
    <t>GUI - QLNQ06</t>
  </si>
  <si>
    <t>[Tên nhóm quyền] Textbox</t>
  </si>
  <si>
    <t>GUI - QLNQ07</t>
  </si>
  <si>
    <t>[Mô tả ngắn] Textbox</t>
  </si>
  <si>
    <t>GUI - QLNQ08</t>
  </si>
  <si>
    <t>GUI - QLNQ09</t>
  </si>
  <si>
    <t>FUNCTION_SHOW Quản lý nhóm quyền</t>
  </si>
  <si>
    <t>FUNC-QLNQ01</t>
  </si>
  <si>
    <t xml:space="preserve">Đăng nhập vào trang admin chuyển qua quản lý nhóm quyền </t>
  </si>
  <si>
    <t xml:space="preserve">1. Truy cập vào trang web                  2. Chuyển qua trang đăng nhập admin                                   3. Đăng nhập vào admin và chuyển qua trang quản lý nhóm quyền </t>
  </si>
  <si>
    <t xml:space="preserve">Hiển thị trang quản lý nhóm quyền 
</t>
  </si>
  <si>
    <t>FUNC-QLNQ02</t>
  </si>
  <si>
    <t>1. Truy cập vào trang web                  2. Chuyển qua trang đăng nhập admin                                   3. Đăng nhập vào admin và chuyển qua trang quản lý nhóm quyền                             4.Nhập vào tìm kiếm nhóm quyền</t>
  </si>
  <si>
    <t xml:space="preserve">Hiển thị ra danh sách các nhóm quyền đã tìm </t>
  </si>
  <si>
    <t>FUNC-QLNQ03</t>
  </si>
  <si>
    <t>Kiểm tra xem có thêm được nhóm quyền không</t>
  </si>
  <si>
    <t xml:space="preserve">1. Truy cập vào trang web                  2. Chuyển qua trang đăng nhập admin                                    3. Đăng nhập vào admin và chuyển qua trang quản lý nhóm quyền                            4.Nhấn thêm nhóm quyền 5.Nhập tên nhóm quyền ,mô tả và chọn các nhóm quyền được cấp </t>
  </si>
  <si>
    <t>Hiển thị thêm nhóm quyền thành công</t>
  </si>
  <si>
    <t>FUNC-QLNQ04</t>
  </si>
  <si>
    <t>Kiểm tra xem có xem chi tiết được không</t>
  </si>
  <si>
    <t>1. Truy cập vào trang web                  2. Chuyển qua trang đăng nhập admin                                    3. Đăng nhập vào admin và chuyển qua trang quản lý nhóm quyền                                4.Nhấn thêm nhóm quyền 5.Nhấn vào chi tiết</t>
  </si>
  <si>
    <t>Hiển thị ra danh sách các nhóm quyền đã phân</t>
  </si>
  <si>
    <t>FUNC-QLNQ05</t>
  </si>
  <si>
    <t>Kiểm tra xem có sửa nhóm quyền được không</t>
  </si>
  <si>
    <t>1. Truy cập vào trang web                  2. Chuyển qua trang đăng nhập admin                                   3. Đăng nhập vào admin và chuyển qua trang quản lý nhóm quyền                              4.Nhấn "Sửa"                   5.Nhập thông tin cần thay đổi   6. Nhấn " cập nhật "</t>
  </si>
  <si>
    <t>Hiển thị cập nhật nhóm quyền thành công</t>
  </si>
  <si>
    <t>FUNC-QLNQ06</t>
  </si>
  <si>
    <t>Kiểm tra xem có xóa nhóm quyền được không</t>
  </si>
  <si>
    <t>1. Truy cập vào trang web                  2. Chuyển qua trang đăng nhập admin                                  3. Đăng nhập vào admin và chuyển qua trang quản lý nhóm quyền                                     4.Nhấn thêm nhóm quyền                   5.Nhấn "Xóa"                          6. Nhấn nút "xóa " khi thông báo hiện lên</t>
  </si>
  <si>
    <t>Hiển thị xóa nhóm quyền thành công</t>
  </si>
  <si>
    <t>Tổng trường hợp kiểm</t>
  </si>
  <si>
    <t>Chú thich</t>
  </si>
  <si>
    <t>GUI_SHOW Quản lý hotel</t>
  </si>
  <si>
    <t>GUI-QLHT01</t>
  </si>
  <si>
    <t>GUI-QLHT02</t>
  </si>
  <si>
    <t>GUI-QLHT03</t>
  </si>
  <si>
    <t>GUI-QLHT04</t>
  </si>
  <si>
    <t>[Thêm khách sạn ] Button</t>
  </si>
  <si>
    <t>GUI-QLHT05</t>
  </si>
  <si>
    <t>[Hoạt đông] Button</t>
  </si>
  <si>
    <t>GUI-QLHT06</t>
  </si>
  <si>
    <t>[Xem khách sạn] Button</t>
  </si>
  <si>
    <t>GUI-QLHT07</t>
  </si>
  <si>
    <t>[Sửa khách sạn] Button</t>
  </si>
  <si>
    <t>GUI-QLHT08</t>
  </si>
  <si>
    <t>[Xóa khách sạn] Button</t>
  </si>
  <si>
    <t>GUI-QLHT09</t>
  </si>
  <si>
    <t>[Chọn ảnh khách sạn] Button</t>
  </si>
  <si>
    <t>GUI-QLHT10</t>
  </si>
  <si>
    <t>[Tên khách sạn ] Textbox</t>
  </si>
  <si>
    <t>GUI-QLHT11</t>
  </si>
  <si>
    <t>[Thành phố ] Textbox</t>
  </si>
  <si>
    <t>GUI-QLHT12</t>
  </si>
  <si>
    <t>[Quốc gia] Textbox</t>
  </si>
  <si>
    <t>GUI-QLHT13</t>
  </si>
  <si>
    <t>[Mô tả ] Textbox</t>
  </si>
  <si>
    <t>GUI-QLHT14</t>
  </si>
  <si>
    <t xml:space="preserve">[Hủy] Button </t>
  </si>
  <si>
    <t>GUI-QLHT15</t>
  </si>
  <si>
    <t>[Tạo ] Button</t>
  </si>
  <si>
    <t>GUI-QLHT16</t>
  </si>
  <si>
    <t>[Thêm phòng] Button</t>
  </si>
  <si>
    <t>GUI-QLHT17</t>
  </si>
  <si>
    <t>[Sửa thêm phòng] Button</t>
  </si>
  <si>
    <t>GUI-QLHT18</t>
  </si>
  <si>
    <t>[Xóa thêm phòng] Button</t>
  </si>
  <si>
    <t>GUI-QLHT19</t>
  </si>
  <si>
    <t>[Chọn ảnh thêm phòng] Button</t>
  </si>
  <si>
    <t>GUI-QLHT20</t>
  </si>
  <si>
    <t>[Tên phòng] Textbox</t>
  </si>
  <si>
    <t>GUI-QLHT21</t>
  </si>
  <si>
    <t>[Giá phòng] Textbox</t>
  </si>
  <si>
    <t>GUI-QLHT22</t>
  </si>
  <si>
    <t>[Tiện nghi] Textbox</t>
  </si>
  <si>
    <t>GUI-QLHT23</t>
  </si>
  <si>
    <t>[Số phòng sẵn có] Textbox</t>
  </si>
  <si>
    <t>GUI-QLHT24</t>
  </si>
  <si>
    <t>[Hủy thêm phòng ]Button</t>
  </si>
  <si>
    <t>GUI-QLHT25</t>
  </si>
  <si>
    <t>[Thêm phòng ] Button</t>
  </si>
  <si>
    <t>FUNCTION_SHOW Quản lý hotel</t>
  </si>
  <si>
    <t>FUNC-QLHT01</t>
  </si>
  <si>
    <t xml:space="preserve">Đăng nhập vào trang admin chuyển qua quản lý khách sạn </t>
  </si>
  <si>
    <t>1. Truy cập vào trang web                               2. Chuyển qua trang đăng nhập admin                      3. Đăng nhập vào admin và chuyển qua trang quản lý khách sạn</t>
  </si>
  <si>
    <t>Hiển thị trang quản lý khách sạn</t>
  </si>
  <si>
    <t>FUNC-QLHT02</t>
  </si>
  <si>
    <t>Kiểm tra xem có sắp xếp được không</t>
  </si>
  <si>
    <t xml:space="preserve">1. Khởi động trang web.
2. Chuyển qua trang đăng nhập admin 
3.  Đăng nhập vào admin và chuyển qua trang quản lý khách sạn 
4. Nhấn vào sắp xếp 
</t>
  </si>
  <si>
    <t>FUNC-QLHT03</t>
  </si>
  <si>
    <t xml:space="preserve">1. Khởi động trang web.
2. Chuyển qua trang đăng nhập admin 
3.  Đăng nhập vào admin và chuyển qua trang quản lý khách sạn 
4. Nhấn vào lọc trạng thái 
</t>
  </si>
  <si>
    <t>FUNC-QLHT04</t>
  </si>
  <si>
    <t xml:space="preserve">1. Khởi động trang web.
2. Chuyển qua trang đăng nhập admin 
3.  Đăng nhập vào admin và chuyển qua trang quản lý khách sạn 
4. Nhập vào tìm kiếm
</t>
  </si>
  <si>
    <t>FUNC-QLHT05</t>
  </si>
  <si>
    <t xml:space="preserve">Kiểm tra xem có thêm khách sạn được không </t>
  </si>
  <si>
    <t>1. Khởi động trang web.
2. Chuyển qua trang đăng nhập admin 
3.  Đăng nhập vào admin và chuyển qua trang quản lý khách sạn 
4. Nhấn vào thêm khách sạn 
5. Nhập " tên khách sạn" , "thành phố" ,"quốc gia" , "địa chỉ" , "mô tả"
6.Nhấn tạo</t>
  </si>
  <si>
    <t>Hệ thống thông báo tạo khách sạn thành công</t>
  </si>
  <si>
    <t>FUNC-QLHT06</t>
  </si>
  <si>
    <t xml:space="preserve">Kiểm tra xem  thêm khách sạn  nhưng không nhập "tên khách sạn" có được không </t>
  </si>
  <si>
    <t>1. Khởi động trang web.
2. Chuyển qua trang đăng nhập admin 
3.  Đăng nhập vào admin và chuyển qua trang quản lý khách sạn 
4. Nhấn vào thêm khách sạn 
5. Nhập " " , "thành phố" ,"quốc gia" , "địa chỉ" , "mô tả"
6.Nhấn tạo</t>
  </si>
  <si>
    <t>Hệ thống hiển thị vui lòng nhập tên khách sạn</t>
  </si>
  <si>
    <t>FUNC-QLHT07</t>
  </si>
  <si>
    <t xml:space="preserve">Kiểm tra xem  thêm khách sạn  nhưng không nhập "thành phố" có được không </t>
  </si>
  <si>
    <t>1. Khởi động trang web.
2. Chuyển qua trang đăng nhập admin 
3.  Đăng nhập vào admin và chuyển qua trang quản lý khách sạn 
4. Nhấn vào thêm khách sạn 
5. Nhập " tên khách sạn" , "" ,"quốc gia" , "địa chỉ" , "mô tả"
6.Nhấn tạo</t>
  </si>
  <si>
    <t>Hệ thống hiển thị vui lòng nhập thành phố</t>
  </si>
  <si>
    <t>FUNC-QLHT08</t>
  </si>
  <si>
    <t xml:space="preserve">Kiểm tra xem  thêm khách sạn  nhưng không nhập "quốc gia" có được không </t>
  </si>
  <si>
    <t>1. Khởi động trang web.
2. Chuyển qua trang đăng nhập admin 
3.  Đăng nhập vào admin và chuyển qua trang quản lý khách sạn 
4. Nhấn vào thêm khách sạn 
5. Nhập " tên khách sạn" , "thành phố" ,"" , "địa chỉ" , "mô tả"
6.Nhấn tạo</t>
  </si>
  <si>
    <t>Hệ thống hiển thị vui lòng nhập quốc gia</t>
  </si>
  <si>
    <t>FUNC-QLHT09</t>
  </si>
  <si>
    <t xml:space="preserve">Kiểm tra xem  thêm khách sạn  nhưng không nhập "địa chỉ" có được không </t>
  </si>
  <si>
    <t>1. Khởi động trang web.
2. Chuyển qua trang đăng nhập admin 
3.  Đăng nhập vào admin và chuyển qua trang quản lý khách sạn 
4. Nhấn vào thêm khách sạn 
5. Nhập " tên khách sạn" , "thành phố" ,"quốc gia" , "" , "mô tả"
6.Nhấn tạo</t>
  </si>
  <si>
    <t>Hệ thống hiển thị vui lòng nhập địa chỉ</t>
  </si>
  <si>
    <t>FUNC-QLHT10</t>
  </si>
  <si>
    <t xml:space="preserve">Kiểm tra xem  thêm khách sạn  nhưng không nhập "mô tả" có được không </t>
  </si>
  <si>
    <t>1. Khởi động trang web.
2. Chuyển qua trang đăng nhập admin 
3.  Đăng nhập vào admin và chuyển qua trang quản lý khách sạn 
4. Nhấn vào thêm khách sạn 
5. Nhập " tên khách sạn" , "thành phố" ,"quốc gia" , "địa chỉ" , ""
6.Nhấn tạo</t>
  </si>
  <si>
    <t xml:space="preserve">Hệ thống hiển thị vui lòng nhập mô tả </t>
  </si>
  <si>
    <t>FUNC-QLHT11</t>
  </si>
  <si>
    <t xml:space="preserve">Kiểm tra xem có chỉnh trạng thái của khách sạn được không </t>
  </si>
  <si>
    <t xml:space="preserve">1. Khởi động trang web.
2. Chuyển qua trang đăng nhập admin 
3.  Đăng nhập vào admin và chuyển qua trang quản lý khách sạn 
4. Nhấn vào "hoạt động" 
</t>
  </si>
  <si>
    <t>FUNC-QLHT12</t>
  </si>
  <si>
    <t xml:space="preserve">Kiểm tra xem có sửa thông tin của khách sạn được không </t>
  </si>
  <si>
    <t>1. Khởi động trang web.
2. Chuyển qua trang đăng nhập admin 
3.  Đăng nhập vào admin và chuyển qua trang quản lý khách sạn 
4. Nhấn vào "sửa" 
5. Nhập thông tin cần sửa</t>
  </si>
  <si>
    <t>Hệ thống thông báo cập nhật khách sạn thành công</t>
  </si>
  <si>
    <t>FUNC-QLHT13</t>
  </si>
  <si>
    <t xml:space="preserve">Kiểm tra xem có xóa khách sạn được không </t>
  </si>
  <si>
    <t xml:space="preserve">1. Khởi động trang web.
2. Chuyển qua trang đăng nhập admin 
3.  Đăng nhập vào admin và chuyển qua trang quản lý khách sạn 
4. Nhấn vào "Xóa"                                       5.Nhấn vào "OK" </t>
  </si>
  <si>
    <t>Hệ thống thông báo xóa khách sạn thành công</t>
  </si>
  <si>
    <t>FUNC-QLHT14</t>
  </si>
  <si>
    <t xml:space="preserve">Kiểm tra xem thông tin khách sạn được không </t>
  </si>
  <si>
    <t xml:space="preserve">1. Khởi động trang web.
2. Chuyển qua trang đăng nhập admin 
3.  Đăng nhập vào admin và chuyển qua trang quản lý khách sạn 
4. Nhấn vào "Xem" </t>
  </si>
  <si>
    <t>Hệ thống hiển thị thông tin của  khách sạn thành công</t>
  </si>
  <si>
    <t>FUNC-QLHT15</t>
  </si>
  <si>
    <t xml:space="preserve">Kiểm tra xem có thêm phòng  được không </t>
  </si>
  <si>
    <t>1. Khởi động trang web.
2. Chuyển qua trang đăng nhập admin 
3.  Đăng nhập vào admin và chuyển qua trang quản lý khách sạn 
4. Nhấn vào "Xem"                                   5.Nhấn " Thêm phòng "                           6.Nhập "tên phòng " , "giá phòng " , "tiện nghi " , " số phòng sẵn có "                                     7.Nhấn "Thêm"</t>
  </si>
  <si>
    <t>Hệ thống thông báo thêm phòng thành công</t>
  </si>
  <si>
    <t>Hệ thống hiển thị thêm phòng thành công</t>
  </si>
  <si>
    <t>FUNC-QLHT16</t>
  </si>
  <si>
    <t xml:space="preserve">Kiểm tra xem thêm phòng nhưng không nhập "tên phòng" có   được không </t>
  </si>
  <si>
    <t>1. Khởi động trang web.
2. Chuyển qua trang đăng nhập admin 
3.  Đăng nhập vào admin và chuyển qua trang quản lý khách sạn 
4. Nhấn vào "Xem"                                   5.Nhấn " Thêm phòng "                           6.Nhập " " , "giá phòng " , "tiện nghi " , " số phòng sẵn có "                                          7.Nhấn "Thêm"</t>
  </si>
  <si>
    <t xml:space="preserve">Hệ thống hiển thị vui lòng nhập tên phòng </t>
  </si>
  <si>
    <t>FUNC-QLHT17</t>
  </si>
  <si>
    <t xml:space="preserve">Kiểm tra xem thêm phòng nhưng không nhập "giá phòng " có   được không </t>
  </si>
  <si>
    <t>1. Khởi động trang web.
2. Chuyển qua trang đăng nhập admin 
3.  Đăng nhập vào admin và chuyển qua trang quản lý khách sạn 
4. Nhấn vào "Xem"                                   5.Nhấn " Thêm phòng "                           6.Nhập "tên phòng " , " " , "tiện nghi " , " số phòng sẵn có"                                        7.Nhấn "Thêm"</t>
  </si>
  <si>
    <t>Hệ thống hiển thị vui lòng nhập giá phòng</t>
  </si>
  <si>
    <t>FUNC-QLHT18</t>
  </si>
  <si>
    <t xml:space="preserve">Kiểm tra xem thêm phòng nhưng không nhập "tiện  nghi" có   được không </t>
  </si>
  <si>
    <t>1. Khởi động trang web.
2. Chuyển qua trang đăng nhập admin 
3.  Đăng nhập vào admin và chuyển qua trang quản lý khách sạn 
4. Nhấn vào "Xem"                                   5.Nhấn " Thêm phòng "                           6.Nhập "tên phòng " , "giá phòng " , " " , " số phòng "                                     7.Nhấn "Thêm"</t>
  </si>
  <si>
    <t>Hệ thống hiển thị vui lòng nhập tiện nghi</t>
  </si>
  <si>
    <t>FUNC-QLHT19</t>
  </si>
  <si>
    <t xml:space="preserve">Kiểm tra xem thêm phòng nhưng không nhập " số phòng sẵn có" có   được không </t>
  </si>
  <si>
    <t>1. Khởi động trang web.
2. Chuyển qua trang đăng nhập admin 
3.  Đăng nhập vào admin và chuyển qua trang quản lý khách sạn 
4. Nhấn vào "Xem"                                   5.Nhấn " Thêm phòng "                           6.Nhập "tên phòng " , "giá phòng " , "tiện nghi " , " "                                          7.Nhấn "Thêm"</t>
  </si>
  <si>
    <t>Hệ thống hiển thị vui lòng nhập số phòng sẵn có</t>
  </si>
  <si>
    <t>FUNC-QLHT20</t>
  </si>
  <si>
    <t xml:space="preserve">Kiểm tra xem có chỉnh trạng thái của phòng được không </t>
  </si>
  <si>
    <t>1. Khởi động trang web.
2. Chuyển qua trang đăng nhập admin 
3.  Đăng nhập vào admin và chuyển qua trang quản lý khách sạn 
4. Nhấn vào "Xem"                                  5.Nhấn vào trạng thái của phòng</t>
  </si>
  <si>
    <t>FUNC-QLHT21</t>
  </si>
  <si>
    <t xml:space="preserve">Kiểm tra xem có sửa thông tin của phòng được không </t>
  </si>
  <si>
    <t>1. Khởi động trang web.
2. Chuyển qua trang đăng nhập admin 
3.  Đăng nhập vào admin và chuyển qua trang quản lý khách sạn 
4. Nhấn vào "Sửa"                                  5.Nhập thông tin cần sửa</t>
  </si>
  <si>
    <t>FUNC-QLHT22</t>
  </si>
  <si>
    <t xml:space="preserve">Kiểm tra xem có xóa phòng được không </t>
  </si>
  <si>
    <t>1. Khởi động trang web.
2. Chuyển qua trang đăng nhập admin 
3.  Đăng nhập vào admin và chuyển qua trang quản lý khách sạn 
4. Nhấn vào "Xóa"                                  5.Nhấn "OK" để xóa phòng</t>
  </si>
  <si>
    <t>Hệ thống thông báo xóa phòng thành công</t>
  </si>
  <si>
    <t xml:space="preserve">GUI_SHOW Quản lý hóa đơn </t>
  </si>
  <si>
    <t>GUI-HD01</t>
  </si>
  <si>
    <t>GUI-HD02</t>
  </si>
  <si>
    <t>[Tìm kiếm hóa đơn] Textbox</t>
  </si>
  <si>
    <t>GUI-HD03</t>
  </si>
  <si>
    <t>[Tìm kiếm trong khoảng thởi gian muốn tìm ]Datepicker</t>
  </si>
  <si>
    <t>GUI-HD04</t>
  </si>
  <si>
    <t xml:space="preserve">[Tìm kiếm] Button </t>
  </si>
  <si>
    <t xml:space="preserve"> -Label : White
 -Status : enable</t>
  </si>
  <si>
    <t>GUI-HD05</t>
  </si>
  <si>
    <t xml:space="preserve">[Đặt lại ] Button </t>
  </si>
  <si>
    <t>GUI-HD06</t>
  </si>
  <si>
    <t>GUI-HD07</t>
  </si>
  <si>
    <t xml:space="preserve">FUNCTION_SHOW Quản lý hóa đơn </t>
  </si>
  <si>
    <t>FUNC-HD01</t>
  </si>
  <si>
    <t>1. Truy cập vào trang web                               2. Chuyển qua trang đăng nhập admin                      3. Đăng nhập vào admin và chuyển qua trang quản lý hóa đơn</t>
  </si>
  <si>
    <t>Hiển thị trang quản lý hóa đơn</t>
  </si>
  <si>
    <t>FUNC-HD02</t>
  </si>
  <si>
    <t xml:space="preserve">1. Khởi động trang web.
2. Chuyển qua trang đăng nhập admin 
3.  Đăng nhập vào admin và chuyển qua trang quản lý hóa 
4. Nhấn vào sắp xếp 
</t>
  </si>
  <si>
    <t>FUNC-HD03</t>
  </si>
  <si>
    <t xml:space="preserve">1. Khởi động trang web.
2. Chuyển qua trang đăng nhập admin 
3.  Đăng nhập vào admin và chuyển qua trang quản lý hóa đơn
4. Nhập vào tìm kiếm
</t>
  </si>
  <si>
    <t xml:space="preserve">Hiển thị hóa đơn đã nhập tìm kiếm </t>
  </si>
  <si>
    <t>FUNC-HD04</t>
  </si>
  <si>
    <t xml:space="preserve">Kiểm tra xem có tìm kiếm hóa đơn theo ngày được không </t>
  </si>
  <si>
    <t xml:space="preserve">1. Khởi động trang web.
2. Chuyển qua trang đăng nhập admin 
3.  Đăng nhập vào admin và chuyển qua trang quản lý hóa đơn
4. Chọn thời gian trong khoảng muốn tìm          5. Nhấn "tìm kiếm "
</t>
  </si>
  <si>
    <t xml:space="preserve">Hiển thị số hóa đơn trong khoảng thời gian tìm kiếm </t>
  </si>
  <si>
    <t>FUNC-HD05</t>
  </si>
  <si>
    <t xml:space="preserve">Kiểm tra xem có đặt lại được không </t>
  </si>
  <si>
    <t xml:space="preserve">1. Khởi động trang web.
2. Chuyển qua trang đăng nhập admin 
3.  Đăng nhập vào admin và chuyển qua trang quản lý hóa đơn
4. Nhấn vào " đặt lại "
</t>
  </si>
  <si>
    <t xml:space="preserve">Hệ thống thông báo hiển thì đã đặt lại tìm kiếm theo ngày </t>
  </si>
  <si>
    <t>FUNC-HD06</t>
  </si>
  <si>
    <t xml:space="preserve">Kiểm tra xem có xem thông tin hóa đơn được không </t>
  </si>
  <si>
    <t xml:space="preserve">1. Khởi động trang web.
2. Chuyển qua trang đăng nhập admin 
3.  Đăng nhập vào admin và chuyển qua trang quản lý hóa đơn
4. Nhấn vào " Xem "
</t>
  </si>
  <si>
    <t>Hiển thị thông tin hóa đơn</t>
  </si>
  <si>
    <t>FUNC-HD07</t>
  </si>
  <si>
    <t xml:space="preserve">Kiểm tra xem có xóa hóa đơn được không </t>
  </si>
  <si>
    <t xml:space="preserve">1. Khởi động trang web.
2. Chuyển qua trang đăng nhập admin 
3.  Đăng nhập vào admin và chuyển qua trang quản lý hóa đơn
4. Nhấn vào " Xóa "
5. Nhấn "OK" để xác nhận xóa
</t>
  </si>
  <si>
    <t>Hệ thống thông báo hiển thị xóa hóa đơn thành công</t>
  </si>
  <si>
    <t>Module Name</t>
  </si>
  <si>
    <t>GUI_SHOW Đăng nhập Admin</t>
  </si>
  <si>
    <t>FUNCTION_SHOW Đăng nhập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</si>
</sst>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d\-mmm\-yy;@"/>
    <numFmt numFmtId="169" formatCode="mm/dd/yy"/>
    <numFmt numFmtId="170" formatCode="0;[Red]0"/>
  </numFmts>
  <fonts count="49">
    <font>
      <sz val="11"/>
      <color theme="1"/>
      <name val="Calibri"/>
      <charset val="134"/>
      <scheme val="minor"/>
    </font>
    <font>
      <sz val="12"/>
      <color theme="1"/>
      <name val="Times New Roman"/>
      <charset val="134"/>
    </font>
    <font>
      <sz val="11"/>
      <color theme="1"/>
      <name val="Times New Roman"/>
      <charset val="134"/>
    </font>
    <font>
      <b/>
      <sz val="18"/>
      <color indexed="9"/>
      <name val="Times New Roman"/>
      <charset val="134"/>
    </font>
    <font>
      <b/>
      <sz val="15"/>
      <name val="Times New Roman"/>
      <charset val="134"/>
    </font>
    <font>
      <sz val="18"/>
      <name val="Times New Roman"/>
      <charset val="134"/>
    </font>
    <font>
      <sz val="10"/>
      <name val="Times New Roman"/>
      <charset val="134"/>
    </font>
    <font>
      <sz val="14"/>
      <name val="Times New Roman"/>
      <charset val="134"/>
    </font>
    <font>
      <b/>
      <sz val="14"/>
      <color indexed="9"/>
      <name val="Times New Roman"/>
      <charset val="134"/>
    </font>
    <font>
      <b/>
      <sz val="14"/>
      <name val="Times New Roman"/>
      <charset val="134"/>
    </font>
    <font>
      <sz val="13"/>
      <name val="Times New Roman"/>
      <charset val="134"/>
    </font>
    <font>
      <b/>
      <sz val="13"/>
      <color theme="0"/>
      <name val="Times New Roman"/>
      <charset val="134"/>
    </font>
    <font>
      <b/>
      <sz val="13"/>
      <color theme="1"/>
      <name val="Times New Roman"/>
      <charset val="134"/>
    </font>
    <font>
      <sz val="13"/>
      <color theme="1"/>
      <name val="Times New Roman"/>
      <charset val="134"/>
    </font>
    <font>
      <sz val="13"/>
      <color rgb="FF000000"/>
      <name val="Times New Roman"/>
      <charset val="134"/>
    </font>
    <font>
      <b/>
      <sz val="18"/>
      <color rgb="FFFFFFFF"/>
      <name val="Times New Roman"/>
      <charset val="134"/>
    </font>
    <font>
      <b/>
      <sz val="14"/>
      <color rgb="FFFFFFFF"/>
      <name val="Times New Roman"/>
      <charset val="134"/>
    </font>
    <font>
      <b/>
      <sz val="12"/>
      <color theme="0"/>
      <name val="Times New Roman"/>
      <charset val="134"/>
    </font>
    <font>
      <b/>
      <sz val="13"/>
      <color theme="0"/>
      <name val="Calibri"/>
      <charset val="134"/>
      <scheme val="minor"/>
    </font>
    <font>
      <b/>
      <sz val="12"/>
      <color theme="1"/>
      <name val="Times New Roman"/>
      <charset val="134"/>
    </font>
    <font>
      <sz val="11"/>
      <color theme="0"/>
      <name val="Calibri"/>
      <charset val="134"/>
      <scheme val="minor"/>
    </font>
    <font>
      <b/>
      <sz val="18"/>
      <name val="Times New Roman"/>
      <charset val="134"/>
    </font>
    <font>
      <sz val="14"/>
      <color rgb="FF333333"/>
      <name val="Times New Roman"/>
      <charset val="134"/>
    </font>
    <font>
      <sz val="13"/>
      <color theme="0"/>
      <name val="Calibri"/>
      <charset val="134"/>
      <scheme val="minor"/>
    </font>
    <font>
      <sz val="13"/>
      <color theme="1"/>
      <name val="Calibri"/>
      <charset val="134"/>
      <scheme val="minor"/>
    </font>
    <font>
      <b/>
      <sz val="13"/>
      <name val="Times New Roman"/>
      <charset val="134"/>
    </font>
    <font>
      <sz val="12"/>
      <name val="Times New Roman"/>
      <charset val="134"/>
    </font>
    <font>
      <b/>
      <sz val="12"/>
      <name val="Times New Roman"/>
      <charset val="134"/>
    </font>
    <font>
      <b/>
      <sz val="16"/>
      <name val="Times New Roman"/>
      <charset val="134"/>
    </font>
    <font>
      <b/>
      <sz val="10"/>
      <name val="Times New Roman"/>
      <charset val="134"/>
    </font>
    <font>
      <sz val="10"/>
      <color indexed="63"/>
      <name val="Times New Roman"/>
      <charset val="134"/>
    </font>
    <font>
      <sz val="10"/>
      <color indexed="9"/>
      <name val="Times New Roman"/>
      <charset val="134"/>
    </font>
    <font>
      <b/>
      <sz val="20"/>
      <name val="Times New Roman"/>
      <charset val="134"/>
    </font>
    <font>
      <b/>
      <i/>
      <sz val="13"/>
      <color indexed="57"/>
      <name val="Times New Roman"/>
      <charset val="134"/>
    </font>
    <font>
      <i/>
      <sz val="13"/>
      <name val="Times New Roman"/>
      <charset val="134"/>
    </font>
    <font>
      <b/>
      <sz val="13"/>
      <color indexed="9"/>
      <name val="Times New Roman"/>
      <charset val="134"/>
    </font>
    <font>
      <sz val="16"/>
      <name val="Times New Roman"/>
      <charset val="134"/>
    </font>
    <font>
      <sz val="13"/>
      <color indexed="9"/>
      <name val="Times New Roman"/>
      <charset val="134"/>
    </font>
    <font>
      <u/>
      <sz val="11"/>
      <color theme="10"/>
      <name val="Calibri"/>
      <charset val="134"/>
      <scheme val="minor"/>
    </font>
    <font>
      <sz val="10"/>
      <name val="Arial2"/>
      <charset val="134"/>
    </font>
    <font>
      <sz val="11"/>
      <name val="ＭＳ Ｐゴシック"/>
      <charset val="134"/>
    </font>
    <font>
      <sz val="10"/>
      <name val="FreeSans"/>
      <charset val="134"/>
    </font>
    <font>
      <b/>
      <sz val="13"/>
      <name val="Times New Roman"/>
      <family val="1"/>
    </font>
    <font>
      <sz val="13"/>
      <color theme="1"/>
      <name val="Times New Roman"/>
      <family val="1"/>
    </font>
    <font>
      <b/>
      <sz val="13"/>
      <color indexed="9"/>
      <name val="Times New Roman"/>
      <family val="1"/>
    </font>
    <font>
      <sz val="18"/>
      <name val="Times New Roman"/>
      <family val="1"/>
    </font>
    <font>
      <b/>
      <sz val="13"/>
      <color rgb="FFFFFFFF"/>
      <name val="Times New Roman"/>
      <family val="1"/>
    </font>
    <font>
      <b/>
      <sz val="12"/>
      <color theme="1"/>
      <name val="Times New Roman"/>
      <family val="1"/>
    </font>
    <font>
      <b/>
      <sz val="13"/>
      <color theme="1"/>
      <name val="Times New Roman"/>
      <family val="1"/>
    </font>
  </fonts>
  <fills count="11">
    <fill>
      <patternFill patternType="none"/>
    </fill>
    <fill>
      <patternFill patternType="gray125"/>
    </fill>
    <fill>
      <patternFill patternType="solid">
        <fgColor indexed="21"/>
        <bgColor indexed="38"/>
      </patternFill>
    </fill>
    <fill>
      <patternFill patternType="solid">
        <fgColor theme="8" tint="-0.499984740745262"/>
        <bgColor indexed="38"/>
      </patternFill>
    </fill>
    <fill>
      <patternFill patternType="solid">
        <fgColor theme="8" tint="-0.499984740745262"/>
        <bgColor indexed="64"/>
      </patternFill>
    </fill>
    <fill>
      <patternFill patternType="solid">
        <fgColor indexed="27"/>
        <bgColor indexed="41"/>
      </patternFill>
    </fill>
    <fill>
      <patternFill patternType="solid">
        <fgColor indexed="9"/>
        <bgColor indexed="26"/>
      </patternFill>
    </fill>
    <fill>
      <patternFill patternType="solid">
        <fgColor rgb="FF008080"/>
        <bgColor rgb="FF008080"/>
      </patternFill>
    </fill>
    <fill>
      <patternFill patternType="solid">
        <fgColor theme="8" tint="0.59999389629810485"/>
        <bgColor indexed="38"/>
      </patternFill>
    </fill>
    <fill>
      <patternFill patternType="solid">
        <fgColor rgb="FFFFFFFF"/>
        <bgColor rgb="FFFFFFCC"/>
      </patternFill>
    </fill>
    <fill>
      <patternFill patternType="solid">
        <fgColor theme="0"/>
        <bgColor indexed="41"/>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hair">
        <color indexed="8"/>
      </left>
      <right style="hair">
        <color indexed="8"/>
      </right>
      <top/>
      <bottom/>
      <diagonal/>
    </border>
    <border>
      <left/>
      <right style="hair">
        <color indexed="8"/>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style="thin">
        <color indexed="63"/>
      </right>
      <top style="thin">
        <color indexed="63"/>
      </top>
      <bottom style="thin">
        <color auto="1"/>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medium">
        <color indexed="8"/>
      </right>
      <top style="medium">
        <color indexed="8"/>
      </top>
      <bottom style="thin">
        <color auto="1"/>
      </bottom>
      <diagonal/>
    </border>
    <border>
      <left/>
      <right/>
      <top style="medium">
        <color indexed="8"/>
      </top>
      <bottom style="thin">
        <color auto="1"/>
      </bottom>
      <diagonal/>
    </border>
    <border>
      <left style="medium">
        <color indexed="8"/>
      </left>
      <right/>
      <top style="medium">
        <color indexed="8"/>
      </top>
      <bottom style="thin">
        <color auto="1"/>
      </bottom>
      <diagonal/>
    </border>
    <border>
      <left style="medium">
        <color indexed="8"/>
      </left>
      <right/>
      <top/>
      <bottom style="thin">
        <color auto="1"/>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auto="1"/>
      </right>
      <top/>
      <bottom/>
      <diagonal/>
    </border>
    <border>
      <left style="hair">
        <color indexed="8"/>
      </left>
      <right style="hair">
        <color indexed="8"/>
      </right>
      <top style="hair">
        <color indexed="8"/>
      </top>
      <bottom/>
      <diagonal/>
    </border>
    <border>
      <left style="thin">
        <color indexed="63"/>
      </left>
      <right/>
      <top/>
      <bottom/>
      <diagonal/>
    </border>
    <border>
      <left style="thin">
        <color indexed="63"/>
      </left>
      <right style="thin">
        <color indexed="63"/>
      </right>
      <top/>
      <bottom style="thin">
        <color indexed="63"/>
      </bottom>
      <diagonal/>
    </border>
    <border>
      <left style="thin">
        <color indexed="63"/>
      </left>
      <right style="thin">
        <color indexed="63"/>
      </right>
      <top/>
      <bottom/>
      <diagonal/>
    </border>
  </borders>
  <cellStyleXfs count="5">
    <xf numFmtId="0" fontId="0" fillId="0" borderId="0"/>
    <xf numFmtId="0" fontId="38" fillId="0" borderId="0" applyNumberFormat="0" applyFill="0" applyBorder="0" applyAlignment="0" applyProtection="0"/>
    <xf numFmtId="0" fontId="39" fillId="0" borderId="0" applyBorder="0" applyProtection="0">
      <alignment vertical="center"/>
    </xf>
    <xf numFmtId="0" fontId="40" fillId="0" borderId="0"/>
    <xf numFmtId="9" fontId="41" fillId="0" borderId="0" applyBorder="0" applyProtection="0"/>
  </cellStyleXfs>
  <cellXfs count="226">
    <xf numFmtId="0" fontId="0" fillId="0" borderId="0" xfId="0"/>
    <xf numFmtId="0" fontId="1" fillId="0" borderId="0" xfId="0" applyFont="1"/>
    <xf numFmtId="0" fontId="2" fillId="0" borderId="1" xfId="0" applyFont="1" applyBorder="1"/>
    <xf numFmtId="0" fontId="2" fillId="0" borderId="0" xfId="0" applyFont="1"/>
    <xf numFmtId="0" fontId="3" fillId="2" borderId="1" xfId="0" applyFont="1" applyFill="1" applyBorder="1"/>
    <xf numFmtId="0" fontId="4" fillId="0" borderId="2" xfId="0" applyFont="1" applyBorder="1"/>
    <xf numFmtId="0" fontId="4" fillId="0" borderId="3" xfId="0" applyFont="1" applyBorder="1"/>
    <xf numFmtId="0" fontId="4" fillId="0" borderId="4" xfId="0" applyFont="1" applyBorder="1"/>
    <xf numFmtId="0" fontId="5" fillId="0" borderId="0" xfId="0" applyFont="1"/>
    <xf numFmtId="0" fontId="6" fillId="0" borderId="0" xfId="0" applyFont="1" applyAlignment="1">
      <alignment vertical="top"/>
    </xf>
    <xf numFmtId="0" fontId="7" fillId="0" borderId="1" xfId="0" applyFont="1" applyBorder="1"/>
    <xf numFmtId="0" fontId="8" fillId="2" borderId="1" xfId="0" applyFont="1" applyFill="1" applyBorder="1" applyAlignment="1">
      <alignment horizontal="center" vertical="center"/>
    </xf>
    <xf numFmtId="0" fontId="8" fillId="2" borderId="1" xfId="0" applyFont="1" applyFill="1" applyBorder="1" applyAlignment="1">
      <alignment horizontal="center" vertical="top" wrapText="1"/>
    </xf>
    <xf numFmtId="0" fontId="8" fillId="0" borderId="0" xfId="0" applyFont="1" applyAlignment="1">
      <alignment horizontal="center" vertical="center"/>
    </xf>
    <xf numFmtId="0" fontId="9" fillId="0" borderId="1" xfId="0" applyFont="1" applyBorder="1"/>
    <xf numFmtId="0" fontId="9" fillId="0" borderId="1" xfId="2" applyFont="1" applyBorder="1" applyAlignment="1" applyProtection="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0" xfId="2" applyFont="1" applyBorder="1" applyAlignment="1" applyProtection="1">
      <alignment horizontal="right"/>
    </xf>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168" fontId="11" fillId="3" borderId="1" xfId="0" applyNumberFormat="1" applyFont="1" applyFill="1" applyBorder="1" applyAlignment="1">
      <alignment horizontal="center" vertical="center"/>
    </xf>
    <xf numFmtId="0" fontId="13" fillId="6" borderId="1" xfId="3" applyFont="1" applyFill="1" applyBorder="1" applyAlignment="1">
      <alignment horizontal="left" vertical="top" wrapText="1"/>
    </xf>
    <xf numFmtId="0" fontId="13" fillId="6" borderId="1" xfId="3" applyFont="1" applyFill="1" applyBorder="1" applyAlignment="1">
      <alignment horizontal="left" vertical="center" wrapText="1"/>
    </xf>
    <xf numFmtId="0" fontId="13" fillId="0" borderId="1" xfId="0" applyFont="1" applyBorder="1" applyAlignment="1">
      <alignment vertical="center"/>
    </xf>
    <xf numFmtId="0" fontId="13" fillId="0" borderId="1" xfId="0" applyFont="1" applyBorder="1" applyAlignment="1">
      <alignment horizontal="left" vertical="center"/>
    </xf>
    <xf numFmtId="0" fontId="13" fillId="6" borderId="1" xfId="0" applyFont="1" applyFill="1" applyBorder="1" applyAlignment="1">
      <alignment horizontal="left" vertical="center" wrapText="1"/>
    </xf>
    <xf numFmtId="0" fontId="13" fillId="0" borderId="2" xfId="0" applyFont="1" applyBorder="1" applyAlignment="1">
      <alignment horizontal="center" vertical="center"/>
    </xf>
    <xf numFmtId="14" fontId="13" fillId="0" borderId="1" xfId="0" applyNumberFormat="1" applyFont="1" applyBorder="1" applyAlignment="1">
      <alignment horizontal="center" vertical="center"/>
    </xf>
    <xf numFmtId="0" fontId="13" fillId="6" borderId="1" xfId="0" applyFont="1" applyFill="1" applyBorder="1" applyAlignment="1">
      <alignment horizontal="left" vertical="top" wrapText="1"/>
    </xf>
    <xf numFmtId="0" fontId="13" fillId="0" borderId="1" xfId="0" applyFont="1" applyBorder="1"/>
    <xf numFmtId="0" fontId="12" fillId="5" borderId="1" xfId="0" applyFont="1" applyFill="1" applyBorder="1" applyAlignment="1">
      <alignment horizontal="left" vertical="center"/>
    </xf>
    <xf numFmtId="0" fontId="13" fillId="6"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168" fontId="6" fillId="0" borderId="0" xfId="0" applyNumberFormat="1" applyFont="1"/>
    <xf numFmtId="0" fontId="6" fillId="0" borderId="0" xfId="0" applyFont="1"/>
    <xf numFmtId="0" fontId="6" fillId="0" borderId="0" xfId="0" applyFont="1" applyAlignment="1">
      <alignment horizontal="center" vertical="top"/>
    </xf>
    <xf numFmtId="169" fontId="13" fillId="0" borderId="4" xfId="0" applyNumberFormat="1" applyFont="1" applyBorder="1" applyAlignment="1">
      <alignment horizontal="center" vertical="center" wrapText="1"/>
    </xf>
    <xf numFmtId="0" fontId="13" fillId="0" borderId="1" xfId="0" applyFont="1" applyBorder="1" applyAlignment="1">
      <alignment horizontal="center" vertical="top"/>
    </xf>
    <xf numFmtId="14" fontId="13" fillId="0" borderId="1" xfId="0" applyNumberFormat="1" applyFont="1" applyBorder="1" applyAlignment="1">
      <alignment horizontal="center" vertical="top" wrapText="1"/>
    </xf>
    <xf numFmtId="169" fontId="13" fillId="0" borderId="1" xfId="0" applyNumberFormat="1" applyFont="1" applyBorder="1" applyAlignment="1">
      <alignment horizontal="center" vertical="top" wrapText="1"/>
    </xf>
    <xf numFmtId="0" fontId="14" fillId="0" borderId="4" xfId="0" applyFont="1" applyBorder="1" applyAlignment="1">
      <alignment horizontal="center" vertical="center"/>
    </xf>
    <xf numFmtId="0" fontId="2" fillId="0" borderId="4" xfId="0" applyFont="1" applyBorder="1"/>
    <xf numFmtId="0" fontId="14" fillId="0" borderId="4" xfId="0" applyFont="1" applyBorder="1" applyAlignment="1">
      <alignment horizontal="left" vertical="center" wrapText="1"/>
    </xf>
    <xf numFmtId="0" fontId="14" fillId="0" borderId="4" xfId="0" applyFont="1" applyBorder="1" applyAlignment="1">
      <alignment horizontal="left" vertical="center"/>
    </xf>
    <xf numFmtId="0" fontId="14" fillId="0" borderId="7" xfId="0" applyFont="1" applyBorder="1" applyAlignment="1">
      <alignment horizontal="left" vertical="center" wrapText="1"/>
    </xf>
    <xf numFmtId="0" fontId="14" fillId="0" borderId="7" xfId="0" applyFont="1" applyBorder="1" applyAlignment="1">
      <alignment horizontal="left" vertical="center"/>
    </xf>
    <xf numFmtId="0" fontId="0" fillId="0" borderId="1" xfId="0" applyBorder="1" applyAlignment="1">
      <alignment vertical="center"/>
    </xf>
    <xf numFmtId="0" fontId="13" fillId="0" borderId="0" xfId="0" applyFont="1" applyAlignment="1">
      <alignment horizontal="left" vertical="center"/>
    </xf>
    <xf numFmtId="0" fontId="15" fillId="7" borderId="1" xfId="0" applyFont="1" applyFill="1" applyBorder="1"/>
    <xf numFmtId="0" fontId="16" fillId="7" borderId="1" xfId="0" applyFont="1" applyFill="1" applyBorder="1" applyAlignment="1">
      <alignment horizontal="center" vertical="center"/>
    </xf>
    <xf numFmtId="0" fontId="16" fillId="7" borderId="1" xfId="0" applyFont="1" applyFill="1" applyBorder="1" applyAlignment="1">
      <alignment horizontal="center" vertical="center" wrapText="1"/>
    </xf>
    <xf numFmtId="0" fontId="17" fillId="3" borderId="1" xfId="0" applyFont="1" applyFill="1" applyBorder="1" applyAlignment="1">
      <alignment horizontal="center" vertical="center"/>
    </xf>
    <xf numFmtId="168" fontId="17" fillId="3" borderId="1" xfId="0" applyNumberFormat="1" applyFont="1" applyFill="1" applyBorder="1" applyAlignment="1">
      <alignment horizontal="center" vertical="center"/>
    </xf>
    <xf numFmtId="0" fontId="14" fillId="0" borderId="1" xfId="0" applyFont="1" applyBorder="1" applyAlignment="1">
      <alignment horizontal="left" vertical="center"/>
    </xf>
    <xf numFmtId="0" fontId="14" fillId="9" borderId="7" xfId="0" applyFont="1" applyFill="1" applyBorder="1" applyAlignment="1">
      <alignment horizontal="left" vertical="center" wrapText="1"/>
    </xf>
    <xf numFmtId="0" fontId="14" fillId="9" borderId="4" xfId="0" applyFont="1" applyFill="1" applyBorder="1" applyAlignment="1">
      <alignment horizontal="left" vertical="center" wrapText="1"/>
    </xf>
    <xf numFmtId="14" fontId="13" fillId="0" borderId="0" xfId="0" applyNumberFormat="1" applyFont="1" applyAlignment="1">
      <alignment horizontal="center" vertical="center"/>
    </xf>
    <xf numFmtId="0" fontId="0" fillId="0" borderId="10" xfId="0" applyBorder="1"/>
    <xf numFmtId="0" fontId="22" fillId="0" borderId="1" xfId="0" applyFont="1" applyBorder="1"/>
    <xf numFmtId="0" fontId="10" fillId="0" borderId="1" xfId="0" applyFont="1" applyBorder="1" applyAlignment="1">
      <alignment vertical="top"/>
    </xf>
    <xf numFmtId="0" fontId="0" fillId="0" borderId="0" xfId="0" applyAlignment="1">
      <alignment vertical="center"/>
    </xf>
    <xf numFmtId="0" fontId="14"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wrapText="1"/>
    </xf>
    <xf numFmtId="0" fontId="24" fillId="0" borderId="1" xfId="0" applyFont="1" applyBorder="1" applyAlignment="1">
      <alignment vertical="center"/>
    </xf>
    <xf numFmtId="0" fontId="24" fillId="0" borderId="1" xfId="0" applyFont="1" applyBorder="1"/>
    <xf numFmtId="0" fontId="25" fillId="10" borderId="0" xfId="0" applyFont="1" applyFill="1" applyAlignment="1">
      <alignment vertical="center"/>
    </xf>
    <xf numFmtId="0" fontId="5" fillId="0" borderId="1" xfId="0" applyFont="1" applyBorder="1"/>
    <xf numFmtId="0" fontId="10" fillId="6"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center" vertical="top"/>
    </xf>
    <xf numFmtId="0" fontId="11" fillId="7" borderId="1" xfId="0" applyFont="1" applyFill="1" applyBorder="1" applyAlignment="1">
      <alignment vertical="center"/>
    </xf>
    <xf numFmtId="0" fontId="12" fillId="0" borderId="1" xfId="0" applyFont="1" applyBorder="1" applyAlignment="1">
      <alignment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7" fillId="0" borderId="0" xfId="0" applyFont="1"/>
    <xf numFmtId="0" fontId="26" fillId="0" borderId="0" xfId="0" applyFont="1"/>
    <xf numFmtId="0" fontId="27" fillId="5" borderId="11" xfId="0" applyFont="1" applyFill="1" applyBorder="1" applyAlignment="1">
      <alignment horizontal="left" vertical="center"/>
    </xf>
    <xf numFmtId="0" fontId="7" fillId="0" borderId="0" xfId="0" applyFont="1" applyAlignment="1">
      <alignment horizontal="center" vertical="top"/>
    </xf>
    <xf numFmtId="0" fontId="10" fillId="0" borderId="1" xfId="2" applyFont="1" applyBorder="1" applyAlignment="1" applyProtection="1">
      <alignment horizontal="right"/>
    </xf>
    <xf numFmtId="0" fontId="29" fillId="0" borderId="0" xfId="0" applyFont="1"/>
    <xf numFmtId="0" fontId="30" fillId="0" borderId="0" xfId="0" applyFont="1"/>
    <xf numFmtId="0" fontId="6" fillId="0" borderId="0" xfId="0" applyFont="1" applyAlignment="1">
      <alignment horizontal="left" vertical="top" wrapText="1"/>
    </xf>
    <xf numFmtId="0" fontId="13" fillId="0" borderId="1" xfId="0" applyFont="1" applyBorder="1" applyAlignment="1">
      <alignment horizontal="left" vertical="top" wrapText="1"/>
    </xf>
    <xf numFmtId="0" fontId="13" fillId="6" borderId="0" xfId="0" applyFont="1" applyFill="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center" vertical="top"/>
    </xf>
    <xf numFmtId="14" fontId="13" fillId="0" borderId="0" xfId="0" applyNumberFormat="1" applyFont="1" applyAlignment="1">
      <alignment horizontal="center" vertical="top" wrapText="1"/>
    </xf>
    <xf numFmtId="168" fontId="7" fillId="0" borderId="0" xfId="0" applyNumberFormat="1" applyFont="1"/>
    <xf numFmtId="0" fontId="11" fillId="4" borderId="1" xfId="0" applyFont="1" applyFill="1" applyBorder="1"/>
    <xf numFmtId="0" fontId="12" fillId="0" borderId="1" xfId="0" applyFont="1" applyBorder="1" applyAlignment="1">
      <alignment horizontal="left" vertical="center"/>
    </xf>
    <xf numFmtId="0" fontId="26" fillId="0" borderId="0" xfId="0" applyFont="1" applyAlignment="1">
      <alignment horizontal="left" vertical="center"/>
    </xf>
    <xf numFmtId="169" fontId="13" fillId="0" borderId="0" xfId="0" applyNumberFormat="1" applyFont="1" applyAlignment="1">
      <alignment horizontal="center" vertical="top" wrapText="1"/>
    </xf>
    <xf numFmtId="0" fontId="27" fillId="0" borderId="12" xfId="0" applyFont="1" applyBorder="1" applyAlignment="1">
      <alignment horizontal="left" vertical="center"/>
    </xf>
    <xf numFmtId="0" fontId="27" fillId="0" borderId="11" xfId="0" applyFont="1" applyBorder="1" applyAlignment="1">
      <alignment horizontal="left" vertical="center"/>
    </xf>
    <xf numFmtId="0" fontId="6" fillId="0" borderId="0" xfId="2" applyFont="1" applyBorder="1" applyProtection="1">
      <alignment vertical="center"/>
    </xf>
    <xf numFmtId="0" fontId="31" fillId="0" borderId="0" xfId="2" applyFont="1" applyBorder="1" applyProtection="1">
      <alignment vertical="center"/>
    </xf>
    <xf numFmtId="0" fontId="6" fillId="6" borderId="0" xfId="2" applyFont="1" applyFill="1" applyBorder="1" applyProtection="1">
      <alignment vertical="center"/>
    </xf>
    <xf numFmtId="0" fontId="29" fillId="0" borderId="0" xfId="2" applyFont="1" applyBorder="1" applyAlignment="1" applyProtection="1"/>
    <xf numFmtId="0" fontId="6" fillId="0" borderId="0" xfId="2" applyFont="1" applyBorder="1" applyAlignment="1" applyProtection="1"/>
    <xf numFmtId="0" fontId="25" fillId="0" borderId="13" xfId="2" applyFont="1" applyBorder="1" applyAlignment="1" applyProtection="1">
      <alignment horizontal="center" vertical="center"/>
    </xf>
    <xf numFmtId="0" fontId="25" fillId="0" borderId="13" xfId="2" applyFont="1" applyBorder="1" applyAlignment="1" applyProtection="1">
      <alignment horizontal="center"/>
    </xf>
    <xf numFmtId="0" fontId="13" fillId="0" borderId="13" xfId="0" applyFont="1" applyBorder="1" applyAlignment="1">
      <alignment horizontal="center"/>
    </xf>
    <xf numFmtId="0" fontId="25" fillId="0" borderId="15" xfId="2" applyFont="1" applyBorder="1" applyProtection="1">
      <alignment vertical="center"/>
    </xf>
    <xf numFmtId="0" fontId="33" fillId="0" borderId="15" xfId="2" applyFont="1" applyBorder="1" applyAlignment="1" applyProtection="1">
      <alignment vertical="top" wrapText="1"/>
    </xf>
    <xf numFmtId="0" fontId="25" fillId="0" borderId="1" xfId="2" applyFont="1" applyBorder="1" applyProtection="1">
      <alignment vertical="center"/>
    </xf>
    <xf numFmtId="0" fontId="33" fillId="0" borderId="1" xfId="2" applyFont="1" applyBorder="1" applyAlignment="1" applyProtection="1">
      <alignment vertical="top" wrapText="1"/>
    </xf>
    <xf numFmtId="0" fontId="25" fillId="0" borderId="1" xfId="2" applyFont="1" applyBorder="1" applyAlignment="1" applyProtection="1"/>
    <xf numFmtId="0" fontId="34" fillId="0" borderId="1" xfId="2" applyFont="1" applyBorder="1" applyAlignment="1" applyProtection="1"/>
    <xf numFmtId="0" fontId="35" fillId="2" borderId="1" xfId="2" applyFont="1" applyFill="1" applyBorder="1" applyAlignment="1" applyProtection="1">
      <alignment horizontal="center" vertical="center"/>
    </xf>
    <xf numFmtId="0" fontId="35" fillId="2" borderId="1" xfId="2" applyFont="1" applyFill="1" applyBorder="1" applyAlignment="1" applyProtection="1">
      <alignment horizontal="center" vertical="center" wrapText="1"/>
    </xf>
    <xf numFmtId="0" fontId="36" fillId="0" borderId="13" xfId="0" applyFont="1" applyBorder="1" applyAlignment="1">
      <alignment horizontal="center"/>
    </xf>
    <xf numFmtId="0" fontId="36" fillId="0" borderId="13" xfId="0" applyFont="1" applyBorder="1" applyAlignment="1">
      <alignment vertical="center" wrapText="1"/>
    </xf>
    <xf numFmtId="0" fontId="10" fillId="0" borderId="1" xfId="2" applyFont="1" applyBorder="1" applyAlignment="1" applyProtection="1">
      <alignment horizontal="center"/>
    </xf>
    <xf numFmtId="0" fontId="36" fillId="0" borderId="15" xfId="0" applyFont="1" applyBorder="1" applyAlignment="1">
      <alignment horizontal="center"/>
    </xf>
    <xf numFmtId="0" fontId="36" fillId="0" borderId="15" xfId="0" applyFont="1" applyBorder="1" applyAlignment="1">
      <alignment vertical="center" wrapText="1"/>
    </xf>
    <xf numFmtId="0" fontId="36" fillId="0" borderId="16" xfId="0" applyFont="1" applyBorder="1" applyAlignment="1">
      <alignment horizontal="center"/>
    </xf>
    <xf numFmtId="0" fontId="36" fillId="0" borderId="16" xfId="0" applyFont="1" applyBorder="1" applyAlignment="1">
      <alignment vertical="center" wrapText="1"/>
    </xf>
    <xf numFmtId="0" fontId="13" fillId="0" borderId="1" xfId="0" applyFont="1" applyBorder="1" applyAlignment="1">
      <alignment horizontal="center"/>
    </xf>
    <xf numFmtId="0" fontId="10" fillId="2" borderId="1" xfId="2" applyFont="1" applyFill="1" applyBorder="1" applyAlignment="1" applyProtection="1">
      <alignment horizontal="center"/>
    </xf>
    <xf numFmtId="0" fontId="35" fillId="2" borderId="1" xfId="2" applyFont="1" applyFill="1" applyBorder="1" applyAlignment="1" applyProtection="1"/>
    <xf numFmtId="170" fontId="35" fillId="2" borderId="1" xfId="2" applyNumberFormat="1" applyFont="1" applyFill="1" applyBorder="1" applyAlignment="1" applyProtection="1">
      <alignment horizontal="center"/>
    </xf>
    <xf numFmtId="0" fontId="10" fillId="6" borderId="0" xfId="2" applyFont="1" applyFill="1" applyBorder="1" applyAlignment="1" applyProtection="1">
      <alignment horizontal="center"/>
    </xf>
    <xf numFmtId="0" fontId="35" fillId="6" borderId="17" xfId="2" applyFont="1" applyFill="1" applyBorder="1" applyAlignment="1" applyProtection="1"/>
    <xf numFmtId="0" fontId="25" fillId="6" borderId="18" xfId="2" applyFont="1" applyFill="1" applyBorder="1" applyAlignment="1" applyProtection="1">
      <alignment horizontal="center"/>
    </xf>
    <xf numFmtId="0" fontId="37" fillId="6" borderId="19" xfId="2" applyFont="1" applyFill="1" applyBorder="1" applyAlignment="1" applyProtection="1">
      <alignment horizontal="center"/>
    </xf>
    <xf numFmtId="0" fontId="37" fillId="6" borderId="0" xfId="2" applyFont="1" applyFill="1" applyBorder="1" applyAlignment="1" applyProtection="1">
      <alignment horizontal="center"/>
    </xf>
    <xf numFmtId="0" fontId="10" fillId="0" borderId="0" xfId="2" applyFont="1" applyBorder="1" applyAlignment="1" applyProtection="1"/>
    <xf numFmtId="0" fontId="25" fillId="0" borderId="20" xfId="2" applyFont="1" applyBorder="1" applyAlignment="1" applyProtection="1">
      <alignment horizontal="left"/>
    </xf>
    <xf numFmtId="0" fontId="10" fillId="0" borderId="21" xfId="2" applyFont="1" applyBorder="1" applyAlignment="1" applyProtection="1"/>
    <xf numFmtId="0" fontId="10" fillId="0" borderId="20" xfId="2" applyFont="1" applyBorder="1" applyAlignment="1" applyProtection="1"/>
    <xf numFmtId="2" fontId="25" fillId="0" borderId="22" xfId="2" applyNumberFormat="1" applyFont="1" applyBorder="1" applyAlignment="1" applyProtection="1">
      <alignment horizontal="right" wrapText="1"/>
    </xf>
    <xf numFmtId="0" fontId="10" fillId="0" borderId="0" xfId="2" applyFont="1" applyBorder="1" applyProtection="1">
      <alignment vertical="center"/>
    </xf>
    <xf numFmtId="0" fontId="10" fillId="0" borderId="9" xfId="2" applyFont="1" applyBorder="1" applyAlignment="1" applyProtection="1"/>
    <xf numFmtId="0" fontId="25" fillId="0" borderId="23" xfId="2" applyFont="1" applyBorder="1" applyAlignment="1" applyProtection="1">
      <alignment horizontal="left"/>
    </xf>
    <xf numFmtId="0" fontId="10" fillId="0" borderId="24" xfId="2" applyFont="1" applyBorder="1" applyAlignment="1" applyProtection="1"/>
    <xf numFmtId="0" fontId="10" fillId="0" borderId="25" xfId="2" applyFont="1" applyBorder="1" applyAlignment="1" applyProtection="1"/>
    <xf numFmtId="2" fontId="25" fillId="0" borderId="26" xfId="2" applyNumberFormat="1" applyFont="1" applyBorder="1" applyAlignment="1" applyProtection="1">
      <alignment horizontal="right" wrapText="1"/>
    </xf>
    <xf numFmtId="0" fontId="10" fillId="0" borderId="9" xfId="2" applyFont="1" applyBorder="1" applyProtection="1">
      <alignment vertical="center"/>
    </xf>
    <xf numFmtId="168" fontId="6" fillId="0" borderId="0" xfId="2" applyNumberFormat="1" applyFont="1" applyBorder="1" applyAlignment="1" applyProtection="1"/>
    <xf numFmtId="0" fontId="25" fillId="0" borderId="13" xfId="2" applyFont="1" applyBorder="1" applyAlignment="1" applyProtection="1">
      <alignment horizontal="center" vertical="top"/>
    </xf>
    <xf numFmtId="0" fontId="10" fillId="0" borderId="15" xfId="2" applyFont="1" applyBorder="1" applyAlignment="1" applyProtection="1">
      <alignment wrapText="1"/>
    </xf>
    <xf numFmtId="170" fontId="10" fillId="0" borderId="1" xfId="4" applyNumberFormat="1" applyFont="1" applyBorder="1" applyAlignment="1" applyProtection="1">
      <alignment horizontal="center"/>
    </xf>
    <xf numFmtId="1" fontId="10" fillId="0" borderId="1" xfId="4" applyNumberFormat="1" applyFont="1" applyBorder="1" applyAlignment="1" applyProtection="1">
      <alignment horizontal="center"/>
    </xf>
    <xf numFmtId="0" fontId="35" fillId="6" borderId="0" xfId="2" applyFont="1" applyFill="1" applyBorder="1" applyAlignment="1" applyProtection="1">
      <alignment horizontal="center"/>
    </xf>
    <xf numFmtId="9" fontId="37" fillId="6" borderId="0" xfId="4" applyFont="1" applyFill="1" applyBorder="1" applyAlignment="1" applyProtection="1">
      <alignment horizontal="center"/>
    </xf>
    <xf numFmtId="9" fontId="37" fillId="6" borderId="29" xfId="4" applyFont="1" applyFill="1" applyBorder="1" applyAlignment="1" applyProtection="1">
      <alignment horizontal="center"/>
    </xf>
    <xf numFmtId="0" fontId="10" fillId="0" borderId="0" xfId="2" applyFont="1" applyBorder="1" applyAlignment="1" applyProtection="1">
      <alignment horizontal="center" wrapText="1"/>
    </xf>
    <xf numFmtId="0" fontId="10" fillId="0" borderId="29" xfId="2" applyFont="1" applyBorder="1" applyAlignment="1" applyProtection="1">
      <alignment horizontal="center" wrapText="1"/>
    </xf>
    <xf numFmtId="0" fontId="10" fillId="0" borderId="9" xfId="2" applyFont="1" applyBorder="1" applyAlignment="1" applyProtection="1">
      <alignment horizontal="center" wrapText="1"/>
    </xf>
    <xf numFmtId="0" fontId="10" fillId="0" borderId="7" xfId="2" applyFont="1" applyBorder="1" applyAlignment="1" applyProtection="1">
      <alignment horizontal="center" wrapText="1"/>
    </xf>
    <xf numFmtId="0" fontId="13" fillId="0" borderId="0" xfId="0" applyFont="1" applyAlignment="1">
      <alignment horizont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1" applyFont="1" applyBorder="1" applyAlignment="1">
      <alignment horizontal="center" vertical="center" wrapText="1"/>
    </xf>
    <xf numFmtId="0" fontId="10" fillId="0" borderId="1" xfId="1" applyFont="1" applyBorder="1" applyAlignment="1">
      <alignment horizontal="center"/>
    </xf>
    <xf numFmtId="0" fontId="13" fillId="0" borderId="5" xfId="0" applyFont="1" applyBorder="1" applyAlignment="1">
      <alignment horizontal="center" vertical="center"/>
    </xf>
    <xf numFmtId="0" fontId="13" fillId="0" borderId="5" xfId="0" applyFont="1" applyBorder="1" applyAlignment="1">
      <alignment horizontal="center"/>
    </xf>
    <xf numFmtId="0" fontId="10" fillId="0" borderId="1" xfId="1" applyFont="1" applyBorder="1" applyAlignment="1">
      <alignment horizontal="center" vertical="center"/>
    </xf>
    <xf numFmtId="0" fontId="32" fillId="0" borderId="0" xfId="2" applyFont="1" applyBorder="1" applyAlignment="1" applyProtection="1">
      <alignment horizontal="center"/>
    </xf>
    <xf numFmtId="0" fontId="25" fillId="0" borderId="13" xfId="2" applyFont="1" applyBorder="1" applyAlignment="1" applyProtection="1">
      <alignment horizontal="center"/>
    </xf>
    <xf numFmtId="0" fontId="25" fillId="0" borderId="13" xfId="2" applyFont="1" applyBorder="1" applyAlignment="1" applyProtection="1">
      <alignment horizontal="left"/>
    </xf>
    <xf numFmtId="0" fontId="25" fillId="0" borderId="14" xfId="2" applyFont="1" applyBorder="1" applyAlignment="1" applyProtection="1">
      <alignment horizontal="center" vertical="top"/>
    </xf>
    <xf numFmtId="0" fontId="25" fillId="0" borderId="27" xfId="2" applyFont="1" applyBorder="1" applyAlignment="1" applyProtection="1">
      <alignment horizontal="center" vertical="top"/>
    </xf>
    <xf numFmtId="0" fontId="25" fillId="0" borderId="28" xfId="2" applyFont="1" applyBorder="1" applyAlignment="1" applyProtection="1">
      <alignment horizontal="center" vertical="top"/>
    </xf>
    <xf numFmtId="0" fontId="13" fillId="0" borderId="13" xfId="0" applyFont="1" applyBorder="1" applyAlignment="1">
      <alignment horizontal="center"/>
    </xf>
    <xf numFmtId="0" fontId="12" fillId="0" borderId="14" xfId="0" applyFont="1" applyBorder="1" applyAlignment="1">
      <alignment horizontal="center"/>
    </xf>
    <xf numFmtId="0" fontId="12" fillId="0" borderId="27" xfId="0" applyFont="1" applyBorder="1" applyAlignment="1">
      <alignment horizontal="center"/>
    </xf>
    <xf numFmtId="0" fontId="12" fillId="0" borderId="28" xfId="0" applyFont="1" applyBorder="1" applyAlignment="1">
      <alignment horizontal="center"/>
    </xf>
    <xf numFmtId="15" fontId="13" fillId="0" borderId="14" xfId="0" applyNumberFormat="1" applyFont="1" applyBorder="1" applyAlignment="1">
      <alignment horizontal="center"/>
    </xf>
    <xf numFmtId="15" fontId="13" fillId="0" borderId="27" xfId="0" applyNumberFormat="1" applyFont="1" applyBorder="1" applyAlignment="1">
      <alignment horizontal="center"/>
    </xf>
    <xf numFmtId="15" fontId="13" fillId="0" borderId="28" xfId="0" applyNumberFormat="1" applyFont="1" applyBorder="1" applyAlignment="1">
      <alignment horizontal="center"/>
    </xf>
    <xf numFmtId="0" fontId="33" fillId="0" borderId="15" xfId="2" applyFont="1" applyBorder="1" applyAlignment="1" applyProtection="1">
      <alignment vertical="top" wrapText="1"/>
    </xf>
    <xf numFmtId="0" fontId="25" fillId="0" borderId="1" xfId="2" applyFont="1" applyBorder="1" applyAlignment="1" applyProtection="1">
      <alignment horizontal="center" vertical="center"/>
    </xf>
    <xf numFmtId="168" fontId="25" fillId="0" borderId="1" xfId="2" applyNumberFormat="1" applyFont="1" applyBorder="1" applyAlignment="1" applyProtection="1">
      <alignment horizontal="center" vertical="center"/>
    </xf>
    <xf numFmtId="0" fontId="25" fillId="0" borderId="1" xfId="2" applyFont="1" applyBorder="1" applyAlignment="1" applyProtection="1">
      <alignment horizontal="center" vertical="center" wrapText="1"/>
    </xf>
    <xf numFmtId="0" fontId="4" fillId="0" borderId="2" xfId="0" applyFont="1" applyBorder="1" applyAlignment="1">
      <alignment horizontal="center"/>
    </xf>
    <xf numFmtId="0" fontId="28" fillId="0" borderId="3" xfId="0" applyFont="1" applyBorder="1" applyAlignment="1">
      <alignment horizontal="center"/>
    </xf>
    <xf numFmtId="0" fontId="28" fillId="0" borderId="4"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11" fillId="4" borderId="1" xfId="0" applyFont="1" applyFill="1" applyBorder="1" applyAlignment="1">
      <alignment horizontal="center"/>
    </xf>
    <xf numFmtId="0" fontId="12" fillId="5" borderId="1" xfId="0" applyFont="1" applyFill="1" applyBorder="1" applyAlignment="1">
      <alignment horizontal="left"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3" fillId="0" borderId="1" xfId="0" applyFont="1" applyBorder="1" applyAlignment="1">
      <alignment horizontal="left" vertical="center"/>
    </xf>
    <xf numFmtId="0" fontId="18" fillId="4" borderId="1" xfId="0" applyFont="1" applyFill="1" applyBorder="1" applyAlignment="1">
      <alignment horizontal="center" vertical="center"/>
    </xf>
    <xf numFmtId="0" fontId="19" fillId="8" borderId="2" xfId="0" applyFont="1" applyFill="1" applyBorder="1" applyAlignment="1">
      <alignment horizontal="left" vertical="center"/>
    </xf>
    <xf numFmtId="0" fontId="19" fillId="8" borderId="3" xfId="0" applyFont="1" applyFill="1" applyBorder="1" applyAlignment="1">
      <alignment horizontal="left" vertical="center"/>
    </xf>
    <xf numFmtId="0" fontId="19" fillId="8" borderId="4" xfId="0" applyFont="1" applyFill="1" applyBorder="1" applyAlignment="1">
      <alignment horizontal="left" vertical="center"/>
    </xf>
    <xf numFmtId="0" fontId="12" fillId="5" borderId="8" xfId="0" applyFont="1" applyFill="1" applyBorder="1" applyAlignment="1">
      <alignment horizontal="left" vertical="center"/>
    </xf>
    <xf numFmtId="0" fontId="12" fillId="5" borderId="9" xfId="0" applyFont="1" applyFill="1" applyBorder="1" applyAlignment="1">
      <alignment horizontal="left" vertical="center"/>
    </xf>
    <xf numFmtId="0" fontId="12" fillId="5" borderId="7" xfId="0" applyFont="1" applyFill="1" applyBorder="1" applyAlignment="1">
      <alignment horizontal="left"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20" fillId="4" borderId="1" xfId="0" applyFont="1" applyFill="1" applyBorder="1" applyAlignment="1">
      <alignment horizontal="center"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2" fillId="5" borderId="4" xfId="0" applyFont="1" applyFill="1" applyBorder="1" applyAlignment="1">
      <alignment horizontal="left" vertical="center"/>
    </xf>
    <xf numFmtId="0" fontId="21" fillId="0" borderId="3" xfId="0" applyFont="1" applyBorder="1" applyAlignment="1">
      <alignment horizontal="center"/>
    </xf>
    <xf numFmtId="0" fontId="21" fillId="0" borderId="4" xfId="0" applyFont="1" applyBorder="1" applyAlignment="1">
      <alignment horizontal="center"/>
    </xf>
    <xf numFmtId="0" fontId="12" fillId="8" borderId="1" xfId="0" applyFont="1" applyFill="1" applyBorder="1" applyAlignment="1">
      <alignment horizontal="left" vertical="center"/>
    </xf>
    <xf numFmtId="0" fontId="23" fillId="4" borderId="1" xfId="0" applyFont="1" applyFill="1" applyBorder="1" applyAlignment="1">
      <alignment horizontal="center" vertical="center"/>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0" fontId="12" fillId="5" borderId="4" xfId="0" applyFont="1" applyFill="1" applyBorder="1" applyAlignment="1">
      <alignment horizontal="left" vertical="center" wrapText="1"/>
    </xf>
    <xf numFmtId="0" fontId="12" fillId="5" borderId="1" xfId="0" applyFont="1" applyFill="1" applyBorder="1" applyAlignment="1">
      <alignment horizontal="left"/>
    </xf>
    <xf numFmtId="0" fontId="12" fillId="5" borderId="5" xfId="0" applyFont="1" applyFill="1" applyBorder="1" applyAlignment="1">
      <alignment horizontal="left"/>
    </xf>
    <xf numFmtId="0" fontId="12" fillId="5" borderId="6" xfId="0" applyFont="1" applyFill="1" applyBorder="1" applyAlignment="1">
      <alignment horizontal="left" vertical="center"/>
    </xf>
    <xf numFmtId="0" fontId="42" fillId="0" borderId="30" xfId="0" applyFont="1" applyBorder="1" applyAlignment="1">
      <alignment horizontal="center" vertical="center"/>
    </xf>
    <xf numFmtId="0" fontId="43" fillId="0" borderId="0" xfId="0" applyFont="1" applyAlignment="1">
      <alignment horizontal="center"/>
    </xf>
    <xf numFmtId="0" fontId="44" fillId="2" borderId="15" xfId="0" applyFont="1" applyFill="1" applyBorder="1" applyAlignment="1">
      <alignment horizontal="center" vertical="center"/>
    </xf>
    <xf numFmtId="0" fontId="42" fillId="0" borderId="31" xfId="0" applyFont="1" applyBorder="1" applyAlignment="1">
      <alignment horizontal="center" vertical="center" wrapText="1"/>
    </xf>
    <xf numFmtId="0" fontId="42" fillId="0" borderId="0" xfId="0" applyFont="1" applyAlignment="1">
      <alignment horizontal="center" vertical="center" wrapText="1"/>
    </xf>
    <xf numFmtId="0" fontId="44" fillId="2" borderId="32" xfId="0" applyFont="1" applyFill="1" applyBorder="1" applyAlignment="1">
      <alignment horizontal="center" vertical="center"/>
    </xf>
    <xf numFmtId="0" fontId="44" fillId="2" borderId="33" xfId="0" applyFont="1" applyFill="1" applyBorder="1" applyAlignment="1">
      <alignment horizontal="center" vertical="center"/>
    </xf>
    <xf numFmtId="0" fontId="45" fillId="0" borderId="2" xfId="0" applyFont="1" applyBorder="1" applyAlignment="1">
      <alignment horizontal="center"/>
    </xf>
    <xf numFmtId="0" fontId="46" fillId="7" borderId="1" xfId="0" applyFont="1" applyFill="1" applyBorder="1"/>
    <xf numFmtId="0" fontId="47" fillId="8" borderId="2" xfId="0" applyFont="1" applyFill="1" applyBorder="1" applyAlignment="1">
      <alignment horizontal="left" vertical="center"/>
    </xf>
    <xf numFmtId="0" fontId="48" fillId="5" borderId="2" xfId="0" applyFont="1" applyFill="1" applyBorder="1" applyAlignment="1">
      <alignment horizontal="left" vertical="center"/>
    </xf>
    <xf numFmtId="0" fontId="44" fillId="2" borderId="1" xfId="0" applyFont="1" applyFill="1" applyBorder="1"/>
  </cellXfs>
  <cellStyles count="5">
    <cellStyle name="Hyperlink" xfId="1" builtinId="8"/>
    <cellStyle name="Normal" xfId="0" builtinId="0"/>
    <cellStyle name="Normal 10" xfId="2" xr:uid="{00000000-0005-0000-0000-000031000000}"/>
    <cellStyle name="Normal_Sheet1" xfId="3" xr:uid="{00000000-0005-0000-0000-000032000000}"/>
    <cellStyle name="Percent 2" xfId="4" xr:uid="{00000000-0005-0000-0000-00003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4</xdr:col>
      <xdr:colOff>295275</xdr:colOff>
      <xdr:row>5</xdr:row>
      <xdr:rowOff>364490</xdr:rowOff>
    </xdr:from>
    <xdr:to>
      <xdr:col>5</xdr:col>
      <xdr:colOff>1641475</xdr:colOff>
      <xdr:row>9</xdr:row>
      <xdr:rowOff>213995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562340" y="1659890"/>
          <a:ext cx="4302125" cy="587883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550545</xdr:colOff>
      <xdr:row>5</xdr:row>
      <xdr:rowOff>106680</xdr:rowOff>
    </xdr:from>
    <xdr:to>
      <xdr:col>3</xdr:col>
      <xdr:colOff>578485</xdr:colOff>
      <xdr:row>35</xdr:row>
      <xdr:rowOff>172085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3128645" y="1402080"/>
          <a:ext cx="4154170" cy="5780405"/>
        </a:xfrm>
        <a:prstGeom prst="rect">
          <a:avLst/>
        </a:prstGeom>
        <a:noFill/>
        <a:ln w="9525">
          <a:noFill/>
        </a:ln>
      </xdr:spPr>
    </xdr:pic>
    <xdr:clientData/>
  </xdr:twoCellAnchor>
  <xdr:twoCellAnchor editAs="oneCell">
    <xdr:from>
      <xdr:col>3</xdr:col>
      <xdr:colOff>1237615</xdr:colOff>
      <xdr:row>28</xdr:row>
      <xdr:rowOff>144145</xdr:rowOff>
    </xdr:from>
    <xdr:to>
      <xdr:col>5</xdr:col>
      <xdr:colOff>1270000</xdr:colOff>
      <xdr:row>40</xdr:row>
      <xdr:rowOff>80645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7941945" y="5821045"/>
          <a:ext cx="4942840" cy="2222500"/>
        </a:xfrm>
        <a:prstGeom prst="rect">
          <a:avLst/>
        </a:prstGeom>
        <a:noFill/>
        <a:ln w="9525">
          <a:noFill/>
        </a:ln>
      </xdr:spPr>
    </xdr:pic>
    <xdr:clientData/>
  </xdr:twoCellAnchor>
  <xdr:twoCellAnchor editAs="oneCell">
    <xdr:from>
      <xdr:col>3</xdr:col>
      <xdr:colOff>544830</xdr:colOff>
      <xdr:row>5</xdr:row>
      <xdr:rowOff>92710</xdr:rowOff>
    </xdr:from>
    <xdr:to>
      <xdr:col>5</xdr:col>
      <xdr:colOff>1673225</xdr:colOff>
      <xdr:row>28</xdr:row>
      <xdr:rowOff>140335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7249160" y="1388110"/>
          <a:ext cx="6038850" cy="4429125"/>
        </a:xfrm>
        <a:prstGeom prst="rect">
          <a:avLst/>
        </a:prstGeom>
        <a:noFill/>
        <a:ln w="9525">
          <a:noFill/>
        </a:ln>
      </xdr:spPr>
    </xdr:pic>
    <xdr:clientData/>
  </xdr:twoCellAnchor>
  <xdr:twoCellAnchor editAs="oneCell">
    <xdr:from>
      <xdr:col>5</xdr:col>
      <xdr:colOff>1733550</xdr:colOff>
      <xdr:row>5</xdr:row>
      <xdr:rowOff>147320</xdr:rowOff>
    </xdr:from>
    <xdr:to>
      <xdr:col>12</xdr:col>
      <xdr:colOff>25400</xdr:colOff>
      <xdr:row>19</xdr:row>
      <xdr:rowOff>160655</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stretch>
          <a:fillRect/>
        </a:stretch>
      </xdr:blipFill>
      <xdr:spPr>
        <a:xfrm>
          <a:off x="13348335" y="1442720"/>
          <a:ext cx="5667375" cy="2680335"/>
        </a:xfrm>
        <a:prstGeom prst="rect">
          <a:avLst/>
        </a:prstGeom>
        <a:noFill/>
        <a:ln w="9525">
          <a:noFill/>
        </a:ln>
      </xdr:spPr>
    </xdr:pic>
    <xdr:clientData/>
  </xdr:twoCellAnchor>
  <xdr:twoCellAnchor editAs="oneCell">
    <xdr:from>
      <xdr:col>5</xdr:col>
      <xdr:colOff>1837055</xdr:colOff>
      <xdr:row>20</xdr:row>
      <xdr:rowOff>73660</xdr:rowOff>
    </xdr:from>
    <xdr:to>
      <xdr:col>12</xdr:col>
      <xdr:colOff>40005</xdr:colOff>
      <xdr:row>35</xdr:row>
      <xdr:rowOff>95885</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a:stretch>
          <a:fillRect/>
        </a:stretch>
      </xdr:blipFill>
      <xdr:spPr>
        <a:xfrm>
          <a:off x="13451840" y="4226560"/>
          <a:ext cx="5578475" cy="287972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527050</xdr:colOff>
      <xdr:row>5</xdr:row>
      <xdr:rowOff>189865</xdr:rowOff>
    </xdr:from>
    <xdr:to>
      <xdr:col>4</xdr:col>
      <xdr:colOff>180975</xdr:colOff>
      <xdr:row>28</xdr:row>
      <xdr:rowOff>106045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785870" y="1685290"/>
          <a:ext cx="4921250" cy="4297680"/>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236855</xdr:colOff>
      <xdr:row>5</xdr:row>
      <xdr:rowOff>125095</xdr:rowOff>
    </xdr:from>
    <xdr:to>
      <xdr:col>5</xdr:col>
      <xdr:colOff>3614420</xdr:colOff>
      <xdr:row>36</xdr:row>
      <xdr:rowOff>162560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4985385" y="1430020"/>
          <a:ext cx="11057255" cy="5942965"/>
        </a:xfrm>
        <a:prstGeom prst="rect">
          <a:avLst/>
        </a:prstGeom>
        <a:noFill/>
        <a:ln w="9525">
          <a:noFill/>
        </a:ln>
      </xdr:spPr>
    </xdr:pic>
    <xdr:clientData/>
  </xdr:twoCellAnchor>
  <xdr:twoCellAnchor editAs="oneCell">
    <xdr:from>
      <xdr:col>6</xdr:col>
      <xdr:colOff>76200</xdr:colOff>
      <xdr:row>0</xdr:row>
      <xdr:rowOff>85090</xdr:rowOff>
    </xdr:from>
    <xdr:to>
      <xdr:col>10</xdr:col>
      <xdr:colOff>255905</xdr:colOff>
      <xdr:row>35</xdr:row>
      <xdr:rowOff>168910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6163925" y="85090"/>
          <a:ext cx="5113655" cy="7103745"/>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123190</xdr:colOff>
      <xdr:row>1</xdr:row>
      <xdr:rowOff>127000</xdr:rowOff>
    </xdr:from>
    <xdr:to>
      <xdr:col>20</xdr:col>
      <xdr:colOff>431165</xdr:colOff>
      <xdr:row>27</xdr:row>
      <xdr:rowOff>57785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12588875" y="412750"/>
          <a:ext cx="9849485" cy="5131435"/>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2501265</xdr:colOff>
      <xdr:row>5</xdr:row>
      <xdr:rowOff>20955</xdr:rowOff>
    </xdr:from>
    <xdr:to>
      <xdr:col>5</xdr:col>
      <xdr:colOff>3607435</xdr:colOff>
      <xdr:row>37</xdr:row>
      <xdr:rowOff>152400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3901440" y="1325880"/>
          <a:ext cx="11677650" cy="6227445"/>
        </a:xfrm>
        <a:prstGeom prst="rect">
          <a:avLst/>
        </a:prstGeom>
        <a:noFill/>
        <a:ln w="9525">
          <a:noFill/>
        </a:ln>
      </xdr:spPr>
    </xdr:pic>
    <xdr:clientData/>
  </xdr:twoCellAnchor>
  <xdr:twoCellAnchor editAs="oneCell">
    <xdr:from>
      <xdr:col>6</xdr:col>
      <xdr:colOff>151765</xdr:colOff>
      <xdr:row>0</xdr:row>
      <xdr:rowOff>9525</xdr:rowOff>
    </xdr:from>
    <xdr:to>
      <xdr:col>11</xdr:col>
      <xdr:colOff>419735</xdr:colOff>
      <xdr:row>37</xdr:row>
      <xdr:rowOff>111760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15782925" y="9525"/>
          <a:ext cx="5133975" cy="7503160"/>
        </a:xfrm>
        <a:prstGeom prst="rect">
          <a:avLst/>
        </a:prstGeom>
        <a:noFill/>
        <a:ln w="9525">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868045</xdr:colOff>
      <xdr:row>5</xdr:row>
      <xdr:rowOff>12700</xdr:rowOff>
    </xdr:from>
    <xdr:to>
      <xdr:col>5</xdr:col>
      <xdr:colOff>596265</xdr:colOff>
      <xdr:row>30</xdr:row>
      <xdr:rowOff>110490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2339975" y="1212850"/>
          <a:ext cx="9076690" cy="4860290"/>
        </a:xfrm>
        <a:prstGeom prst="rect">
          <a:avLst/>
        </a:prstGeom>
        <a:noFill/>
        <a:ln w="9525">
          <a:noFill/>
        </a:ln>
      </xdr:spPr>
    </xdr:pic>
    <xdr:clientData/>
  </xdr:twoCellAnchor>
  <xdr:twoCellAnchor editAs="oneCell">
    <xdr:from>
      <xdr:col>6</xdr:col>
      <xdr:colOff>72390</xdr:colOff>
      <xdr:row>1</xdr:row>
      <xdr:rowOff>69215</xdr:rowOff>
    </xdr:from>
    <xdr:to>
      <xdr:col>9</xdr:col>
      <xdr:colOff>675640</xdr:colOff>
      <xdr:row>30</xdr:row>
      <xdr:rowOff>121920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12626340" y="288290"/>
          <a:ext cx="3677920" cy="5796280"/>
        </a:xfrm>
        <a:prstGeom prst="rect">
          <a:avLst/>
        </a:prstGeom>
        <a:noFill/>
        <a:ln w="9525">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217805</xdr:colOff>
      <xdr:row>5</xdr:row>
      <xdr:rowOff>97790</xdr:rowOff>
    </xdr:from>
    <xdr:to>
      <xdr:col>20</xdr:col>
      <xdr:colOff>144145</xdr:colOff>
      <xdr:row>20</xdr:row>
      <xdr:rowOff>86360</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998950" y="1697990"/>
          <a:ext cx="7124065" cy="5017770"/>
        </a:xfrm>
        <a:prstGeom prst="rect">
          <a:avLst/>
        </a:prstGeom>
        <a:noFill/>
        <a:ln w="9525">
          <a:noFill/>
        </a:ln>
      </xdr:spPr>
    </xdr:pic>
    <xdr:clientData/>
  </xdr:twoCellAnchor>
  <xdr:twoCellAnchor editAs="oneCell">
    <xdr:from>
      <xdr:col>4</xdr:col>
      <xdr:colOff>1664335</xdr:colOff>
      <xdr:row>5</xdr:row>
      <xdr:rowOff>103505</xdr:rowOff>
    </xdr:from>
    <xdr:to>
      <xdr:col>9</xdr:col>
      <xdr:colOff>313690</xdr:colOff>
      <xdr:row>20</xdr:row>
      <xdr:rowOff>92710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tretch>
          <a:fillRect/>
        </a:stretch>
      </xdr:blipFill>
      <xdr:spPr>
        <a:xfrm>
          <a:off x="10257155" y="1703705"/>
          <a:ext cx="6030595" cy="5018405"/>
        </a:xfrm>
        <a:prstGeom prst="rect">
          <a:avLst/>
        </a:prstGeom>
        <a:noFill/>
        <a:ln w="9525">
          <a:noFill/>
        </a:ln>
      </xdr:spPr>
    </xdr:pic>
    <xdr:clientData/>
  </xdr:twoCellAnchor>
  <xdr:twoCellAnchor editAs="oneCell">
    <xdr:from>
      <xdr:col>13</xdr:col>
      <xdr:colOff>130810</xdr:colOff>
      <xdr:row>21</xdr:row>
      <xdr:rowOff>24130</xdr:rowOff>
    </xdr:from>
    <xdr:to>
      <xdr:col>25</xdr:col>
      <xdr:colOff>532765</xdr:colOff>
      <xdr:row>34</xdr:row>
      <xdr:rowOff>414655</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3"/>
        <a:stretch>
          <a:fillRect/>
        </a:stretch>
      </xdr:blipFill>
      <xdr:spPr>
        <a:xfrm>
          <a:off x="19860260" y="6844030"/>
          <a:ext cx="7686675" cy="5000625"/>
        </a:xfrm>
        <a:prstGeom prst="rect">
          <a:avLst/>
        </a:prstGeom>
        <a:noFill/>
        <a:ln w="9525">
          <a:noFill/>
        </a:ln>
      </xdr:spPr>
    </xdr:pic>
    <xdr:clientData/>
  </xdr:twoCellAnchor>
  <xdr:twoCellAnchor editAs="oneCell">
    <xdr:from>
      <xdr:col>0</xdr:col>
      <xdr:colOff>441325</xdr:colOff>
      <xdr:row>5</xdr:row>
      <xdr:rowOff>80010</xdr:rowOff>
    </xdr:from>
    <xdr:to>
      <xdr:col>4</xdr:col>
      <xdr:colOff>891540</xdr:colOff>
      <xdr:row>20</xdr:row>
      <xdr:rowOff>46990</xdr:rowOff>
    </xdr:to>
    <xdr:pic>
      <xdr:nvPicPr>
        <xdr:cNvPr id="7" name="Picture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4"/>
        <a:stretch>
          <a:fillRect/>
        </a:stretch>
      </xdr:blipFill>
      <xdr:spPr>
        <a:xfrm>
          <a:off x="441325" y="1680210"/>
          <a:ext cx="9043035" cy="4996180"/>
        </a:xfrm>
        <a:prstGeom prst="rect">
          <a:avLst/>
        </a:prstGeom>
        <a:noFill/>
        <a:ln w="9525">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108585</xdr:colOff>
      <xdr:row>5</xdr:row>
      <xdr:rowOff>65405</xdr:rowOff>
    </xdr:from>
    <xdr:to>
      <xdr:col>6</xdr:col>
      <xdr:colOff>666750</xdr:colOff>
      <xdr:row>39</xdr:row>
      <xdr:rowOff>105410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08585" y="1370330"/>
          <a:ext cx="11802745" cy="651700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zoomScale="115" zoomScaleNormal="115" workbookViewId="0">
      <selection activeCell="C16" sqref="C16"/>
    </sheetView>
  </sheetViews>
  <sheetFormatPr defaultColWidth="9.109375" defaultRowHeight="16.8"/>
  <cols>
    <col min="1" max="1" width="14.5546875" style="154" customWidth="1"/>
    <col min="2" max="2" width="50.88671875" style="154" customWidth="1"/>
    <col min="3" max="3" width="32.5546875" style="154" customWidth="1"/>
    <col min="4" max="4" width="20.33203125" style="154" customWidth="1"/>
    <col min="5" max="5" width="21.109375" style="154" customWidth="1"/>
    <col min="6" max="16384" width="9.109375" style="154"/>
  </cols>
  <sheetData>
    <row r="1" spans="1:5">
      <c r="A1" s="214" t="s">
        <v>0</v>
      </c>
      <c r="B1" s="214"/>
      <c r="C1" s="214"/>
      <c r="D1" s="214"/>
      <c r="E1" s="215"/>
    </row>
    <row r="2" spans="1:5">
      <c r="A2" s="214"/>
      <c r="B2" s="214"/>
      <c r="C2" s="214"/>
      <c r="D2" s="214"/>
      <c r="E2" s="215"/>
    </row>
    <row r="3" spans="1:5">
      <c r="A3" s="216" t="s">
        <v>1</v>
      </c>
      <c r="B3" s="217" t="s">
        <v>2</v>
      </c>
      <c r="C3" s="218"/>
      <c r="D3" s="218"/>
      <c r="E3" s="218"/>
    </row>
    <row r="4" spans="1:5">
      <c r="A4" s="219"/>
      <c r="B4" s="217"/>
      <c r="C4" s="218"/>
      <c r="D4" s="218"/>
      <c r="E4" s="218"/>
    </row>
    <row r="5" spans="1:5">
      <c r="A5" s="216" t="s">
        <v>3</v>
      </c>
      <c r="B5" s="220" t="s">
        <v>4</v>
      </c>
      <c r="C5" s="220" t="s">
        <v>5</v>
      </c>
      <c r="D5" s="220" t="s">
        <v>6</v>
      </c>
    </row>
    <row r="6" spans="1:5">
      <c r="A6" s="155">
        <v>1</v>
      </c>
      <c r="B6" s="156" t="s">
        <v>7</v>
      </c>
      <c r="C6" s="157" t="s">
        <v>7</v>
      </c>
      <c r="D6" s="121">
        <v>7</v>
      </c>
      <c r="E6" s="155" t="s">
        <v>8</v>
      </c>
    </row>
    <row r="7" spans="1:5">
      <c r="A7" s="155">
        <v>2</v>
      </c>
      <c r="B7" s="156" t="s">
        <v>9</v>
      </c>
      <c r="C7" s="158" t="s">
        <v>9</v>
      </c>
      <c r="D7" s="121">
        <v>15</v>
      </c>
      <c r="E7" s="155" t="s">
        <v>8</v>
      </c>
    </row>
    <row r="8" spans="1:5">
      <c r="A8" s="155">
        <v>3</v>
      </c>
      <c r="B8" s="156" t="s">
        <v>10</v>
      </c>
      <c r="C8" s="158" t="s">
        <v>10</v>
      </c>
      <c r="D8" s="121">
        <v>8</v>
      </c>
      <c r="E8" s="155" t="s">
        <v>8</v>
      </c>
    </row>
    <row r="9" spans="1:5">
      <c r="A9" s="155">
        <v>4</v>
      </c>
      <c r="B9" s="156" t="s">
        <v>11</v>
      </c>
      <c r="C9" s="157" t="s">
        <v>11</v>
      </c>
      <c r="D9" s="121">
        <v>30</v>
      </c>
      <c r="E9" s="155" t="s">
        <v>8</v>
      </c>
    </row>
    <row r="10" spans="1:5">
      <c r="A10" s="155">
        <v>5</v>
      </c>
      <c r="B10" s="159" t="s">
        <v>12</v>
      </c>
      <c r="C10" s="157" t="s">
        <v>12</v>
      </c>
      <c r="D10" s="160">
        <v>14</v>
      </c>
      <c r="E10" s="155" t="s">
        <v>8</v>
      </c>
    </row>
    <row r="11" spans="1:5">
      <c r="A11" s="155">
        <v>6</v>
      </c>
      <c r="B11" s="159" t="s">
        <v>13</v>
      </c>
      <c r="C11" s="161" t="s">
        <v>13</v>
      </c>
      <c r="D11" s="121">
        <v>36</v>
      </c>
      <c r="E11" s="155" t="s">
        <v>8</v>
      </c>
    </row>
    <row r="12" spans="1:5">
      <c r="A12" s="155">
        <v>7</v>
      </c>
      <c r="B12" s="159" t="s">
        <v>14</v>
      </c>
      <c r="C12" s="159" t="s">
        <v>14</v>
      </c>
      <c r="D12" s="121">
        <v>15</v>
      </c>
      <c r="E12" s="155" t="s">
        <v>8</v>
      </c>
    </row>
    <row r="13" spans="1:5">
      <c r="A13" s="155">
        <v>8</v>
      </c>
      <c r="B13" s="159" t="s">
        <v>15</v>
      </c>
      <c r="C13" s="121" t="s">
        <v>15</v>
      </c>
      <c r="D13" s="121">
        <v>47</v>
      </c>
      <c r="E13" s="155" t="s">
        <v>8</v>
      </c>
    </row>
    <row r="14" spans="1:5">
      <c r="A14" s="155">
        <v>9</v>
      </c>
      <c r="B14" s="121" t="s">
        <v>16</v>
      </c>
      <c r="C14" s="121" t="s">
        <v>16</v>
      </c>
      <c r="D14" s="121">
        <v>14</v>
      </c>
      <c r="E14" s="155" t="s">
        <v>8</v>
      </c>
    </row>
    <row r="15" spans="1:5">
      <c r="D15" s="154">
        <f>SUM(D6:D14)</f>
        <v>186</v>
      </c>
    </row>
  </sheetData>
  <mergeCells count="2">
    <mergeCell ref="A1:D2"/>
    <mergeCell ref="B3:E4"/>
  </mergeCells>
  <hyperlinks>
    <hyperlink ref="C7" location="'Thêm chức vụ'!A1" display="Thanh toán" xr:uid="{00000000-0004-0000-0000-000000000000}"/>
    <hyperlink ref="C8" location="'Cập nhật chức vụ'!A1" display="Đăng nhập admin" xr:uid="{00000000-0004-0000-0000-000001000000}"/>
    <hyperlink ref="C9" location="'tìm kiếm và lọc văn bản đến'!A1" display="Quản lý tài khoản admin" xr:uid="{00000000-0004-0000-0000-000002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F92"/>
  <sheetViews>
    <sheetView topLeftCell="A39" zoomScale="55" zoomScaleNormal="55" workbookViewId="0">
      <selection activeCell="J5" sqref="J5"/>
    </sheetView>
  </sheetViews>
  <sheetFormatPr defaultColWidth="9.109375" defaultRowHeight="13.8"/>
  <cols>
    <col min="1" max="1" width="17.44140625" style="3" customWidth="1"/>
    <col min="2" max="2" width="33.109375" style="3" customWidth="1"/>
    <col min="3" max="3" width="42.33203125" style="3" customWidth="1"/>
    <col min="4" max="4" width="36" style="3" customWidth="1"/>
    <col min="5" max="6" width="32.88671875" style="3" customWidth="1"/>
    <col min="7" max="7" width="12.109375" style="3" customWidth="1"/>
    <col min="8" max="8" width="15.88671875" style="3" customWidth="1"/>
    <col min="9" max="9" width="17" style="3" customWidth="1"/>
    <col min="10" max="10" width="12.109375" style="3" customWidth="1"/>
    <col min="11" max="11" width="15.88671875" style="3" customWidth="1"/>
    <col min="12" max="12" width="17" style="3" customWidth="1"/>
    <col min="13" max="13" width="11.33203125" style="3" customWidth="1"/>
    <col min="14" max="16384" width="9.109375" style="3"/>
  </cols>
  <sheetData>
    <row r="1" spans="1:84" ht="34.5" customHeight="1">
      <c r="A1" s="225" t="s">
        <v>51</v>
      </c>
      <c r="B1" s="5" t="s">
        <v>2</v>
      </c>
      <c r="C1" s="6"/>
      <c r="D1" s="6"/>
      <c r="E1" s="6"/>
      <c r="F1" s="7"/>
      <c r="G1" s="8"/>
      <c r="H1" s="9"/>
      <c r="I1" s="35"/>
      <c r="J1" s="36"/>
      <c r="K1" s="37"/>
      <c r="L1" s="36"/>
      <c r="M1" s="36"/>
      <c r="N1" s="36"/>
    </row>
    <row r="2" spans="1:84" s="1" customFormat="1" ht="23.25" customHeight="1">
      <c r="A2" s="225" t="s">
        <v>52</v>
      </c>
      <c r="B2" s="182" t="s">
        <v>15</v>
      </c>
      <c r="C2" s="183"/>
      <c r="D2" s="183"/>
      <c r="E2" s="183"/>
      <c r="F2" s="184"/>
      <c r="G2" s="8"/>
    </row>
    <row r="3" spans="1:84" s="1" customFormat="1" ht="18">
      <c r="A3" s="10"/>
      <c r="B3" s="11" t="s">
        <v>26</v>
      </c>
      <c r="C3" s="11" t="s">
        <v>27</v>
      </c>
      <c r="D3" s="11" t="s">
        <v>53</v>
      </c>
      <c r="E3" s="12" t="s">
        <v>29</v>
      </c>
      <c r="F3" s="11" t="s">
        <v>434</v>
      </c>
      <c r="G3" s="13"/>
    </row>
    <row r="4" spans="1:84" s="1" customFormat="1" ht="24.75" customHeight="1">
      <c r="A4" s="14" t="s">
        <v>55</v>
      </c>
      <c r="B4" s="15">
        <v>47</v>
      </c>
      <c r="C4" s="16"/>
      <c r="D4" s="16"/>
      <c r="E4" s="16"/>
      <c r="F4" s="17">
        <v>47</v>
      </c>
      <c r="G4" s="18"/>
    </row>
    <row r="5" spans="1:84" s="1" customFormat="1" ht="24.75" customHeight="1">
      <c r="A5" s="14" t="s">
        <v>56</v>
      </c>
      <c r="B5" s="15">
        <v>22</v>
      </c>
      <c r="C5" s="16"/>
      <c r="D5" s="16"/>
      <c r="E5" s="16"/>
      <c r="F5" s="17">
        <v>22</v>
      </c>
      <c r="G5" s="18"/>
    </row>
    <row r="6" spans="1:84" ht="65.25" customHeight="1"/>
    <row r="7" spans="1:84" ht="81" customHeight="1">
      <c r="C7"/>
    </row>
    <row r="8" spans="1:84" ht="69.75" customHeight="1"/>
    <row r="9" spans="1:84" s="2" customForma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43"/>
    </row>
    <row r="10" spans="1:84" s="2" customForma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43"/>
    </row>
    <row r="11" spans="1:84" s="2" customForma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43"/>
    </row>
    <row r="22" spans="1:13" ht="16.8">
      <c r="A22" s="187" t="s">
        <v>57</v>
      </c>
      <c r="B22" s="187" t="s">
        <v>58</v>
      </c>
      <c r="C22" s="187" t="s">
        <v>59</v>
      </c>
      <c r="D22" s="187" t="s">
        <v>95</v>
      </c>
      <c r="E22" s="188" t="s">
        <v>61</v>
      </c>
      <c r="F22" s="187" t="s">
        <v>62</v>
      </c>
      <c r="G22" s="199" t="s">
        <v>63</v>
      </c>
      <c r="H22" s="199"/>
      <c r="I22" s="199"/>
      <c r="J22" s="199"/>
      <c r="K22" s="199"/>
      <c r="L22" s="199"/>
      <c r="M22" s="199" t="s">
        <v>435</v>
      </c>
    </row>
    <row r="23" spans="1:13" ht="16.8">
      <c r="A23" s="187"/>
      <c r="B23" s="187"/>
      <c r="C23" s="187"/>
      <c r="D23" s="187"/>
      <c r="E23" s="188"/>
      <c r="F23" s="187"/>
      <c r="G23" s="199" t="s">
        <v>34</v>
      </c>
      <c r="H23" s="199"/>
      <c r="I23" s="199"/>
      <c r="J23" s="199" t="s">
        <v>35</v>
      </c>
      <c r="K23" s="199"/>
      <c r="L23" s="199"/>
      <c r="M23" s="199"/>
    </row>
    <row r="24" spans="1:13" ht="16.8">
      <c r="A24" s="187"/>
      <c r="B24" s="187"/>
      <c r="C24" s="187"/>
      <c r="D24" s="187"/>
      <c r="E24" s="188"/>
      <c r="F24" s="187"/>
      <c r="G24" s="19" t="s">
        <v>65</v>
      </c>
      <c r="H24" s="21" t="s">
        <v>66</v>
      </c>
      <c r="I24" s="19" t="s">
        <v>67</v>
      </c>
      <c r="J24" s="20" t="s">
        <v>65</v>
      </c>
      <c r="K24" s="20" t="s">
        <v>66</v>
      </c>
      <c r="L24" s="20" t="s">
        <v>67</v>
      </c>
      <c r="M24" s="199"/>
    </row>
    <row r="25" spans="1:13" ht="16.8">
      <c r="A25" s="211" t="s">
        <v>436</v>
      </c>
      <c r="B25" s="211"/>
      <c r="C25" s="211"/>
      <c r="D25" s="211"/>
      <c r="E25" s="211"/>
      <c r="F25" s="211"/>
      <c r="G25" s="211"/>
      <c r="H25" s="211"/>
      <c r="I25" s="211"/>
      <c r="J25" s="211"/>
      <c r="K25" s="211"/>
      <c r="L25" s="211"/>
      <c r="M25" s="211"/>
    </row>
    <row r="26" spans="1:13" ht="33.6">
      <c r="A26" s="22" t="s">
        <v>437</v>
      </c>
      <c r="B26" s="44" t="s">
        <v>267</v>
      </c>
      <c r="C26" s="45" t="s">
        <v>99</v>
      </c>
      <c r="D26" s="25" t="s">
        <v>100</v>
      </c>
      <c r="E26" s="26" t="s">
        <v>177</v>
      </c>
      <c r="F26" s="26" t="s">
        <v>177</v>
      </c>
      <c r="G26" s="34" t="s">
        <v>72</v>
      </c>
      <c r="H26" s="28" t="s">
        <v>73</v>
      </c>
      <c r="I26" s="42" t="s">
        <v>8</v>
      </c>
      <c r="J26" s="34"/>
      <c r="K26" s="45" t="s">
        <v>99</v>
      </c>
      <c r="L26" s="45" t="s">
        <v>99</v>
      </c>
      <c r="M26" s="45" t="s">
        <v>99</v>
      </c>
    </row>
    <row r="27" spans="1:13" ht="33.6">
      <c r="A27" s="22" t="s">
        <v>438</v>
      </c>
      <c r="B27" s="46" t="s">
        <v>176</v>
      </c>
      <c r="C27" s="47" t="s">
        <v>99</v>
      </c>
      <c r="D27" s="25" t="s">
        <v>100</v>
      </c>
      <c r="E27" s="26" t="s">
        <v>177</v>
      </c>
      <c r="F27" s="26" t="s">
        <v>177</v>
      </c>
      <c r="G27" s="34" t="s">
        <v>72</v>
      </c>
      <c r="H27" s="28" t="s">
        <v>73</v>
      </c>
      <c r="I27" s="42" t="s">
        <v>8</v>
      </c>
      <c r="J27" s="34"/>
      <c r="K27" s="47" t="s">
        <v>99</v>
      </c>
      <c r="L27" s="47" t="s">
        <v>99</v>
      </c>
      <c r="M27" s="47" t="s">
        <v>99</v>
      </c>
    </row>
    <row r="28" spans="1:13" ht="33.6">
      <c r="A28" s="22" t="s">
        <v>439</v>
      </c>
      <c r="B28" s="46" t="s">
        <v>179</v>
      </c>
      <c r="C28" s="47" t="s">
        <v>99</v>
      </c>
      <c r="D28" s="25" t="s">
        <v>100</v>
      </c>
      <c r="E28" s="26" t="s">
        <v>177</v>
      </c>
      <c r="F28" s="26" t="s">
        <v>177</v>
      </c>
      <c r="G28" s="34" t="s">
        <v>72</v>
      </c>
      <c r="H28" s="28" t="s">
        <v>73</v>
      </c>
      <c r="I28" s="42" t="s">
        <v>8</v>
      </c>
      <c r="J28" s="34"/>
      <c r="K28" s="47" t="s">
        <v>99</v>
      </c>
      <c r="L28" s="47" t="s">
        <v>99</v>
      </c>
      <c r="M28" s="47" t="s">
        <v>99</v>
      </c>
    </row>
    <row r="29" spans="1:13" ht="33.6">
      <c r="A29" s="22" t="s">
        <v>440</v>
      </c>
      <c r="B29" s="29" t="s">
        <v>441</v>
      </c>
      <c r="C29" s="30"/>
      <c r="D29" s="25" t="s">
        <v>100</v>
      </c>
      <c r="E29" s="26" t="s">
        <v>177</v>
      </c>
      <c r="F29" s="26" t="s">
        <v>177</v>
      </c>
      <c r="G29" s="34" t="s">
        <v>72</v>
      </c>
      <c r="H29" s="28" t="s">
        <v>73</v>
      </c>
      <c r="I29" s="42" t="s">
        <v>8</v>
      </c>
      <c r="J29" s="39"/>
      <c r="K29" s="40"/>
      <c r="L29" s="41"/>
      <c r="M29" s="30"/>
    </row>
    <row r="30" spans="1:13" ht="33.6">
      <c r="A30" s="22" t="s">
        <v>442</v>
      </c>
      <c r="B30" s="29" t="s">
        <v>443</v>
      </c>
      <c r="C30" s="30"/>
      <c r="D30" s="25" t="s">
        <v>100</v>
      </c>
      <c r="E30" s="26" t="s">
        <v>177</v>
      </c>
      <c r="F30" s="26" t="s">
        <v>177</v>
      </c>
      <c r="G30" s="34" t="s">
        <v>72</v>
      </c>
      <c r="H30" s="28" t="s">
        <v>73</v>
      </c>
      <c r="I30" s="42" t="s">
        <v>8</v>
      </c>
      <c r="J30" s="39"/>
      <c r="K30" s="40"/>
      <c r="L30" s="41"/>
      <c r="M30" s="30"/>
    </row>
    <row r="31" spans="1:13" ht="33.6">
      <c r="A31" s="22" t="s">
        <v>444</v>
      </c>
      <c r="B31" s="29" t="s">
        <v>445</v>
      </c>
      <c r="C31" s="30"/>
      <c r="D31" s="25" t="s">
        <v>100</v>
      </c>
      <c r="E31" s="26" t="s">
        <v>182</v>
      </c>
      <c r="F31" s="26" t="s">
        <v>182</v>
      </c>
      <c r="G31" s="34" t="s">
        <v>72</v>
      </c>
      <c r="H31" s="28" t="s">
        <v>73</v>
      </c>
      <c r="I31" s="42" t="s">
        <v>8</v>
      </c>
      <c r="J31" s="39"/>
      <c r="K31" s="40"/>
      <c r="L31" s="41"/>
      <c r="M31" s="30"/>
    </row>
    <row r="32" spans="1:13" ht="33.6">
      <c r="A32" s="22" t="s">
        <v>446</v>
      </c>
      <c r="B32" s="29" t="s">
        <v>447</v>
      </c>
      <c r="C32" s="30"/>
      <c r="D32" s="25" t="s">
        <v>100</v>
      </c>
      <c r="E32" s="26" t="s">
        <v>182</v>
      </c>
      <c r="F32" s="26" t="s">
        <v>182</v>
      </c>
      <c r="G32" s="34" t="s">
        <v>72</v>
      </c>
      <c r="H32" s="28" t="s">
        <v>73</v>
      </c>
      <c r="I32" s="42" t="s">
        <v>8</v>
      </c>
      <c r="J32" s="39"/>
      <c r="K32" s="40"/>
      <c r="L32" s="41"/>
      <c r="M32" s="30"/>
    </row>
    <row r="33" spans="1:13" ht="33.6">
      <c r="A33" s="22" t="s">
        <v>448</v>
      </c>
      <c r="B33" s="29" t="s">
        <v>449</v>
      </c>
      <c r="C33" s="30"/>
      <c r="D33" s="25" t="s">
        <v>100</v>
      </c>
      <c r="E33" s="26" t="s">
        <v>182</v>
      </c>
      <c r="F33" s="26" t="s">
        <v>182</v>
      </c>
      <c r="G33" s="34" t="s">
        <v>72</v>
      </c>
      <c r="H33" s="28" t="s">
        <v>73</v>
      </c>
      <c r="I33" s="42" t="s">
        <v>8</v>
      </c>
      <c r="J33" s="39"/>
      <c r="K33" s="40"/>
      <c r="L33" s="41"/>
      <c r="M33" s="30"/>
    </row>
    <row r="34" spans="1:13" ht="33.6">
      <c r="A34" s="22" t="s">
        <v>450</v>
      </c>
      <c r="B34" s="29" t="s">
        <v>451</v>
      </c>
      <c r="C34" s="30"/>
      <c r="D34" s="25" t="s">
        <v>100</v>
      </c>
      <c r="E34" s="26" t="s">
        <v>182</v>
      </c>
      <c r="F34" s="26" t="s">
        <v>182</v>
      </c>
      <c r="G34" s="34" t="s">
        <v>72</v>
      </c>
      <c r="H34" s="28" t="s">
        <v>73</v>
      </c>
      <c r="I34" s="42" t="s">
        <v>8</v>
      </c>
      <c r="J34" s="39"/>
      <c r="K34" s="40"/>
      <c r="L34" s="41"/>
      <c r="M34" s="30"/>
    </row>
    <row r="35" spans="1:13" ht="33.6">
      <c r="A35" s="22" t="s">
        <v>452</v>
      </c>
      <c r="B35" s="29" t="s">
        <v>453</v>
      </c>
      <c r="C35" s="30"/>
      <c r="D35" s="25" t="s">
        <v>100</v>
      </c>
      <c r="E35" s="26" t="s">
        <v>177</v>
      </c>
      <c r="F35" s="26" t="s">
        <v>177</v>
      </c>
      <c r="G35" s="34" t="s">
        <v>72</v>
      </c>
      <c r="H35" s="28" t="s">
        <v>73</v>
      </c>
      <c r="I35" s="42" t="s">
        <v>8</v>
      </c>
      <c r="J35" s="39"/>
      <c r="K35" s="40"/>
      <c r="L35" s="41"/>
      <c r="M35" s="30"/>
    </row>
    <row r="36" spans="1:13" ht="33.6">
      <c r="A36" s="22" t="s">
        <v>454</v>
      </c>
      <c r="B36" s="29" t="s">
        <v>455</v>
      </c>
      <c r="C36" s="30"/>
      <c r="D36" s="25" t="s">
        <v>100</v>
      </c>
      <c r="E36" s="26" t="s">
        <v>177</v>
      </c>
      <c r="F36" s="26" t="s">
        <v>177</v>
      </c>
      <c r="G36" s="34" t="s">
        <v>72</v>
      </c>
      <c r="H36" s="28" t="s">
        <v>73</v>
      </c>
      <c r="I36" s="42" t="s">
        <v>8</v>
      </c>
      <c r="J36" s="39"/>
      <c r="K36" s="40"/>
      <c r="L36" s="41"/>
      <c r="M36" s="30"/>
    </row>
    <row r="37" spans="1:13" ht="33.6">
      <c r="A37" s="22" t="s">
        <v>456</v>
      </c>
      <c r="B37" s="29" t="s">
        <v>457</v>
      </c>
      <c r="C37" s="30"/>
      <c r="D37" s="25" t="s">
        <v>100</v>
      </c>
      <c r="E37" s="26" t="s">
        <v>177</v>
      </c>
      <c r="F37" s="26" t="s">
        <v>177</v>
      </c>
      <c r="G37" s="34" t="s">
        <v>72</v>
      </c>
      <c r="H37" s="28" t="s">
        <v>73</v>
      </c>
      <c r="I37" s="42" t="s">
        <v>8</v>
      </c>
      <c r="J37" s="39"/>
      <c r="K37" s="40"/>
      <c r="L37" s="41"/>
      <c r="M37" s="30"/>
    </row>
    <row r="38" spans="1:13" ht="33.6">
      <c r="A38" s="22" t="s">
        <v>458</v>
      </c>
      <c r="B38" s="29" t="s">
        <v>459</v>
      </c>
      <c r="C38" s="30"/>
      <c r="D38" s="25" t="s">
        <v>100</v>
      </c>
      <c r="E38" s="26" t="s">
        <v>177</v>
      </c>
      <c r="F38" s="26" t="s">
        <v>177</v>
      </c>
      <c r="G38" s="34" t="s">
        <v>72</v>
      </c>
      <c r="H38" s="28" t="s">
        <v>73</v>
      </c>
      <c r="I38" s="42" t="s">
        <v>8</v>
      </c>
      <c r="J38" s="39"/>
      <c r="K38" s="40"/>
      <c r="L38" s="41"/>
      <c r="M38" s="30"/>
    </row>
    <row r="39" spans="1:13" ht="33.6">
      <c r="A39" s="22" t="s">
        <v>460</v>
      </c>
      <c r="B39" s="29" t="s">
        <v>461</v>
      </c>
      <c r="C39" s="30"/>
      <c r="D39" s="25" t="s">
        <v>100</v>
      </c>
      <c r="E39" s="26" t="s">
        <v>182</v>
      </c>
      <c r="F39" s="26" t="s">
        <v>182</v>
      </c>
      <c r="G39" s="34" t="s">
        <v>72</v>
      </c>
      <c r="H39" s="28" t="s">
        <v>73</v>
      </c>
      <c r="I39" s="42" t="s">
        <v>8</v>
      </c>
      <c r="J39" s="39"/>
      <c r="K39" s="40"/>
      <c r="L39" s="41"/>
      <c r="M39" s="30"/>
    </row>
    <row r="40" spans="1:13" ht="33.6">
      <c r="A40" s="22" t="s">
        <v>462</v>
      </c>
      <c r="B40" s="29" t="s">
        <v>463</v>
      </c>
      <c r="C40" s="30"/>
      <c r="D40" s="25" t="s">
        <v>100</v>
      </c>
      <c r="E40" s="26" t="s">
        <v>177</v>
      </c>
      <c r="F40" s="26" t="s">
        <v>177</v>
      </c>
      <c r="G40" s="34" t="s">
        <v>72</v>
      </c>
      <c r="H40" s="28" t="s">
        <v>73</v>
      </c>
      <c r="I40" s="42" t="s">
        <v>8</v>
      </c>
      <c r="J40" s="39"/>
      <c r="K40" s="40"/>
      <c r="L40" s="41"/>
      <c r="M40" s="30"/>
    </row>
    <row r="41" spans="1:13" ht="33.6">
      <c r="A41" s="22" t="s">
        <v>464</v>
      </c>
      <c r="B41" s="29" t="s">
        <v>465</v>
      </c>
      <c r="C41" s="30"/>
      <c r="D41" s="25" t="s">
        <v>100</v>
      </c>
      <c r="E41" s="26" t="s">
        <v>182</v>
      </c>
      <c r="F41" s="26" t="s">
        <v>182</v>
      </c>
      <c r="G41" s="34" t="s">
        <v>72</v>
      </c>
      <c r="H41" s="28" t="s">
        <v>73</v>
      </c>
      <c r="I41" s="42" t="s">
        <v>8</v>
      </c>
      <c r="J41" s="39"/>
      <c r="K41" s="40"/>
      <c r="L41" s="41"/>
      <c r="M41" s="30"/>
    </row>
    <row r="42" spans="1:13" ht="33.6">
      <c r="A42" s="22" t="s">
        <v>466</v>
      </c>
      <c r="B42" s="29" t="s">
        <v>443</v>
      </c>
      <c r="C42" s="30"/>
      <c r="D42" s="25" t="s">
        <v>100</v>
      </c>
      <c r="E42" s="26" t="s">
        <v>177</v>
      </c>
      <c r="F42" s="26" t="s">
        <v>177</v>
      </c>
      <c r="G42" s="34" t="s">
        <v>72</v>
      </c>
      <c r="H42" s="28" t="s">
        <v>73</v>
      </c>
      <c r="I42" s="42" t="s">
        <v>8</v>
      </c>
      <c r="J42" s="39"/>
      <c r="K42" s="40"/>
      <c r="L42" s="41"/>
      <c r="M42" s="30"/>
    </row>
    <row r="43" spans="1:13" ht="33.6">
      <c r="A43" s="22" t="s">
        <v>466</v>
      </c>
      <c r="B43" s="29" t="s">
        <v>467</v>
      </c>
      <c r="C43" s="30"/>
      <c r="D43" s="25" t="s">
        <v>100</v>
      </c>
      <c r="E43" s="26" t="s">
        <v>177</v>
      </c>
      <c r="F43" s="26" t="s">
        <v>177</v>
      </c>
      <c r="G43" s="34" t="s">
        <v>72</v>
      </c>
      <c r="H43" s="28" t="s">
        <v>73</v>
      </c>
      <c r="I43" s="42" t="s">
        <v>8</v>
      </c>
      <c r="J43" s="39"/>
      <c r="K43" s="40"/>
      <c r="L43" s="41"/>
      <c r="M43" s="30"/>
    </row>
    <row r="44" spans="1:13" ht="33.6">
      <c r="A44" s="22" t="s">
        <v>468</v>
      </c>
      <c r="B44" s="29" t="s">
        <v>469</v>
      </c>
      <c r="C44" s="30"/>
      <c r="D44" s="25" t="s">
        <v>100</v>
      </c>
      <c r="E44" s="26" t="s">
        <v>177</v>
      </c>
      <c r="F44" s="26" t="s">
        <v>177</v>
      </c>
      <c r="G44" s="34" t="s">
        <v>72</v>
      </c>
      <c r="H44" s="28" t="s">
        <v>73</v>
      </c>
      <c r="I44" s="42" t="s">
        <v>8</v>
      </c>
      <c r="J44" s="39"/>
      <c r="K44" s="40"/>
      <c r="L44" s="41"/>
      <c r="M44" s="30"/>
    </row>
    <row r="45" spans="1:13" ht="33.6">
      <c r="A45" s="22" t="s">
        <v>470</v>
      </c>
      <c r="B45" s="29" t="s">
        <v>471</v>
      </c>
      <c r="C45" s="30"/>
      <c r="D45" s="25" t="s">
        <v>100</v>
      </c>
      <c r="E45" s="26" t="s">
        <v>182</v>
      </c>
      <c r="F45" s="26" t="s">
        <v>182</v>
      </c>
      <c r="G45" s="34" t="s">
        <v>72</v>
      </c>
      <c r="H45" s="28" t="s">
        <v>73</v>
      </c>
      <c r="I45" s="42" t="s">
        <v>8</v>
      </c>
      <c r="J45" s="39"/>
      <c r="K45" s="40"/>
      <c r="L45" s="41"/>
      <c r="M45" s="30"/>
    </row>
    <row r="46" spans="1:13" ht="33.6">
      <c r="A46" s="22" t="s">
        <v>472</v>
      </c>
      <c r="B46" s="29" t="s">
        <v>473</v>
      </c>
      <c r="C46" s="30"/>
      <c r="D46" s="25" t="s">
        <v>100</v>
      </c>
      <c r="E46" s="26" t="s">
        <v>177</v>
      </c>
      <c r="F46" s="26" t="s">
        <v>177</v>
      </c>
      <c r="G46" s="34" t="s">
        <v>72</v>
      </c>
      <c r="H46" s="28" t="s">
        <v>73</v>
      </c>
      <c r="I46" s="42" t="s">
        <v>8</v>
      </c>
      <c r="J46" s="39"/>
      <c r="K46" s="40"/>
      <c r="L46" s="41"/>
      <c r="M46" s="30"/>
    </row>
    <row r="47" spans="1:13" ht="33.6">
      <c r="A47" s="22" t="s">
        <v>474</v>
      </c>
      <c r="B47" s="29" t="s">
        <v>475</v>
      </c>
      <c r="C47" s="30"/>
      <c r="D47" s="25" t="s">
        <v>100</v>
      </c>
      <c r="E47" s="26" t="s">
        <v>177</v>
      </c>
      <c r="F47" s="26" t="s">
        <v>177</v>
      </c>
      <c r="G47" s="34" t="s">
        <v>72</v>
      </c>
      <c r="H47" s="28" t="s">
        <v>73</v>
      </c>
      <c r="I47" s="42" t="s">
        <v>8</v>
      </c>
      <c r="J47" s="39"/>
      <c r="K47" s="40"/>
      <c r="L47" s="41"/>
      <c r="M47" s="30"/>
    </row>
    <row r="48" spans="1:13" ht="33.6">
      <c r="A48" s="22" t="s">
        <v>476</v>
      </c>
      <c r="B48" s="29" t="s">
        <v>477</v>
      </c>
      <c r="C48" s="30"/>
      <c r="D48" s="25" t="s">
        <v>100</v>
      </c>
      <c r="E48" s="26" t="s">
        <v>177</v>
      </c>
      <c r="F48" s="26" t="s">
        <v>177</v>
      </c>
      <c r="G48" s="34" t="s">
        <v>72</v>
      </c>
      <c r="H48" s="28" t="s">
        <v>73</v>
      </c>
      <c r="I48" s="42" t="s">
        <v>8</v>
      </c>
      <c r="J48" s="39"/>
      <c r="K48" s="40"/>
      <c r="L48" s="41"/>
      <c r="M48" s="30"/>
    </row>
    <row r="49" spans="1:13" ht="33.6">
      <c r="A49" s="22" t="s">
        <v>478</v>
      </c>
      <c r="B49" s="29" t="s">
        <v>479</v>
      </c>
      <c r="C49" s="30"/>
      <c r="D49" s="25" t="s">
        <v>100</v>
      </c>
      <c r="E49" s="26" t="s">
        <v>177</v>
      </c>
      <c r="F49" s="26" t="s">
        <v>177</v>
      </c>
      <c r="G49" s="34" t="s">
        <v>72</v>
      </c>
      <c r="H49" s="28" t="s">
        <v>73</v>
      </c>
      <c r="I49" s="42" t="s">
        <v>8</v>
      </c>
      <c r="J49" s="39"/>
      <c r="K49" s="40"/>
      <c r="L49" s="41"/>
      <c r="M49" s="30"/>
    </row>
    <row r="50" spans="1:13" ht="33.6">
      <c r="A50" s="22" t="s">
        <v>480</v>
      </c>
      <c r="B50" s="29" t="s">
        <v>481</v>
      </c>
      <c r="C50" s="30"/>
      <c r="D50" s="25" t="s">
        <v>100</v>
      </c>
      <c r="E50" s="26" t="s">
        <v>182</v>
      </c>
      <c r="F50" s="26" t="s">
        <v>182</v>
      </c>
      <c r="G50" s="34" t="s">
        <v>72</v>
      </c>
      <c r="H50" s="28" t="s">
        <v>73</v>
      </c>
      <c r="I50" s="42" t="s">
        <v>8</v>
      </c>
      <c r="J50" s="39"/>
      <c r="K50" s="40"/>
      <c r="L50" s="41"/>
      <c r="M50" s="30"/>
    </row>
    <row r="51" spans="1:13" ht="33.6">
      <c r="A51" s="22" t="s">
        <v>482</v>
      </c>
      <c r="B51" s="29" t="s">
        <v>483</v>
      </c>
      <c r="C51" s="30"/>
      <c r="D51" s="25" t="s">
        <v>100</v>
      </c>
      <c r="E51" s="26" t="s">
        <v>177</v>
      </c>
      <c r="F51" s="26" t="s">
        <v>177</v>
      </c>
      <c r="G51" s="34" t="s">
        <v>72</v>
      </c>
      <c r="H51" s="28" t="s">
        <v>73</v>
      </c>
      <c r="I51" s="42" t="s">
        <v>8</v>
      </c>
      <c r="J51" s="39"/>
      <c r="K51" s="40"/>
      <c r="L51" s="41"/>
      <c r="M51" s="30"/>
    </row>
    <row r="52" spans="1:13" ht="16.8">
      <c r="A52" s="186" t="s">
        <v>484</v>
      </c>
      <c r="B52" s="186"/>
      <c r="C52" s="186"/>
      <c r="D52" s="186"/>
      <c r="E52" s="186"/>
      <c r="F52" s="186"/>
      <c r="G52" s="186"/>
      <c r="H52" s="186"/>
      <c r="I52" s="186"/>
      <c r="J52" s="186"/>
      <c r="K52" s="186"/>
      <c r="L52" s="186"/>
      <c r="M52" s="186"/>
    </row>
    <row r="53" spans="1:13" ht="105" customHeight="1">
      <c r="A53" s="32" t="s">
        <v>485</v>
      </c>
      <c r="B53" s="26" t="s">
        <v>486</v>
      </c>
      <c r="C53" s="26" t="s">
        <v>487</v>
      </c>
      <c r="D53" s="25" t="s">
        <v>100</v>
      </c>
      <c r="E53" s="33" t="s">
        <v>488</v>
      </c>
      <c r="F53" s="33" t="s">
        <v>488</v>
      </c>
      <c r="G53" s="34" t="s">
        <v>72</v>
      </c>
      <c r="H53" s="28" t="s">
        <v>73</v>
      </c>
      <c r="I53" s="42" t="s">
        <v>8</v>
      </c>
      <c r="J53" s="34" t="s">
        <v>72</v>
      </c>
      <c r="K53" s="28" t="s">
        <v>74</v>
      </c>
      <c r="L53" s="42" t="s">
        <v>8</v>
      </c>
      <c r="M53" s="30"/>
    </row>
    <row r="54" spans="1:13" ht="139.05000000000001" customHeight="1">
      <c r="A54" s="32" t="s">
        <v>489</v>
      </c>
      <c r="B54" s="33" t="s">
        <v>490</v>
      </c>
      <c r="C54" s="26" t="s">
        <v>491</v>
      </c>
      <c r="D54" s="25" t="s">
        <v>100</v>
      </c>
      <c r="E54" s="33" t="s">
        <v>301</v>
      </c>
      <c r="F54" s="33" t="s">
        <v>301</v>
      </c>
      <c r="G54" s="34" t="s">
        <v>72</v>
      </c>
      <c r="H54" s="28" t="s">
        <v>73</v>
      </c>
      <c r="I54" s="42" t="s">
        <v>8</v>
      </c>
      <c r="J54" s="34" t="s">
        <v>72</v>
      </c>
      <c r="K54" s="28" t="s">
        <v>74</v>
      </c>
      <c r="L54" s="42" t="s">
        <v>8</v>
      </c>
      <c r="M54" s="30"/>
    </row>
    <row r="55" spans="1:13" ht="124.95" customHeight="1">
      <c r="A55" s="32" t="s">
        <v>492</v>
      </c>
      <c r="B55" s="26" t="s">
        <v>214</v>
      </c>
      <c r="C55" s="26" t="s">
        <v>493</v>
      </c>
      <c r="D55" s="25" t="s">
        <v>100</v>
      </c>
      <c r="E55" s="33" t="s">
        <v>216</v>
      </c>
      <c r="F55" s="33" t="s">
        <v>216</v>
      </c>
      <c r="G55" s="34" t="s">
        <v>72</v>
      </c>
      <c r="H55" s="28" t="s">
        <v>73</v>
      </c>
      <c r="I55" s="42" t="s">
        <v>8</v>
      </c>
      <c r="J55" s="34" t="s">
        <v>72</v>
      </c>
      <c r="K55" s="28" t="s">
        <v>74</v>
      </c>
      <c r="L55" s="42" t="s">
        <v>8</v>
      </c>
      <c r="M55" s="30"/>
    </row>
    <row r="56" spans="1:13" ht="109.05" customHeight="1">
      <c r="A56" s="32" t="s">
        <v>494</v>
      </c>
      <c r="B56" s="26" t="s">
        <v>218</v>
      </c>
      <c r="C56" s="26" t="s">
        <v>495</v>
      </c>
      <c r="D56" s="25" t="s">
        <v>100</v>
      </c>
      <c r="E56" s="33" t="s">
        <v>220</v>
      </c>
      <c r="F56" s="33" t="s">
        <v>220</v>
      </c>
      <c r="G56" s="34" t="s">
        <v>72</v>
      </c>
      <c r="H56" s="28" t="s">
        <v>73</v>
      </c>
      <c r="I56" s="42" t="s">
        <v>8</v>
      </c>
      <c r="J56" s="34" t="s">
        <v>72</v>
      </c>
      <c r="K56" s="28" t="s">
        <v>74</v>
      </c>
      <c r="L56" s="42" t="s">
        <v>8</v>
      </c>
      <c r="M56" s="30"/>
    </row>
    <row r="57" spans="1:13" ht="134.4">
      <c r="A57" s="32" t="s">
        <v>496</v>
      </c>
      <c r="B57" s="26" t="s">
        <v>497</v>
      </c>
      <c r="C57" s="26" t="s">
        <v>498</v>
      </c>
      <c r="D57" s="25" t="s">
        <v>100</v>
      </c>
      <c r="E57" s="33" t="s">
        <v>499</v>
      </c>
      <c r="F57" s="33" t="s">
        <v>499</v>
      </c>
      <c r="G57" s="34" t="s">
        <v>72</v>
      </c>
      <c r="H57" s="28" t="s">
        <v>73</v>
      </c>
      <c r="I57" s="42" t="s">
        <v>8</v>
      </c>
      <c r="J57" s="34" t="s">
        <v>72</v>
      </c>
      <c r="K57" s="28" t="s">
        <v>74</v>
      </c>
      <c r="L57" s="42" t="s">
        <v>8</v>
      </c>
      <c r="M57" s="30"/>
    </row>
    <row r="58" spans="1:13" ht="134.4">
      <c r="A58" s="32" t="s">
        <v>500</v>
      </c>
      <c r="B58" s="26" t="s">
        <v>501</v>
      </c>
      <c r="C58" s="26" t="s">
        <v>502</v>
      </c>
      <c r="D58" s="25" t="s">
        <v>100</v>
      </c>
      <c r="E58" s="33" t="s">
        <v>503</v>
      </c>
      <c r="F58" s="33" t="s">
        <v>503</v>
      </c>
      <c r="G58" s="34" t="s">
        <v>72</v>
      </c>
      <c r="H58" s="28" t="s">
        <v>73</v>
      </c>
      <c r="I58" s="42" t="s">
        <v>8</v>
      </c>
      <c r="J58" s="34" t="s">
        <v>72</v>
      </c>
      <c r="K58" s="28" t="s">
        <v>74</v>
      </c>
      <c r="L58" s="42" t="s">
        <v>8</v>
      </c>
      <c r="M58" s="30"/>
    </row>
    <row r="59" spans="1:13" ht="134.4">
      <c r="A59" s="32" t="s">
        <v>504</v>
      </c>
      <c r="B59" s="26" t="s">
        <v>505</v>
      </c>
      <c r="C59" s="26" t="s">
        <v>506</v>
      </c>
      <c r="D59" s="25" t="s">
        <v>100</v>
      </c>
      <c r="E59" s="33" t="s">
        <v>507</v>
      </c>
      <c r="F59" s="33" t="s">
        <v>507</v>
      </c>
      <c r="G59" s="34" t="s">
        <v>72</v>
      </c>
      <c r="H59" s="28" t="s">
        <v>73</v>
      </c>
      <c r="I59" s="42" t="s">
        <v>8</v>
      </c>
      <c r="J59" s="34" t="s">
        <v>72</v>
      </c>
      <c r="K59" s="28" t="s">
        <v>74</v>
      </c>
      <c r="L59" s="42" t="s">
        <v>8</v>
      </c>
      <c r="M59" s="30"/>
    </row>
    <row r="60" spans="1:13" ht="136.94999999999999" customHeight="1">
      <c r="A60" s="32" t="s">
        <v>508</v>
      </c>
      <c r="B60" s="26" t="s">
        <v>509</v>
      </c>
      <c r="C60" s="26" t="s">
        <v>510</v>
      </c>
      <c r="D60" s="25" t="s">
        <v>100</v>
      </c>
      <c r="E60" s="33" t="s">
        <v>511</v>
      </c>
      <c r="F60" s="33" t="s">
        <v>511</v>
      </c>
      <c r="G60" s="34" t="s">
        <v>72</v>
      </c>
      <c r="H60" s="28" t="s">
        <v>73</v>
      </c>
      <c r="I60" s="42" t="s">
        <v>8</v>
      </c>
      <c r="J60" s="34" t="s">
        <v>72</v>
      </c>
      <c r="K60" s="28" t="s">
        <v>74</v>
      </c>
      <c r="L60" s="42" t="s">
        <v>8</v>
      </c>
      <c r="M60" s="30"/>
    </row>
    <row r="61" spans="1:13" ht="134.4">
      <c r="A61" s="32" t="s">
        <v>512</v>
      </c>
      <c r="B61" s="26" t="s">
        <v>513</v>
      </c>
      <c r="C61" s="26" t="s">
        <v>514</v>
      </c>
      <c r="D61" s="25" t="s">
        <v>100</v>
      </c>
      <c r="E61" s="33" t="s">
        <v>515</v>
      </c>
      <c r="F61" s="33" t="s">
        <v>515</v>
      </c>
      <c r="G61" s="34" t="s">
        <v>72</v>
      </c>
      <c r="H61" s="28" t="s">
        <v>73</v>
      </c>
      <c r="I61" s="42" t="s">
        <v>8</v>
      </c>
      <c r="J61" s="34" t="s">
        <v>72</v>
      </c>
      <c r="K61" s="28" t="s">
        <v>74</v>
      </c>
      <c r="L61" s="42" t="s">
        <v>8</v>
      </c>
      <c r="M61" s="30"/>
    </row>
    <row r="62" spans="1:13" ht="139.05000000000001" customHeight="1">
      <c r="A62" s="32" t="s">
        <v>516</v>
      </c>
      <c r="B62" s="26" t="s">
        <v>517</v>
      </c>
      <c r="C62" s="26" t="s">
        <v>518</v>
      </c>
      <c r="D62" s="25" t="s">
        <v>100</v>
      </c>
      <c r="E62" s="33" t="s">
        <v>519</v>
      </c>
      <c r="F62" s="33" t="s">
        <v>519</v>
      </c>
      <c r="G62" s="34" t="s">
        <v>72</v>
      </c>
      <c r="H62" s="28" t="s">
        <v>73</v>
      </c>
      <c r="I62" s="42" t="s">
        <v>8</v>
      </c>
      <c r="J62" s="34" t="s">
        <v>72</v>
      </c>
      <c r="K62" s="28" t="s">
        <v>74</v>
      </c>
      <c r="L62" s="42" t="s">
        <v>8</v>
      </c>
      <c r="M62" s="48"/>
    </row>
    <row r="63" spans="1:13" ht="100.8">
      <c r="A63" s="32" t="s">
        <v>520</v>
      </c>
      <c r="B63" s="33" t="s">
        <v>521</v>
      </c>
      <c r="C63" s="26" t="s">
        <v>522</v>
      </c>
      <c r="D63" s="25" t="s">
        <v>100</v>
      </c>
      <c r="E63" s="33" t="s">
        <v>252</v>
      </c>
      <c r="F63" s="33" t="s">
        <v>252</v>
      </c>
      <c r="G63" s="34" t="s">
        <v>72</v>
      </c>
      <c r="H63" s="28" t="s">
        <v>73</v>
      </c>
      <c r="I63" s="42" t="s">
        <v>8</v>
      </c>
      <c r="J63" s="34" t="s">
        <v>72</v>
      </c>
      <c r="K63" s="28" t="s">
        <v>74</v>
      </c>
      <c r="L63" s="42" t="s">
        <v>8</v>
      </c>
      <c r="M63" s="48"/>
    </row>
    <row r="64" spans="1:13" ht="103.05" customHeight="1">
      <c r="A64" s="32" t="s">
        <v>523</v>
      </c>
      <c r="B64" s="33" t="s">
        <v>524</v>
      </c>
      <c r="C64" s="26" t="s">
        <v>525</v>
      </c>
      <c r="D64" s="25" t="s">
        <v>100</v>
      </c>
      <c r="E64" s="33" t="s">
        <v>526</v>
      </c>
      <c r="F64" s="33" t="s">
        <v>526</v>
      </c>
      <c r="G64" s="34" t="s">
        <v>72</v>
      </c>
      <c r="H64" s="28" t="s">
        <v>73</v>
      </c>
      <c r="I64" s="42" t="s">
        <v>8</v>
      </c>
      <c r="J64" s="34" t="s">
        <v>72</v>
      </c>
      <c r="K64" s="28" t="s">
        <v>74</v>
      </c>
      <c r="L64" s="42" t="s">
        <v>8</v>
      </c>
      <c r="M64" s="30"/>
    </row>
    <row r="65" spans="1:13" ht="109.95" customHeight="1">
      <c r="A65" s="32" t="s">
        <v>527</v>
      </c>
      <c r="B65" s="33" t="s">
        <v>528</v>
      </c>
      <c r="C65" s="26" t="s">
        <v>529</v>
      </c>
      <c r="D65" s="25" t="s">
        <v>100</v>
      </c>
      <c r="E65" s="33" t="s">
        <v>530</v>
      </c>
      <c r="F65" s="33" t="s">
        <v>530</v>
      </c>
      <c r="G65" s="34" t="s">
        <v>72</v>
      </c>
      <c r="H65" s="28" t="s">
        <v>73</v>
      </c>
      <c r="I65" s="42" t="s">
        <v>8</v>
      </c>
      <c r="J65" s="34" t="s">
        <v>72</v>
      </c>
      <c r="K65" s="28" t="s">
        <v>74</v>
      </c>
      <c r="L65" s="42" t="s">
        <v>8</v>
      </c>
      <c r="M65" s="30"/>
    </row>
    <row r="66" spans="1:13" ht="93" customHeight="1">
      <c r="A66" s="32" t="s">
        <v>531</v>
      </c>
      <c r="B66" s="33" t="s">
        <v>532</v>
      </c>
      <c r="C66" s="26" t="s">
        <v>533</v>
      </c>
      <c r="D66" s="25" t="s">
        <v>100</v>
      </c>
      <c r="E66" s="33" t="s">
        <v>534</v>
      </c>
      <c r="F66" s="33" t="s">
        <v>534</v>
      </c>
      <c r="G66" s="34" t="s">
        <v>72</v>
      </c>
      <c r="H66" s="28" t="s">
        <v>73</v>
      </c>
      <c r="I66" s="42" t="s">
        <v>8</v>
      </c>
      <c r="J66" s="34" t="s">
        <v>72</v>
      </c>
      <c r="K66" s="28" t="s">
        <v>74</v>
      </c>
      <c r="L66" s="42" t="s">
        <v>8</v>
      </c>
      <c r="M66" s="30"/>
    </row>
    <row r="67" spans="1:13" ht="157.94999999999999" customHeight="1">
      <c r="A67" s="32" t="s">
        <v>535</v>
      </c>
      <c r="B67" s="33" t="s">
        <v>536</v>
      </c>
      <c r="C67" s="26" t="s">
        <v>537</v>
      </c>
      <c r="D67" s="25" t="s">
        <v>100</v>
      </c>
      <c r="E67" s="33" t="s">
        <v>538</v>
      </c>
      <c r="F67" s="33" t="s">
        <v>539</v>
      </c>
      <c r="G67" s="34" t="s">
        <v>72</v>
      </c>
      <c r="H67" s="28" t="s">
        <v>73</v>
      </c>
      <c r="I67" s="42" t="s">
        <v>8</v>
      </c>
      <c r="J67" s="34" t="s">
        <v>72</v>
      </c>
      <c r="K67" s="28" t="s">
        <v>74</v>
      </c>
      <c r="L67" s="42" t="s">
        <v>8</v>
      </c>
      <c r="M67" s="30"/>
    </row>
    <row r="68" spans="1:13" ht="160.05000000000001" customHeight="1">
      <c r="A68" s="32" t="s">
        <v>540</v>
      </c>
      <c r="B68" s="33" t="s">
        <v>541</v>
      </c>
      <c r="C68" s="26" t="s">
        <v>542</v>
      </c>
      <c r="D68" s="25" t="s">
        <v>100</v>
      </c>
      <c r="E68" s="33" t="s">
        <v>543</v>
      </c>
      <c r="F68" s="33" t="s">
        <v>543</v>
      </c>
      <c r="G68" s="34" t="s">
        <v>72</v>
      </c>
      <c r="H68" s="28" t="s">
        <v>73</v>
      </c>
      <c r="I68" s="42" t="s">
        <v>8</v>
      </c>
      <c r="J68" s="34" t="s">
        <v>72</v>
      </c>
      <c r="K68" s="28" t="s">
        <v>74</v>
      </c>
      <c r="L68" s="42" t="s">
        <v>8</v>
      </c>
      <c r="M68" s="30"/>
    </row>
    <row r="69" spans="1:13" ht="169.95" customHeight="1">
      <c r="A69" s="32" t="s">
        <v>544</v>
      </c>
      <c r="B69" s="33" t="s">
        <v>545</v>
      </c>
      <c r="C69" s="26" t="s">
        <v>546</v>
      </c>
      <c r="D69" s="25" t="s">
        <v>100</v>
      </c>
      <c r="E69" s="33" t="s">
        <v>547</v>
      </c>
      <c r="F69" s="33" t="s">
        <v>547</v>
      </c>
      <c r="G69" s="34" t="s">
        <v>72</v>
      </c>
      <c r="H69" s="28" t="s">
        <v>73</v>
      </c>
      <c r="I69" s="42" t="s">
        <v>8</v>
      </c>
      <c r="J69" s="34" t="s">
        <v>72</v>
      </c>
      <c r="K69" s="28" t="s">
        <v>74</v>
      </c>
      <c r="L69" s="42" t="s">
        <v>8</v>
      </c>
      <c r="M69" s="30"/>
    </row>
    <row r="70" spans="1:13" ht="150" customHeight="1">
      <c r="A70" s="32" t="s">
        <v>548</v>
      </c>
      <c r="B70" s="33" t="s">
        <v>549</v>
      </c>
      <c r="C70" s="26" t="s">
        <v>550</v>
      </c>
      <c r="D70" s="25" t="s">
        <v>100</v>
      </c>
      <c r="E70" s="33" t="s">
        <v>551</v>
      </c>
      <c r="F70" s="33" t="s">
        <v>551</v>
      </c>
      <c r="G70" s="34" t="s">
        <v>72</v>
      </c>
      <c r="H70" s="28" t="s">
        <v>73</v>
      </c>
      <c r="I70" s="42" t="s">
        <v>8</v>
      </c>
      <c r="J70" s="34" t="s">
        <v>72</v>
      </c>
      <c r="K70" s="28" t="s">
        <v>74</v>
      </c>
      <c r="L70" s="42" t="s">
        <v>8</v>
      </c>
      <c r="M70" s="30"/>
    </row>
    <row r="71" spans="1:13" ht="157.05000000000001" customHeight="1">
      <c r="A71" s="32" t="s">
        <v>552</v>
      </c>
      <c r="B71" s="33" t="s">
        <v>553</v>
      </c>
      <c r="C71" s="26" t="s">
        <v>554</v>
      </c>
      <c r="D71" s="25" t="s">
        <v>100</v>
      </c>
      <c r="E71" s="33" t="s">
        <v>555</v>
      </c>
      <c r="F71" s="33" t="s">
        <v>555</v>
      </c>
      <c r="G71" s="34" t="s">
        <v>72</v>
      </c>
      <c r="H71" s="28" t="s">
        <v>73</v>
      </c>
      <c r="I71" s="42" t="s">
        <v>8</v>
      </c>
      <c r="J71" s="34" t="s">
        <v>72</v>
      </c>
      <c r="K71" s="28" t="s">
        <v>74</v>
      </c>
      <c r="L71" s="42" t="s">
        <v>8</v>
      </c>
      <c r="M71" s="30"/>
    </row>
    <row r="72" spans="1:13" ht="127.95" customHeight="1">
      <c r="A72" s="32" t="s">
        <v>556</v>
      </c>
      <c r="B72" s="33" t="s">
        <v>557</v>
      </c>
      <c r="C72" s="26" t="s">
        <v>558</v>
      </c>
      <c r="D72" s="25" t="s">
        <v>100</v>
      </c>
      <c r="E72" s="33" t="s">
        <v>252</v>
      </c>
      <c r="F72" s="33" t="s">
        <v>252</v>
      </c>
      <c r="G72" s="34" t="s">
        <v>72</v>
      </c>
      <c r="H72" s="28" t="s">
        <v>73</v>
      </c>
      <c r="I72" s="42" t="s">
        <v>8</v>
      </c>
      <c r="J72" s="34" t="s">
        <v>72</v>
      </c>
      <c r="K72" s="28" t="s">
        <v>74</v>
      </c>
      <c r="L72" s="42" t="s">
        <v>8</v>
      </c>
      <c r="M72" s="30"/>
    </row>
    <row r="73" spans="1:13" ht="126" customHeight="1">
      <c r="A73" s="32" t="s">
        <v>559</v>
      </c>
      <c r="B73" s="33" t="s">
        <v>560</v>
      </c>
      <c r="C73" s="26" t="s">
        <v>561</v>
      </c>
      <c r="D73" s="25" t="s">
        <v>100</v>
      </c>
      <c r="E73" s="33" t="s">
        <v>256</v>
      </c>
      <c r="F73" s="33" t="s">
        <v>256</v>
      </c>
      <c r="G73" s="34" t="s">
        <v>72</v>
      </c>
      <c r="H73" s="28" t="s">
        <v>73</v>
      </c>
      <c r="I73" s="42" t="s">
        <v>8</v>
      </c>
      <c r="J73" s="34" t="s">
        <v>72</v>
      </c>
      <c r="K73" s="28" t="s">
        <v>74</v>
      </c>
      <c r="L73" s="42" t="s">
        <v>8</v>
      </c>
      <c r="M73" s="30"/>
    </row>
    <row r="74" spans="1:13" ht="132" customHeight="1">
      <c r="A74" s="32" t="s">
        <v>562</v>
      </c>
      <c r="B74" s="33" t="s">
        <v>563</v>
      </c>
      <c r="C74" s="26" t="s">
        <v>564</v>
      </c>
      <c r="D74" s="25" t="s">
        <v>100</v>
      </c>
      <c r="E74" s="33" t="s">
        <v>565</v>
      </c>
      <c r="F74" s="33" t="s">
        <v>565</v>
      </c>
      <c r="G74" s="34" t="s">
        <v>72</v>
      </c>
      <c r="H74" s="28" t="s">
        <v>73</v>
      </c>
      <c r="I74" s="42" t="s">
        <v>8</v>
      </c>
      <c r="J74" s="34" t="s">
        <v>72</v>
      </c>
      <c r="K74" s="28" t="s">
        <v>74</v>
      </c>
      <c r="L74" s="42" t="s">
        <v>8</v>
      </c>
      <c r="M74" s="30"/>
    </row>
    <row r="75" spans="1:13" ht="78" customHeight="1"/>
    <row r="76" spans="1:13" ht="91.05" customHeight="1"/>
    <row r="78" spans="1:13" ht="16.8">
      <c r="D78" s="49"/>
    </row>
    <row r="79" spans="1:13" ht="16.8">
      <c r="D79" s="49"/>
    </row>
    <row r="80" spans="1:13" ht="16.8">
      <c r="D80" s="49"/>
    </row>
    <row r="81" spans="4:4" ht="16.8">
      <c r="D81" s="49"/>
    </row>
    <row r="82" spans="4:4" ht="16.8">
      <c r="D82" s="49"/>
    </row>
    <row r="83" spans="4:4" ht="16.8">
      <c r="D83" s="49"/>
    </row>
    <row r="84" spans="4:4" ht="16.8">
      <c r="D84" s="49"/>
    </row>
    <row r="85" spans="4:4" ht="16.8">
      <c r="D85" s="49"/>
    </row>
    <row r="86" spans="4:4" ht="16.8">
      <c r="D86" s="49"/>
    </row>
    <row r="87" spans="4:4" ht="16.8">
      <c r="D87" s="49"/>
    </row>
    <row r="88" spans="4:4" ht="16.8">
      <c r="D88" s="49"/>
    </row>
    <row r="89" spans="4:4" ht="16.8">
      <c r="D89" s="49"/>
    </row>
    <row r="90" spans="4:4" ht="16.8">
      <c r="D90" s="49"/>
    </row>
    <row r="91" spans="4:4" ht="16.8">
      <c r="D91" s="49"/>
    </row>
    <row r="92" spans="4:4" ht="16.8">
      <c r="D92" s="49"/>
    </row>
  </sheetData>
  <mergeCells count="13">
    <mergeCell ref="A52:M52"/>
    <mergeCell ref="A22:A24"/>
    <mergeCell ref="B22:B24"/>
    <mergeCell ref="C22:C24"/>
    <mergeCell ref="D22:D24"/>
    <mergeCell ref="E22:E24"/>
    <mergeCell ref="F22:F24"/>
    <mergeCell ref="M22:M24"/>
    <mergeCell ref="B2:F2"/>
    <mergeCell ref="G22:L22"/>
    <mergeCell ref="G23:I23"/>
    <mergeCell ref="J23:L23"/>
    <mergeCell ref="A25:M25"/>
  </mergeCells>
  <dataValidations count="1">
    <dataValidation type="list" allowBlank="1" showErrorMessage="1" promptTitle="dfdf" sqref="G26:G51 G53:G74 J26:J51 J53:J74" xr:uid="{00000000-0002-0000-0900-000000000000}">
      <formula1>"Passed,Untested,Failed,Blocked"</formula1>
    </dataValidation>
  </dataValidations>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59"/>
  <sheetViews>
    <sheetView topLeftCell="A40" zoomScale="70" zoomScaleNormal="70" workbookViewId="0">
      <selection activeCell="L25" sqref="L25"/>
    </sheetView>
  </sheetViews>
  <sheetFormatPr defaultColWidth="9.109375" defaultRowHeight="13.8"/>
  <cols>
    <col min="1" max="1" width="17.5546875" style="3" customWidth="1"/>
    <col min="2" max="2" width="34.5546875" style="3" customWidth="1"/>
    <col min="3" max="3" width="25.44140625" style="3" customWidth="1"/>
    <col min="4" max="4" width="36" style="3" customWidth="1"/>
    <col min="5" max="6" width="27.5546875" style="3" customWidth="1"/>
    <col min="7" max="7" width="12.109375" style="3" customWidth="1"/>
    <col min="8" max="8" width="15.88671875" style="3" customWidth="1"/>
    <col min="9" max="9" width="17" style="3" customWidth="1"/>
    <col min="10" max="10" width="12.109375" style="3" customWidth="1"/>
    <col min="11" max="11" width="15.88671875" style="3" customWidth="1"/>
    <col min="12" max="12" width="17" style="3" customWidth="1"/>
    <col min="13" max="13" width="11.33203125" style="3" customWidth="1"/>
    <col min="14" max="16384" width="9.109375" style="3"/>
  </cols>
  <sheetData>
    <row r="1" spans="1:33" ht="22.8">
      <c r="A1" s="4" t="s">
        <v>51</v>
      </c>
      <c r="B1" s="5" t="s">
        <v>2</v>
      </c>
      <c r="C1" s="6"/>
      <c r="D1" s="6"/>
      <c r="E1" s="6"/>
      <c r="F1" s="7"/>
      <c r="G1" s="8"/>
      <c r="H1" s="9"/>
      <c r="I1" s="35"/>
      <c r="J1" s="36"/>
      <c r="K1" s="37"/>
      <c r="L1" s="36"/>
      <c r="M1" s="36"/>
      <c r="N1" s="36"/>
    </row>
    <row r="2" spans="1:33" s="1" customFormat="1" ht="22.8">
      <c r="A2" s="4" t="s">
        <v>52</v>
      </c>
      <c r="B2" s="182" t="s">
        <v>16</v>
      </c>
      <c r="C2" s="183"/>
      <c r="D2" s="183"/>
      <c r="E2" s="183"/>
      <c r="F2" s="184"/>
      <c r="G2" s="8"/>
    </row>
    <row r="3" spans="1:33" s="1" customFormat="1" ht="18">
      <c r="A3" s="10"/>
      <c r="B3" s="11" t="s">
        <v>26</v>
      </c>
      <c r="C3" s="11" t="s">
        <v>27</v>
      </c>
      <c r="D3" s="11" t="s">
        <v>53</v>
      </c>
      <c r="E3" s="12" t="s">
        <v>29</v>
      </c>
      <c r="F3" s="11" t="s">
        <v>434</v>
      </c>
      <c r="G3" s="13"/>
    </row>
    <row r="4" spans="1:33" s="1" customFormat="1" ht="17.399999999999999">
      <c r="A4" s="14" t="s">
        <v>55</v>
      </c>
      <c r="B4" s="15">
        <v>14</v>
      </c>
      <c r="C4" s="16"/>
      <c r="D4" s="16"/>
      <c r="E4" s="16"/>
      <c r="F4" s="17">
        <v>14</v>
      </c>
      <c r="G4" s="18"/>
    </row>
    <row r="5" spans="1:33" s="1" customFormat="1" ht="17.399999999999999">
      <c r="A5" s="14" t="s">
        <v>56</v>
      </c>
      <c r="B5" s="15">
        <v>7</v>
      </c>
      <c r="C5" s="16"/>
      <c r="D5" s="16"/>
      <c r="E5" s="16"/>
      <c r="F5" s="17">
        <v>7</v>
      </c>
      <c r="G5" s="18"/>
    </row>
    <row r="7" spans="1:33" ht="14.4">
      <c r="C7"/>
    </row>
    <row r="9" spans="1:33" s="2" customForma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43"/>
    </row>
    <row r="10" spans="1:33" s="2" customForma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43"/>
    </row>
    <row r="11" spans="1:33" s="2" customForma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43"/>
    </row>
    <row r="41" spans="1:13" ht="16.8">
      <c r="A41" s="187" t="s">
        <v>57</v>
      </c>
      <c r="B41" s="187" t="s">
        <v>58</v>
      </c>
      <c r="C41" s="187" t="s">
        <v>59</v>
      </c>
      <c r="D41" s="187" t="s">
        <v>95</v>
      </c>
      <c r="E41" s="188" t="s">
        <v>61</v>
      </c>
      <c r="F41" s="187" t="s">
        <v>62</v>
      </c>
      <c r="G41" s="199" t="s">
        <v>63</v>
      </c>
      <c r="H41" s="199"/>
      <c r="I41" s="199"/>
      <c r="J41" s="199"/>
      <c r="K41" s="199"/>
      <c r="L41" s="199"/>
      <c r="M41" s="199" t="s">
        <v>435</v>
      </c>
    </row>
    <row r="42" spans="1:13" ht="16.8">
      <c r="A42" s="187"/>
      <c r="B42" s="187"/>
      <c r="C42" s="187"/>
      <c r="D42" s="187"/>
      <c r="E42" s="188"/>
      <c r="F42" s="187"/>
      <c r="G42" s="199" t="s">
        <v>34</v>
      </c>
      <c r="H42" s="199"/>
      <c r="I42" s="199"/>
      <c r="J42" s="199" t="s">
        <v>35</v>
      </c>
      <c r="K42" s="199"/>
      <c r="L42" s="199"/>
      <c r="M42" s="199"/>
    </row>
    <row r="43" spans="1:13" ht="16.8">
      <c r="A43" s="187"/>
      <c r="B43" s="187"/>
      <c r="C43" s="187"/>
      <c r="D43" s="187"/>
      <c r="E43" s="188"/>
      <c r="F43" s="187"/>
      <c r="G43" s="19" t="s">
        <v>65</v>
      </c>
      <c r="H43" s="21" t="s">
        <v>66</v>
      </c>
      <c r="I43" s="19" t="s">
        <v>67</v>
      </c>
      <c r="J43" s="20" t="s">
        <v>65</v>
      </c>
      <c r="K43" s="20" t="s">
        <v>66</v>
      </c>
      <c r="L43" s="20" t="s">
        <v>67</v>
      </c>
      <c r="M43" s="199"/>
    </row>
    <row r="44" spans="1:13" ht="16.8">
      <c r="A44" s="211" t="s">
        <v>566</v>
      </c>
      <c r="B44" s="211"/>
      <c r="C44" s="211"/>
      <c r="D44" s="211"/>
      <c r="E44" s="211"/>
      <c r="F44" s="211"/>
      <c r="G44" s="211"/>
      <c r="H44" s="212"/>
      <c r="I44" s="211"/>
      <c r="J44" s="211"/>
      <c r="K44" s="211"/>
      <c r="L44" s="211"/>
      <c r="M44" s="211"/>
    </row>
    <row r="45" spans="1:13" ht="33.6">
      <c r="A45" s="22" t="s">
        <v>567</v>
      </c>
      <c r="B45" s="23" t="s">
        <v>267</v>
      </c>
      <c r="C45" s="24"/>
      <c r="D45" s="25" t="s">
        <v>100</v>
      </c>
      <c r="E45" s="26" t="s">
        <v>177</v>
      </c>
      <c r="F45" s="26" t="s">
        <v>177</v>
      </c>
      <c r="G45" s="27" t="s">
        <v>72</v>
      </c>
      <c r="H45" s="28" t="s">
        <v>73</v>
      </c>
      <c r="I45" s="38" t="s">
        <v>8</v>
      </c>
      <c r="J45" s="39"/>
      <c r="K45" s="40"/>
      <c r="L45" s="41"/>
      <c r="M45" s="30"/>
    </row>
    <row r="46" spans="1:13" ht="33.6">
      <c r="A46" s="22" t="s">
        <v>568</v>
      </c>
      <c r="B46" s="23" t="s">
        <v>569</v>
      </c>
      <c r="C46" s="24"/>
      <c r="D46" s="25" t="s">
        <v>100</v>
      </c>
      <c r="E46" s="26" t="s">
        <v>177</v>
      </c>
      <c r="F46" s="26" t="s">
        <v>177</v>
      </c>
      <c r="G46" s="27" t="s">
        <v>72</v>
      </c>
      <c r="H46" s="28" t="s">
        <v>73</v>
      </c>
      <c r="I46" s="38" t="s">
        <v>8</v>
      </c>
      <c r="J46" s="39"/>
      <c r="K46" s="40"/>
      <c r="L46" s="41"/>
      <c r="M46" s="30"/>
    </row>
    <row r="47" spans="1:13" ht="33.6">
      <c r="A47" s="22" t="s">
        <v>570</v>
      </c>
      <c r="B47" s="23" t="s">
        <v>571</v>
      </c>
      <c r="C47" s="24"/>
      <c r="D47" s="25" t="s">
        <v>100</v>
      </c>
      <c r="E47" s="26" t="s">
        <v>177</v>
      </c>
      <c r="F47" s="26" t="s">
        <v>177</v>
      </c>
      <c r="G47" s="27" t="s">
        <v>72</v>
      </c>
      <c r="H47" s="28" t="s">
        <v>73</v>
      </c>
      <c r="I47" s="38" t="s">
        <v>8</v>
      </c>
      <c r="J47" s="39"/>
      <c r="K47" s="40"/>
      <c r="L47" s="41"/>
      <c r="M47" s="30"/>
    </row>
    <row r="48" spans="1:13" ht="33.6">
      <c r="A48" s="22" t="s">
        <v>572</v>
      </c>
      <c r="B48" s="29" t="s">
        <v>573</v>
      </c>
      <c r="C48" s="30"/>
      <c r="D48" s="25" t="s">
        <v>100</v>
      </c>
      <c r="E48" s="26" t="s">
        <v>574</v>
      </c>
      <c r="F48" s="26" t="s">
        <v>574</v>
      </c>
      <c r="G48" s="27" t="s">
        <v>72</v>
      </c>
      <c r="H48" s="28" t="s">
        <v>73</v>
      </c>
      <c r="I48" s="38" t="s">
        <v>8</v>
      </c>
      <c r="J48" s="39"/>
      <c r="K48" s="40"/>
      <c r="L48" s="41"/>
      <c r="M48" s="30"/>
    </row>
    <row r="49" spans="1:13" ht="33.6">
      <c r="A49" s="22" t="s">
        <v>575</v>
      </c>
      <c r="B49" s="29" t="s">
        <v>576</v>
      </c>
      <c r="C49" s="30"/>
      <c r="D49" s="25" t="s">
        <v>100</v>
      </c>
      <c r="E49" s="26" t="s">
        <v>177</v>
      </c>
      <c r="F49" s="26" t="s">
        <v>177</v>
      </c>
      <c r="G49" s="27" t="s">
        <v>72</v>
      </c>
      <c r="H49" s="28" t="s">
        <v>73</v>
      </c>
      <c r="I49" s="38" t="s">
        <v>8</v>
      </c>
      <c r="J49" s="39"/>
      <c r="K49" s="40"/>
      <c r="L49" s="41"/>
      <c r="M49" s="30"/>
    </row>
    <row r="50" spans="1:13" ht="33.6">
      <c r="A50" s="22" t="s">
        <v>577</v>
      </c>
      <c r="B50" s="29" t="s">
        <v>274</v>
      </c>
      <c r="C50" s="30"/>
      <c r="D50" s="25" t="s">
        <v>100</v>
      </c>
      <c r="E50" s="26" t="s">
        <v>574</v>
      </c>
      <c r="F50" s="26" t="s">
        <v>574</v>
      </c>
      <c r="G50" s="27" t="s">
        <v>72</v>
      </c>
      <c r="H50" s="28" t="s">
        <v>73</v>
      </c>
      <c r="I50" s="38" t="s">
        <v>8</v>
      </c>
      <c r="J50" s="39"/>
      <c r="K50" s="40"/>
      <c r="L50" s="41"/>
      <c r="M50" s="30"/>
    </row>
    <row r="51" spans="1:13" ht="33.6">
      <c r="A51" s="22" t="s">
        <v>578</v>
      </c>
      <c r="B51" s="29" t="s">
        <v>70</v>
      </c>
      <c r="C51" s="30"/>
      <c r="D51" s="25" t="s">
        <v>100</v>
      </c>
      <c r="E51" s="26" t="s">
        <v>574</v>
      </c>
      <c r="F51" s="26" t="s">
        <v>574</v>
      </c>
      <c r="G51" s="27" t="s">
        <v>72</v>
      </c>
      <c r="H51" s="28" t="s">
        <v>73</v>
      </c>
      <c r="I51" s="38" t="s">
        <v>8</v>
      </c>
      <c r="J51" s="39"/>
      <c r="K51" s="40"/>
      <c r="L51" s="41"/>
      <c r="M51" s="30"/>
    </row>
    <row r="52" spans="1:13" ht="16.8">
      <c r="A52" s="186" t="s">
        <v>579</v>
      </c>
      <c r="B52" s="186"/>
      <c r="C52" s="186"/>
      <c r="D52" s="186"/>
      <c r="E52" s="186"/>
      <c r="F52" s="186"/>
      <c r="G52" s="186"/>
      <c r="H52" s="213"/>
      <c r="I52" s="186"/>
      <c r="J52" s="186"/>
      <c r="K52" s="186"/>
      <c r="L52" s="186"/>
      <c r="M52" s="186"/>
    </row>
    <row r="53" spans="1:13" ht="130.05000000000001" customHeight="1">
      <c r="A53" s="32" t="s">
        <v>580</v>
      </c>
      <c r="B53" s="26" t="s">
        <v>486</v>
      </c>
      <c r="C53" s="26" t="s">
        <v>581</v>
      </c>
      <c r="D53" s="25" t="s">
        <v>100</v>
      </c>
      <c r="E53" s="33" t="s">
        <v>582</v>
      </c>
      <c r="F53" s="33" t="s">
        <v>582</v>
      </c>
      <c r="G53" s="34" t="s">
        <v>72</v>
      </c>
      <c r="H53" s="28" t="s">
        <v>73</v>
      </c>
      <c r="I53" s="42" t="s">
        <v>8</v>
      </c>
      <c r="J53" s="34" t="s">
        <v>72</v>
      </c>
      <c r="K53" s="28" t="s">
        <v>74</v>
      </c>
      <c r="L53" s="42" t="s">
        <v>8</v>
      </c>
      <c r="M53" s="30"/>
    </row>
    <row r="54" spans="1:13" ht="151.19999999999999">
      <c r="A54" s="32" t="s">
        <v>583</v>
      </c>
      <c r="B54" s="33" t="s">
        <v>490</v>
      </c>
      <c r="C54" s="26" t="s">
        <v>584</v>
      </c>
      <c r="D54" s="25" t="s">
        <v>100</v>
      </c>
      <c r="E54" s="33" t="s">
        <v>301</v>
      </c>
      <c r="F54" s="33" t="s">
        <v>301</v>
      </c>
      <c r="G54" s="34" t="s">
        <v>72</v>
      </c>
      <c r="H54" s="28" t="s">
        <v>73</v>
      </c>
      <c r="I54" s="42" t="s">
        <v>8</v>
      </c>
      <c r="J54" s="34" t="s">
        <v>72</v>
      </c>
      <c r="K54" s="28" t="s">
        <v>74</v>
      </c>
      <c r="L54" s="42" t="s">
        <v>8</v>
      </c>
      <c r="M54" s="30"/>
    </row>
    <row r="55" spans="1:13" ht="151.19999999999999">
      <c r="A55" s="32" t="s">
        <v>585</v>
      </c>
      <c r="B55" s="26" t="s">
        <v>218</v>
      </c>
      <c r="C55" s="26" t="s">
        <v>586</v>
      </c>
      <c r="D55" s="25" t="s">
        <v>100</v>
      </c>
      <c r="E55" s="33" t="s">
        <v>587</v>
      </c>
      <c r="F55" s="33" t="s">
        <v>587</v>
      </c>
      <c r="G55" s="34" t="s">
        <v>72</v>
      </c>
      <c r="H55" s="28" t="s">
        <v>73</v>
      </c>
      <c r="I55" s="42" t="s">
        <v>8</v>
      </c>
      <c r="J55" s="34" t="s">
        <v>72</v>
      </c>
      <c r="K55" s="28" t="s">
        <v>74</v>
      </c>
      <c r="L55" s="42" t="s">
        <v>8</v>
      </c>
      <c r="M55" s="30"/>
    </row>
    <row r="56" spans="1:13" ht="175.95" customHeight="1">
      <c r="A56" s="32" t="s">
        <v>588</v>
      </c>
      <c r="B56" s="26" t="s">
        <v>589</v>
      </c>
      <c r="C56" s="26" t="s">
        <v>590</v>
      </c>
      <c r="D56" s="25" t="s">
        <v>100</v>
      </c>
      <c r="E56" s="33" t="s">
        <v>591</v>
      </c>
      <c r="F56" s="33" t="s">
        <v>591</v>
      </c>
      <c r="G56" s="34" t="s">
        <v>72</v>
      </c>
      <c r="H56" s="28" t="s">
        <v>73</v>
      </c>
      <c r="I56" s="42" t="s">
        <v>8</v>
      </c>
      <c r="J56" s="34" t="s">
        <v>72</v>
      </c>
      <c r="K56" s="28" t="s">
        <v>74</v>
      </c>
      <c r="L56" s="42" t="s">
        <v>8</v>
      </c>
      <c r="M56" s="41"/>
    </row>
    <row r="57" spans="1:13" ht="147" customHeight="1">
      <c r="A57" s="32" t="s">
        <v>592</v>
      </c>
      <c r="B57" s="26" t="s">
        <v>593</v>
      </c>
      <c r="C57" s="26" t="s">
        <v>594</v>
      </c>
      <c r="D57" s="25" t="s">
        <v>100</v>
      </c>
      <c r="E57" s="33" t="s">
        <v>595</v>
      </c>
      <c r="F57" s="33" t="s">
        <v>595</v>
      </c>
      <c r="G57" s="34" t="s">
        <v>72</v>
      </c>
      <c r="H57" s="28" t="s">
        <v>73</v>
      </c>
      <c r="I57" s="42" t="s">
        <v>8</v>
      </c>
      <c r="J57" s="34" t="s">
        <v>72</v>
      </c>
      <c r="K57" s="28" t="s">
        <v>74</v>
      </c>
      <c r="L57" s="42" t="s">
        <v>8</v>
      </c>
      <c r="M57" s="41"/>
    </row>
    <row r="58" spans="1:13" ht="160.94999999999999" customHeight="1">
      <c r="A58" s="32" t="s">
        <v>596</v>
      </c>
      <c r="B58" s="26" t="s">
        <v>597</v>
      </c>
      <c r="C58" s="26" t="s">
        <v>598</v>
      </c>
      <c r="D58" s="25" t="s">
        <v>100</v>
      </c>
      <c r="E58" s="33" t="s">
        <v>599</v>
      </c>
      <c r="F58" s="33" t="s">
        <v>599</v>
      </c>
      <c r="G58" s="34" t="s">
        <v>72</v>
      </c>
      <c r="H58" s="28" t="s">
        <v>73</v>
      </c>
      <c r="I58" s="42" t="s">
        <v>8</v>
      </c>
      <c r="J58" s="34" t="s">
        <v>72</v>
      </c>
      <c r="K58" s="28" t="s">
        <v>74</v>
      </c>
      <c r="L58" s="42" t="s">
        <v>8</v>
      </c>
      <c r="M58" s="41"/>
    </row>
    <row r="59" spans="1:13" ht="148.05000000000001" customHeight="1">
      <c r="A59" s="32" t="s">
        <v>600</v>
      </c>
      <c r="B59" s="26" t="s">
        <v>601</v>
      </c>
      <c r="C59" s="26" t="s">
        <v>602</v>
      </c>
      <c r="D59" s="25" t="s">
        <v>100</v>
      </c>
      <c r="E59" s="33" t="s">
        <v>603</v>
      </c>
      <c r="F59" s="33" t="s">
        <v>603</v>
      </c>
      <c r="G59" s="34" t="s">
        <v>72</v>
      </c>
      <c r="H59" s="28" t="s">
        <v>73</v>
      </c>
      <c r="I59" s="42" t="s">
        <v>8</v>
      </c>
      <c r="J59" s="34" t="s">
        <v>72</v>
      </c>
      <c r="K59" s="28" t="s">
        <v>74</v>
      </c>
      <c r="L59" s="42" t="s">
        <v>8</v>
      </c>
      <c r="M59" s="41"/>
    </row>
  </sheetData>
  <mergeCells count="13">
    <mergeCell ref="A52:M52"/>
    <mergeCell ref="A41:A43"/>
    <mergeCell ref="B41:B43"/>
    <mergeCell ref="C41:C43"/>
    <mergeCell ref="D41:D43"/>
    <mergeCell ref="E41:E43"/>
    <mergeCell ref="F41:F43"/>
    <mergeCell ref="M41:M43"/>
    <mergeCell ref="B2:F2"/>
    <mergeCell ref="G41:L41"/>
    <mergeCell ref="G42:I42"/>
    <mergeCell ref="J42:L42"/>
    <mergeCell ref="A44:M44"/>
  </mergeCells>
  <dataValidations count="1">
    <dataValidation type="list" allowBlank="1" showErrorMessage="1" promptTitle="dfdf" sqref="G45:G51 G53:G59 J45:J51 J53:J59" xr:uid="{00000000-0002-0000-0A00-000000000000}">
      <formula1>"Passed,Untested,Failed,Blocked"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E18" sqref="E18"/>
    </sheetView>
  </sheetViews>
  <sheetFormatPr defaultColWidth="9.109375" defaultRowHeight="13.8"/>
  <cols>
    <col min="1" max="1" width="14.109375" style="3" customWidth="1"/>
    <col min="2" max="2" width="33.33203125" style="3" customWidth="1"/>
    <col min="3" max="3" width="11.6640625" style="3" customWidth="1"/>
    <col min="4" max="10" width="9.109375" style="3"/>
    <col min="11" max="11" width="13.6640625" style="3" customWidth="1"/>
    <col min="12" max="12" width="14.33203125" style="3" customWidth="1"/>
    <col min="13" max="16384" width="9.109375" style="3"/>
  </cols>
  <sheetData>
    <row r="1" spans="1:16" s="98" customFormat="1" ht="24.6">
      <c r="A1" s="162" t="s">
        <v>17</v>
      </c>
      <c r="B1" s="162"/>
      <c r="C1" s="162"/>
      <c r="D1" s="162"/>
      <c r="E1" s="162"/>
      <c r="F1" s="162"/>
      <c r="G1" s="162"/>
      <c r="H1" s="162"/>
      <c r="I1" s="162"/>
      <c r="J1" s="162"/>
      <c r="K1" s="162"/>
      <c r="L1" s="162"/>
      <c r="M1" s="162"/>
      <c r="N1" s="162"/>
      <c r="O1" s="162"/>
      <c r="P1" s="162"/>
    </row>
    <row r="2" spans="1:16" s="98" customFormat="1" ht="13.2">
      <c r="A2" s="101"/>
      <c r="B2" s="102"/>
      <c r="C2" s="102"/>
      <c r="D2" s="102"/>
      <c r="E2" s="102"/>
      <c r="F2" s="102"/>
      <c r="G2" s="102"/>
      <c r="H2" s="102"/>
      <c r="I2" s="102"/>
      <c r="J2" s="102"/>
      <c r="K2" s="102"/>
      <c r="L2" s="102"/>
      <c r="M2" s="142"/>
      <c r="N2" s="142"/>
      <c r="O2" s="142"/>
      <c r="P2" s="142"/>
    </row>
    <row r="3" spans="1:16" s="98" customFormat="1" ht="16.8">
      <c r="A3" s="103" t="s">
        <v>1</v>
      </c>
      <c r="B3" s="163" t="s">
        <v>18</v>
      </c>
      <c r="C3" s="163"/>
      <c r="D3" s="104"/>
      <c r="E3" s="164" t="s">
        <v>19</v>
      </c>
      <c r="F3" s="164"/>
      <c r="G3" s="164"/>
      <c r="H3" s="165" t="s">
        <v>20</v>
      </c>
      <c r="I3" s="166"/>
      <c r="J3" s="166"/>
      <c r="K3" s="167"/>
      <c r="L3" s="143"/>
      <c r="M3" s="143"/>
      <c r="N3" s="143"/>
      <c r="O3" s="143"/>
      <c r="P3" s="143"/>
    </row>
    <row r="4" spans="1:16" s="98" customFormat="1" ht="16.8">
      <c r="A4" s="103"/>
      <c r="B4" s="168"/>
      <c r="C4" s="168"/>
      <c r="D4" s="105"/>
      <c r="E4" s="164" t="s">
        <v>21</v>
      </c>
      <c r="F4" s="164"/>
      <c r="G4" s="164"/>
      <c r="H4" s="169" t="s">
        <v>22</v>
      </c>
      <c r="I4" s="170"/>
      <c r="J4" s="170"/>
      <c r="K4" s="171"/>
      <c r="L4" s="105"/>
      <c r="M4" s="143"/>
      <c r="N4" s="143"/>
      <c r="O4" s="143"/>
      <c r="P4" s="143"/>
    </row>
    <row r="5" spans="1:16" s="98" customFormat="1" ht="16.8">
      <c r="A5" s="103"/>
      <c r="B5" s="168"/>
      <c r="C5" s="168"/>
      <c r="D5" s="105"/>
      <c r="E5" s="164" t="s">
        <v>23</v>
      </c>
      <c r="F5" s="164"/>
      <c r="G5" s="164"/>
      <c r="H5" s="172">
        <v>44114</v>
      </c>
      <c r="I5" s="173"/>
      <c r="J5" s="173"/>
      <c r="K5" s="174"/>
      <c r="L5" s="105"/>
      <c r="M5" s="143"/>
      <c r="N5" s="143"/>
      <c r="O5" s="143"/>
      <c r="P5" s="143"/>
    </row>
    <row r="6" spans="1:16" s="98" customFormat="1" ht="20.25" customHeight="1">
      <c r="A6" s="106" t="s">
        <v>24</v>
      </c>
      <c r="B6" s="175" t="s">
        <v>25</v>
      </c>
      <c r="C6" s="175"/>
      <c r="D6" s="175"/>
      <c r="E6" s="175"/>
      <c r="F6" s="175"/>
      <c r="G6" s="175"/>
      <c r="H6" s="175"/>
      <c r="I6" s="175"/>
      <c r="J6" s="175"/>
      <c r="K6" s="175"/>
      <c r="L6" s="107"/>
      <c r="M6" s="144"/>
      <c r="N6" s="144"/>
      <c r="O6" s="144"/>
      <c r="P6" s="144"/>
    </row>
    <row r="7" spans="1:16" s="98" customFormat="1" ht="20.25" customHeight="1">
      <c r="A7" s="108"/>
      <c r="B7" s="109"/>
      <c r="C7" s="176" t="s">
        <v>26</v>
      </c>
      <c r="D7" s="176"/>
      <c r="E7" s="176" t="s">
        <v>27</v>
      </c>
      <c r="F7" s="176"/>
      <c r="G7" s="176" t="s">
        <v>28</v>
      </c>
      <c r="H7" s="176"/>
      <c r="I7" s="176" t="s">
        <v>29</v>
      </c>
      <c r="J7" s="176"/>
      <c r="K7" s="176" t="s">
        <v>30</v>
      </c>
      <c r="L7" s="176"/>
      <c r="M7" s="177" t="s">
        <v>31</v>
      </c>
      <c r="N7" s="177"/>
      <c r="O7" s="178" t="s">
        <v>32</v>
      </c>
      <c r="P7" s="178"/>
    </row>
    <row r="8" spans="1:16" s="98" customFormat="1" ht="16.8">
      <c r="A8" s="110"/>
      <c r="B8" s="111"/>
      <c r="C8" s="176"/>
      <c r="D8" s="176"/>
      <c r="E8" s="176"/>
      <c r="F8" s="176"/>
      <c r="G8" s="176"/>
      <c r="H8" s="176"/>
      <c r="I8" s="176"/>
      <c r="J8" s="176"/>
      <c r="K8" s="176"/>
      <c r="L8" s="176"/>
      <c r="M8" s="177"/>
      <c r="N8" s="177"/>
      <c r="O8" s="178"/>
      <c r="P8" s="178"/>
    </row>
    <row r="9" spans="1:16" s="99" customFormat="1" ht="22.5" customHeight="1">
      <c r="A9" s="112" t="s">
        <v>3</v>
      </c>
      <c r="B9" s="112" t="s">
        <v>33</v>
      </c>
      <c r="C9" s="113" t="s">
        <v>34</v>
      </c>
      <c r="D9" s="113" t="s">
        <v>35</v>
      </c>
      <c r="E9" s="113" t="s">
        <v>34</v>
      </c>
      <c r="F9" s="113" t="s">
        <v>35</v>
      </c>
      <c r="G9" s="113" t="s">
        <v>34</v>
      </c>
      <c r="H9" s="113" t="s">
        <v>35</v>
      </c>
      <c r="I9" s="112" t="s">
        <v>34</v>
      </c>
      <c r="J9" s="113" t="s">
        <v>35</v>
      </c>
      <c r="K9" s="113" t="s">
        <v>34</v>
      </c>
      <c r="L9" s="113" t="s">
        <v>35</v>
      </c>
      <c r="M9" s="113" t="s">
        <v>34</v>
      </c>
      <c r="N9" s="113" t="s">
        <v>35</v>
      </c>
      <c r="O9" s="113" t="s">
        <v>34</v>
      </c>
      <c r="P9" s="113" t="s">
        <v>35</v>
      </c>
    </row>
    <row r="10" spans="1:16" s="98" customFormat="1" ht="31.65" customHeight="1">
      <c r="A10" s="114">
        <v>1</v>
      </c>
      <c r="B10" s="115" t="s">
        <v>36</v>
      </c>
      <c r="C10" s="116">
        <v>15</v>
      </c>
      <c r="D10" s="116">
        <v>15</v>
      </c>
      <c r="E10" s="116">
        <v>0</v>
      </c>
      <c r="F10" s="116">
        <f>'[1]Show Bus Routes List'!C6</f>
        <v>0</v>
      </c>
      <c r="G10" s="116">
        <f>'[1]Show Bus Routes List'!D5</f>
        <v>0</v>
      </c>
      <c r="H10" s="116">
        <f>'[1]Show Bus Routes List'!D6</f>
        <v>0</v>
      </c>
      <c r="I10" s="116">
        <f>'[1]Show Bus Routes List'!E5</f>
        <v>0</v>
      </c>
      <c r="J10" s="116">
        <f>'[1]Show Bus Routes List'!E6</f>
        <v>0</v>
      </c>
      <c r="K10" s="116">
        <v>15</v>
      </c>
      <c r="L10" s="116">
        <v>15</v>
      </c>
      <c r="M10" s="145">
        <f>ROUND(C10*100/K10,1)</f>
        <v>100</v>
      </c>
      <c r="N10" s="145">
        <f t="shared" ref="N10:N20" si="0">ROUND(D10*100/L10,1)</f>
        <v>100</v>
      </c>
      <c r="O10" s="145">
        <f t="shared" ref="O10:P17" si="1">ROUND((C10+E10)*100/K10,1)</f>
        <v>100</v>
      </c>
      <c r="P10" s="146">
        <f t="shared" si="1"/>
        <v>100</v>
      </c>
    </row>
    <row r="11" spans="1:16" s="98" customFormat="1" ht="31.65" customHeight="1">
      <c r="A11" s="114">
        <v>2</v>
      </c>
      <c r="B11" s="115" t="s">
        <v>37</v>
      </c>
      <c r="C11" s="116"/>
      <c r="D11" s="116"/>
      <c r="E11" s="116"/>
      <c r="F11" s="116"/>
      <c r="G11" s="116"/>
      <c r="H11" s="116"/>
      <c r="I11" s="116"/>
      <c r="J11" s="116"/>
      <c r="K11" s="116"/>
      <c r="L11" s="116"/>
      <c r="M11" s="145"/>
      <c r="N11" s="145"/>
      <c r="O11" s="145"/>
      <c r="P11" s="146"/>
    </row>
    <row r="12" spans="1:16" s="98" customFormat="1" ht="45" customHeight="1">
      <c r="A12" s="114">
        <v>3</v>
      </c>
      <c r="B12" s="115" t="s">
        <v>38</v>
      </c>
      <c r="C12" s="116">
        <v>12</v>
      </c>
      <c r="D12" s="116">
        <v>12</v>
      </c>
      <c r="E12" s="116">
        <v>0</v>
      </c>
      <c r="F12" s="116">
        <f>'[1]Show Bus Stops List'!C6</f>
        <v>0</v>
      </c>
      <c r="G12" s="116">
        <f>'[1]Show Bus Stops List'!D5</f>
        <v>0</v>
      </c>
      <c r="H12" s="116">
        <f>'[1]Show Bus Stops List'!D6</f>
        <v>0</v>
      </c>
      <c r="I12" s="116">
        <f>'[1]Show Bus Stops List'!E5</f>
        <v>0</v>
      </c>
      <c r="J12" s="116">
        <f>'[1]Show Bus Stops List'!E6</f>
        <v>0</v>
      </c>
      <c r="K12" s="116">
        <v>12</v>
      </c>
      <c r="L12" s="116">
        <v>12</v>
      </c>
      <c r="M12" s="145">
        <f t="shared" ref="M12:M20" si="2">ROUND(C12*100/K12,1)</f>
        <v>100</v>
      </c>
      <c r="N12" s="145">
        <f t="shared" si="0"/>
        <v>100</v>
      </c>
      <c r="O12" s="145">
        <f t="shared" si="1"/>
        <v>100</v>
      </c>
      <c r="P12" s="146">
        <f t="shared" si="1"/>
        <v>100</v>
      </c>
    </row>
    <row r="13" spans="1:16" s="98" customFormat="1" ht="45" customHeight="1">
      <c r="A13" s="117">
        <v>4</v>
      </c>
      <c r="B13" s="118" t="s">
        <v>39</v>
      </c>
      <c r="C13" s="116"/>
      <c r="D13" s="116"/>
      <c r="E13" s="116"/>
      <c r="F13" s="116"/>
      <c r="G13" s="116"/>
      <c r="H13" s="116"/>
      <c r="I13" s="116"/>
      <c r="J13" s="116"/>
      <c r="K13" s="116"/>
      <c r="L13" s="116"/>
      <c r="M13" s="145"/>
      <c r="N13" s="145"/>
      <c r="O13" s="145"/>
      <c r="P13" s="146"/>
    </row>
    <row r="14" spans="1:16" s="98" customFormat="1" ht="33.75" customHeight="1">
      <c r="A14" s="117">
        <v>5</v>
      </c>
      <c r="B14" s="118" t="s">
        <v>40</v>
      </c>
      <c r="C14" s="116">
        <v>8</v>
      </c>
      <c r="D14" s="116">
        <v>8</v>
      </c>
      <c r="E14" s="116" t="e">
        <f>'Quản lý hotel'!#REF!</f>
        <v>#REF!</v>
      </c>
      <c r="F14" s="116" t="e">
        <f>'Quản lý hotel'!#REF!</f>
        <v>#REF!</v>
      </c>
      <c r="G14" s="116" t="e">
        <f>'Quản lý hotel'!#REF!</f>
        <v>#REF!</v>
      </c>
      <c r="H14" s="116" t="e">
        <f>'Quản lý hotel'!#REF!</f>
        <v>#REF!</v>
      </c>
      <c r="I14" s="116" t="e">
        <f>'Quản lý hotel'!#REF!</f>
        <v>#REF!</v>
      </c>
      <c r="J14" s="116" t="e">
        <f>'Quản lý hotel'!#REF!</f>
        <v>#REF!</v>
      </c>
      <c r="K14" s="116">
        <v>4</v>
      </c>
      <c r="L14" s="116">
        <v>4</v>
      </c>
      <c r="M14" s="145">
        <f t="shared" si="2"/>
        <v>200</v>
      </c>
      <c r="N14" s="145">
        <f t="shared" si="0"/>
        <v>200</v>
      </c>
      <c r="O14" s="145" t="e">
        <f>ROUND((C14+E14)*100/K14,1)</f>
        <v>#REF!</v>
      </c>
      <c r="P14" s="146" t="e">
        <f t="shared" si="1"/>
        <v>#REF!</v>
      </c>
    </row>
    <row r="15" spans="1:16" s="98" customFormat="1" ht="33.75" customHeight="1">
      <c r="A15" s="117">
        <v>6</v>
      </c>
      <c r="B15" s="118" t="s">
        <v>16</v>
      </c>
      <c r="C15" s="116"/>
      <c r="D15" s="116"/>
      <c r="E15" s="116"/>
      <c r="F15" s="116"/>
      <c r="G15" s="116"/>
      <c r="H15" s="116"/>
      <c r="I15" s="116"/>
      <c r="J15" s="116"/>
      <c r="K15" s="116"/>
      <c r="L15" s="116"/>
      <c r="M15" s="145"/>
      <c r="N15" s="145"/>
      <c r="O15" s="145"/>
      <c r="P15" s="146"/>
    </row>
    <row r="16" spans="1:16" s="98" customFormat="1" ht="42" customHeight="1">
      <c r="A16" s="117">
        <v>7</v>
      </c>
      <c r="B16" s="118" t="s">
        <v>41</v>
      </c>
      <c r="C16" s="116">
        <v>15</v>
      </c>
      <c r="D16" s="116">
        <v>15</v>
      </c>
      <c r="E16" s="116">
        <v>0</v>
      </c>
      <c r="F16" s="116">
        <v>0</v>
      </c>
      <c r="G16" s="116">
        <v>0</v>
      </c>
      <c r="H16" s="116">
        <v>0</v>
      </c>
      <c r="I16" s="116">
        <v>0</v>
      </c>
      <c r="J16" s="116">
        <v>0</v>
      </c>
      <c r="K16" s="116">
        <v>15</v>
      </c>
      <c r="L16" s="116">
        <v>15</v>
      </c>
      <c r="M16" s="145">
        <f t="shared" si="2"/>
        <v>100</v>
      </c>
      <c r="N16" s="145">
        <v>100</v>
      </c>
      <c r="O16" s="145">
        <v>100</v>
      </c>
      <c r="P16" s="146">
        <v>100</v>
      </c>
    </row>
    <row r="17" spans="1:16" s="98" customFormat="1" ht="33.75" customHeight="1">
      <c r="A17" s="117">
        <v>8</v>
      </c>
      <c r="B17" s="118" t="s">
        <v>42</v>
      </c>
      <c r="C17" s="116">
        <v>20</v>
      </c>
      <c r="D17" s="116">
        <v>20</v>
      </c>
      <c r="E17" s="116" t="e">
        <f>#REF!</f>
        <v>#REF!</v>
      </c>
      <c r="F17" s="116" t="e">
        <f>#REF!</f>
        <v>#REF!</v>
      </c>
      <c r="G17" s="116" t="e">
        <f>#REF!</f>
        <v>#REF!</v>
      </c>
      <c r="H17" s="116" t="e">
        <f>#REF!</f>
        <v>#REF!</v>
      </c>
      <c r="I17" s="116" t="e">
        <f>#REF!</f>
        <v>#REF!</v>
      </c>
      <c r="J17" s="116">
        <f>'Quản lý hotel'!H1</f>
        <v>0</v>
      </c>
      <c r="K17" s="116">
        <v>20</v>
      </c>
      <c r="L17" s="116">
        <v>20</v>
      </c>
      <c r="M17" s="145">
        <f t="shared" si="2"/>
        <v>100</v>
      </c>
      <c r="N17" s="145">
        <f t="shared" si="0"/>
        <v>100</v>
      </c>
      <c r="O17" s="145" t="e">
        <f>ROUND((C17+E17)*100/K17,1)</f>
        <v>#REF!</v>
      </c>
      <c r="P17" s="146" t="e">
        <f t="shared" si="1"/>
        <v>#REF!</v>
      </c>
    </row>
    <row r="18" spans="1:16" s="98" customFormat="1" ht="21">
      <c r="A18" s="117">
        <v>9</v>
      </c>
      <c r="B18" s="118" t="s">
        <v>43</v>
      </c>
      <c r="C18" s="116">
        <v>27</v>
      </c>
      <c r="D18" s="116">
        <v>27</v>
      </c>
      <c r="E18" s="116" t="e">
        <f>'Quản lý hotel'!#REF!</f>
        <v>#REF!</v>
      </c>
      <c r="F18" s="116">
        <v>0</v>
      </c>
      <c r="G18" s="116" t="e">
        <f>'Quản lý hotel'!#REF!</f>
        <v>#REF!</v>
      </c>
      <c r="H18" s="116" t="e">
        <f>'Quản lý hotel'!#REF!</f>
        <v>#REF!</v>
      </c>
      <c r="I18" s="116" t="e">
        <f>'Quản lý hotel'!#REF!</f>
        <v>#REF!</v>
      </c>
      <c r="J18" s="116">
        <v>0</v>
      </c>
      <c r="K18" s="116">
        <v>27</v>
      </c>
      <c r="L18" s="116">
        <v>27</v>
      </c>
      <c r="M18" s="145">
        <f t="shared" si="2"/>
        <v>100</v>
      </c>
      <c r="N18" s="145">
        <f t="shared" si="0"/>
        <v>100</v>
      </c>
      <c r="O18" s="145" t="e">
        <f t="shared" ref="O18:O20" si="3">ROUND((C18+E18)*100/K18,1)</f>
        <v>#REF!</v>
      </c>
      <c r="P18" s="146">
        <f t="shared" ref="P18:P20" si="4">ROUND((D18+F18)*100/L18,1)</f>
        <v>100</v>
      </c>
    </row>
    <row r="19" spans="1:16" s="100" customFormat="1" ht="21">
      <c r="A19" s="119">
        <v>10</v>
      </c>
      <c r="B19" s="120" t="s">
        <v>44</v>
      </c>
      <c r="C19" s="121">
        <v>17</v>
      </c>
      <c r="D19" s="121">
        <v>17</v>
      </c>
      <c r="E19" s="116">
        <v>0</v>
      </c>
      <c r="F19" s="116" t="e">
        <f>'Quản lý hotel'!#REF!</f>
        <v>#REF!</v>
      </c>
      <c r="G19" s="116">
        <v>0</v>
      </c>
      <c r="H19" s="116">
        <v>0</v>
      </c>
      <c r="I19" s="116">
        <v>0</v>
      </c>
      <c r="J19" s="116" t="e">
        <f>#REF!</f>
        <v>#REF!</v>
      </c>
      <c r="K19" s="121">
        <v>17</v>
      </c>
      <c r="L19" s="121">
        <v>17</v>
      </c>
      <c r="M19" s="145">
        <f t="shared" si="2"/>
        <v>100</v>
      </c>
      <c r="N19" s="145">
        <f t="shared" si="0"/>
        <v>100</v>
      </c>
      <c r="O19" s="145">
        <f t="shared" si="3"/>
        <v>100</v>
      </c>
      <c r="P19" s="146" t="e">
        <f t="shared" si="4"/>
        <v>#REF!</v>
      </c>
    </row>
    <row r="20" spans="1:16" s="98" customFormat="1" ht="21">
      <c r="A20" s="119">
        <v>11</v>
      </c>
      <c r="B20" s="120" t="s">
        <v>45</v>
      </c>
      <c r="C20" s="121">
        <v>18</v>
      </c>
      <c r="D20" s="121">
        <v>18</v>
      </c>
      <c r="E20" s="116" t="e">
        <f>#REF!</f>
        <v>#REF!</v>
      </c>
      <c r="F20" s="116">
        <v>0</v>
      </c>
      <c r="G20" s="116" t="e">
        <f>#REF!</f>
        <v>#REF!</v>
      </c>
      <c r="H20" s="116" t="e">
        <f>#REF!</f>
        <v>#REF!</v>
      </c>
      <c r="I20" s="116" t="e">
        <f>#REF!</f>
        <v>#REF!</v>
      </c>
      <c r="J20" s="116">
        <v>0</v>
      </c>
      <c r="K20" s="121">
        <v>18</v>
      </c>
      <c r="L20" s="121">
        <v>18</v>
      </c>
      <c r="M20" s="145">
        <f t="shared" si="2"/>
        <v>100</v>
      </c>
      <c r="N20" s="145">
        <f t="shared" si="0"/>
        <v>100</v>
      </c>
      <c r="O20" s="145" t="e">
        <f t="shared" si="3"/>
        <v>#REF!</v>
      </c>
      <c r="P20" s="146">
        <f t="shared" si="4"/>
        <v>100</v>
      </c>
    </row>
    <row r="21" spans="1:16" s="98" customFormat="1" ht="16.8">
      <c r="A21" s="122"/>
      <c r="B21" s="123" t="s">
        <v>46</v>
      </c>
      <c r="C21" s="124">
        <f t="shared" ref="C21" si="5">SUM(C10:C20)</f>
        <v>132</v>
      </c>
      <c r="D21" s="124">
        <f t="shared" ref="D21" si="6">SUM(D10:D20)</f>
        <v>132</v>
      </c>
      <c r="E21" s="124" t="e">
        <f t="shared" ref="E21" si="7">SUM(E10:E20)</f>
        <v>#REF!</v>
      </c>
      <c r="F21" s="124" t="e">
        <f t="shared" ref="F21" si="8">SUM(F10:F20)</f>
        <v>#REF!</v>
      </c>
      <c r="G21" s="124" t="e">
        <f t="shared" ref="G21" si="9">SUM(G10:G20)</f>
        <v>#REF!</v>
      </c>
      <c r="H21" s="124" t="e">
        <f t="shared" ref="H21" si="10">SUM(H10:H20)</f>
        <v>#REF!</v>
      </c>
      <c r="I21" s="124" t="e">
        <f t="shared" ref="I21" si="11">SUM(I10:I20)</f>
        <v>#REF!</v>
      </c>
      <c r="J21" s="124" t="e">
        <f t="shared" ref="J21" si="12">SUM(J10:J20)</f>
        <v>#REF!</v>
      </c>
      <c r="K21" s="124">
        <f t="shared" ref="K21" si="13">SUM(K10:K20)</f>
        <v>128</v>
      </c>
      <c r="L21" s="124">
        <f t="shared" ref="L21" si="14">SUM(L10:L20)</f>
        <v>128</v>
      </c>
      <c r="M21" s="124">
        <f t="shared" ref="M21" si="15">SUM(M10:M20)</f>
        <v>900</v>
      </c>
      <c r="N21" s="124">
        <f t="shared" ref="N21" si="16">SUM(N10:N20)</f>
        <v>900</v>
      </c>
      <c r="O21" s="124" t="e">
        <f t="shared" ref="O21" si="17">SUM(O10:O20)</f>
        <v>#REF!</v>
      </c>
      <c r="P21" s="124" t="e">
        <f t="shared" ref="P21" si="18">SUM(P10:P20)</f>
        <v>#REF!</v>
      </c>
    </row>
    <row r="22" spans="1:16" ht="16.8">
      <c r="A22" s="125"/>
      <c r="B22" s="126"/>
      <c r="C22" s="127" t="s">
        <v>34</v>
      </c>
      <c r="D22" s="127" t="s">
        <v>47</v>
      </c>
      <c r="E22" s="128"/>
      <c r="F22" s="129"/>
      <c r="G22" s="129"/>
      <c r="H22" s="129"/>
      <c r="I22" s="129"/>
      <c r="J22" s="129"/>
      <c r="K22" s="147"/>
      <c r="L22" s="147"/>
      <c r="M22" s="148"/>
      <c r="N22" s="148"/>
      <c r="O22" s="148"/>
      <c r="P22" s="149"/>
    </row>
    <row r="23" spans="1:16" ht="16.8">
      <c r="A23" s="130"/>
      <c r="B23" s="131" t="s">
        <v>48</v>
      </c>
      <c r="C23" s="132" t="e">
        <f>ROUND((C21+E21)*100/K21,1)</f>
        <v>#REF!</v>
      </c>
      <c r="D23" s="133" t="e">
        <f>ROUND((D21+F21)*100/L21,1)</f>
        <v>#REF!</v>
      </c>
      <c r="E23" s="130" t="s">
        <v>49</v>
      </c>
      <c r="F23" s="134"/>
      <c r="G23" s="135"/>
      <c r="H23" s="130"/>
      <c r="I23" s="130"/>
      <c r="J23" s="130"/>
      <c r="K23" s="135"/>
      <c r="L23" s="135"/>
      <c r="M23" s="150"/>
      <c r="N23" s="150"/>
      <c r="O23" s="150"/>
      <c r="P23" s="151"/>
    </row>
    <row r="24" spans="1:16" ht="16.8">
      <c r="A24" s="136"/>
      <c r="B24" s="137" t="s">
        <v>50</v>
      </c>
      <c r="C24" s="138">
        <f>ROUND(C21*100/K21,1)</f>
        <v>103.1</v>
      </c>
      <c r="D24" s="139">
        <f>ROUND(D21*100/L21,1)</f>
        <v>103.1</v>
      </c>
      <c r="E24" s="138" t="s">
        <v>49</v>
      </c>
      <c r="F24" s="140"/>
      <c r="G24" s="141"/>
      <c r="H24" s="136"/>
      <c r="I24" s="136"/>
      <c r="J24" s="136"/>
      <c r="K24" s="141"/>
      <c r="L24" s="141"/>
      <c r="M24" s="152"/>
      <c r="N24" s="152"/>
      <c r="O24" s="152"/>
      <c r="P24" s="153"/>
    </row>
  </sheetData>
  <mergeCells count="18">
    <mergeCell ref="M7:N8"/>
    <mergeCell ref="O7:P8"/>
    <mergeCell ref="B5:C5"/>
    <mergeCell ref="E5:G5"/>
    <mergeCell ref="H5:K5"/>
    <mergeCell ref="B6:K6"/>
    <mergeCell ref="C7:D8"/>
    <mergeCell ref="E7:F8"/>
    <mergeCell ref="G7:H8"/>
    <mergeCell ref="I7:J8"/>
    <mergeCell ref="K7:L8"/>
    <mergeCell ref="A1:P1"/>
    <mergeCell ref="B3:C3"/>
    <mergeCell ref="E3:G3"/>
    <mergeCell ref="H3:K3"/>
    <mergeCell ref="B4:C4"/>
    <mergeCell ref="E4:G4"/>
    <mergeCell ref="H4:K4"/>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27"/>
  <sheetViews>
    <sheetView zoomScale="55" zoomScaleNormal="55" workbookViewId="0">
      <selection activeCell="B1" sqref="B1:F1"/>
    </sheetView>
  </sheetViews>
  <sheetFormatPr defaultColWidth="9.109375" defaultRowHeight="13.8"/>
  <cols>
    <col min="1" max="1" width="15.5546875" style="3" customWidth="1"/>
    <col min="2" max="2" width="35.33203125" style="3" customWidth="1"/>
    <col min="3" max="3" width="39.6640625" style="3" customWidth="1"/>
    <col min="4" max="4" width="33.44140625" style="3" customWidth="1"/>
    <col min="5" max="5" width="44.33203125" style="3" customWidth="1"/>
    <col min="6" max="6" width="68.6640625" style="3" customWidth="1"/>
    <col min="7" max="7" width="28.88671875" style="3" customWidth="1"/>
    <col min="8" max="8" width="24.33203125" style="3" customWidth="1"/>
    <col min="9" max="9" width="25.88671875" style="3" customWidth="1"/>
    <col min="10" max="10" width="26.88671875" style="3" customWidth="1"/>
    <col min="11" max="11" width="22.109375" style="3" customWidth="1"/>
    <col min="12" max="12" width="23.6640625" style="3" customWidth="1"/>
    <col min="13" max="13" width="18" style="3" customWidth="1"/>
    <col min="14" max="14" width="12.33203125" style="3" customWidth="1"/>
    <col min="15" max="16384" width="9.109375" style="3"/>
  </cols>
  <sheetData>
    <row r="1" spans="1:13" s="36" customFormat="1" ht="22.8">
      <c r="A1" s="4" t="s">
        <v>51</v>
      </c>
      <c r="B1" s="179" t="s">
        <v>2</v>
      </c>
      <c r="C1" s="180"/>
      <c r="D1" s="180"/>
      <c r="E1" s="180"/>
      <c r="F1" s="181"/>
      <c r="G1" s="8"/>
      <c r="H1" s="37"/>
      <c r="I1" s="35"/>
      <c r="K1" s="37"/>
    </row>
    <row r="2" spans="1:13" s="36" customFormat="1" ht="27" customHeight="1">
      <c r="A2" s="4" t="s">
        <v>52</v>
      </c>
      <c r="B2" s="182" t="s">
        <v>7</v>
      </c>
      <c r="C2" s="183"/>
      <c r="D2" s="183"/>
      <c r="E2" s="183"/>
      <c r="F2" s="184"/>
      <c r="G2" s="8"/>
      <c r="H2" s="37"/>
      <c r="I2" s="35"/>
      <c r="K2" s="37"/>
    </row>
    <row r="3" spans="1:13" s="78" customFormat="1" ht="18">
      <c r="A3" s="10"/>
      <c r="B3" s="11" t="s">
        <v>26</v>
      </c>
      <c r="C3" s="11" t="s">
        <v>27</v>
      </c>
      <c r="D3" s="11" t="s">
        <v>53</v>
      </c>
      <c r="E3" s="11" t="s">
        <v>29</v>
      </c>
      <c r="F3" s="12" t="s">
        <v>54</v>
      </c>
      <c r="G3" s="13"/>
      <c r="H3" s="81"/>
      <c r="I3" s="91"/>
      <c r="K3" s="81"/>
    </row>
    <row r="4" spans="1:13" s="78" customFormat="1" ht="16.5" customHeight="1">
      <c r="A4" s="14" t="s">
        <v>55</v>
      </c>
      <c r="B4" s="82">
        <v>7</v>
      </c>
      <c r="C4" s="10">
        <v>0</v>
      </c>
      <c r="D4" s="10">
        <v>0</v>
      </c>
      <c r="E4" s="10">
        <v>0</v>
      </c>
      <c r="F4" s="10">
        <f>B4</f>
        <v>7</v>
      </c>
      <c r="H4" s="81"/>
      <c r="I4" s="91"/>
      <c r="K4" s="81"/>
    </row>
    <row r="5" spans="1:13" s="78" customFormat="1" ht="16.5" customHeight="1">
      <c r="A5" s="14" t="s">
        <v>56</v>
      </c>
      <c r="B5" s="82">
        <v>7</v>
      </c>
      <c r="C5" s="10">
        <v>0</v>
      </c>
      <c r="D5" s="10">
        <v>0</v>
      </c>
      <c r="E5" s="10">
        <v>0</v>
      </c>
      <c r="F5" s="10">
        <f>B5</f>
        <v>7</v>
      </c>
      <c r="H5" s="81"/>
      <c r="I5" s="91"/>
      <c r="K5" s="81"/>
    </row>
    <row r="6" spans="1:13" s="36" customFormat="1" ht="400.5" customHeight="1">
      <c r="A6" s="83"/>
      <c r="B6" s="84"/>
      <c r="F6" s="85"/>
      <c r="H6" s="37"/>
      <c r="I6" s="35"/>
      <c r="K6" s="37"/>
    </row>
    <row r="7" spans="1:13" s="79" customFormat="1" ht="16.5" customHeight="1"/>
    <row r="8" spans="1:13" s="79" customFormat="1" ht="31.5" customHeight="1"/>
    <row r="9" spans="1:13" s="79" customFormat="1" ht="26.25" customHeight="1"/>
    <row r="10" spans="1:13" s="79" customFormat="1" ht="33" customHeight="1"/>
    <row r="11" spans="1:13" s="79" customFormat="1" ht="27" customHeight="1">
      <c r="A11" s="187" t="s">
        <v>57</v>
      </c>
      <c r="B11" s="187" t="s">
        <v>58</v>
      </c>
      <c r="C11" s="187" t="s">
        <v>59</v>
      </c>
      <c r="D11" s="187" t="s">
        <v>60</v>
      </c>
      <c r="E11" s="188" t="s">
        <v>61</v>
      </c>
      <c r="F11" s="187" t="s">
        <v>62</v>
      </c>
      <c r="G11" s="185" t="s">
        <v>63</v>
      </c>
      <c r="H11" s="185"/>
      <c r="I11" s="185"/>
      <c r="J11" s="185"/>
      <c r="K11" s="185"/>
      <c r="L11" s="185"/>
      <c r="M11" s="185" t="s">
        <v>64</v>
      </c>
    </row>
    <row r="12" spans="1:13" s="79" customFormat="1" ht="24.75" customHeight="1">
      <c r="A12" s="187"/>
      <c r="B12" s="187"/>
      <c r="C12" s="187"/>
      <c r="D12" s="187"/>
      <c r="E12" s="188"/>
      <c r="F12" s="187"/>
      <c r="G12" s="185" t="s">
        <v>34</v>
      </c>
      <c r="H12" s="185"/>
      <c r="I12" s="185"/>
      <c r="J12" s="185" t="s">
        <v>35</v>
      </c>
      <c r="K12" s="185"/>
      <c r="L12" s="185"/>
      <c r="M12" s="185"/>
    </row>
    <row r="13" spans="1:13" s="79" customFormat="1" ht="30.75" customHeight="1">
      <c r="A13" s="187"/>
      <c r="B13" s="187"/>
      <c r="C13" s="187"/>
      <c r="D13" s="187"/>
      <c r="E13" s="188"/>
      <c r="F13" s="187"/>
      <c r="G13" s="19" t="s">
        <v>65</v>
      </c>
      <c r="H13" s="21" t="s">
        <v>66</v>
      </c>
      <c r="I13" s="19" t="s">
        <v>67</v>
      </c>
      <c r="J13" s="92" t="s">
        <v>65</v>
      </c>
      <c r="K13" s="92" t="s">
        <v>66</v>
      </c>
      <c r="L13" s="92" t="s">
        <v>67</v>
      </c>
      <c r="M13" s="185"/>
    </row>
    <row r="14" spans="1:13" s="79" customFormat="1" ht="31.5" customHeight="1">
      <c r="A14" s="186" t="s">
        <v>68</v>
      </c>
      <c r="B14" s="186"/>
      <c r="C14" s="186"/>
      <c r="D14" s="186"/>
      <c r="E14" s="186"/>
      <c r="F14" s="186"/>
      <c r="G14" s="186"/>
      <c r="H14" s="186"/>
      <c r="I14" s="186"/>
      <c r="J14" s="186"/>
      <c r="K14" s="186"/>
      <c r="L14" s="186"/>
      <c r="M14" s="186"/>
    </row>
    <row r="15" spans="1:13" s="79" customFormat="1" ht="48.75" customHeight="1">
      <c r="A15" s="23" t="s">
        <v>69</v>
      </c>
      <c r="B15" s="23" t="s">
        <v>70</v>
      </c>
      <c r="C15" s="65"/>
      <c r="D15" s="65"/>
      <c r="E15" s="57" t="s">
        <v>71</v>
      </c>
      <c r="F15" s="57" t="s">
        <v>71</v>
      </c>
      <c r="G15" s="64" t="s">
        <v>72</v>
      </c>
      <c r="H15" s="28" t="s">
        <v>73</v>
      </c>
      <c r="I15" s="64" t="s">
        <v>8</v>
      </c>
      <c r="J15" s="64" t="s">
        <v>72</v>
      </c>
      <c r="K15" s="28" t="s">
        <v>74</v>
      </c>
      <c r="L15" s="64" t="s">
        <v>8</v>
      </c>
      <c r="M15" s="30"/>
    </row>
    <row r="16" spans="1:13" s="79" customFormat="1" ht="63.75" customHeight="1">
      <c r="A16" s="23" t="s">
        <v>75</v>
      </c>
      <c r="B16" s="26" t="s">
        <v>76</v>
      </c>
      <c r="C16" s="65"/>
      <c r="D16" s="65"/>
      <c r="E16" s="57" t="s">
        <v>71</v>
      </c>
      <c r="F16" s="57" t="s">
        <v>71</v>
      </c>
      <c r="G16" s="64" t="s">
        <v>72</v>
      </c>
      <c r="H16" s="28" t="s">
        <v>73</v>
      </c>
      <c r="I16" s="64" t="s">
        <v>8</v>
      </c>
      <c r="J16" s="64" t="s">
        <v>72</v>
      </c>
      <c r="K16" s="28" t="s">
        <v>74</v>
      </c>
      <c r="L16" s="64" t="s">
        <v>8</v>
      </c>
      <c r="M16" s="30"/>
    </row>
    <row r="17" spans="1:70" s="80" customFormat="1" ht="84" customHeight="1">
      <c r="A17" s="23" t="s">
        <v>77</v>
      </c>
      <c r="B17" s="23" t="s">
        <v>78</v>
      </c>
      <c r="C17" s="65"/>
      <c r="D17" s="65"/>
      <c r="E17" s="57" t="s">
        <v>71</v>
      </c>
      <c r="F17" s="57" t="s">
        <v>71</v>
      </c>
      <c r="G17" s="64" t="s">
        <v>72</v>
      </c>
      <c r="H17" s="28" t="s">
        <v>73</v>
      </c>
      <c r="I17" s="64" t="s">
        <v>8</v>
      </c>
      <c r="J17" s="64" t="s">
        <v>72</v>
      </c>
      <c r="K17" s="28" t="s">
        <v>74</v>
      </c>
      <c r="L17" s="64" t="s">
        <v>8</v>
      </c>
      <c r="M17" s="93"/>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c r="BM17" s="94"/>
      <c r="BN17" s="94"/>
      <c r="BO17" s="96"/>
      <c r="BP17" s="97"/>
      <c r="BQ17" s="97"/>
      <c r="BR17" s="97"/>
    </row>
    <row r="18" spans="1:70" s="79" customFormat="1" ht="63" customHeight="1">
      <c r="A18" s="23" t="s">
        <v>79</v>
      </c>
      <c r="B18" s="23" t="s">
        <v>80</v>
      </c>
      <c r="C18" s="65"/>
      <c r="D18" s="65"/>
      <c r="E18" s="57" t="s">
        <v>71</v>
      </c>
      <c r="F18" s="57" t="s">
        <v>71</v>
      </c>
      <c r="G18" s="64" t="s">
        <v>72</v>
      </c>
      <c r="H18" s="28" t="s">
        <v>73</v>
      </c>
      <c r="I18" s="64" t="s">
        <v>8</v>
      </c>
      <c r="J18" s="64" t="s">
        <v>72</v>
      </c>
      <c r="K18" s="28" t="s">
        <v>74</v>
      </c>
      <c r="L18" s="64" t="s">
        <v>8</v>
      </c>
      <c r="M18" s="30"/>
    </row>
    <row r="19" spans="1:70" ht="40.200000000000003" customHeight="1">
      <c r="A19" s="31" t="s">
        <v>81</v>
      </c>
      <c r="B19" s="31"/>
      <c r="C19" s="31"/>
      <c r="D19" s="31"/>
      <c r="E19" s="31"/>
      <c r="F19" s="31"/>
      <c r="G19" s="31"/>
      <c r="H19" s="31"/>
      <c r="I19" s="64"/>
      <c r="J19" s="31"/>
      <c r="K19" s="31"/>
      <c r="L19" s="64"/>
      <c r="M19" s="31"/>
    </row>
    <row r="20" spans="1:70" ht="60" customHeight="1">
      <c r="A20" s="29" t="s">
        <v>82</v>
      </c>
      <c r="B20" s="29" t="s">
        <v>83</v>
      </c>
      <c r="C20" s="29" t="s">
        <v>84</v>
      </c>
      <c r="D20" s="29"/>
      <c r="E20" s="86" t="s">
        <v>85</v>
      </c>
      <c r="F20" s="86" t="s">
        <v>85</v>
      </c>
      <c r="G20" s="39" t="s">
        <v>72</v>
      </c>
      <c r="H20" s="28" t="s">
        <v>73</v>
      </c>
      <c r="I20" s="64" t="s">
        <v>8</v>
      </c>
      <c r="J20" s="34" t="s">
        <v>72</v>
      </c>
      <c r="K20" s="28" t="s">
        <v>74</v>
      </c>
      <c r="L20" s="64" t="s">
        <v>8</v>
      </c>
      <c r="M20" s="30"/>
    </row>
    <row r="21" spans="1:70" ht="60" customHeight="1">
      <c r="A21" s="29" t="s">
        <v>86</v>
      </c>
      <c r="B21" s="29" t="s">
        <v>87</v>
      </c>
      <c r="C21" s="29" t="s">
        <v>88</v>
      </c>
      <c r="D21" s="29"/>
      <c r="E21" s="86" t="s">
        <v>89</v>
      </c>
      <c r="F21" s="86" t="s">
        <v>89</v>
      </c>
      <c r="G21" s="39" t="s">
        <v>72</v>
      </c>
      <c r="H21" s="28" t="s">
        <v>73</v>
      </c>
      <c r="I21" s="64" t="s">
        <v>8</v>
      </c>
      <c r="J21" s="34" t="s">
        <v>72</v>
      </c>
      <c r="K21" s="28" t="s">
        <v>74</v>
      </c>
      <c r="L21" s="64" t="s">
        <v>8</v>
      </c>
      <c r="M21" s="30"/>
    </row>
    <row r="22" spans="1:70" ht="60" customHeight="1">
      <c r="A22" s="29" t="s">
        <v>90</v>
      </c>
      <c r="B22" s="29" t="s">
        <v>91</v>
      </c>
      <c r="C22" s="29" t="s">
        <v>92</v>
      </c>
      <c r="D22" s="29"/>
      <c r="E22" s="86" t="s">
        <v>93</v>
      </c>
      <c r="F22" s="86" t="s">
        <v>93</v>
      </c>
      <c r="G22" s="39" t="s">
        <v>72</v>
      </c>
      <c r="H22" s="28" t="s">
        <v>73</v>
      </c>
      <c r="I22" s="64" t="s">
        <v>8</v>
      </c>
      <c r="J22" s="34" t="s">
        <v>72</v>
      </c>
      <c r="K22" s="28" t="s">
        <v>74</v>
      </c>
      <c r="L22" s="64" t="s">
        <v>8</v>
      </c>
      <c r="M22" s="30"/>
    </row>
    <row r="23" spans="1:70" ht="60" customHeight="1">
      <c r="A23" s="87"/>
      <c r="B23" s="87"/>
      <c r="C23" s="87"/>
      <c r="D23" s="87"/>
      <c r="E23" s="88"/>
      <c r="F23" s="88"/>
      <c r="G23" s="89"/>
      <c r="H23" s="90"/>
      <c r="I23" s="95"/>
      <c r="J23" s="89"/>
      <c r="K23" s="90"/>
      <c r="L23" s="95"/>
    </row>
    <row r="24" spans="1:70" ht="60" customHeight="1">
      <c r="A24" s="88"/>
      <c r="B24" s="88"/>
      <c r="C24" s="88"/>
      <c r="D24" s="87"/>
      <c r="E24" s="88"/>
      <c r="F24" s="88"/>
      <c r="G24" s="89"/>
      <c r="H24" s="90"/>
      <c r="I24" s="95"/>
      <c r="J24" s="89"/>
      <c r="K24" s="90"/>
      <c r="L24" s="95"/>
    </row>
    <row r="25" spans="1:70" ht="60" customHeight="1">
      <c r="A25" s="88"/>
      <c r="B25" s="88"/>
      <c r="C25" s="88"/>
      <c r="D25" s="87"/>
      <c r="E25" s="88"/>
      <c r="F25" s="88"/>
      <c r="G25" s="89"/>
      <c r="H25" s="90"/>
      <c r="I25" s="95"/>
      <c r="J25" s="89"/>
      <c r="K25" s="90"/>
      <c r="L25" s="95"/>
    </row>
    <row r="26" spans="1:70" ht="60" customHeight="1">
      <c r="A26" s="88"/>
      <c r="B26" s="88"/>
      <c r="C26" s="88"/>
      <c r="D26" s="87"/>
      <c r="E26" s="88"/>
      <c r="F26" s="88"/>
      <c r="G26" s="89"/>
      <c r="H26" s="90"/>
      <c r="I26" s="95"/>
      <c r="J26" s="89"/>
      <c r="K26" s="90"/>
      <c r="L26" s="95"/>
    </row>
    <row r="27" spans="1:70" ht="60" customHeight="1">
      <c r="A27" s="88"/>
      <c r="B27" s="88"/>
      <c r="C27" s="88"/>
      <c r="D27" s="87"/>
      <c r="E27" s="88"/>
      <c r="F27" s="88"/>
      <c r="G27" s="89"/>
      <c r="H27" s="90"/>
      <c r="I27" s="95"/>
      <c r="J27" s="89"/>
      <c r="K27" s="90"/>
      <c r="L27" s="95"/>
    </row>
  </sheetData>
  <mergeCells count="13">
    <mergeCell ref="A14:M14"/>
    <mergeCell ref="A11:A13"/>
    <mergeCell ref="B11:B13"/>
    <mergeCell ref="C11:C13"/>
    <mergeCell ref="D11:D13"/>
    <mergeCell ref="E11:E13"/>
    <mergeCell ref="F11:F13"/>
    <mergeCell ref="M11:M13"/>
    <mergeCell ref="B1:F1"/>
    <mergeCell ref="B2:F2"/>
    <mergeCell ref="G11:L11"/>
    <mergeCell ref="G12:I12"/>
    <mergeCell ref="J12:L12"/>
  </mergeCells>
  <dataValidations count="1">
    <dataValidation type="list" allowBlank="1" showErrorMessage="1" promptTitle="dfdf" sqref="G15:G18 G20:G27 J15:J18 J20:J27" xr:uid="{00000000-0002-0000-0200-000000000000}">
      <formula1>"Passed,Untested,Failed,Blocked"</formula1>
    </dataValidation>
  </dataValidations>
  <pageMargins left="0.7" right="0.7" top="0.75" bottom="0.75" header="0.3" footer="0.3"/>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40" zoomScale="70" zoomScaleNormal="70" workbookViewId="0">
      <selection activeCell="K56" sqref="K56"/>
    </sheetView>
  </sheetViews>
  <sheetFormatPr defaultColWidth="9" defaultRowHeight="14.4"/>
  <cols>
    <col min="1" max="1" width="38.6640625" customWidth="1"/>
    <col min="2" max="2" width="26.88671875" customWidth="1"/>
    <col min="3" max="3" width="35" customWidth="1"/>
    <col min="4" max="4" width="38.77734375" customWidth="1"/>
    <col min="5" max="5" width="34.88671875" customWidth="1"/>
    <col min="6" max="6" width="35.109375" customWidth="1"/>
    <col min="7" max="7" width="16.44140625" customWidth="1"/>
    <col min="8" max="8" width="15.5546875" customWidth="1"/>
    <col min="11" max="11" width="16.5546875" customWidth="1"/>
  </cols>
  <sheetData>
    <row r="1" spans="1:6" ht="16.8">
      <c r="A1" s="74" t="s">
        <v>51</v>
      </c>
      <c r="B1" s="75" t="s">
        <v>2</v>
      </c>
      <c r="C1" s="75"/>
      <c r="D1" s="75"/>
      <c r="E1" s="75"/>
      <c r="F1" s="75"/>
    </row>
    <row r="2" spans="1:6" ht="16.8">
      <c r="A2" s="74" t="s">
        <v>52</v>
      </c>
      <c r="B2" s="189" t="s">
        <v>9</v>
      </c>
      <c r="C2" s="189"/>
      <c r="D2" s="189"/>
      <c r="E2" s="189"/>
      <c r="F2" s="189"/>
    </row>
    <row r="3" spans="1:6" ht="36" customHeight="1">
      <c r="A3" s="24"/>
      <c r="B3" s="76" t="s">
        <v>26</v>
      </c>
      <c r="C3" s="76" t="s">
        <v>27</v>
      </c>
      <c r="D3" s="76" t="s">
        <v>53</v>
      </c>
      <c r="E3" s="77" t="s">
        <v>29</v>
      </c>
      <c r="F3" s="76" t="s">
        <v>94</v>
      </c>
    </row>
    <row r="4" spans="1:6" ht="16.8">
      <c r="A4" s="75" t="s">
        <v>55</v>
      </c>
      <c r="B4" s="24">
        <v>15</v>
      </c>
      <c r="C4" s="24">
        <v>0</v>
      </c>
      <c r="D4" s="24">
        <v>0</v>
      </c>
      <c r="E4" s="24">
        <v>0</v>
      </c>
      <c r="F4" s="24">
        <f>B4</f>
        <v>15</v>
      </c>
    </row>
    <row r="5" spans="1:6" ht="16.8">
      <c r="A5" s="75" t="s">
        <v>56</v>
      </c>
      <c r="B5" s="24">
        <v>15</v>
      </c>
      <c r="C5" s="24">
        <v>0</v>
      </c>
      <c r="D5" s="24">
        <v>0</v>
      </c>
      <c r="E5" s="24">
        <v>0</v>
      </c>
      <c r="F5" s="24">
        <f>B5</f>
        <v>15</v>
      </c>
    </row>
    <row r="42" spans="1:13" ht="17.399999999999999">
      <c r="A42" s="197" t="s">
        <v>57</v>
      </c>
      <c r="B42" s="197" t="s">
        <v>58</v>
      </c>
      <c r="C42" s="197" t="s">
        <v>59</v>
      </c>
      <c r="D42" s="197" t="s">
        <v>95</v>
      </c>
      <c r="E42" s="198" t="s">
        <v>61</v>
      </c>
      <c r="F42" s="197" t="s">
        <v>62</v>
      </c>
      <c r="G42" s="190" t="s">
        <v>63</v>
      </c>
      <c r="H42" s="190"/>
      <c r="I42" s="190"/>
      <c r="J42" s="190"/>
      <c r="K42" s="190"/>
      <c r="L42" s="190"/>
      <c r="M42" s="199" t="s">
        <v>64</v>
      </c>
    </row>
    <row r="43" spans="1:13" ht="17.399999999999999">
      <c r="A43" s="197"/>
      <c r="B43" s="197"/>
      <c r="C43" s="197"/>
      <c r="D43" s="197"/>
      <c r="E43" s="198"/>
      <c r="F43" s="197"/>
      <c r="G43" s="190" t="s">
        <v>34</v>
      </c>
      <c r="H43" s="190"/>
      <c r="I43" s="190"/>
      <c r="J43" s="190" t="s">
        <v>35</v>
      </c>
      <c r="K43" s="190"/>
      <c r="L43" s="190"/>
      <c r="M43" s="200"/>
    </row>
    <row r="44" spans="1:13" ht="15.6">
      <c r="A44" s="197"/>
      <c r="B44" s="197"/>
      <c r="C44" s="197"/>
      <c r="D44" s="197"/>
      <c r="E44" s="198"/>
      <c r="F44" s="197"/>
      <c r="G44" s="53" t="s">
        <v>65</v>
      </c>
      <c r="H44" s="54" t="s">
        <v>66</v>
      </c>
      <c r="I44" s="53" t="s">
        <v>67</v>
      </c>
      <c r="J44" s="53" t="s">
        <v>65</v>
      </c>
      <c r="K44" s="53" t="s">
        <v>66</v>
      </c>
      <c r="L44" s="53" t="s">
        <v>67</v>
      </c>
      <c r="M44" s="200"/>
    </row>
    <row r="45" spans="1:13" ht="15.6">
      <c r="A45" s="191" t="s">
        <v>96</v>
      </c>
      <c r="B45" s="192"/>
      <c r="C45" s="192"/>
      <c r="D45" s="192"/>
      <c r="E45" s="192"/>
      <c r="F45" s="192"/>
      <c r="G45" s="192"/>
      <c r="H45" s="192"/>
      <c r="I45" s="192"/>
      <c r="J45" s="192"/>
      <c r="K45" s="192"/>
      <c r="L45" s="192"/>
      <c r="M45" s="193"/>
    </row>
    <row r="46" spans="1:13" ht="33.6">
      <c r="A46" s="55" t="s">
        <v>97</v>
      </c>
      <c r="B46" s="44" t="s">
        <v>98</v>
      </c>
      <c r="C46" s="45" t="s">
        <v>99</v>
      </c>
      <c r="D46" s="25" t="s">
        <v>100</v>
      </c>
      <c r="E46" s="57" t="s">
        <v>101</v>
      </c>
      <c r="F46" s="57" t="s">
        <v>101</v>
      </c>
      <c r="G46" s="34" t="s">
        <v>72</v>
      </c>
      <c r="H46" s="28" t="s">
        <v>102</v>
      </c>
      <c r="I46" s="34" t="s">
        <v>8</v>
      </c>
      <c r="J46" s="34" t="s">
        <v>72</v>
      </c>
      <c r="K46" s="28" t="s">
        <v>103</v>
      </c>
      <c r="L46" s="64" t="s">
        <v>8</v>
      </c>
      <c r="M46" s="45" t="s">
        <v>99</v>
      </c>
    </row>
    <row r="47" spans="1:13" ht="33.6">
      <c r="A47" s="55" t="s">
        <v>104</v>
      </c>
      <c r="B47" s="44" t="s">
        <v>105</v>
      </c>
      <c r="C47" s="47" t="s">
        <v>99</v>
      </c>
      <c r="D47" s="25" t="s">
        <v>100</v>
      </c>
      <c r="E47" s="56" t="s">
        <v>101</v>
      </c>
      <c r="F47" s="57" t="s">
        <v>101</v>
      </c>
      <c r="G47" s="34" t="s">
        <v>72</v>
      </c>
      <c r="H47" s="28" t="s">
        <v>102</v>
      </c>
      <c r="I47" s="34" t="s">
        <v>8</v>
      </c>
      <c r="J47" s="34" t="s">
        <v>72</v>
      </c>
      <c r="K47" s="28" t="s">
        <v>103</v>
      </c>
      <c r="L47" s="64" t="s">
        <v>8</v>
      </c>
      <c r="M47" s="47" t="s">
        <v>99</v>
      </c>
    </row>
    <row r="48" spans="1:13" ht="33.6">
      <c r="A48" s="55" t="s">
        <v>106</v>
      </c>
      <c r="B48" s="44" t="s">
        <v>107</v>
      </c>
      <c r="C48" s="24"/>
      <c r="D48" s="25" t="s">
        <v>100</v>
      </c>
      <c r="E48" s="57" t="s">
        <v>101</v>
      </c>
      <c r="F48" s="57" t="s">
        <v>101</v>
      </c>
      <c r="G48" s="34" t="s">
        <v>72</v>
      </c>
      <c r="H48" s="28" t="s">
        <v>102</v>
      </c>
      <c r="I48" s="34" t="s">
        <v>8</v>
      </c>
      <c r="J48" s="34" t="s">
        <v>72</v>
      </c>
      <c r="K48" s="28" t="s">
        <v>103</v>
      </c>
      <c r="L48" s="64" t="s">
        <v>8</v>
      </c>
      <c r="M48" s="67"/>
    </row>
    <row r="49" spans="1:14" ht="33.6">
      <c r="A49" s="55" t="s">
        <v>108</v>
      </c>
      <c r="B49" s="44" t="s">
        <v>109</v>
      </c>
      <c r="C49" s="24"/>
      <c r="D49" s="25" t="s">
        <v>100</v>
      </c>
      <c r="E49" s="57" t="s">
        <v>101</v>
      </c>
      <c r="F49" s="57" t="s">
        <v>101</v>
      </c>
      <c r="G49" s="34" t="s">
        <v>72</v>
      </c>
      <c r="H49" s="28" t="s">
        <v>102</v>
      </c>
      <c r="I49" s="34" t="s">
        <v>8</v>
      </c>
      <c r="J49" s="34" t="s">
        <v>72</v>
      </c>
      <c r="K49" s="28" t="s">
        <v>103</v>
      </c>
      <c r="L49" s="64" t="s">
        <v>8</v>
      </c>
      <c r="M49" s="68"/>
    </row>
    <row r="50" spans="1:14" ht="39" customHeight="1">
      <c r="A50" s="55" t="s">
        <v>110</v>
      </c>
      <c r="B50" s="44" t="s">
        <v>111</v>
      </c>
      <c r="C50" s="30"/>
      <c r="D50" s="25" t="s">
        <v>100</v>
      </c>
      <c r="E50" s="57" t="s">
        <v>101</v>
      </c>
      <c r="F50" s="57" t="s">
        <v>101</v>
      </c>
      <c r="G50" s="34" t="s">
        <v>72</v>
      </c>
      <c r="H50" s="28" t="s">
        <v>102</v>
      </c>
      <c r="I50" s="34" t="s">
        <v>8</v>
      </c>
      <c r="J50" s="34" t="s">
        <v>72</v>
      </c>
      <c r="K50" s="28" t="s">
        <v>103</v>
      </c>
      <c r="L50" s="64" t="s">
        <v>8</v>
      </c>
      <c r="M50" s="68"/>
    </row>
    <row r="51" spans="1:14" ht="43.95" customHeight="1">
      <c r="A51" s="55" t="s">
        <v>112</v>
      </c>
      <c r="B51" s="22" t="s">
        <v>113</v>
      </c>
      <c r="C51" s="30"/>
      <c r="D51" s="25" t="s">
        <v>100</v>
      </c>
      <c r="E51" s="57" t="s">
        <v>114</v>
      </c>
      <c r="F51" s="57" t="s">
        <v>114</v>
      </c>
      <c r="G51" s="34" t="s">
        <v>72</v>
      </c>
      <c r="H51" s="28" t="s">
        <v>102</v>
      </c>
      <c r="I51" s="34" t="s">
        <v>8</v>
      </c>
      <c r="J51" s="34" t="s">
        <v>72</v>
      </c>
      <c r="K51" s="28" t="s">
        <v>103</v>
      </c>
      <c r="L51" s="64" t="s">
        <v>8</v>
      </c>
      <c r="M51" s="68"/>
    </row>
    <row r="52" spans="1:14" ht="43.95" customHeight="1">
      <c r="A52" s="55" t="s">
        <v>115</v>
      </c>
      <c r="B52" s="22" t="s">
        <v>116</v>
      </c>
      <c r="C52" s="30"/>
      <c r="D52" s="25" t="s">
        <v>100</v>
      </c>
      <c r="E52" s="57" t="s">
        <v>114</v>
      </c>
      <c r="F52" s="57" t="s">
        <v>114</v>
      </c>
      <c r="G52" s="34" t="s">
        <v>72</v>
      </c>
      <c r="H52" s="28" t="s">
        <v>102</v>
      </c>
      <c r="I52" s="34" t="s">
        <v>8</v>
      </c>
      <c r="J52" s="34" t="s">
        <v>72</v>
      </c>
      <c r="K52" s="28" t="s">
        <v>103</v>
      </c>
      <c r="L52" s="64" t="s">
        <v>8</v>
      </c>
      <c r="M52" s="68"/>
    </row>
    <row r="53" spans="1:14" ht="51" customHeight="1">
      <c r="A53" s="55" t="s">
        <v>117</v>
      </c>
      <c r="B53" s="22" t="s">
        <v>118</v>
      </c>
      <c r="C53" s="30"/>
      <c r="D53" s="25" t="s">
        <v>100</v>
      </c>
      <c r="E53" s="57" t="s">
        <v>114</v>
      </c>
      <c r="F53" s="57" t="s">
        <v>114</v>
      </c>
      <c r="G53" s="34" t="s">
        <v>72</v>
      </c>
      <c r="H53" s="28" t="s">
        <v>102</v>
      </c>
      <c r="I53" s="34" t="s">
        <v>8</v>
      </c>
      <c r="J53" s="34" t="s">
        <v>72</v>
      </c>
      <c r="K53" s="28" t="s">
        <v>103</v>
      </c>
      <c r="L53" s="64" t="s">
        <v>8</v>
      </c>
      <c r="M53" s="68"/>
    </row>
    <row r="54" spans="1:14" ht="40.950000000000003" customHeight="1">
      <c r="A54" s="55" t="s">
        <v>119</v>
      </c>
      <c r="B54" s="22" t="s">
        <v>120</v>
      </c>
      <c r="C54" s="30"/>
      <c r="D54" s="25" t="s">
        <v>100</v>
      </c>
      <c r="E54" s="57" t="s">
        <v>114</v>
      </c>
      <c r="F54" s="57" t="s">
        <v>114</v>
      </c>
      <c r="G54" s="34" t="s">
        <v>72</v>
      </c>
      <c r="H54" s="28" t="s">
        <v>102</v>
      </c>
      <c r="I54" s="34" t="s">
        <v>8</v>
      </c>
      <c r="J54" s="34" t="s">
        <v>72</v>
      </c>
      <c r="K54" s="28" t="s">
        <v>103</v>
      </c>
      <c r="L54" s="64" t="s">
        <v>8</v>
      </c>
      <c r="M54" s="68"/>
    </row>
    <row r="55" spans="1:14" ht="36" customHeight="1">
      <c r="A55" s="194" t="s">
        <v>121</v>
      </c>
      <c r="B55" s="195"/>
      <c r="C55" s="195"/>
      <c r="D55" s="195"/>
      <c r="E55" s="195"/>
      <c r="F55" s="195"/>
      <c r="G55" s="195"/>
      <c r="H55" s="195"/>
      <c r="I55" s="195"/>
      <c r="J55" s="195"/>
      <c r="K55" s="195"/>
      <c r="L55" s="195"/>
      <c r="M55" s="196"/>
      <c r="N55" s="69"/>
    </row>
    <row r="56" spans="1:14" ht="144" customHeight="1">
      <c r="A56" s="26" t="s">
        <v>122</v>
      </c>
      <c r="B56" s="26" t="s">
        <v>123</v>
      </c>
      <c r="C56" s="26" t="s">
        <v>124</v>
      </c>
      <c r="D56" s="25" t="s">
        <v>100</v>
      </c>
      <c r="E56" s="33" t="s">
        <v>125</v>
      </c>
      <c r="F56" s="33" t="s">
        <v>125</v>
      </c>
      <c r="G56" s="34" t="s">
        <v>72</v>
      </c>
      <c r="H56" s="28" t="s">
        <v>102</v>
      </c>
      <c r="I56" s="42" t="s">
        <v>8</v>
      </c>
      <c r="J56" s="34" t="s">
        <v>72</v>
      </c>
      <c r="K56" s="28" t="s">
        <v>103</v>
      </c>
      <c r="L56" s="42" t="s">
        <v>8</v>
      </c>
      <c r="M56" s="48"/>
    </row>
    <row r="57" spans="1:14" ht="121.05" customHeight="1">
      <c r="A57" s="26" t="s">
        <v>126</v>
      </c>
      <c r="B57" s="26" t="s">
        <v>127</v>
      </c>
      <c r="C57" s="26" t="s">
        <v>128</v>
      </c>
      <c r="D57" s="25" t="s">
        <v>100</v>
      </c>
      <c r="E57" s="33" t="s">
        <v>129</v>
      </c>
      <c r="F57" s="33" t="s">
        <v>129</v>
      </c>
      <c r="G57" s="34" t="s">
        <v>72</v>
      </c>
      <c r="H57" s="28" t="s">
        <v>102</v>
      </c>
      <c r="I57" s="64" t="s">
        <v>8</v>
      </c>
      <c r="J57" s="34" t="s">
        <v>72</v>
      </c>
      <c r="K57" s="28" t="s">
        <v>103</v>
      </c>
      <c r="L57" s="64" t="s">
        <v>8</v>
      </c>
      <c r="M57" s="67"/>
    </row>
    <row r="58" spans="1:14" ht="84" customHeight="1">
      <c r="A58" s="26" t="s">
        <v>130</v>
      </c>
      <c r="B58" s="26" t="s">
        <v>131</v>
      </c>
      <c r="C58" s="26" t="s">
        <v>132</v>
      </c>
      <c r="D58" s="25" t="s">
        <v>100</v>
      </c>
      <c r="E58" s="33" t="s">
        <v>133</v>
      </c>
      <c r="F58" s="33" t="s">
        <v>133</v>
      </c>
      <c r="G58" s="34" t="s">
        <v>72</v>
      </c>
      <c r="H58" s="28" t="s">
        <v>102</v>
      </c>
      <c r="I58" s="64" t="s">
        <v>8</v>
      </c>
      <c r="J58" s="34" t="s">
        <v>72</v>
      </c>
      <c r="K58" s="28" t="s">
        <v>103</v>
      </c>
      <c r="L58" s="64" t="s">
        <v>8</v>
      </c>
      <c r="M58" s="67"/>
    </row>
    <row r="59" spans="1:14" ht="100.95" customHeight="1">
      <c r="A59" s="26" t="s">
        <v>134</v>
      </c>
      <c r="B59" s="26" t="s">
        <v>135</v>
      </c>
      <c r="C59" s="26" t="s">
        <v>136</v>
      </c>
      <c r="D59" s="25" t="s">
        <v>100</v>
      </c>
      <c r="E59" s="33" t="s">
        <v>137</v>
      </c>
      <c r="F59" s="33" t="s">
        <v>137</v>
      </c>
      <c r="G59" s="34" t="s">
        <v>72</v>
      </c>
      <c r="H59" s="28" t="s">
        <v>102</v>
      </c>
      <c r="I59" s="64" t="s">
        <v>8</v>
      </c>
      <c r="J59" s="34" t="s">
        <v>72</v>
      </c>
      <c r="K59" s="28" t="s">
        <v>103</v>
      </c>
      <c r="L59" s="64" t="s">
        <v>8</v>
      </c>
      <c r="M59" s="67"/>
    </row>
    <row r="60" spans="1:14" ht="156" customHeight="1">
      <c r="A60" s="26" t="s">
        <v>138</v>
      </c>
      <c r="B60" s="33" t="s">
        <v>139</v>
      </c>
      <c r="C60" s="26" t="s">
        <v>140</v>
      </c>
      <c r="D60" s="25" t="s">
        <v>100</v>
      </c>
      <c r="E60" s="33" t="s">
        <v>141</v>
      </c>
      <c r="F60" s="33" t="s">
        <v>141</v>
      </c>
      <c r="G60" s="34" t="s">
        <v>72</v>
      </c>
      <c r="H60" s="28" t="s">
        <v>142</v>
      </c>
      <c r="I60" s="64" t="s">
        <v>8</v>
      </c>
      <c r="J60" s="34" t="s">
        <v>72</v>
      </c>
      <c r="K60" s="28" t="s">
        <v>103</v>
      </c>
      <c r="L60" s="64" t="s">
        <v>8</v>
      </c>
      <c r="M60" s="48"/>
    </row>
    <row r="61" spans="1:14" ht="139.05000000000001" customHeight="1">
      <c r="A61" s="26" t="s">
        <v>143</v>
      </c>
      <c r="B61" s="33" t="s">
        <v>144</v>
      </c>
      <c r="C61" s="26" t="s">
        <v>140</v>
      </c>
      <c r="D61" s="25" t="s">
        <v>100</v>
      </c>
      <c r="E61" s="33" t="s">
        <v>145</v>
      </c>
      <c r="F61" s="33" t="s">
        <v>145</v>
      </c>
      <c r="G61" s="34" t="s">
        <v>72</v>
      </c>
      <c r="H61" s="28" t="s">
        <v>146</v>
      </c>
      <c r="I61" s="64" t="s">
        <v>8</v>
      </c>
      <c r="J61" s="34" t="s">
        <v>72</v>
      </c>
      <c r="K61" s="28" t="s">
        <v>103</v>
      </c>
      <c r="L61" s="64" t="s">
        <v>8</v>
      </c>
      <c r="M61" s="48"/>
    </row>
  </sheetData>
  <mergeCells count="13">
    <mergeCell ref="A55:M55"/>
    <mergeCell ref="A42:A44"/>
    <mergeCell ref="B42:B44"/>
    <mergeCell ref="C42:C44"/>
    <mergeCell ref="D42:D44"/>
    <mergeCell ref="E42:E44"/>
    <mergeCell ref="F42:F44"/>
    <mergeCell ref="M42:M44"/>
    <mergeCell ref="B2:F2"/>
    <mergeCell ref="G42:L42"/>
    <mergeCell ref="G43:I43"/>
    <mergeCell ref="J43:L43"/>
    <mergeCell ref="A45:M45"/>
  </mergeCells>
  <dataValidations count="1">
    <dataValidation type="list" allowBlank="1" showErrorMessage="1" promptTitle="dfdf" sqref="G56 J56 G46:G54 G57:G61 J46:J54 J57:J61" xr:uid="{00000000-0002-0000-0300-000000000000}">
      <formula1>"Passed,Untested,Failed,Blocked"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3"/>
  <sheetViews>
    <sheetView topLeftCell="A25" zoomScale="70" zoomScaleNormal="70" workbookViewId="0">
      <selection activeCell="B41" sqref="B41"/>
    </sheetView>
  </sheetViews>
  <sheetFormatPr defaultColWidth="9" defaultRowHeight="14.4"/>
  <cols>
    <col min="1" max="1" width="15.44140625" customWidth="1"/>
    <col min="2" max="2" width="33.44140625" customWidth="1"/>
    <col min="3" max="3" width="43" customWidth="1"/>
    <col min="4" max="4" width="36" customWidth="1"/>
    <col min="5" max="5" width="31.109375" customWidth="1"/>
    <col min="6" max="6" width="28.33203125" customWidth="1"/>
    <col min="7" max="7" width="11.21875" customWidth="1"/>
    <col min="8" max="8" width="15.21875" customWidth="1"/>
    <col min="9" max="9" width="16.109375" customWidth="1"/>
    <col min="10" max="10" width="11.21875" customWidth="1"/>
    <col min="11" max="11" width="15.21875" customWidth="1"/>
    <col min="12" max="12" width="16.109375" customWidth="1"/>
    <col min="13" max="13" width="11.33203125" customWidth="1"/>
  </cols>
  <sheetData>
    <row r="1" spans="1:6" ht="22.8">
      <c r="A1" s="222" t="s">
        <v>604</v>
      </c>
      <c r="B1" s="70" t="s">
        <v>2</v>
      </c>
      <c r="C1" s="70"/>
      <c r="D1" s="70"/>
      <c r="E1" s="70"/>
      <c r="F1" s="70"/>
    </row>
    <row r="2" spans="1:6" ht="22.8">
      <c r="A2" s="222" t="s">
        <v>52</v>
      </c>
      <c r="B2" s="182" t="s">
        <v>10</v>
      </c>
      <c r="C2" s="183"/>
      <c r="D2" s="183"/>
      <c r="E2" s="183"/>
      <c r="F2" s="184"/>
    </row>
    <row r="3" spans="1:6" ht="18">
      <c r="A3" s="10"/>
      <c r="B3" s="51" t="s">
        <v>26</v>
      </c>
      <c r="C3" s="51" t="s">
        <v>27</v>
      </c>
      <c r="D3" s="51" t="s">
        <v>53</v>
      </c>
      <c r="E3" s="52" t="s">
        <v>29</v>
      </c>
      <c r="F3" s="51" t="s">
        <v>94</v>
      </c>
    </row>
    <row r="4" spans="1:6" ht="18">
      <c r="A4" s="14" t="s">
        <v>55</v>
      </c>
      <c r="B4" s="10">
        <v>8</v>
      </c>
      <c r="C4" s="10">
        <v>0</v>
      </c>
      <c r="D4" s="10">
        <v>0</v>
      </c>
      <c r="E4" s="10">
        <v>0</v>
      </c>
      <c r="F4" s="10">
        <f>B4</f>
        <v>8</v>
      </c>
    </row>
    <row r="5" spans="1:6" ht="18">
      <c r="A5" s="14" t="s">
        <v>56</v>
      </c>
      <c r="B5" s="60">
        <v>5</v>
      </c>
      <c r="C5" s="60">
        <v>0</v>
      </c>
      <c r="D5" s="60">
        <v>0</v>
      </c>
      <c r="E5" s="60">
        <v>0</v>
      </c>
      <c r="F5" s="10">
        <v>5</v>
      </c>
    </row>
    <row r="30" spans="1:13" ht="17.399999999999999">
      <c r="A30" s="197" t="s">
        <v>57</v>
      </c>
      <c r="B30" s="197" t="s">
        <v>58</v>
      </c>
      <c r="C30" s="197" t="s">
        <v>59</v>
      </c>
      <c r="D30" s="197" t="s">
        <v>95</v>
      </c>
      <c r="E30" s="198" t="s">
        <v>61</v>
      </c>
      <c r="F30" s="197" t="s">
        <v>62</v>
      </c>
      <c r="G30" s="190" t="s">
        <v>63</v>
      </c>
      <c r="H30" s="190"/>
      <c r="I30" s="190"/>
      <c r="J30" s="190"/>
      <c r="K30" s="190"/>
      <c r="L30" s="190"/>
      <c r="M30" s="199" t="s">
        <v>64</v>
      </c>
    </row>
    <row r="31" spans="1:13" ht="17.399999999999999">
      <c r="A31" s="197"/>
      <c r="B31" s="197"/>
      <c r="C31" s="197"/>
      <c r="D31" s="197"/>
      <c r="E31" s="198"/>
      <c r="F31" s="197"/>
      <c r="G31" s="190" t="s">
        <v>34</v>
      </c>
      <c r="H31" s="190"/>
      <c r="I31" s="190"/>
      <c r="J31" s="190" t="s">
        <v>35</v>
      </c>
      <c r="K31" s="190"/>
      <c r="L31" s="190"/>
      <c r="M31" s="200"/>
    </row>
    <row r="32" spans="1:13" ht="15.6">
      <c r="A32" s="197"/>
      <c r="B32" s="197"/>
      <c r="C32" s="197"/>
      <c r="D32" s="197"/>
      <c r="E32" s="198"/>
      <c r="F32" s="197"/>
      <c r="G32" s="53" t="s">
        <v>65</v>
      </c>
      <c r="H32" s="54" t="s">
        <v>66</v>
      </c>
      <c r="I32" s="53" t="s">
        <v>67</v>
      </c>
      <c r="J32" s="53" t="s">
        <v>65</v>
      </c>
      <c r="K32" s="53" t="s">
        <v>66</v>
      </c>
      <c r="L32" s="53" t="s">
        <v>67</v>
      </c>
      <c r="M32" s="200"/>
    </row>
    <row r="33" spans="1:13" ht="15.6">
      <c r="A33" s="223" t="s">
        <v>605</v>
      </c>
      <c r="B33" s="192"/>
      <c r="C33" s="192"/>
      <c r="D33" s="192"/>
      <c r="E33" s="192"/>
      <c r="F33" s="192"/>
      <c r="G33" s="192"/>
      <c r="H33" s="192"/>
      <c r="I33" s="192"/>
      <c r="J33" s="192"/>
      <c r="K33" s="192"/>
      <c r="L33" s="192"/>
      <c r="M33" s="193"/>
    </row>
    <row r="34" spans="1:13" ht="33.6">
      <c r="A34" s="55" t="s">
        <v>147</v>
      </c>
      <c r="B34" s="44" t="s">
        <v>105</v>
      </c>
      <c r="C34" s="45" t="s">
        <v>99</v>
      </c>
      <c r="D34" s="61" t="s">
        <v>148</v>
      </c>
      <c r="E34" s="57" t="s">
        <v>101</v>
      </c>
      <c r="F34" s="57" t="s">
        <v>101</v>
      </c>
      <c r="G34" s="34" t="s">
        <v>72</v>
      </c>
      <c r="H34" s="28" t="s">
        <v>73</v>
      </c>
      <c r="I34" s="42" t="s">
        <v>8</v>
      </c>
      <c r="J34" s="34"/>
      <c r="K34" s="45" t="s">
        <v>99</v>
      </c>
      <c r="L34" s="45" t="s">
        <v>99</v>
      </c>
      <c r="M34" s="45" t="s">
        <v>99</v>
      </c>
    </row>
    <row r="35" spans="1:13" ht="33.6">
      <c r="A35" s="55" t="s">
        <v>149</v>
      </c>
      <c r="B35" s="46" t="s">
        <v>150</v>
      </c>
      <c r="C35" s="47" t="s">
        <v>99</v>
      </c>
      <c r="D35" s="61" t="s">
        <v>148</v>
      </c>
      <c r="E35" s="56" t="s">
        <v>101</v>
      </c>
      <c r="F35" s="57" t="s">
        <v>101</v>
      </c>
      <c r="G35" s="34" t="s">
        <v>72</v>
      </c>
      <c r="H35" s="28" t="s">
        <v>73</v>
      </c>
      <c r="I35" s="42" t="s">
        <v>8</v>
      </c>
      <c r="J35" s="34"/>
      <c r="K35" s="47" t="s">
        <v>99</v>
      </c>
      <c r="L35" s="47" t="s">
        <v>99</v>
      </c>
      <c r="M35" s="47" t="s">
        <v>99</v>
      </c>
    </row>
    <row r="36" spans="1:13" ht="33.6">
      <c r="A36" s="55" t="s">
        <v>151</v>
      </c>
      <c r="B36" s="46" t="s">
        <v>152</v>
      </c>
      <c r="C36" s="47" t="s">
        <v>99</v>
      </c>
      <c r="D36" s="61" t="s">
        <v>148</v>
      </c>
      <c r="E36" s="56" t="s">
        <v>71</v>
      </c>
      <c r="F36" s="57" t="s">
        <v>101</v>
      </c>
      <c r="G36" s="34" t="s">
        <v>72</v>
      </c>
      <c r="H36" s="28" t="s">
        <v>73</v>
      </c>
      <c r="I36" s="42" t="s">
        <v>8</v>
      </c>
      <c r="J36" s="34"/>
      <c r="K36" s="47" t="s">
        <v>99</v>
      </c>
      <c r="L36" s="47" t="s">
        <v>99</v>
      </c>
      <c r="M36" s="47" t="s">
        <v>99</v>
      </c>
    </row>
    <row r="38" spans="1:13" ht="16.8">
      <c r="A38" s="224" t="s">
        <v>606</v>
      </c>
      <c r="B38" s="202"/>
      <c r="C38" s="202"/>
      <c r="D38" s="202"/>
      <c r="E38" s="202"/>
      <c r="F38" s="202"/>
      <c r="G38" s="202"/>
      <c r="H38" s="202"/>
      <c r="I38" s="202"/>
      <c r="J38" s="202"/>
      <c r="K38" s="202"/>
      <c r="L38" s="202"/>
      <c r="M38" s="203"/>
    </row>
    <row r="39" spans="1:13" ht="70.05" customHeight="1">
      <c r="A39" s="71" t="s">
        <v>153</v>
      </c>
      <c r="B39" s="71" t="s">
        <v>154</v>
      </c>
      <c r="C39" s="71" t="s">
        <v>155</v>
      </c>
      <c r="D39" s="61" t="s">
        <v>148</v>
      </c>
      <c r="E39" s="72" t="s">
        <v>156</v>
      </c>
      <c r="F39" s="72" t="s">
        <v>156</v>
      </c>
      <c r="G39" s="73" t="s">
        <v>72</v>
      </c>
      <c r="H39" s="28" t="s">
        <v>73</v>
      </c>
      <c r="I39" s="42" t="s">
        <v>8</v>
      </c>
      <c r="J39" s="73" t="s">
        <v>72</v>
      </c>
      <c r="K39" s="28" t="s">
        <v>74</v>
      </c>
      <c r="L39" s="42" t="s">
        <v>8</v>
      </c>
      <c r="M39" s="61"/>
    </row>
    <row r="40" spans="1:13" ht="50.4">
      <c r="A40" s="71" t="s">
        <v>157</v>
      </c>
      <c r="B40" s="71" t="s">
        <v>158</v>
      </c>
      <c r="C40" s="71" t="s">
        <v>159</v>
      </c>
      <c r="D40" s="61" t="s">
        <v>148</v>
      </c>
      <c r="E40" s="72" t="s">
        <v>160</v>
      </c>
      <c r="F40" s="72" t="s">
        <v>160</v>
      </c>
      <c r="G40" s="73" t="s">
        <v>72</v>
      </c>
      <c r="H40" s="28" t="s">
        <v>73</v>
      </c>
      <c r="I40" s="42" t="s">
        <v>8</v>
      </c>
      <c r="J40" s="73" t="s">
        <v>72</v>
      </c>
      <c r="K40" s="28" t="s">
        <v>74</v>
      </c>
      <c r="L40" s="42" t="s">
        <v>8</v>
      </c>
      <c r="M40" s="61"/>
    </row>
    <row r="41" spans="1:13" ht="84">
      <c r="A41" s="71" t="s">
        <v>161</v>
      </c>
      <c r="B41" s="71" t="s">
        <v>162</v>
      </c>
      <c r="C41" s="71" t="s">
        <v>163</v>
      </c>
      <c r="D41" s="61" t="s">
        <v>148</v>
      </c>
      <c r="E41" s="72" t="s">
        <v>164</v>
      </c>
      <c r="F41" s="72" t="s">
        <v>164</v>
      </c>
      <c r="G41" s="73" t="s">
        <v>72</v>
      </c>
      <c r="H41" s="28" t="s">
        <v>73</v>
      </c>
      <c r="I41" s="42" t="s">
        <v>8</v>
      </c>
      <c r="J41" s="73" t="s">
        <v>72</v>
      </c>
      <c r="K41" s="28" t="s">
        <v>74</v>
      </c>
      <c r="L41" s="42" t="s">
        <v>8</v>
      </c>
      <c r="M41" s="61"/>
    </row>
    <row r="42" spans="1:13" ht="50.4">
      <c r="A42" s="71" t="s">
        <v>165</v>
      </c>
      <c r="B42" s="71" t="s">
        <v>166</v>
      </c>
      <c r="C42" s="71" t="s">
        <v>167</v>
      </c>
      <c r="D42" s="61" t="s">
        <v>148</v>
      </c>
      <c r="E42" s="72" t="s">
        <v>168</v>
      </c>
      <c r="F42" s="72" t="s">
        <v>168</v>
      </c>
      <c r="G42" s="73" t="s">
        <v>72</v>
      </c>
      <c r="H42" s="28" t="s">
        <v>73</v>
      </c>
      <c r="I42" s="42" t="s">
        <v>8</v>
      </c>
      <c r="J42" s="73" t="s">
        <v>72</v>
      </c>
      <c r="K42" s="28" t="s">
        <v>74</v>
      </c>
      <c r="L42" s="42" t="s">
        <v>8</v>
      </c>
      <c r="M42" s="61"/>
    </row>
    <row r="43" spans="1:13" ht="84">
      <c r="A43" s="71" t="s">
        <v>169</v>
      </c>
      <c r="B43" s="71" t="s">
        <v>170</v>
      </c>
      <c r="C43" s="71" t="s">
        <v>171</v>
      </c>
      <c r="D43" s="61" t="s">
        <v>148</v>
      </c>
      <c r="E43" s="72" t="s">
        <v>172</v>
      </c>
      <c r="F43" s="72" t="s">
        <v>173</v>
      </c>
      <c r="G43" s="73" t="s">
        <v>72</v>
      </c>
      <c r="H43" s="28" t="s">
        <v>73</v>
      </c>
      <c r="I43" s="42" t="s">
        <v>8</v>
      </c>
      <c r="J43" s="73" t="s">
        <v>72</v>
      </c>
      <c r="K43" s="28" t="s">
        <v>74</v>
      </c>
      <c r="L43" s="42" t="s">
        <v>8</v>
      </c>
      <c r="M43" s="61"/>
    </row>
  </sheetData>
  <mergeCells count="13">
    <mergeCell ref="A33:M33"/>
    <mergeCell ref="A38:M38"/>
    <mergeCell ref="A30:A32"/>
    <mergeCell ref="B30:B32"/>
    <mergeCell ref="C30:C32"/>
    <mergeCell ref="D30:D32"/>
    <mergeCell ref="E30:E32"/>
    <mergeCell ref="F30:F32"/>
    <mergeCell ref="M30:M32"/>
    <mergeCell ref="B2:F2"/>
    <mergeCell ref="G30:L30"/>
    <mergeCell ref="G31:I31"/>
    <mergeCell ref="J31:L31"/>
  </mergeCells>
  <dataValidations count="1">
    <dataValidation type="list" allowBlank="1" showErrorMessage="1" promptTitle="dfdf" sqref="G34:G36 G39:G43 J34:J36 J39:J43" xr:uid="{00000000-0002-0000-0400-000000000000}">
      <formula1>"Passed,Untested,Failed,Blocked"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2"/>
  <sheetViews>
    <sheetView topLeftCell="A46" zoomScale="55" zoomScaleNormal="55" workbookViewId="0">
      <selection activeCell="B59" sqref="B59:M59"/>
    </sheetView>
  </sheetViews>
  <sheetFormatPr defaultColWidth="9.109375" defaultRowHeight="14.4"/>
  <cols>
    <col min="1" max="1" width="21" customWidth="1"/>
    <col min="2" max="2" width="50.21875" customWidth="1"/>
    <col min="3" max="3" width="37.77734375" customWidth="1"/>
    <col min="4" max="4" width="42.88671875" customWidth="1"/>
    <col min="5" max="5" width="34.5546875" customWidth="1"/>
    <col min="6" max="6" width="54.88671875" customWidth="1"/>
    <col min="7" max="7" width="16.6640625" customWidth="1"/>
    <col min="8" max="8" width="21" customWidth="1"/>
    <col min="9" max="9" width="20" customWidth="1"/>
    <col min="10" max="10" width="16.33203125" customWidth="1"/>
    <col min="11" max="11" width="20.77734375" customWidth="1"/>
    <col min="12" max="12" width="17" customWidth="1"/>
    <col min="13" max="13" width="11.33203125" customWidth="1"/>
  </cols>
  <sheetData>
    <row r="1" spans="1:6" ht="23.25" customHeight="1">
      <c r="A1" s="50" t="s">
        <v>51</v>
      </c>
      <c r="B1" s="179" t="s">
        <v>2</v>
      </c>
      <c r="C1" s="204"/>
      <c r="D1" s="204"/>
      <c r="E1" s="204"/>
      <c r="F1" s="205"/>
    </row>
    <row r="2" spans="1:6" ht="22.8">
      <c r="A2" s="50" t="s">
        <v>52</v>
      </c>
      <c r="B2" s="182" t="s">
        <v>11</v>
      </c>
      <c r="C2" s="183"/>
      <c r="D2" s="183"/>
      <c r="E2" s="183"/>
      <c r="F2" s="184"/>
    </row>
    <row r="3" spans="1:6" ht="18">
      <c r="A3" s="10"/>
      <c r="B3" s="51" t="s">
        <v>26</v>
      </c>
      <c r="C3" s="51" t="s">
        <v>27</v>
      </c>
      <c r="D3" s="51" t="s">
        <v>53</v>
      </c>
      <c r="E3" s="52" t="s">
        <v>29</v>
      </c>
      <c r="F3" s="51" t="s">
        <v>94</v>
      </c>
    </row>
    <row r="4" spans="1:6" ht="18">
      <c r="A4" s="14" t="s">
        <v>55</v>
      </c>
      <c r="B4" s="10">
        <v>30</v>
      </c>
      <c r="C4" s="10"/>
      <c r="D4" s="10"/>
      <c r="E4" s="10"/>
      <c r="F4" s="10">
        <v>30</v>
      </c>
    </row>
    <row r="5" spans="1:6" ht="18">
      <c r="A5" s="14" t="s">
        <v>56</v>
      </c>
      <c r="B5" s="10">
        <v>30</v>
      </c>
      <c r="C5" s="60"/>
      <c r="D5" s="60"/>
      <c r="E5" s="60"/>
      <c r="F5" s="10">
        <v>30</v>
      </c>
    </row>
    <row r="38" spans="1:13" ht="17.399999999999999">
      <c r="A38" s="187" t="s">
        <v>57</v>
      </c>
      <c r="B38" s="187" t="s">
        <v>58</v>
      </c>
      <c r="C38" s="187" t="s">
        <v>59</v>
      </c>
      <c r="D38" s="187" t="s">
        <v>95</v>
      </c>
      <c r="E38" s="188" t="s">
        <v>61</v>
      </c>
      <c r="F38" s="187" t="s">
        <v>62</v>
      </c>
      <c r="G38" s="190" t="s">
        <v>63</v>
      </c>
      <c r="H38" s="190"/>
      <c r="I38" s="190"/>
      <c r="J38" s="190"/>
      <c r="K38" s="190"/>
      <c r="L38" s="190"/>
      <c r="M38" s="199" t="s">
        <v>64</v>
      </c>
    </row>
    <row r="39" spans="1:13" ht="17.399999999999999">
      <c r="A39" s="187"/>
      <c r="B39" s="187"/>
      <c r="C39" s="187"/>
      <c r="D39" s="187"/>
      <c r="E39" s="188"/>
      <c r="F39" s="187"/>
      <c r="G39" s="190" t="s">
        <v>34</v>
      </c>
      <c r="H39" s="190"/>
      <c r="I39" s="190"/>
      <c r="J39" s="190" t="s">
        <v>35</v>
      </c>
      <c r="K39" s="190"/>
      <c r="L39" s="190"/>
      <c r="M39" s="207"/>
    </row>
    <row r="40" spans="1:13" ht="16.8">
      <c r="A40" s="187"/>
      <c r="B40" s="187"/>
      <c r="C40" s="187"/>
      <c r="D40" s="187"/>
      <c r="E40" s="188"/>
      <c r="F40" s="187"/>
      <c r="G40" s="19" t="s">
        <v>65</v>
      </c>
      <c r="H40" s="21" t="s">
        <v>66</v>
      </c>
      <c r="I40" s="19" t="s">
        <v>67</v>
      </c>
      <c r="J40" s="19" t="s">
        <v>65</v>
      </c>
      <c r="K40" s="19" t="s">
        <v>66</v>
      </c>
      <c r="L40" s="19" t="s">
        <v>67</v>
      </c>
      <c r="M40" s="207"/>
    </row>
    <row r="41" spans="1:13" ht="16.8">
      <c r="A41" s="206" t="s">
        <v>174</v>
      </c>
      <c r="B41" s="206"/>
      <c r="C41" s="206"/>
      <c r="D41" s="206"/>
      <c r="E41" s="206"/>
      <c r="F41" s="206"/>
      <c r="G41" s="206"/>
      <c r="H41" s="206"/>
      <c r="I41" s="206"/>
      <c r="J41" s="206"/>
      <c r="K41" s="206"/>
      <c r="L41" s="206"/>
      <c r="M41" s="206"/>
    </row>
    <row r="42" spans="1:13" ht="33.6">
      <c r="A42" s="55" t="s">
        <v>175</v>
      </c>
      <c r="B42" s="46" t="s">
        <v>176</v>
      </c>
      <c r="C42" s="47" t="s">
        <v>99</v>
      </c>
      <c r="D42" s="25" t="s">
        <v>100</v>
      </c>
      <c r="E42" s="26" t="s">
        <v>177</v>
      </c>
      <c r="F42" s="26" t="s">
        <v>177</v>
      </c>
      <c r="G42" s="34" t="s">
        <v>72</v>
      </c>
      <c r="H42" s="28" t="s">
        <v>73</v>
      </c>
      <c r="I42" s="42" t="s">
        <v>8</v>
      </c>
      <c r="J42" s="34" t="s">
        <v>72</v>
      </c>
      <c r="K42" s="28" t="s">
        <v>74</v>
      </c>
      <c r="L42" s="42" t="s">
        <v>8</v>
      </c>
      <c r="M42" s="47" t="s">
        <v>99</v>
      </c>
    </row>
    <row r="43" spans="1:13" ht="33.6">
      <c r="A43" s="55" t="s">
        <v>178</v>
      </c>
      <c r="B43" s="46" t="s">
        <v>179</v>
      </c>
      <c r="C43" s="47" t="s">
        <v>99</v>
      </c>
      <c r="D43" s="25" t="s">
        <v>100</v>
      </c>
      <c r="E43" s="26" t="s">
        <v>177</v>
      </c>
      <c r="F43" s="26" t="s">
        <v>177</v>
      </c>
      <c r="G43" s="34" t="s">
        <v>72</v>
      </c>
      <c r="H43" s="28" t="s">
        <v>73</v>
      </c>
      <c r="I43" s="42" t="s">
        <v>8</v>
      </c>
      <c r="J43" s="34" t="s">
        <v>72</v>
      </c>
      <c r="K43" s="28" t="s">
        <v>74</v>
      </c>
      <c r="L43" s="42" t="s">
        <v>8</v>
      </c>
      <c r="M43" s="47" t="s">
        <v>99</v>
      </c>
    </row>
    <row r="44" spans="1:13" ht="33.6">
      <c r="A44" s="55" t="s">
        <v>180</v>
      </c>
      <c r="B44" s="23" t="s">
        <v>181</v>
      </c>
      <c r="C44" s="24"/>
      <c r="D44" s="25" t="s">
        <v>100</v>
      </c>
      <c r="E44" s="26" t="s">
        <v>182</v>
      </c>
      <c r="F44" s="26" t="s">
        <v>182</v>
      </c>
      <c r="G44" s="34" t="s">
        <v>72</v>
      </c>
      <c r="H44" s="28" t="s">
        <v>73</v>
      </c>
      <c r="I44" s="42" t="s">
        <v>8</v>
      </c>
      <c r="J44" s="34" t="s">
        <v>72</v>
      </c>
      <c r="K44" s="28" t="s">
        <v>74</v>
      </c>
      <c r="L44" s="42" t="s">
        <v>8</v>
      </c>
      <c r="M44" s="67"/>
    </row>
    <row r="45" spans="1:13" ht="33.6">
      <c r="A45" s="55" t="s">
        <v>183</v>
      </c>
      <c r="B45" s="23" t="s">
        <v>184</v>
      </c>
      <c r="C45" s="24"/>
      <c r="D45" s="25" t="s">
        <v>100</v>
      </c>
      <c r="E45" s="26" t="s">
        <v>177</v>
      </c>
      <c r="F45" s="26" t="s">
        <v>177</v>
      </c>
      <c r="G45" s="34" t="s">
        <v>72</v>
      </c>
      <c r="H45" s="28" t="s">
        <v>73</v>
      </c>
      <c r="I45" s="42" t="s">
        <v>8</v>
      </c>
      <c r="J45" s="34" t="s">
        <v>72</v>
      </c>
      <c r="K45" s="28" t="s">
        <v>74</v>
      </c>
      <c r="L45" s="42" t="s">
        <v>8</v>
      </c>
      <c r="M45" s="68"/>
    </row>
    <row r="46" spans="1:13" ht="33.6">
      <c r="A46" s="55" t="s">
        <v>185</v>
      </c>
      <c r="B46" s="23" t="s">
        <v>186</v>
      </c>
      <c r="C46" s="24"/>
      <c r="D46" s="25" t="s">
        <v>100</v>
      </c>
      <c r="E46" s="26" t="s">
        <v>177</v>
      </c>
      <c r="F46" s="26" t="s">
        <v>177</v>
      </c>
      <c r="G46" s="34" t="s">
        <v>72</v>
      </c>
      <c r="H46" s="28" t="s">
        <v>73</v>
      </c>
      <c r="I46" s="42" t="s">
        <v>8</v>
      </c>
      <c r="J46" s="34" t="s">
        <v>72</v>
      </c>
      <c r="K46" s="28" t="s">
        <v>74</v>
      </c>
      <c r="L46" s="42" t="s">
        <v>8</v>
      </c>
      <c r="M46" s="68"/>
    </row>
    <row r="47" spans="1:13" ht="33.6">
      <c r="A47" s="55" t="s">
        <v>187</v>
      </c>
      <c r="B47" s="23" t="s">
        <v>188</v>
      </c>
      <c r="C47" s="24"/>
      <c r="D47" s="25" t="s">
        <v>100</v>
      </c>
      <c r="E47" s="26" t="s">
        <v>177</v>
      </c>
      <c r="F47" s="26" t="s">
        <v>177</v>
      </c>
      <c r="G47" s="34" t="s">
        <v>72</v>
      </c>
      <c r="H47" s="28" t="s">
        <v>73</v>
      </c>
      <c r="I47" s="42" t="s">
        <v>8</v>
      </c>
      <c r="J47" s="34" t="s">
        <v>72</v>
      </c>
      <c r="K47" s="28" t="s">
        <v>74</v>
      </c>
      <c r="L47" s="42" t="s">
        <v>8</v>
      </c>
      <c r="M47" s="68"/>
    </row>
    <row r="48" spans="1:13" ht="33.6">
      <c r="A48" s="55" t="s">
        <v>189</v>
      </c>
      <c r="B48" s="23" t="s">
        <v>190</v>
      </c>
      <c r="C48" s="24"/>
      <c r="D48" s="25" t="s">
        <v>100</v>
      </c>
      <c r="E48" s="26" t="s">
        <v>177</v>
      </c>
      <c r="F48" s="26" t="s">
        <v>177</v>
      </c>
      <c r="G48" s="34" t="s">
        <v>72</v>
      </c>
      <c r="H48" s="28" t="s">
        <v>73</v>
      </c>
      <c r="I48" s="42" t="s">
        <v>8</v>
      </c>
      <c r="J48" s="34" t="s">
        <v>72</v>
      </c>
      <c r="K48" s="28" t="s">
        <v>74</v>
      </c>
      <c r="L48" s="42" t="s">
        <v>8</v>
      </c>
      <c r="M48" s="68"/>
    </row>
    <row r="49" spans="1:14" ht="33.6">
      <c r="A49" s="55" t="s">
        <v>191</v>
      </c>
      <c r="B49" s="23" t="s">
        <v>192</v>
      </c>
      <c r="C49" s="24"/>
      <c r="D49" s="25" t="s">
        <v>100</v>
      </c>
      <c r="E49" s="26" t="s">
        <v>177</v>
      </c>
      <c r="F49" s="26" t="s">
        <v>177</v>
      </c>
      <c r="G49" s="34" t="s">
        <v>72</v>
      </c>
      <c r="H49" s="28" t="s">
        <v>73</v>
      </c>
      <c r="I49" s="42" t="s">
        <v>8</v>
      </c>
      <c r="J49" s="34" t="s">
        <v>72</v>
      </c>
      <c r="K49" s="28" t="s">
        <v>74</v>
      </c>
      <c r="L49" s="42" t="s">
        <v>8</v>
      </c>
      <c r="M49" s="68"/>
    </row>
    <row r="50" spans="1:14" ht="33.6">
      <c r="A50" s="55" t="s">
        <v>193</v>
      </c>
      <c r="B50" s="46" t="s">
        <v>194</v>
      </c>
      <c r="C50" s="24"/>
      <c r="D50" s="25" t="s">
        <v>100</v>
      </c>
      <c r="E50" s="26" t="s">
        <v>177</v>
      </c>
      <c r="F50" s="26" t="s">
        <v>177</v>
      </c>
      <c r="G50" s="34" t="s">
        <v>72</v>
      </c>
      <c r="H50" s="28" t="s">
        <v>73</v>
      </c>
      <c r="I50" s="42" t="s">
        <v>8</v>
      </c>
      <c r="J50" s="34" t="s">
        <v>72</v>
      </c>
      <c r="K50" s="28" t="s">
        <v>74</v>
      </c>
      <c r="L50" s="42" t="s">
        <v>8</v>
      </c>
      <c r="M50" s="68"/>
    </row>
    <row r="51" spans="1:14" ht="33.6">
      <c r="A51" s="55" t="s">
        <v>195</v>
      </c>
      <c r="B51" s="23" t="s">
        <v>196</v>
      </c>
      <c r="C51" s="24"/>
      <c r="D51" s="25" t="s">
        <v>100</v>
      </c>
      <c r="E51" s="26" t="s">
        <v>177</v>
      </c>
      <c r="F51" s="26" t="s">
        <v>177</v>
      </c>
      <c r="G51" s="34" t="s">
        <v>72</v>
      </c>
      <c r="H51" s="28" t="s">
        <v>73</v>
      </c>
      <c r="I51" s="42" t="s">
        <v>8</v>
      </c>
      <c r="J51" s="34" t="s">
        <v>72</v>
      </c>
      <c r="K51" s="28" t="s">
        <v>74</v>
      </c>
      <c r="L51" s="42" t="s">
        <v>8</v>
      </c>
      <c r="M51" s="68"/>
    </row>
    <row r="52" spans="1:14" ht="33.6">
      <c r="A52" s="55" t="s">
        <v>197</v>
      </c>
      <c r="B52" s="23" t="s">
        <v>198</v>
      </c>
      <c r="C52" s="24"/>
      <c r="D52" s="25" t="s">
        <v>100</v>
      </c>
      <c r="E52" s="26" t="s">
        <v>182</v>
      </c>
      <c r="F52" s="26" t="s">
        <v>182</v>
      </c>
      <c r="G52" s="34" t="s">
        <v>72</v>
      </c>
      <c r="H52" s="28" t="s">
        <v>73</v>
      </c>
      <c r="I52" s="42" t="s">
        <v>8</v>
      </c>
      <c r="J52" s="34" t="s">
        <v>72</v>
      </c>
      <c r="K52" s="28" t="s">
        <v>74</v>
      </c>
      <c r="L52" s="42" t="s">
        <v>8</v>
      </c>
      <c r="M52" s="68"/>
    </row>
    <row r="53" spans="1:14" ht="33.6">
      <c r="A53" s="55" t="s">
        <v>199</v>
      </c>
      <c r="B53" s="23" t="s">
        <v>200</v>
      </c>
      <c r="C53" s="30"/>
      <c r="D53" s="25" t="s">
        <v>100</v>
      </c>
      <c r="E53" s="26" t="s">
        <v>182</v>
      </c>
      <c r="F53" s="26" t="s">
        <v>182</v>
      </c>
      <c r="G53" s="34" t="s">
        <v>72</v>
      </c>
      <c r="H53" s="28" t="s">
        <v>73</v>
      </c>
      <c r="I53" s="42" t="s">
        <v>8</v>
      </c>
      <c r="J53" s="34" t="s">
        <v>72</v>
      </c>
      <c r="K53" s="28" t="s">
        <v>74</v>
      </c>
      <c r="L53" s="42" t="s">
        <v>8</v>
      </c>
      <c r="M53" s="68"/>
    </row>
    <row r="54" spans="1:14" ht="33.6">
      <c r="A54" s="55" t="s">
        <v>201</v>
      </c>
      <c r="B54" s="23" t="s">
        <v>202</v>
      </c>
      <c r="C54" s="30"/>
      <c r="D54" s="25" t="s">
        <v>100</v>
      </c>
      <c r="E54" s="26" t="s">
        <v>182</v>
      </c>
      <c r="F54" s="26" t="s">
        <v>182</v>
      </c>
      <c r="G54" s="34" t="s">
        <v>72</v>
      </c>
      <c r="H54" s="28" t="s">
        <v>73</v>
      </c>
      <c r="I54" s="42" t="s">
        <v>8</v>
      </c>
      <c r="J54" s="34" t="s">
        <v>72</v>
      </c>
      <c r="K54" s="28" t="s">
        <v>74</v>
      </c>
      <c r="L54" s="42" t="s">
        <v>8</v>
      </c>
      <c r="M54" s="68"/>
    </row>
    <row r="55" spans="1:14" ht="33.6">
      <c r="A55" s="55" t="s">
        <v>203</v>
      </c>
      <c r="B55" s="23" t="s">
        <v>204</v>
      </c>
      <c r="C55" s="30"/>
      <c r="D55" s="25" t="s">
        <v>100</v>
      </c>
      <c r="E55" s="26" t="s">
        <v>182</v>
      </c>
      <c r="F55" s="26" t="s">
        <v>182</v>
      </c>
      <c r="G55" s="34" t="s">
        <v>72</v>
      </c>
      <c r="H55" s="28" t="s">
        <v>73</v>
      </c>
      <c r="I55" s="42" t="s">
        <v>8</v>
      </c>
      <c r="J55" s="34" t="s">
        <v>72</v>
      </c>
      <c r="K55" s="28" t="s">
        <v>74</v>
      </c>
      <c r="L55" s="42" t="s">
        <v>8</v>
      </c>
      <c r="M55" s="68"/>
    </row>
    <row r="56" spans="1:14" ht="33.6">
      <c r="A56" s="55" t="s">
        <v>205</v>
      </c>
      <c r="B56" s="23" t="s">
        <v>206</v>
      </c>
      <c r="C56" s="30"/>
      <c r="D56" s="25" t="s">
        <v>100</v>
      </c>
      <c r="E56" s="26" t="s">
        <v>182</v>
      </c>
      <c r="F56" s="26" t="s">
        <v>182</v>
      </c>
      <c r="G56" s="34" t="s">
        <v>72</v>
      </c>
      <c r="H56" s="28" t="s">
        <v>73</v>
      </c>
      <c r="I56" s="42" t="s">
        <v>8</v>
      </c>
      <c r="J56" s="34" t="s">
        <v>72</v>
      </c>
      <c r="K56" s="28" t="s">
        <v>74</v>
      </c>
      <c r="L56" s="42" t="s">
        <v>8</v>
      </c>
      <c r="M56" s="68"/>
    </row>
    <row r="57" spans="1:14" ht="33.6">
      <c r="A57" s="55" t="s">
        <v>207</v>
      </c>
      <c r="B57" s="23" t="s">
        <v>70</v>
      </c>
      <c r="C57" s="30"/>
      <c r="D57" s="25" t="s">
        <v>100</v>
      </c>
      <c r="E57" s="26" t="s">
        <v>182</v>
      </c>
      <c r="F57" s="26" t="s">
        <v>182</v>
      </c>
      <c r="G57" s="34" t="s">
        <v>72</v>
      </c>
      <c r="H57" s="28" t="s">
        <v>73</v>
      </c>
      <c r="I57" s="42" t="s">
        <v>8</v>
      </c>
      <c r="J57" s="34" t="s">
        <v>72</v>
      </c>
      <c r="K57" s="28" t="s">
        <v>74</v>
      </c>
      <c r="L57" s="42" t="s">
        <v>8</v>
      </c>
      <c r="M57" s="68"/>
    </row>
    <row r="58" spans="1:14" ht="16.8">
      <c r="A58" s="201" t="s">
        <v>208</v>
      </c>
      <c r="B58" s="202"/>
      <c r="C58" s="202"/>
      <c r="D58" s="202"/>
      <c r="E58" s="202"/>
      <c r="F58" s="202"/>
      <c r="G58" s="202"/>
      <c r="H58" s="202"/>
      <c r="I58" s="202"/>
      <c r="J58" s="202"/>
      <c r="K58" s="202"/>
      <c r="L58" s="202"/>
      <c r="M58" s="203"/>
      <c r="N58" s="69"/>
    </row>
    <row r="59" spans="1:14" ht="174" customHeight="1">
      <c r="A59" s="26" t="s">
        <v>209</v>
      </c>
      <c r="B59" s="26" t="s">
        <v>210</v>
      </c>
      <c r="C59" s="26" t="s">
        <v>211</v>
      </c>
      <c r="D59" s="25" t="s">
        <v>100</v>
      </c>
      <c r="E59" s="33" t="s">
        <v>212</v>
      </c>
      <c r="F59" s="33" t="s">
        <v>212</v>
      </c>
      <c r="G59" s="34" t="s">
        <v>72</v>
      </c>
      <c r="H59" s="28" t="s">
        <v>73</v>
      </c>
      <c r="I59" s="42" t="s">
        <v>8</v>
      </c>
      <c r="J59" s="34" t="s">
        <v>72</v>
      </c>
      <c r="K59" s="28" t="s">
        <v>74</v>
      </c>
      <c r="L59" s="42" t="s">
        <v>8</v>
      </c>
      <c r="M59" s="48"/>
    </row>
    <row r="60" spans="1:14" ht="136.05000000000001" customHeight="1">
      <c r="A60" s="26" t="s">
        <v>213</v>
      </c>
      <c r="B60" s="26" t="s">
        <v>214</v>
      </c>
      <c r="C60" s="26" t="s">
        <v>215</v>
      </c>
      <c r="D60" s="25" t="s">
        <v>100</v>
      </c>
      <c r="E60" s="33" t="s">
        <v>216</v>
      </c>
      <c r="F60" s="33" t="s">
        <v>216</v>
      </c>
      <c r="G60" s="34" t="s">
        <v>72</v>
      </c>
      <c r="H60" s="28" t="s">
        <v>73</v>
      </c>
      <c r="I60" s="42" t="s">
        <v>8</v>
      </c>
      <c r="J60" s="34" t="s">
        <v>72</v>
      </c>
      <c r="K60" s="28" t="s">
        <v>74</v>
      </c>
      <c r="L60" s="42" t="s">
        <v>8</v>
      </c>
      <c r="M60" s="30"/>
    </row>
    <row r="61" spans="1:14" ht="134.4">
      <c r="A61" s="26" t="s">
        <v>217</v>
      </c>
      <c r="B61" s="26" t="s">
        <v>218</v>
      </c>
      <c r="C61" s="26" t="s">
        <v>219</v>
      </c>
      <c r="D61" s="25" t="s">
        <v>100</v>
      </c>
      <c r="E61" s="33" t="s">
        <v>220</v>
      </c>
      <c r="F61" s="33" t="s">
        <v>220</v>
      </c>
      <c r="G61" s="34" t="s">
        <v>72</v>
      </c>
      <c r="H61" s="28" t="s">
        <v>73</v>
      </c>
      <c r="I61" s="42" t="s">
        <v>8</v>
      </c>
      <c r="J61" s="34" t="s">
        <v>72</v>
      </c>
      <c r="K61" s="28" t="s">
        <v>74</v>
      </c>
      <c r="L61" s="42" t="s">
        <v>8</v>
      </c>
      <c r="M61" s="30"/>
    </row>
    <row r="62" spans="1:14" ht="235.05" customHeight="1">
      <c r="A62" s="26" t="s">
        <v>221</v>
      </c>
      <c r="B62" s="26" t="s">
        <v>222</v>
      </c>
      <c r="C62" s="26" t="s">
        <v>223</v>
      </c>
      <c r="D62" s="25" t="s">
        <v>100</v>
      </c>
      <c r="E62" s="33" t="s">
        <v>224</v>
      </c>
      <c r="F62" s="33" t="s">
        <v>224</v>
      </c>
      <c r="G62" s="34" t="s">
        <v>72</v>
      </c>
      <c r="H62" s="28" t="s">
        <v>73</v>
      </c>
      <c r="I62" s="42" t="s">
        <v>8</v>
      </c>
      <c r="J62" s="34" t="s">
        <v>72</v>
      </c>
      <c r="K62" s="28" t="s">
        <v>74</v>
      </c>
      <c r="L62" s="42" t="s">
        <v>8</v>
      </c>
      <c r="M62" s="30"/>
    </row>
    <row r="63" spans="1:14" ht="207" customHeight="1">
      <c r="A63" s="26" t="s">
        <v>225</v>
      </c>
      <c r="B63" s="26" t="s">
        <v>226</v>
      </c>
      <c r="C63" s="26" t="s">
        <v>227</v>
      </c>
      <c r="D63" s="25" t="s">
        <v>100</v>
      </c>
      <c r="E63" s="33" t="s">
        <v>228</v>
      </c>
      <c r="F63" s="33" t="s">
        <v>228</v>
      </c>
      <c r="G63" s="34" t="s">
        <v>72</v>
      </c>
      <c r="H63" s="28" t="s">
        <v>73</v>
      </c>
      <c r="I63" s="42" t="s">
        <v>8</v>
      </c>
      <c r="J63" s="34" t="s">
        <v>72</v>
      </c>
      <c r="K63" s="28" t="s">
        <v>74</v>
      </c>
      <c r="L63" s="42" t="s">
        <v>8</v>
      </c>
      <c r="M63" s="67"/>
    </row>
    <row r="64" spans="1:14" ht="214.95" customHeight="1">
      <c r="A64" s="26" t="s">
        <v>229</v>
      </c>
      <c r="B64" s="26" t="s">
        <v>230</v>
      </c>
      <c r="C64" s="26" t="s">
        <v>231</v>
      </c>
      <c r="D64" s="25" t="s">
        <v>100</v>
      </c>
      <c r="E64" s="33" t="s">
        <v>232</v>
      </c>
      <c r="F64" s="33" t="s">
        <v>232</v>
      </c>
      <c r="G64" s="34" t="s">
        <v>72</v>
      </c>
      <c r="H64" s="28" t="s">
        <v>73</v>
      </c>
      <c r="I64" s="42" t="s">
        <v>8</v>
      </c>
      <c r="J64" s="34" t="s">
        <v>72</v>
      </c>
      <c r="K64" s="28" t="s">
        <v>74</v>
      </c>
      <c r="L64" s="42" t="s">
        <v>8</v>
      </c>
      <c r="M64" s="67"/>
    </row>
    <row r="65" spans="1:13" ht="210" customHeight="1">
      <c r="A65" s="26" t="s">
        <v>233</v>
      </c>
      <c r="B65" s="26" t="s">
        <v>234</v>
      </c>
      <c r="C65" s="26" t="s">
        <v>235</v>
      </c>
      <c r="D65" s="25" t="s">
        <v>100</v>
      </c>
      <c r="E65" s="33" t="s">
        <v>236</v>
      </c>
      <c r="F65" s="33" t="s">
        <v>236</v>
      </c>
      <c r="G65" s="34" t="s">
        <v>72</v>
      </c>
      <c r="H65" s="28" t="s">
        <v>73</v>
      </c>
      <c r="I65" s="42" t="s">
        <v>8</v>
      </c>
      <c r="J65" s="34" t="s">
        <v>72</v>
      </c>
      <c r="K65" s="28" t="s">
        <v>74</v>
      </c>
      <c r="L65" s="42" t="s">
        <v>8</v>
      </c>
      <c r="M65" s="67"/>
    </row>
    <row r="66" spans="1:13" ht="219" customHeight="1">
      <c r="A66" s="26" t="s">
        <v>237</v>
      </c>
      <c r="B66" s="26" t="s">
        <v>238</v>
      </c>
      <c r="C66" s="26" t="s">
        <v>239</v>
      </c>
      <c r="D66" s="25" t="s">
        <v>100</v>
      </c>
      <c r="E66" s="33" t="s">
        <v>240</v>
      </c>
      <c r="F66" s="33" t="s">
        <v>240</v>
      </c>
      <c r="G66" s="34" t="s">
        <v>72</v>
      </c>
      <c r="H66" s="28" t="s">
        <v>73</v>
      </c>
      <c r="I66" s="42" t="s">
        <v>8</v>
      </c>
      <c r="J66" s="34" t="s">
        <v>72</v>
      </c>
      <c r="K66" s="28" t="s">
        <v>74</v>
      </c>
      <c r="L66" s="42" t="s">
        <v>8</v>
      </c>
      <c r="M66" s="67"/>
    </row>
    <row r="67" spans="1:13" ht="223.95" customHeight="1">
      <c r="A67" s="26" t="s">
        <v>241</v>
      </c>
      <c r="B67" s="26" t="s">
        <v>242</v>
      </c>
      <c r="C67" s="26" t="s">
        <v>243</v>
      </c>
      <c r="D67" s="25" t="s">
        <v>100</v>
      </c>
      <c r="E67" s="33" t="s">
        <v>244</v>
      </c>
      <c r="F67" s="33" t="s">
        <v>244</v>
      </c>
      <c r="G67" s="34" t="s">
        <v>72</v>
      </c>
      <c r="H67" s="28" t="s">
        <v>73</v>
      </c>
      <c r="I67" s="42" t="s">
        <v>8</v>
      </c>
      <c r="J67" s="34" t="s">
        <v>72</v>
      </c>
      <c r="K67" s="28" t="s">
        <v>74</v>
      </c>
      <c r="L67" s="42" t="s">
        <v>8</v>
      </c>
      <c r="M67" s="67"/>
    </row>
    <row r="68" spans="1:13" ht="214.95" customHeight="1">
      <c r="A68" s="26" t="s">
        <v>245</v>
      </c>
      <c r="B68" s="26" t="s">
        <v>246</v>
      </c>
      <c r="C68" s="26" t="s">
        <v>247</v>
      </c>
      <c r="D68" s="25" t="s">
        <v>100</v>
      </c>
      <c r="E68" s="33" t="s">
        <v>248</v>
      </c>
      <c r="F68" s="33" t="s">
        <v>248</v>
      </c>
      <c r="G68" s="34" t="s">
        <v>72</v>
      </c>
      <c r="H68" s="28" t="s">
        <v>73</v>
      </c>
      <c r="I68" s="42" t="s">
        <v>8</v>
      </c>
      <c r="J68" s="34" t="s">
        <v>72</v>
      </c>
      <c r="K68" s="28" t="s">
        <v>74</v>
      </c>
      <c r="L68" s="42" t="s">
        <v>8</v>
      </c>
      <c r="M68" s="67"/>
    </row>
    <row r="69" spans="1:13" ht="166.05" customHeight="1">
      <c r="A69" s="26" t="s">
        <v>249</v>
      </c>
      <c r="B69" s="33" t="s">
        <v>250</v>
      </c>
      <c r="C69" s="26" t="s">
        <v>251</v>
      </c>
      <c r="D69" s="25" t="s">
        <v>100</v>
      </c>
      <c r="E69" s="33" t="s">
        <v>252</v>
      </c>
      <c r="F69" s="33" t="s">
        <v>252</v>
      </c>
      <c r="G69" s="34" t="s">
        <v>72</v>
      </c>
      <c r="H69" s="28" t="s">
        <v>73</v>
      </c>
      <c r="I69" s="42" t="s">
        <v>8</v>
      </c>
      <c r="J69" s="34" t="s">
        <v>72</v>
      </c>
      <c r="K69" s="28" t="s">
        <v>74</v>
      </c>
      <c r="L69" s="42" t="s">
        <v>8</v>
      </c>
      <c r="M69" s="30"/>
    </row>
    <row r="70" spans="1:13" ht="184.05" customHeight="1">
      <c r="A70" s="26" t="s">
        <v>253</v>
      </c>
      <c r="B70" s="33" t="s">
        <v>254</v>
      </c>
      <c r="C70" s="26" t="s">
        <v>255</v>
      </c>
      <c r="D70" s="25" t="s">
        <v>100</v>
      </c>
      <c r="E70" s="33" t="s">
        <v>256</v>
      </c>
      <c r="F70" s="33" t="s">
        <v>256</v>
      </c>
      <c r="G70" s="34" t="s">
        <v>72</v>
      </c>
      <c r="H70" s="28" t="s">
        <v>73</v>
      </c>
      <c r="I70" s="42" t="s">
        <v>8</v>
      </c>
      <c r="J70" s="34" t="s">
        <v>72</v>
      </c>
      <c r="K70" s="28" t="s">
        <v>74</v>
      </c>
      <c r="L70" s="42" t="s">
        <v>8</v>
      </c>
      <c r="M70" s="30"/>
    </row>
    <row r="71" spans="1:13" ht="151.05000000000001" customHeight="1">
      <c r="A71" s="26" t="s">
        <v>257</v>
      </c>
      <c r="B71" s="33" t="s">
        <v>258</v>
      </c>
      <c r="C71" s="26" t="s">
        <v>259</v>
      </c>
      <c r="D71" s="25" t="s">
        <v>100</v>
      </c>
      <c r="E71" s="33" t="s">
        <v>260</v>
      </c>
      <c r="F71" s="33" t="s">
        <v>260</v>
      </c>
      <c r="G71" s="34" t="s">
        <v>72</v>
      </c>
      <c r="H71" s="28" t="s">
        <v>73</v>
      </c>
      <c r="I71" s="42" t="s">
        <v>8</v>
      </c>
      <c r="J71" s="34" t="s">
        <v>72</v>
      </c>
      <c r="K71" s="28" t="s">
        <v>74</v>
      </c>
      <c r="L71" s="42" t="s">
        <v>8</v>
      </c>
      <c r="M71" s="30"/>
    </row>
    <row r="72" spans="1:13" ht="171" customHeight="1">
      <c r="A72" s="26" t="s">
        <v>261</v>
      </c>
      <c r="B72" s="33" t="s">
        <v>262</v>
      </c>
      <c r="C72" s="26" t="s">
        <v>263</v>
      </c>
      <c r="D72" s="25" t="s">
        <v>100</v>
      </c>
      <c r="E72" s="33" t="s">
        <v>264</v>
      </c>
      <c r="F72" s="33" t="s">
        <v>264</v>
      </c>
      <c r="G72" s="34" t="s">
        <v>72</v>
      </c>
      <c r="H72" s="28" t="s">
        <v>73</v>
      </c>
      <c r="I72" s="42" t="s">
        <v>8</v>
      </c>
      <c r="J72" s="34" t="s">
        <v>72</v>
      </c>
      <c r="K72" s="28" t="s">
        <v>74</v>
      </c>
      <c r="L72" s="42" t="s">
        <v>8</v>
      </c>
      <c r="M72" s="30"/>
    </row>
  </sheetData>
  <mergeCells count="14">
    <mergeCell ref="A41:M41"/>
    <mergeCell ref="A58:M58"/>
    <mergeCell ref="A38:A40"/>
    <mergeCell ref="B38:B40"/>
    <mergeCell ref="C38:C40"/>
    <mergeCell ref="D38:D40"/>
    <mergeCell ref="E38:E40"/>
    <mergeCell ref="F38:F40"/>
    <mergeCell ref="M38:M40"/>
    <mergeCell ref="B1:F1"/>
    <mergeCell ref="B2:F2"/>
    <mergeCell ref="G38:L38"/>
    <mergeCell ref="G39:I39"/>
    <mergeCell ref="J39:L39"/>
  </mergeCells>
  <dataValidations count="1">
    <dataValidation type="list" allowBlank="1" showErrorMessage="1" promptTitle="dfdf" sqref="G42:G57 G59:G72 J42:J57 J59:J72" xr:uid="{00000000-0002-0000-0500-000000000000}">
      <formula1>"Passed,Untested,Failed,Blocked"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9"/>
  <sheetViews>
    <sheetView topLeftCell="A13" zoomScale="70" zoomScaleNormal="70" workbookViewId="0">
      <selection activeCell="D5" sqref="D5"/>
    </sheetView>
  </sheetViews>
  <sheetFormatPr defaultColWidth="9" defaultRowHeight="14.4"/>
  <cols>
    <col min="1" max="1" width="21.44140625" customWidth="1"/>
    <col min="2" max="2" width="29.33203125" customWidth="1"/>
    <col min="3" max="3" width="26.88671875" customWidth="1"/>
    <col min="4" max="4" width="39" customWidth="1"/>
    <col min="5" max="5" width="34.88671875" customWidth="1"/>
    <col min="6" max="6" width="35.44140625" customWidth="1"/>
    <col min="7" max="7" width="14.88671875" customWidth="1"/>
    <col min="8" max="8" width="12.6640625" customWidth="1"/>
    <col min="11" max="11" width="16.5546875" customWidth="1"/>
  </cols>
  <sheetData>
    <row r="1" spans="1:6" ht="22.8">
      <c r="A1" s="50" t="s">
        <v>51</v>
      </c>
      <c r="B1" s="5" t="s">
        <v>2</v>
      </c>
      <c r="C1" s="6"/>
      <c r="D1" s="6"/>
      <c r="E1" s="6"/>
      <c r="F1" s="7"/>
    </row>
    <row r="2" spans="1:6" ht="22.8">
      <c r="A2" s="50" t="s">
        <v>52</v>
      </c>
      <c r="B2" s="221" t="s">
        <v>12</v>
      </c>
      <c r="C2" s="183"/>
      <c r="D2" s="183"/>
      <c r="E2" s="183"/>
      <c r="F2" s="184"/>
    </row>
    <row r="3" spans="1:6" ht="18">
      <c r="A3" s="10"/>
      <c r="B3" s="51" t="s">
        <v>26</v>
      </c>
      <c r="C3" s="51" t="s">
        <v>27</v>
      </c>
      <c r="D3" s="51" t="s">
        <v>53</v>
      </c>
      <c r="E3" s="52" t="s">
        <v>29</v>
      </c>
      <c r="F3" s="51" t="s">
        <v>94</v>
      </c>
    </row>
    <row r="4" spans="1:6" ht="18">
      <c r="A4" s="14" t="s">
        <v>55</v>
      </c>
      <c r="B4" s="10">
        <v>14</v>
      </c>
      <c r="C4" s="10">
        <v>0</v>
      </c>
      <c r="D4" s="10">
        <v>0</v>
      </c>
      <c r="E4" s="10">
        <v>0</v>
      </c>
      <c r="F4" s="10">
        <f>B4</f>
        <v>14</v>
      </c>
    </row>
    <row r="5" spans="1:6" ht="18">
      <c r="A5" s="14" t="s">
        <v>56</v>
      </c>
      <c r="B5" s="10">
        <v>14</v>
      </c>
      <c r="C5" s="10">
        <v>0</v>
      </c>
      <c r="D5" s="10">
        <v>0</v>
      </c>
      <c r="E5" s="10">
        <v>0</v>
      </c>
      <c r="F5" s="10">
        <f>B5</f>
        <v>14</v>
      </c>
    </row>
    <row r="31" spans="1:13" ht="17.399999999999999">
      <c r="A31" s="187" t="s">
        <v>57</v>
      </c>
      <c r="B31" s="187" t="s">
        <v>58</v>
      </c>
      <c r="C31" s="187" t="s">
        <v>59</v>
      </c>
      <c r="D31" s="187" t="s">
        <v>95</v>
      </c>
      <c r="E31" s="188" t="s">
        <v>61</v>
      </c>
      <c r="F31" s="187" t="s">
        <v>62</v>
      </c>
      <c r="G31" s="190" t="s">
        <v>63</v>
      </c>
      <c r="H31" s="190"/>
      <c r="I31" s="190"/>
      <c r="J31" s="190"/>
      <c r="K31" s="190"/>
      <c r="L31" s="190"/>
      <c r="M31" s="199" t="s">
        <v>64</v>
      </c>
    </row>
    <row r="32" spans="1:13" ht="17.399999999999999">
      <c r="A32" s="187"/>
      <c r="B32" s="187"/>
      <c r="C32" s="187"/>
      <c r="D32" s="187"/>
      <c r="E32" s="188"/>
      <c r="F32" s="187"/>
      <c r="G32" s="190" t="s">
        <v>34</v>
      </c>
      <c r="H32" s="190"/>
      <c r="I32" s="190"/>
      <c r="J32" s="190" t="s">
        <v>35</v>
      </c>
      <c r="K32" s="190"/>
      <c r="L32" s="190"/>
      <c r="M32" s="207"/>
    </row>
    <row r="33" spans="1:14" ht="16.8">
      <c r="A33" s="187"/>
      <c r="B33" s="187"/>
      <c r="C33" s="187"/>
      <c r="D33" s="187"/>
      <c r="E33" s="188"/>
      <c r="F33" s="187"/>
      <c r="G33" s="19" t="s">
        <v>65</v>
      </c>
      <c r="H33" s="21" t="s">
        <v>66</v>
      </c>
      <c r="I33" s="19" t="s">
        <v>67</v>
      </c>
      <c r="J33" s="19" t="s">
        <v>65</v>
      </c>
      <c r="K33" s="19" t="s">
        <v>66</v>
      </c>
      <c r="L33" s="19" t="s">
        <v>67</v>
      </c>
      <c r="M33" s="207"/>
    </row>
    <row r="34" spans="1:14" ht="16.8">
      <c r="A34" s="206" t="s">
        <v>265</v>
      </c>
      <c r="B34" s="206"/>
      <c r="C34" s="206"/>
      <c r="D34" s="206"/>
      <c r="E34" s="206"/>
      <c r="F34" s="206"/>
      <c r="G34" s="206"/>
      <c r="H34" s="206"/>
      <c r="I34" s="206"/>
      <c r="J34" s="206"/>
      <c r="K34" s="206"/>
      <c r="L34" s="206"/>
      <c r="M34" s="206"/>
    </row>
    <row r="35" spans="1:14" ht="53.25" customHeight="1">
      <c r="A35" s="63" t="s">
        <v>266</v>
      </c>
      <c r="B35" s="44" t="s">
        <v>267</v>
      </c>
      <c r="C35" s="45" t="s">
        <v>99</v>
      </c>
      <c r="D35" s="25" t="s">
        <v>100</v>
      </c>
      <c r="E35" s="26" t="s">
        <v>177</v>
      </c>
      <c r="F35" s="26" t="s">
        <v>177</v>
      </c>
      <c r="G35" s="34" t="s">
        <v>72</v>
      </c>
      <c r="H35" s="28" t="s">
        <v>73</v>
      </c>
      <c r="I35" s="64" t="s">
        <v>8</v>
      </c>
      <c r="J35" s="64" t="s">
        <v>72</v>
      </c>
      <c r="K35" s="28" t="s">
        <v>74</v>
      </c>
      <c r="L35" s="64" t="s">
        <v>8</v>
      </c>
      <c r="M35" s="45" t="s">
        <v>99</v>
      </c>
    </row>
    <row r="36" spans="1:14" ht="50.4" customHeight="1">
      <c r="A36" s="63" t="s">
        <v>268</v>
      </c>
      <c r="B36" s="46" t="s">
        <v>176</v>
      </c>
      <c r="C36" s="47" t="s">
        <v>99</v>
      </c>
      <c r="D36" s="25" t="s">
        <v>100</v>
      </c>
      <c r="E36" s="26" t="s">
        <v>177</v>
      </c>
      <c r="F36" s="26" t="s">
        <v>177</v>
      </c>
      <c r="G36" s="34" t="s">
        <v>72</v>
      </c>
      <c r="H36" s="28" t="s">
        <v>73</v>
      </c>
      <c r="I36" s="64" t="s">
        <v>8</v>
      </c>
      <c r="J36" s="64" t="s">
        <v>72</v>
      </c>
      <c r="K36" s="28" t="s">
        <v>74</v>
      </c>
      <c r="L36" s="64" t="s">
        <v>8</v>
      </c>
      <c r="M36" s="47" t="s">
        <v>99</v>
      </c>
    </row>
    <row r="37" spans="1:14" ht="50.4" customHeight="1">
      <c r="A37" s="63" t="s">
        <v>269</v>
      </c>
      <c r="B37" s="63" t="s">
        <v>270</v>
      </c>
      <c r="C37" s="63"/>
      <c r="D37" s="25" t="s">
        <v>100</v>
      </c>
      <c r="E37" s="26" t="s">
        <v>177</v>
      </c>
      <c r="F37" s="26" t="s">
        <v>177</v>
      </c>
      <c r="G37" s="64" t="s">
        <v>72</v>
      </c>
      <c r="H37" s="28" t="s">
        <v>73</v>
      </c>
      <c r="I37" s="64" t="s">
        <v>8</v>
      </c>
      <c r="J37" s="64" t="s">
        <v>72</v>
      </c>
      <c r="K37" s="28" t="s">
        <v>74</v>
      </c>
      <c r="L37" s="64" t="s">
        <v>8</v>
      </c>
      <c r="M37" s="63" t="s">
        <v>99</v>
      </c>
    </row>
    <row r="38" spans="1:14" ht="50.4" customHeight="1">
      <c r="A38" s="63" t="s">
        <v>271</v>
      </c>
      <c r="B38" s="23" t="s">
        <v>272</v>
      </c>
      <c r="C38" s="65"/>
      <c r="D38" s="25" t="s">
        <v>100</v>
      </c>
      <c r="E38" s="26" t="s">
        <v>177</v>
      </c>
      <c r="F38" s="26" t="s">
        <v>177</v>
      </c>
      <c r="G38" s="64" t="s">
        <v>72</v>
      </c>
      <c r="H38" s="28" t="s">
        <v>73</v>
      </c>
      <c r="I38" s="64" t="s">
        <v>8</v>
      </c>
      <c r="J38" s="64" t="s">
        <v>72</v>
      </c>
      <c r="K38" s="28" t="s">
        <v>74</v>
      </c>
      <c r="L38" s="64" t="s">
        <v>8</v>
      </c>
      <c r="M38" s="65"/>
    </row>
    <row r="39" spans="1:14" ht="33.6">
      <c r="A39" s="63" t="s">
        <v>273</v>
      </c>
      <c r="B39" s="23" t="s">
        <v>274</v>
      </c>
      <c r="C39" s="65"/>
      <c r="D39" s="25" t="s">
        <v>100</v>
      </c>
      <c r="E39" s="56" t="s">
        <v>71</v>
      </c>
      <c r="F39" s="56" t="s">
        <v>71</v>
      </c>
      <c r="G39" s="64" t="s">
        <v>72</v>
      </c>
      <c r="H39" s="28" t="s">
        <v>73</v>
      </c>
      <c r="I39" s="64" t="s">
        <v>8</v>
      </c>
      <c r="J39" s="64" t="s">
        <v>72</v>
      </c>
      <c r="K39" s="28" t="s">
        <v>74</v>
      </c>
      <c r="L39" s="64" t="s">
        <v>8</v>
      </c>
      <c r="M39" s="66"/>
    </row>
    <row r="40" spans="1:14" ht="33.6">
      <c r="A40" s="63" t="s">
        <v>275</v>
      </c>
      <c r="B40" s="24" t="s">
        <v>276</v>
      </c>
      <c r="C40" s="66"/>
      <c r="D40" s="25" t="s">
        <v>100</v>
      </c>
      <c r="E40" s="56" t="s">
        <v>71</v>
      </c>
      <c r="F40" s="56" t="s">
        <v>71</v>
      </c>
      <c r="G40" s="64" t="s">
        <v>72</v>
      </c>
      <c r="H40" s="28" t="s">
        <v>73</v>
      </c>
      <c r="I40" s="64" t="s">
        <v>8</v>
      </c>
      <c r="J40" s="64" t="s">
        <v>72</v>
      </c>
      <c r="K40" s="28" t="s">
        <v>74</v>
      </c>
      <c r="L40" s="64" t="s">
        <v>8</v>
      </c>
      <c r="M40" s="66"/>
      <c r="N40" s="59"/>
    </row>
    <row r="41" spans="1:14" ht="16.8">
      <c r="A41" s="208" t="s">
        <v>277</v>
      </c>
      <c r="B41" s="209"/>
      <c r="C41" s="209"/>
      <c r="D41" s="209"/>
      <c r="E41" s="209"/>
      <c r="F41" s="209"/>
      <c r="G41" s="209"/>
      <c r="H41" s="209"/>
      <c r="I41" s="209"/>
      <c r="J41" s="209"/>
      <c r="K41" s="209"/>
      <c r="L41" s="209"/>
      <c r="M41" s="210"/>
    </row>
    <row r="42" spans="1:14" ht="184.95" customHeight="1">
      <c r="A42" s="26" t="s">
        <v>278</v>
      </c>
      <c r="B42" s="26" t="s">
        <v>279</v>
      </c>
      <c r="C42" s="26" t="s">
        <v>280</v>
      </c>
      <c r="D42" s="25" t="s">
        <v>100</v>
      </c>
      <c r="E42" s="33" t="s">
        <v>281</v>
      </c>
      <c r="F42" s="33" t="s">
        <v>281</v>
      </c>
      <c r="G42" s="34" t="s">
        <v>72</v>
      </c>
      <c r="H42" s="28" t="s">
        <v>73</v>
      </c>
      <c r="I42" s="42" t="s">
        <v>8</v>
      </c>
      <c r="J42" s="34" t="s">
        <v>72</v>
      </c>
      <c r="K42" s="28" t="s">
        <v>74</v>
      </c>
      <c r="L42" s="42" t="s">
        <v>8</v>
      </c>
      <c r="M42" s="48"/>
    </row>
    <row r="43" spans="1:14" ht="108" customHeight="1">
      <c r="A43" s="26" t="s">
        <v>282</v>
      </c>
      <c r="B43" s="26" t="s">
        <v>283</v>
      </c>
      <c r="C43" s="26" t="s">
        <v>284</v>
      </c>
      <c r="D43" s="33" t="s">
        <v>285</v>
      </c>
      <c r="E43" s="33" t="s">
        <v>286</v>
      </c>
      <c r="F43" s="33" t="s">
        <v>286</v>
      </c>
      <c r="G43" s="64" t="s">
        <v>72</v>
      </c>
      <c r="H43" s="28" t="s">
        <v>73</v>
      </c>
      <c r="I43" s="64" t="s">
        <v>8</v>
      </c>
      <c r="J43" s="64" t="s">
        <v>72</v>
      </c>
      <c r="K43" s="28" t="s">
        <v>74</v>
      </c>
      <c r="L43" s="64" t="s">
        <v>8</v>
      </c>
      <c r="M43" s="65"/>
    </row>
    <row r="44" spans="1:14" ht="108" customHeight="1">
      <c r="A44" s="26" t="s">
        <v>287</v>
      </c>
      <c r="B44" s="33" t="s">
        <v>288</v>
      </c>
      <c r="C44" s="26" t="s">
        <v>289</v>
      </c>
      <c r="D44" s="25" t="s">
        <v>285</v>
      </c>
      <c r="E44" s="33" t="s">
        <v>252</v>
      </c>
      <c r="F44" s="33" t="s">
        <v>252</v>
      </c>
      <c r="G44" s="34" t="s">
        <v>72</v>
      </c>
      <c r="H44" s="28" t="s">
        <v>73</v>
      </c>
      <c r="I44" s="64" t="s">
        <v>8</v>
      </c>
      <c r="J44" s="34"/>
      <c r="K44" s="28" t="s">
        <v>74</v>
      </c>
      <c r="L44" s="64" t="s">
        <v>8</v>
      </c>
      <c r="M44" s="48"/>
    </row>
    <row r="45" spans="1:14" ht="134.4" customHeight="1">
      <c r="A45" s="26" t="s">
        <v>290</v>
      </c>
      <c r="B45" s="26" t="s">
        <v>291</v>
      </c>
      <c r="C45" s="26" t="s">
        <v>292</v>
      </c>
      <c r="D45" s="33" t="s">
        <v>285</v>
      </c>
      <c r="E45" s="33" t="s">
        <v>293</v>
      </c>
      <c r="F45" s="33" t="s">
        <v>293</v>
      </c>
      <c r="G45" s="64" t="s">
        <v>72</v>
      </c>
      <c r="H45" s="28" t="s">
        <v>73</v>
      </c>
      <c r="I45" s="64" t="s">
        <v>8</v>
      </c>
      <c r="J45" s="64" t="s">
        <v>72</v>
      </c>
      <c r="K45" s="28" t="s">
        <v>74</v>
      </c>
      <c r="L45" s="64" t="s">
        <v>8</v>
      </c>
      <c r="M45" s="65"/>
    </row>
    <row r="46" spans="1:14" ht="184.95" customHeight="1">
      <c r="A46" s="26" t="s">
        <v>294</v>
      </c>
      <c r="B46" s="26" t="s">
        <v>295</v>
      </c>
      <c r="C46" s="26" t="s">
        <v>296</v>
      </c>
      <c r="D46" s="33" t="s">
        <v>285</v>
      </c>
      <c r="E46" s="33" t="s">
        <v>297</v>
      </c>
      <c r="F46" s="33" t="s">
        <v>297</v>
      </c>
      <c r="G46" s="64" t="s">
        <v>72</v>
      </c>
      <c r="H46" s="28" t="s">
        <v>73</v>
      </c>
      <c r="I46" s="64" t="s">
        <v>8</v>
      </c>
      <c r="J46" s="64" t="s">
        <v>72</v>
      </c>
      <c r="K46" s="28" t="s">
        <v>74</v>
      </c>
      <c r="L46" s="64" t="s">
        <v>8</v>
      </c>
      <c r="M46" s="65"/>
    </row>
    <row r="47" spans="1:14" ht="184.95" customHeight="1">
      <c r="A47" s="26" t="s">
        <v>298</v>
      </c>
      <c r="B47" s="26" t="s">
        <v>299</v>
      </c>
      <c r="C47" s="26" t="s">
        <v>300</v>
      </c>
      <c r="D47" s="25" t="s">
        <v>100</v>
      </c>
      <c r="E47" s="33" t="s">
        <v>301</v>
      </c>
      <c r="F47" s="33" t="s">
        <v>301</v>
      </c>
      <c r="G47" s="34" t="s">
        <v>72</v>
      </c>
      <c r="H47" s="28" t="s">
        <v>73</v>
      </c>
      <c r="I47" s="42" t="s">
        <v>8</v>
      </c>
      <c r="J47" s="34" t="s">
        <v>72</v>
      </c>
      <c r="K47" s="28" t="s">
        <v>74</v>
      </c>
      <c r="L47" s="42" t="s">
        <v>8</v>
      </c>
      <c r="M47" s="48"/>
    </row>
    <row r="48" spans="1:14" ht="184.95" customHeight="1">
      <c r="A48" s="26" t="s">
        <v>302</v>
      </c>
      <c r="B48" s="26" t="s">
        <v>214</v>
      </c>
      <c r="C48" s="26" t="s">
        <v>303</v>
      </c>
      <c r="D48" s="25" t="s">
        <v>100</v>
      </c>
      <c r="E48" s="33" t="s">
        <v>304</v>
      </c>
      <c r="F48" s="33" t="s">
        <v>304</v>
      </c>
      <c r="G48" s="34" t="s">
        <v>72</v>
      </c>
      <c r="H48" s="28" t="s">
        <v>73</v>
      </c>
      <c r="I48" s="42" t="s">
        <v>8</v>
      </c>
      <c r="J48" s="34" t="s">
        <v>72</v>
      </c>
      <c r="K48" s="28" t="s">
        <v>74</v>
      </c>
      <c r="L48" s="42" t="s">
        <v>8</v>
      </c>
      <c r="M48" s="48"/>
    </row>
    <row r="49" spans="1:13" ht="184.95" customHeight="1">
      <c r="A49" s="26" t="s">
        <v>305</v>
      </c>
      <c r="B49" s="26" t="s">
        <v>218</v>
      </c>
      <c r="C49" s="26" t="s">
        <v>306</v>
      </c>
      <c r="D49" s="25" t="s">
        <v>100</v>
      </c>
      <c r="E49" s="33" t="s">
        <v>307</v>
      </c>
      <c r="F49" s="33" t="s">
        <v>307</v>
      </c>
      <c r="G49" s="34" t="s">
        <v>72</v>
      </c>
      <c r="H49" s="28" t="s">
        <v>73</v>
      </c>
      <c r="I49" s="42" t="s">
        <v>8</v>
      </c>
      <c r="J49" s="34" t="s">
        <v>72</v>
      </c>
      <c r="K49" s="28" t="s">
        <v>74</v>
      </c>
      <c r="L49" s="42" t="s">
        <v>8</v>
      </c>
      <c r="M49" s="48"/>
    </row>
  </sheetData>
  <mergeCells count="13">
    <mergeCell ref="A41:M41"/>
    <mergeCell ref="A31:A33"/>
    <mergeCell ref="B31:B33"/>
    <mergeCell ref="C31:C33"/>
    <mergeCell ref="D31:D33"/>
    <mergeCell ref="E31:E33"/>
    <mergeCell ref="F31:F33"/>
    <mergeCell ref="M31:M33"/>
    <mergeCell ref="B2:F2"/>
    <mergeCell ref="G31:L31"/>
    <mergeCell ref="G32:I32"/>
    <mergeCell ref="J32:L32"/>
    <mergeCell ref="A34:M34"/>
  </mergeCells>
  <dataValidations count="1">
    <dataValidation type="list" allowBlank="1" showErrorMessage="1" promptTitle="dfdf" sqref="G35:G40 G42:G49 J35:J40 J42:J49" xr:uid="{00000000-0002-0000-0600-000000000000}">
      <formula1>"Passed,Untested,Failed,Blocked"</formula1>
    </dataValidation>
  </dataValidations>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80"/>
  <sheetViews>
    <sheetView tabSelected="1" zoomScale="70" zoomScaleNormal="70" workbookViewId="0">
      <selection activeCell="B2" sqref="B2:F2"/>
    </sheetView>
  </sheetViews>
  <sheetFormatPr defaultColWidth="9.109375" defaultRowHeight="14.4"/>
  <cols>
    <col min="1" max="1" width="21" customWidth="1"/>
    <col min="2" max="2" width="50.21875" customWidth="1"/>
    <col min="3" max="3" width="37.77734375" customWidth="1"/>
    <col min="4" max="4" width="36" customWidth="1"/>
    <col min="5" max="5" width="34.5546875" customWidth="1"/>
    <col min="6" max="6" width="54.88671875" customWidth="1"/>
    <col min="7" max="7" width="12.109375" customWidth="1"/>
    <col min="8" max="8" width="15.88671875" customWidth="1"/>
    <col min="9" max="9" width="17" customWidth="1"/>
    <col min="10" max="10" width="12.109375" customWidth="1"/>
    <col min="11" max="11" width="15.88671875" customWidth="1"/>
    <col min="12" max="12" width="17" customWidth="1"/>
    <col min="13" max="13" width="11.33203125" customWidth="1"/>
  </cols>
  <sheetData>
    <row r="1" spans="1:6" ht="23.25" customHeight="1">
      <c r="A1" s="50" t="s">
        <v>51</v>
      </c>
      <c r="B1" s="179" t="s">
        <v>2</v>
      </c>
      <c r="C1" s="204"/>
      <c r="D1" s="204"/>
      <c r="E1" s="204"/>
      <c r="F1" s="205"/>
    </row>
    <row r="2" spans="1:6" ht="22.8">
      <c r="A2" s="50" t="s">
        <v>52</v>
      </c>
      <c r="B2" s="221" t="s">
        <v>13</v>
      </c>
      <c r="C2" s="183"/>
      <c r="D2" s="183"/>
      <c r="E2" s="183"/>
      <c r="F2" s="184"/>
    </row>
    <row r="3" spans="1:6" ht="18">
      <c r="A3" s="10"/>
      <c r="B3" s="51" t="s">
        <v>26</v>
      </c>
      <c r="C3" s="51" t="s">
        <v>27</v>
      </c>
      <c r="D3" s="51" t="s">
        <v>53</v>
      </c>
      <c r="E3" s="52" t="s">
        <v>29</v>
      </c>
      <c r="F3" s="51" t="s">
        <v>94</v>
      </c>
    </row>
    <row r="4" spans="1:6" ht="18">
      <c r="A4" s="14" t="s">
        <v>55</v>
      </c>
      <c r="B4" s="10">
        <v>36</v>
      </c>
      <c r="C4" s="10"/>
      <c r="D4" s="10"/>
      <c r="E4" s="10"/>
      <c r="F4" s="10">
        <v>36</v>
      </c>
    </row>
    <row r="5" spans="1:6" ht="18">
      <c r="A5" s="14" t="s">
        <v>56</v>
      </c>
      <c r="B5" s="10">
        <v>16</v>
      </c>
      <c r="C5" s="60"/>
      <c r="D5" s="60"/>
      <c r="E5" s="60"/>
      <c r="F5" s="10">
        <v>16</v>
      </c>
    </row>
    <row r="40" spans="1:13" ht="17.399999999999999">
      <c r="A40" s="197" t="s">
        <v>57</v>
      </c>
      <c r="B40" s="197" t="s">
        <v>58</v>
      </c>
      <c r="C40" s="197" t="s">
        <v>59</v>
      </c>
      <c r="D40" s="197" t="s">
        <v>95</v>
      </c>
      <c r="E40" s="198" t="s">
        <v>61</v>
      </c>
      <c r="F40" s="197" t="s">
        <v>62</v>
      </c>
      <c r="G40" s="190" t="s">
        <v>63</v>
      </c>
      <c r="H40" s="190"/>
      <c r="I40" s="190"/>
      <c r="J40" s="190"/>
      <c r="K40" s="190"/>
      <c r="L40" s="190"/>
      <c r="M40" s="199" t="s">
        <v>64</v>
      </c>
    </row>
    <row r="41" spans="1:13" ht="17.399999999999999">
      <c r="A41" s="197"/>
      <c r="B41" s="197"/>
      <c r="C41" s="197"/>
      <c r="D41" s="197"/>
      <c r="E41" s="198"/>
      <c r="F41" s="197"/>
      <c r="G41" s="190" t="s">
        <v>34</v>
      </c>
      <c r="H41" s="190"/>
      <c r="I41" s="190"/>
      <c r="J41" s="190" t="s">
        <v>35</v>
      </c>
      <c r="K41" s="190"/>
      <c r="L41" s="190"/>
      <c r="M41" s="200"/>
    </row>
    <row r="42" spans="1:13" ht="15.6">
      <c r="A42" s="197"/>
      <c r="B42" s="197"/>
      <c r="C42" s="197"/>
      <c r="D42" s="197"/>
      <c r="E42" s="198"/>
      <c r="F42" s="197"/>
      <c r="G42" s="53" t="s">
        <v>65</v>
      </c>
      <c r="H42" s="54" t="s">
        <v>66</v>
      </c>
      <c r="I42" s="53" t="s">
        <v>67</v>
      </c>
      <c r="J42" s="53" t="s">
        <v>65</v>
      </c>
      <c r="K42" s="53" t="s">
        <v>66</v>
      </c>
      <c r="L42" s="53" t="s">
        <v>67</v>
      </c>
      <c r="M42" s="200"/>
    </row>
    <row r="43" spans="1:13" ht="15.6">
      <c r="A43" s="191" t="s">
        <v>308</v>
      </c>
      <c r="B43" s="192"/>
      <c r="C43" s="192"/>
      <c r="D43" s="192"/>
      <c r="E43" s="192"/>
      <c r="F43" s="192"/>
      <c r="G43" s="192"/>
      <c r="H43" s="192"/>
      <c r="I43" s="192"/>
      <c r="J43" s="192"/>
      <c r="K43" s="192"/>
      <c r="L43" s="192"/>
      <c r="M43" s="193"/>
    </row>
    <row r="44" spans="1:13" ht="33.6">
      <c r="A44" s="55" t="s">
        <v>309</v>
      </c>
      <c r="B44" s="44" t="s">
        <v>267</v>
      </c>
      <c r="C44" s="45" t="s">
        <v>99</v>
      </c>
      <c r="D44" s="61" t="s">
        <v>148</v>
      </c>
      <c r="E44" s="26" t="s">
        <v>177</v>
      </c>
      <c r="F44" s="26" t="s">
        <v>177</v>
      </c>
      <c r="G44" s="34" t="s">
        <v>72</v>
      </c>
      <c r="H44" s="28" t="s">
        <v>73</v>
      </c>
      <c r="I44" s="42" t="s">
        <v>8</v>
      </c>
      <c r="J44" s="34"/>
      <c r="K44" s="45" t="s">
        <v>99</v>
      </c>
      <c r="L44" s="45" t="s">
        <v>99</v>
      </c>
      <c r="M44" s="45" t="s">
        <v>99</v>
      </c>
    </row>
    <row r="45" spans="1:13" ht="33.6">
      <c r="A45" s="55" t="s">
        <v>310</v>
      </c>
      <c r="B45" s="46" t="s">
        <v>176</v>
      </c>
      <c r="C45" s="47" t="s">
        <v>99</v>
      </c>
      <c r="D45" s="61" t="s">
        <v>148</v>
      </c>
      <c r="E45" s="26" t="s">
        <v>177</v>
      </c>
      <c r="F45" s="26" t="s">
        <v>177</v>
      </c>
      <c r="G45" s="34" t="s">
        <v>72</v>
      </c>
      <c r="H45" s="28" t="s">
        <v>73</v>
      </c>
      <c r="I45" s="42" t="s">
        <v>8</v>
      </c>
      <c r="J45" s="34"/>
      <c r="K45" s="47" t="s">
        <v>99</v>
      </c>
      <c r="L45" s="47" t="s">
        <v>99</v>
      </c>
      <c r="M45" s="47" t="s">
        <v>99</v>
      </c>
    </row>
    <row r="46" spans="1:13" ht="33.6">
      <c r="A46" s="55" t="s">
        <v>311</v>
      </c>
      <c r="B46" s="46" t="s">
        <v>179</v>
      </c>
      <c r="C46" s="47" t="s">
        <v>99</v>
      </c>
      <c r="D46" s="61" t="s">
        <v>148</v>
      </c>
      <c r="E46" s="26" t="s">
        <v>177</v>
      </c>
      <c r="F46" s="26" t="s">
        <v>177</v>
      </c>
      <c r="G46" s="34" t="s">
        <v>72</v>
      </c>
      <c r="H46" s="28" t="s">
        <v>73</v>
      </c>
      <c r="I46" s="42" t="s">
        <v>8</v>
      </c>
      <c r="J46" s="34"/>
      <c r="K46" s="47" t="s">
        <v>99</v>
      </c>
      <c r="L46" s="47" t="s">
        <v>99</v>
      </c>
      <c r="M46" s="47" t="s">
        <v>99</v>
      </c>
    </row>
    <row r="47" spans="1:13" ht="33.6">
      <c r="A47" s="55" t="s">
        <v>312</v>
      </c>
      <c r="B47" s="46" t="s">
        <v>313</v>
      </c>
      <c r="C47" s="47" t="s">
        <v>99</v>
      </c>
      <c r="D47" s="61" t="s">
        <v>148</v>
      </c>
      <c r="E47" s="26" t="s">
        <v>177</v>
      </c>
      <c r="F47" s="26" t="s">
        <v>177</v>
      </c>
      <c r="G47" s="34" t="s">
        <v>72</v>
      </c>
      <c r="H47" s="28" t="s">
        <v>73</v>
      </c>
      <c r="I47" s="42" t="s">
        <v>8</v>
      </c>
      <c r="J47" s="34"/>
      <c r="K47" s="47" t="s">
        <v>99</v>
      </c>
      <c r="L47" s="47" t="s">
        <v>99</v>
      </c>
      <c r="M47" s="47" t="s">
        <v>99</v>
      </c>
    </row>
    <row r="48" spans="1:13" ht="33.6">
      <c r="A48" s="55" t="s">
        <v>314</v>
      </c>
      <c r="B48" s="46" t="s">
        <v>315</v>
      </c>
      <c r="C48" s="47" t="s">
        <v>99</v>
      </c>
      <c r="D48" s="61" t="s">
        <v>148</v>
      </c>
      <c r="E48" s="26" t="s">
        <v>177</v>
      </c>
      <c r="F48" s="26" t="s">
        <v>177</v>
      </c>
      <c r="G48" s="34" t="s">
        <v>72</v>
      </c>
      <c r="H48" s="28" t="s">
        <v>73</v>
      </c>
      <c r="I48" s="42" t="s">
        <v>8</v>
      </c>
      <c r="J48" s="34"/>
      <c r="K48" s="47" t="s">
        <v>99</v>
      </c>
      <c r="L48" s="47" t="s">
        <v>99</v>
      </c>
      <c r="M48" s="47" t="s">
        <v>99</v>
      </c>
    </row>
    <row r="49" spans="1:13" ht="33.6">
      <c r="A49" s="55" t="s">
        <v>316</v>
      </c>
      <c r="B49" s="46" t="s">
        <v>317</v>
      </c>
      <c r="C49" s="47" t="s">
        <v>99</v>
      </c>
      <c r="D49" s="61" t="s">
        <v>148</v>
      </c>
      <c r="E49" s="26" t="s">
        <v>177</v>
      </c>
      <c r="F49" s="26" t="s">
        <v>177</v>
      </c>
      <c r="G49" s="34" t="s">
        <v>72</v>
      </c>
      <c r="H49" s="28" t="s">
        <v>73</v>
      </c>
      <c r="I49" s="42" t="s">
        <v>8</v>
      </c>
      <c r="J49" s="34"/>
      <c r="K49" s="47" t="s">
        <v>99</v>
      </c>
      <c r="L49" s="47" t="s">
        <v>99</v>
      </c>
      <c r="M49" s="47" t="s">
        <v>99</v>
      </c>
    </row>
    <row r="50" spans="1:13" ht="33.6">
      <c r="A50" s="55" t="s">
        <v>318</v>
      </c>
      <c r="B50" s="46" t="s">
        <v>319</v>
      </c>
      <c r="C50" s="47" t="s">
        <v>99</v>
      </c>
      <c r="D50" s="61" t="s">
        <v>148</v>
      </c>
      <c r="E50" s="26" t="s">
        <v>177</v>
      </c>
      <c r="F50" s="26" t="s">
        <v>177</v>
      </c>
      <c r="G50" s="34" t="s">
        <v>72</v>
      </c>
      <c r="H50" s="28" t="s">
        <v>73</v>
      </c>
      <c r="I50" s="42" t="s">
        <v>8</v>
      </c>
      <c r="J50" s="34"/>
      <c r="K50" s="47" t="s">
        <v>99</v>
      </c>
      <c r="L50" s="47" t="s">
        <v>99</v>
      </c>
      <c r="M50" s="47" t="s">
        <v>99</v>
      </c>
    </row>
    <row r="51" spans="1:13" ht="33.6">
      <c r="A51" s="55" t="s">
        <v>320</v>
      </c>
      <c r="B51" s="46" t="s">
        <v>70</v>
      </c>
      <c r="C51" s="47"/>
      <c r="D51" s="61" t="s">
        <v>148</v>
      </c>
      <c r="E51" s="26" t="s">
        <v>177</v>
      </c>
      <c r="F51" s="26" t="s">
        <v>177</v>
      </c>
      <c r="G51" s="34" t="s">
        <v>72</v>
      </c>
      <c r="H51" s="28" t="s">
        <v>73</v>
      </c>
      <c r="I51" s="42" t="s">
        <v>8</v>
      </c>
      <c r="J51" s="34"/>
      <c r="K51" s="47"/>
      <c r="L51" s="47"/>
      <c r="M51" s="47"/>
    </row>
    <row r="52" spans="1:13" ht="33.6">
      <c r="A52" s="55" t="s">
        <v>321</v>
      </c>
      <c r="B52" s="46" t="s">
        <v>322</v>
      </c>
      <c r="C52" s="47"/>
      <c r="D52" s="61" t="s">
        <v>148</v>
      </c>
      <c r="E52" s="26" t="s">
        <v>177</v>
      </c>
      <c r="F52" s="26" t="s">
        <v>177</v>
      </c>
      <c r="G52" s="34" t="s">
        <v>72</v>
      </c>
      <c r="H52" s="28" t="s">
        <v>73</v>
      </c>
      <c r="I52" s="42" t="s">
        <v>8</v>
      </c>
      <c r="J52" s="34"/>
      <c r="K52" s="47"/>
      <c r="L52" s="47"/>
      <c r="M52" s="47"/>
    </row>
    <row r="53" spans="1:13" ht="33.6">
      <c r="A53" s="55" t="s">
        <v>323</v>
      </c>
      <c r="B53" s="46" t="s">
        <v>324</v>
      </c>
      <c r="C53" s="47"/>
      <c r="D53" s="61" t="s">
        <v>148</v>
      </c>
      <c r="E53" s="26" t="s">
        <v>177</v>
      </c>
      <c r="F53" s="26" t="s">
        <v>177</v>
      </c>
      <c r="G53" s="34" t="s">
        <v>72</v>
      </c>
      <c r="H53" s="28" t="s">
        <v>73</v>
      </c>
      <c r="I53" s="42" t="s">
        <v>8</v>
      </c>
      <c r="J53" s="34"/>
      <c r="K53" s="47"/>
      <c r="L53" s="47"/>
      <c r="M53" s="47"/>
    </row>
    <row r="54" spans="1:13" ht="33.6">
      <c r="A54" s="55" t="s">
        <v>325</v>
      </c>
      <c r="B54" s="46" t="s">
        <v>326</v>
      </c>
      <c r="C54" s="47"/>
      <c r="D54" s="61" t="s">
        <v>148</v>
      </c>
      <c r="E54" s="26" t="s">
        <v>177</v>
      </c>
      <c r="F54" s="26" t="s">
        <v>177</v>
      </c>
      <c r="G54" s="34" t="s">
        <v>72</v>
      </c>
      <c r="H54" s="28" t="s">
        <v>73</v>
      </c>
      <c r="I54" s="42" t="s">
        <v>8</v>
      </c>
      <c r="J54" s="34"/>
      <c r="K54" s="47"/>
      <c r="L54" s="47"/>
      <c r="M54" s="47"/>
    </row>
    <row r="55" spans="1:13" ht="33.6">
      <c r="A55" s="55" t="s">
        <v>327</v>
      </c>
      <c r="B55" s="46" t="s">
        <v>328</v>
      </c>
      <c r="C55" s="47"/>
      <c r="D55" s="61" t="s">
        <v>148</v>
      </c>
      <c r="E55" s="26" t="s">
        <v>177</v>
      </c>
      <c r="F55" s="26" t="s">
        <v>177</v>
      </c>
      <c r="G55" s="34" t="s">
        <v>72</v>
      </c>
      <c r="H55" s="28" t="s">
        <v>73</v>
      </c>
      <c r="I55" s="42" t="s">
        <v>8</v>
      </c>
      <c r="J55" s="34"/>
      <c r="K55" s="47"/>
      <c r="L55" s="47"/>
      <c r="M55" s="47"/>
    </row>
    <row r="56" spans="1:13" ht="33.6">
      <c r="A56" s="55" t="s">
        <v>329</v>
      </c>
      <c r="B56" s="46" t="s">
        <v>330</v>
      </c>
      <c r="C56" s="47"/>
      <c r="D56" s="61" t="s">
        <v>148</v>
      </c>
      <c r="E56" s="26" t="s">
        <v>177</v>
      </c>
      <c r="F56" s="26" t="s">
        <v>177</v>
      </c>
      <c r="G56" s="34" t="s">
        <v>72</v>
      </c>
      <c r="H56" s="28" t="s">
        <v>73</v>
      </c>
      <c r="I56" s="42" t="s">
        <v>8</v>
      </c>
      <c r="J56" s="34"/>
      <c r="K56" s="47"/>
      <c r="L56" s="47"/>
      <c r="M56" s="47"/>
    </row>
    <row r="57" spans="1:13" ht="33.6">
      <c r="A57" s="55" t="s">
        <v>331</v>
      </c>
      <c r="B57" s="46" t="s">
        <v>332</v>
      </c>
      <c r="C57" s="47"/>
      <c r="D57" s="61" t="s">
        <v>148</v>
      </c>
      <c r="E57" s="26" t="s">
        <v>177</v>
      </c>
      <c r="F57" s="26" t="s">
        <v>177</v>
      </c>
      <c r="G57" s="34" t="s">
        <v>72</v>
      </c>
      <c r="H57" s="28" t="s">
        <v>73</v>
      </c>
      <c r="I57" s="42" t="s">
        <v>8</v>
      </c>
      <c r="J57" s="34"/>
      <c r="K57" s="47"/>
      <c r="L57" s="47"/>
      <c r="M57" s="47"/>
    </row>
    <row r="58" spans="1:13" ht="33.6">
      <c r="A58" s="55" t="s">
        <v>333</v>
      </c>
      <c r="B58" s="46" t="s">
        <v>334</v>
      </c>
      <c r="C58" s="47"/>
      <c r="D58" s="61" t="s">
        <v>148</v>
      </c>
      <c r="E58" s="26" t="s">
        <v>177</v>
      </c>
      <c r="F58" s="26" t="s">
        <v>177</v>
      </c>
      <c r="G58" s="34" t="s">
        <v>72</v>
      </c>
      <c r="H58" s="28" t="s">
        <v>73</v>
      </c>
      <c r="I58" s="42" t="s">
        <v>8</v>
      </c>
      <c r="J58" s="34"/>
      <c r="K58" s="47"/>
      <c r="L58" s="47"/>
      <c r="M58" s="47"/>
    </row>
    <row r="59" spans="1:13" ht="33.6">
      <c r="A59" s="55" t="s">
        <v>335</v>
      </c>
      <c r="B59" s="46" t="s">
        <v>336</v>
      </c>
      <c r="C59" s="47"/>
      <c r="D59" s="61" t="s">
        <v>148</v>
      </c>
      <c r="E59" s="26" t="s">
        <v>177</v>
      </c>
      <c r="F59" s="26" t="s">
        <v>177</v>
      </c>
      <c r="G59" s="34" t="s">
        <v>72</v>
      </c>
      <c r="H59" s="28" t="s">
        <v>73</v>
      </c>
      <c r="I59" s="42" t="s">
        <v>8</v>
      </c>
      <c r="J59" s="34"/>
      <c r="K59" s="47"/>
      <c r="L59" s="47"/>
      <c r="M59" s="47"/>
    </row>
    <row r="60" spans="1:13" ht="33.6">
      <c r="A60" s="55" t="s">
        <v>337</v>
      </c>
      <c r="B60" s="46" t="s">
        <v>338</v>
      </c>
      <c r="C60" s="47"/>
      <c r="D60" s="61" t="s">
        <v>148</v>
      </c>
      <c r="E60" s="26" t="s">
        <v>177</v>
      </c>
      <c r="F60" s="26" t="s">
        <v>177</v>
      </c>
      <c r="G60" s="34" t="s">
        <v>72</v>
      </c>
      <c r="H60" s="28" t="s">
        <v>73</v>
      </c>
      <c r="I60" s="42" t="s">
        <v>8</v>
      </c>
      <c r="J60" s="34"/>
      <c r="K60" s="47"/>
      <c r="L60" s="47"/>
      <c r="M60" s="47"/>
    </row>
    <row r="61" spans="1:13" ht="33.6">
      <c r="A61" s="55" t="s">
        <v>339</v>
      </c>
      <c r="B61" s="46" t="s">
        <v>340</v>
      </c>
      <c r="C61" s="47"/>
      <c r="D61" s="61" t="s">
        <v>148</v>
      </c>
      <c r="E61" s="56" t="s">
        <v>71</v>
      </c>
      <c r="F61" s="56" t="s">
        <v>71</v>
      </c>
      <c r="G61" s="34" t="s">
        <v>72</v>
      </c>
      <c r="H61" s="28" t="s">
        <v>73</v>
      </c>
      <c r="I61" s="42" t="s">
        <v>8</v>
      </c>
      <c r="J61" s="34"/>
      <c r="K61" s="47"/>
      <c r="L61" s="47"/>
      <c r="M61" s="47"/>
    </row>
    <row r="62" spans="1:13" ht="33.6">
      <c r="A62" s="55" t="s">
        <v>341</v>
      </c>
      <c r="B62" s="46" t="s">
        <v>342</v>
      </c>
      <c r="C62" s="47"/>
      <c r="D62" s="61" t="s">
        <v>148</v>
      </c>
      <c r="E62" s="56" t="s">
        <v>71</v>
      </c>
      <c r="F62" s="56" t="s">
        <v>71</v>
      </c>
      <c r="G62" s="34" t="s">
        <v>72</v>
      </c>
      <c r="H62" s="28" t="s">
        <v>73</v>
      </c>
      <c r="I62" s="42" t="s">
        <v>8</v>
      </c>
      <c r="J62" s="34"/>
      <c r="K62" s="47"/>
      <c r="L62" s="47"/>
      <c r="M62" s="47"/>
    </row>
    <row r="63" spans="1:13" ht="33.6">
      <c r="A63" s="55" t="s">
        <v>343</v>
      </c>
      <c r="B63" s="46" t="s">
        <v>344</v>
      </c>
      <c r="C63" s="47" t="s">
        <v>99</v>
      </c>
      <c r="D63" s="61" t="s">
        <v>148</v>
      </c>
      <c r="E63" s="56" t="s">
        <v>71</v>
      </c>
      <c r="F63" s="56" t="s">
        <v>71</v>
      </c>
      <c r="G63" s="34" t="s">
        <v>72</v>
      </c>
      <c r="H63" s="28" t="s">
        <v>73</v>
      </c>
      <c r="I63" s="42" t="s">
        <v>8</v>
      </c>
      <c r="J63" s="34"/>
      <c r="K63" s="47" t="s">
        <v>99</v>
      </c>
      <c r="L63" s="47" t="s">
        <v>99</v>
      </c>
      <c r="M63" s="47" t="s">
        <v>99</v>
      </c>
    </row>
    <row r="64" spans="1:13" ht="16.8">
      <c r="A64" s="194" t="s">
        <v>345</v>
      </c>
      <c r="B64" s="195"/>
      <c r="C64" s="195"/>
      <c r="D64" s="195"/>
      <c r="E64" s="195"/>
      <c r="F64" s="195"/>
      <c r="G64" s="195"/>
      <c r="H64" s="195"/>
      <c r="I64" s="195"/>
      <c r="J64" s="195"/>
      <c r="K64" s="195"/>
      <c r="L64" s="195"/>
      <c r="M64" s="196"/>
    </row>
    <row r="65" spans="1:14" ht="81" customHeight="1">
      <c r="A65" s="26" t="s">
        <v>346</v>
      </c>
      <c r="B65" s="26" t="s">
        <v>347</v>
      </c>
      <c r="C65" s="26" t="s">
        <v>348</v>
      </c>
      <c r="D65" s="25" t="s">
        <v>100</v>
      </c>
      <c r="E65" s="33" t="s">
        <v>349</v>
      </c>
      <c r="F65" s="33" t="s">
        <v>349</v>
      </c>
      <c r="G65" s="34" t="s">
        <v>72</v>
      </c>
      <c r="H65" s="28" t="s">
        <v>73</v>
      </c>
      <c r="I65" s="42" t="s">
        <v>8</v>
      </c>
      <c r="J65" s="34" t="s">
        <v>72</v>
      </c>
      <c r="K65" s="28" t="s">
        <v>74</v>
      </c>
      <c r="L65" s="42" t="s">
        <v>8</v>
      </c>
      <c r="M65" s="48"/>
    </row>
    <row r="66" spans="1:14" ht="151.19999999999999">
      <c r="A66" s="26" t="s">
        <v>350</v>
      </c>
      <c r="B66" s="26" t="s">
        <v>299</v>
      </c>
      <c r="C66" s="26" t="s">
        <v>351</v>
      </c>
      <c r="D66" s="25" t="s">
        <v>100</v>
      </c>
      <c r="E66" s="33" t="s">
        <v>301</v>
      </c>
      <c r="F66" s="33" t="s">
        <v>301</v>
      </c>
      <c r="G66" s="34" t="s">
        <v>72</v>
      </c>
      <c r="H66" s="28" t="s">
        <v>73</v>
      </c>
      <c r="I66" s="42" t="s">
        <v>8</v>
      </c>
      <c r="J66" s="34" t="s">
        <v>72</v>
      </c>
      <c r="K66" s="28" t="s">
        <v>74</v>
      </c>
      <c r="L66" s="42" t="s">
        <v>8</v>
      </c>
      <c r="M66" s="48"/>
    </row>
    <row r="67" spans="1:14" ht="134.4">
      <c r="A67" s="26" t="s">
        <v>352</v>
      </c>
      <c r="B67" s="26" t="s">
        <v>214</v>
      </c>
      <c r="C67" s="26" t="s">
        <v>353</v>
      </c>
      <c r="D67" s="25" t="s">
        <v>100</v>
      </c>
      <c r="E67" s="33" t="s">
        <v>304</v>
      </c>
      <c r="F67" s="33" t="s">
        <v>304</v>
      </c>
      <c r="G67" s="34" t="s">
        <v>72</v>
      </c>
      <c r="H67" s="28" t="s">
        <v>73</v>
      </c>
      <c r="I67" s="42" t="s">
        <v>8</v>
      </c>
      <c r="J67" s="34" t="s">
        <v>72</v>
      </c>
      <c r="K67" s="28" t="s">
        <v>74</v>
      </c>
      <c r="L67" s="42" t="s">
        <v>8</v>
      </c>
      <c r="M67" s="48"/>
    </row>
    <row r="68" spans="1:14" ht="134.4">
      <c r="A68" s="26" t="s">
        <v>354</v>
      </c>
      <c r="B68" s="26" t="s">
        <v>218</v>
      </c>
      <c r="C68" s="26" t="s">
        <v>355</v>
      </c>
      <c r="D68" s="25" t="s">
        <v>100</v>
      </c>
      <c r="E68" s="33" t="s">
        <v>307</v>
      </c>
      <c r="F68" s="33" t="s">
        <v>307</v>
      </c>
      <c r="G68" s="34" t="s">
        <v>72</v>
      </c>
      <c r="H68" s="28" t="s">
        <v>73</v>
      </c>
      <c r="I68" s="42" t="s">
        <v>8</v>
      </c>
      <c r="J68" s="34" t="s">
        <v>72</v>
      </c>
      <c r="K68" s="28" t="s">
        <v>74</v>
      </c>
      <c r="L68" s="42" t="s">
        <v>8</v>
      </c>
      <c r="M68" s="48"/>
    </row>
    <row r="69" spans="1:14" ht="201.6">
      <c r="A69" s="26" t="s">
        <v>356</v>
      </c>
      <c r="B69" s="33" t="s">
        <v>357</v>
      </c>
      <c r="C69" s="26" t="s">
        <v>358</v>
      </c>
      <c r="D69" s="25" t="s">
        <v>100</v>
      </c>
      <c r="E69" s="33" t="s">
        <v>359</v>
      </c>
      <c r="F69" s="33" t="s">
        <v>359</v>
      </c>
      <c r="G69" s="34" t="s">
        <v>72</v>
      </c>
      <c r="H69" s="28" t="s">
        <v>73</v>
      </c>
      <c r="I69" s="42" t="s">
        <v>8</v>
      </c>
      <c r="J69" s="34" t="s">
        <v>72</v>
      </c>
      <c r="K69" s="28" t="s">
        <v>74</v>
      </c>
      <c r="L69" s="42" t="s">
        <v>8</v>
      </c>
      <c r="M69" s="48"/>
    </row>
    <row r="70" spans="1:14" ht="151.05000000000001" customHeight="1">
      <c r="A70" s="26" t="s">
        <v>360</v>
      </c>
      <c r="B70" s="33" t="s">
        <v>361</v>
      </c>
      <c r="C70" s="26" t="s">
        <v>362</v>
      </c>
      <c r="D70" s="25" t="s">
        <v>100</v>
      </c>
      <c r="E70" s="33" t="s">
        <v>363</v>
      </c>
      <c r="F70" s="33" t="s">
        <v>363</v>
      </c>
      <c r="G70" s="34" t="s">
        <v>72</v>
      </c>
      <c r="H70" s="28" t="s">
        <v>73</v>
      </c>
      <c r="I70" s="42" t="s">
        <v>8</v>
      </c>
      <c r="J70" s="34" t="s">
        <v>72</v>
      </c>
      <c r="K70" s="28" t="s">
        <v>74</v>
      </c>
      <c r="L70" s="42" t="s">
        <v>8</v>
      </c>
      <c r="M70" s="48"/>
      <c r="N70" s="62"/>
    </row>
    <row r="71" spans="1:14" ht="184.8">
      <c r="A71" s="26" t="s">
        <v>364</v>
      </c>
      <c r="B71" s="33" t="s">
        <v>365</v>
      </c>
      <c r="C71" s="26" t="s">
        <v>366</v>
      </c>
      <c r="D71" s="25" t="s">
        <v>100</v>
      </c>
      <c r="E71" s="33" t="s">
        <v>363</v>
      </c>
      <c r="F71" s="33" t="s">
        <v>363</v>
      </c>
      <c r="G71" s="34" t="s">
        <v>72</v>
      </c>
      <c r="H71" s="28" t="s">
        <v>73</v>
      </c>
      <c r="I71" s="42" t="s">
        <v>8</v>
      </c>
      <c r="J71" s="34" t="s">
        <v>72</v>
      </c>
      <c r="K71" s="28" t="s">
        <v>74</v>
      </c>
      <c r="L71" s="42" t="s">
        <v>8</v>
      </c>
      <c r="M71" s="48"/>
    </row>
    <row r="72" spans="1:14" ht="184.8">
      <c r="A72" s="26" t="s">
        <v>367</v>
      </c>
      <c r="B72" s="33" t="s">
        <v>368</v>
      </c>
      <c r="C72" s="26" t="s">
        <v>369</v>
      </c>
      <c r="D72" s="25" t="s">
        <v>100</v>
      </c>
      <c r="E72" s="33" t="s">
        <v>363</v>
      </c>
      <c r="F72" s="33" t="s">
        <v>363</v>
      </c>
      <c r="G72" s="34" t="s">
        <v>72</v>
      </c>
      <c r="H72" s="28" t="s">
        <v>73</v>
      </c>
      <c r="I72" s="42" t="s">
        <v>8</v>
      </c>
      <c r="J72" s="34" t="s">
        <v>72</v>
      </c>
      <c r="K72" s="28" t="s">
        <v>74</v>
      </c>
      <c r="L72" s="42" t="s">
        <v>8</v>
      </c>
      <c r="M72" s="48"/>
    </row>
    <row r="73" spans="1:14" ht="144" customHeight="1">
      <c r="A73" s="26" t="s">
        <v>370</v>
      </c>
      <c r="B73" s="33" t="s">
        <v>371</v>
      </c>
      <c r="C73" s="26" t="s">
        <v>372</v>
      </c>
      <c r="D73" s="25" t="s">
        <v>100</v>
      </c>
      <c r="E73" s="33" t="s">
        <v>363</v>
      </c>
      <c r="F73" s="33" t="s">
        <v>363</v>
      </c>
      <c r="G73" s="34" t="s">
        <v>72</v>
      </c>
      <c r="H73" s="28" t="s">
        <v>73</v>
      </c>
      <c r="I73" s="42" t="s">
        <v>8</v>
      </c>
      <c r="J73" s="34" t="s">
        <v>72</v>
      </c>
      <c r="K73" s="28" t="s">
        <v>74</v>
      </c>
      <c r="L73" s="42" t="s">
        <v>8</v>
      </c>
      <c r="M73" s="48"/>
    </row>
    <row r="74" spans="1:14" ht="141" customHeight="1">
      <c r="A74" s="26" t="s">
        <v>373</v>
      </c>
      <c r="B74" s="33" t="s">
        <v>374</v>
      </c>
      <c r="C74" s="26" t="s">
        <v>375</v>
      </c>
      <c r="D74" s="25" t="s">
        <v>100</v>
      </c>
      <c r="E74" s="33" t="s">
        <v>363</v>
      </c>
      <c r="F74" s="33" t="s">
        <v>363</v>
      </c>
      <c r="G74" s="34" t="s">
        <v>72</v>
      </c>
      <c r="H74" s="28" t="s">
        <v>73</v>
      </c>
      <c r="I74" s="42" t="s">
        <v>8</v>
      </c>
      <c r="J74" s="34" t="s">
        <v>72</v>
      </c>
      <c r="K74" s="28" t="s">
        <v>74</v>
      </c>
      <c r="L74" s="42" t="s">
        <v>8</v>
      </c>
      <c r="M74" s="48"/>
    </row>
    <row r="75" spans="1:14" ht="145.94999999999999" customHeight="1">
      <c r="A75" s="26" t="s">
        <v>376</v>
      </c>
      <c r="B75" s="33" t="s">
        <v>377</v>
      </c>
      <c r="C75" s="26" t="s">
        <v>378</v>
      </c>
      <c r="D75" s="25" t="s">
        <v>100</v>
      </c>
      <c r="E75" s="33" t="s">
        <v>363</v>
      </c>
      <c r="F75" s="33" t="s">
        <v>363</v>
      </c>
      <c r="G75" s="34" t="s">
        <v>72</v>
      </c>
      <c r="H75" s="28" t="s">
        <v>73</v>
      </c>
      <c r="I75" s="42" t="s">
        <v>8</v>
      </c>
      <c r="J75" s="34" t="s">
        <v>72</v>
      </c>
      <c r="K75" s="28" t="s">
        <v>74</v>
      </c>
      <c r="L75" s="42" t="s">
        <v>8</v>
      </c>
      <c r="M75" s="48"/>
    </row>
    <row r="76" spans="1:14" ht="145.05000000000001" customHeight="1">
      <c r="A76" s="26" t="s">
        <v>379</v>
      </c>
      <c r="B76" s="33" t="s">
        <v>380</v>
      </c>
      <c r="C76" s="26" t="s">
        <v>381</v>
      </c>
      <c r="D76" s="25" t="s">
        <v>100</v>
      </c>
      <c r="E76" s="33" t="s">
        <v>363</v>
      </c>
      <c r="F76" s="33" t="s">
        <v>363</v>
      </c>
      <c r="G76" s="34" t="s">
        <v>72</v>
      </c>
      <c r="H76" s="28" t="s">
        <v>73</v>
      </c>
      <c r="I76" s="42" t="s">
        <v>8</v>
      </c>
      <c r="J76" s="34" t="s">
        <v>72</v>
      </c>
      <c r="K76" s="28" t="s">
        <v>74</v>
      </c>
      <c r="L76" s="42" t="s">
        <v>8</v>
      </c>
      <c r="M76" s="48"/>
    </row>
    <row r="77" spans="1:14" ht="144" customHeight="1">
      <c r="A77" s="26" t="s">
        <v>382</v>
      </c>
      <c r="B77" s="33" t="s">
        <v>383</v>
      </c>
      <c r="C77" s="26" t="s">
        <v>384</v>
      </c>
      <c r="D77" s="25" t="s">
        <v>100</v>
      </c>
      <c r="E77" s="33" t="s">
        <v>363</v>
      </c>
      <c r="F77" s="33" t="s">
        <v>363</v>
      </c>
      <c r="G77" s="34" t="s">
        <v>72</v>
      </c>
      <c r="H77" s="28" t="s">
        <v>73</v>
      </c>
      <c r="I77" s="42" t="s">
        <v>8</v>
      </c>
      <c r="J77" s="34" t="s">
        <v>72</v>
      </c>
      <c r="K77" s="28" t="s">
        <v>74</v>
      </c>
      <c r="L77" s="42" t="s">
        <v>8</v>
      </c>
      <c r="M77" s="48"/>
    </row>
    <row r="78" spans="1:14" ht="117" customHeight="1">
      <c r="A78" s="26" t="s">
        <v>385</v>
      </c>
      <c r="B78" s="33" t="s">
        <v>386</v>
      </c>
      <c r="C78" s="26" t="s">
        <v>387</v>
      </c>
      <c r="D78" s="25" t="s">
        <v>100</v>
      </c>
      <c r="E78" s="33" t="s">
        <v>252</v>
      </c>
      <c r="F78" s="33" t="s">
        <v>252</v>
      </c>
      <c r="G78" s="34" t="s">
        <v>72</v>
      </c>
      <c r="H78" s="28" t="s">
        <v>73</v>
      </c>
      <c r="I78" s="42" t="s">
        <v>8</v>
      </c>
      <c r="J78" s="34" t="s">
        <v>72</v>
      </c>
      <c r="K78" s="28" t="s">
        <v>74</v>
      </c>
      <c r="L78" s="42" t="s">
        <v>8</v>
      </c>
      <c r="M78" s="48"/>
    </row>
    <row r="79" spans="1:14" ht="103.05" customHeight="1">
      <c r="A79" s="26" t="s">
        <v>388</v>
      </c>
      <c r="B79" s="33" t="s">
        <v>389</v>
      </c>
      <c r="C79" s="26" t="s">
        <v>390</v>
      </c>
      <c r="D79" s="25" t="s">
        <v>100</v>
      </c>
      <c r="E79" s="33" t="s">
        <v>391</v>
      </c>
      <c r="F79" s="33" t="s">
        <v>391</v>
      </c>
      <c r="G79" s="34" t="s">
        <v>72</v>
      </c>
      <c r="H79" s="28" t="s">
        <v>73</v>
      </c>
      <c r="I79" s="42" t="s">
        <v>8</v>
      </c>
      <c r="J79" s="34" t="s">
        <v>72</v>
      </c>
      <c r="K79" s="28" t="s">
        <v>74</v>
      </c>
      <c r="L79" s="42" t="s">
        <v>8</v>
      </c>
      <c r="M79" s="48"/>
    </row>
    <row r="80" spans="1:14" ht="124.95" customHeight="1">
      <c r="A80" s="26" t="s">
        <v>392</v>
      </c>
      <c r="B80" s="33" t="s">
        <v>393</v>
      </c>
      <c r="C80" s="26" t="s">
        <v>394</v>
      </c>
      <c r="D80" s="25" t="s">
        <v>100</v>
      </c>
      <c r="E80" s="33" t="s">
        <v>395</v>
      </c>
      <c r="F80" s="33" t="s">
        <v>395</v>
      </c>
      <c r="G80" s="34" t="s">
        <v>72</v>
      </c>
      <c r="H80" s="28" t="s">
        <v>73</v>
      </c>
      <c r="I80" s="42" t="s">
        <v>8</v>
      </c>
      <c r="J80" s="34" t="s">
        <v>72</v>
      </c>
      <c r="K80" s="28" t="s">
        <v>74</v>
      </c>
      <c r="L80" s="42" t="s">
        <v>8</v>
      </c>
      <c r="M80" s="48"/>
    </row>
  </sheetData>
  <mergeCells count="14">
    <mergeCell ref="A43:M43"/>
    <mergeCell ref="A64:M64"/>
    <mergeCell ref="A40:A42"/>
    <mergeCell ref="B40:B42"/>
    <mergeCell ref="C40:C42"/>
    <mergeCell ref="D40:D42"/>
    <mergeCell ref="E40:E42"/>
    <mergeCell ref="F40:F42"/>
    <mergeCell ref="M40:M42"/>
    <mergeCell ref="B1:F1"/>
    <mergeCell ref="B2:F2"/>
    <mergeCell ref="G40:L40"/>
    <mergeCell ref="G41:I41"/>
    <mergeCell ref="J41:L41"/>
  </mergeCells>
  <dataValidations count="1">
    <dataValidation type="list" allowBlank="1" showErrorMessage="1" promptTitle="dfdf" sqref="G44:G63 G65:G80 J44:J63 J65:J80" xr:uid="{00000000-0002-0000-0700-000000000000}">
      <formula1>"Passed,Untested,Failed,Blocked"</formula1>
    </dataValidation>
  </dataValidation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2"/>
  <sheetViews>
    <sheetView zoomScale="55" zoomScaleNormal="55" workbookViewId="0">
      <selection activeCell="C51" sqref="C51"/>
    </sheetView>
  </sheetViews>
  <sheetFormatPr defaultColWidth="9" defaultRowHeight="14.4"/>
  <cols>
    <col min="1" max="1" width="22.109375" customWidth="1"/>
    <col min="2" max="2" width="34.21875" customWidth="1"/>
    <col min="3" max="3" width="35.109375" customWidth="1"/>
    <col min="4" max="4" width="44.88671875" customWidth="1"/>
    <col min="5" max="6" width="26" customWidth="1"/>
    <col min="7" max="7" width="15.5546875" customWidth="1"/>
    <col min="8" max="8" width="19.5546875" customWidth="1"/>
    <col min="9" max="9" width="11" customWidth="1"/>
    <col min="10" max="10" width="12.88671875" customWidth="1"/>
    <col min="11" max="11" width="17.33203125" customWidth="1"/>
    <col min="12" max="12" width="12.88671875" customWidth="1"/>
    <col min="13" max="13" width="11.33203125" customWidth="1"/>
  </cols>
  <sheetData>
    <row r="1" spans="1:6" ht="17.25" customHeight="1">
      <c r="A1" s="50" t="s">
        <v>51</v>
      </c>
      <c r="B1" s="5" t="s">
        <v>2</v>
      </c>
      <c r="C1" s="6"/>
      <c r="D1" s="6"/>
      <c r="E1" s="6"/>
      <c r="F1" s="7"/>
    </row>
    <row r="2" spans="1:6" ht="22.8">
      <c r="A2" s="50" t="s">
        <v>52</v>
      </c>
      <c r="B2" s="182" t="s">
        <v>14</v>
      </c>
      <c r="C2" s="183"/>
      <c r="D2" s="183"/>
      <c r="E2" s="183"/>
      <c r="F2" s="184"/>
    </row>
    <row r="3" spans="1:6" ht="16.5" customHeight="1">
      <c r="A3" s="10"/>
      <c r="B3" s="51" t="s">
        <v>26</v>
      </c>
      <c r="C3" s="51" t="s">
        <v>27</v>
      </c>
      <c r="D3" s="51" t="s">
        <v>53</v>
      </c>
      <c r="E3" s="52" t="s">
        <v>29</v>
      </c>
      <c r="F3" s="51" t="s">
        <v>94</v>
      </c>
    </row>
    <row r="4" spans="1:6" ht="18">
      <c r="A4" s="14" t="s">
        <v>55</v>
      </c>
      <c r="B4" s="10">
        <v>15</v>
      </c>
      <c r="C4" s="10">
        <v>0</v>
      </c>
      <c r="D4" s="10">
        <v>0</v>
      </c>
      <c r="E4" s="10">
        <v>0</v>
      </c>
      <c r="F4" s="10">
        <f>B4</f>
        <v>15</v>
      </c>
    </row>
    <row r="5" spans="1:6" ht="18">
      <c r="A5" s="14" t="s">
        <v>56</v>
      </c>
      <c r="B5" s="10">
        <v>9</v>
      </c>
      <c r="C5" s="10">
        <v>0</v>
      </c>
      <c r="D5" s="10">
        <v>0</v>
      </c>
      <c r="E5" s="10">
        <v>0</v>
      </c>
      <c r="F5" s="10">
        <f>B5</f>
        <v>9</v>
      </c>
    </row>
    <row r="32" spans="1:13" ht="17.399999999999999">
      <c r="A32" s="197" t="s">
        <v>57</v>
      </c>
      <c r="B32" s="197" t="s">
        <v>58</v>
      </c>
      <c r="C32" s="197" t="s">
        <v>59</v>
      </c>
      <c r="D32" s="197" t="s">
        <v>95</v>
      </c>
      <c r="E32" s="198" t="s">
        <v>61</v>
      </c>
      <c r="F32" s="197" t="s">
        <v>62</v>
      </c>
      <c r="G32" s="190" t="s">
        <v>63</v>
      </c>
      <c r="H32" s="190"/>
      <c r="I32" s="190"/>
      <c r="J32" s="190"/>
      <c r="K32" s="190"/>
      <c r="L32" s="190"/>
      <c r="M32" s="199" t="s">
        <v>64</v>
      </c>
    </row>
    <row r="33" spans="1:14" ht="17.399999999999999">
      <c r="A33" s="197"/>
      <c r="B33" s="197"/>
      <c r="C33" s="197"/>
      <c r="D33" s="197"/>
      <c r="E33" s="198"/>
      <c r="F33" s="197"/>
      <c r="G33" s="190" t="s">
        <v>34</v>
      </c>
      <c r="H33" s="190"/>
      <c r="I33" s="190"/>
      <c r="J33" s="190" t="s">
        <v>35</v>
      </c>
      <c r="K33" s="190"/>
      <c r="L33" s="190"/>
      <c r="M33" s="200"/>
    </row>
    <row r="34" spans="1:14" ht="15.6">
      <c r="A34" s="197"/>
      <c r="B34" s="197"/>
      <c r="C34" s="197"/>
      <c r="D34" s="197"/>
      <c r="E34" s="198"/>
      <c r="F34" s="197"/>
      <c r="G34" s="53" t="s">
        <v>65</v>
      </c>
      <c r="H34" s="54" t="s">
        <v>66</v>
      </c>
      <c r="I34" s="53" t="s">
        <v>67</v>
      </c>
      <c r="J34" s="53" t="s">
        <v>65</v>
      </c>
      <c r="K34" s="53" t="s">
        <v>66</v>
      </c>
      <c r="L34" s="53" t="s">
        <v>67</v>
      </c>
      <c r="M34" s="200"/>
    </row>
    <row r="35" spans="1:14" ht="15.6">
      <c r="A35" s="191" t="s">
        <v>396</v>
      </c>
      <c r="B35" s="192"/>
      <c r="C35" s="192"/>
      <c r="D35" s="192"/>
      <c r="E35" s="192"/>
      <c r="F35" s="192"/>
      <c r="G35" s="192"/>
      <c r="H35" s="192"/>
      <c r="I35" s="192"/>
      <c r="J35" s="192"/>
      <c r="K35" s="192"/>
      <c r="L35" s="192"/>
      <c r="M35" s="193"/>
    </row>
    <row r="36" spans="1:14" ht="33.6">
      <c r="A36" s="55" t="s">
        <v>397</v>
      </c>
      <c r="B36" s="46" t="s">
        <v>179</v>
      </c>
      <c r="C36" s="47" t="s">
        <v>99</v>
      </c>
      <c r="D36" s="25" t="s">
        <v>100</v>
      </c>
      <c r="E36" s="26" t="s">
        <v>177</v>
      </c>
      <c r="F36" s="26" t="s">
        <v>177</v>
      </c>
      <c r="G36" s="34" t="s">
        <v>72</v>
      </c>
      <c r="H36" s="28" t="s">
        <v>73</v>
      </c>
      <c r="I36" s="42" t="s">
        <v>8</v>
      </c>
      <c r="J36" s="34"/>
      <c r="K36" s="47" t="s">
        <v>99</v>
      </c>
      <c r="L36" s="47" t="s">
        <v>99</v>
      </c>
      <c r="M36" s="47" t="s">
        <v>99</v>
      </c>
    </row>
    <row r="37" spans="1:14" ht="33.6">
      <c r="A37" s="55" t="s">
        <v>398</v>
      </c>
      <c r="B37" s="46" t="s">
        <v>399</v>
      </c>
      <c r="C37" s="47" t="s">
        <v>99</v>
      </c>
      <c r="D37" s="25" t="s">
        <v>100</v>
      </c>
      <c r="E37" s="56" t="s">
        <v>101</v>
      </c>
      <c r="F37" s="57" t="s">
        <v>101</v>
      </c>
      <c r="G37" s="34" t="s">
        <v>72</v>
      </c>
      <c r="H37" s="28" t="s">
        <v>73</v>
      </c>
      <c r="I37" s="42" t="s">
        <v>8</v>
      </c>
      <c r="J37" s="34"/>
      <c r="K37" s="47" t="s">
        <v>99</v>
      </c>
      <c r="L37" s="47" t="s">
        <v>99</v>
      </c>
      <c r="M37" s="47" t="s">
        <v>99</v>
      </c>
    </row>
    <row r="38" spans="1:14" ht="33.6">
      <c r="A38" s="55" t="s">
        <v>400</v>
      </c>
      <c r="B38" s="46" t="s">
        <v>401</v>
      </c>
      <c r="C38" s="47" t="s">
        <v>99</v>
      </c>
      <c r="D38" s="25" t="s">
        <v>100</v>
      </c>
      <c r="E38" s="56" t="s">
        <v>71</v>
      </c>
      <c r="F38" s="57" t="s">
        <v>71</v>
      </c>
      <c r="G38" s="34" t="s">
        <v>72</v>
      </c>
      <c r="H38" s="28" t="s">
        <v>73</v>
      </c>
      <c r="I38" s="42" t="s">
        <v>8</v>
      </c>
      <c r="J38" s="34"/>
      <c r="K38" s="47" t="s">
        <v>99</v>
      </c>
      <c r="L38" s="47" t="s">
        <v>99</v>
      </c>
      <c r="M38" s="47" t="s">
        <v>99</v>
      </c>
      <c r="N38" s="59"/>
    </row>
    <row r="39" spans="1:14" ht="33.6">
      <c r="A39" s="55" t="s">
        <v>402</v>
      </c>
      <c r="B39" s="46" t="s">
        <v>319</v>
      </c>
      <c r="C39" s="47" t="s">
        <v>99</v>
      </c>
      <c r="D39" s="25" t="s">
        <v>100</v>
      </c>
      <c r="E39" s="56" t="s">
        <v>101</v>
      </c>
      <c r="F39" s="57" t="s">
        <v>101</v>
      </c>
      <c r="G39" s="34" t="s">
        <v>72</v>
      </c>
      <c r="H39" s="28" t="s">
        <v>73</v>
      </c>
      <c r="I39" s="42" t="s">
        <v>8</v>
      </c>
      <c r="J39" s="34"/>
      <c r="K39" s="47" t="s">
        <v>99</v>
      </c>
      <c r="L39" s="47" t="s">
        <v>99</v>
      </c>
      <c r="M39" s="47" t="s">
        <v>99</v>
      </c>
      <c r="N39" s="59"/>
    </row>
    <row r="40" spans="1:14" ht="33.6">
      <c r="A40" s="55" t="s">
        <v>403</v>
      </c>
      <c r="B40" s="46" t="s">
        <v>70</v>
      </c>
      <c r="C40" s="47"/>
      <c r="D40" s="25" t="s">
        <v>100</v>
      </c>
      <c r="E40" s="56" t="s">
        <v>101</v>
      </c>
      <c r="F40" s="56" t="s">
        <v>101</v>
      </c>
      <c r="G40" s="34" t="s">
        <v>72</v>
      </c>
      <c r="H40" s="28" t="s">
        <v>73</v>
      </c>
      <c r="I40" s="42" t="s">
        <v>8</v>
      </c>
      <c r="J40" s="34"/>
      <c r="K40" s="47"/>
      <c r="L40" s="47"/>
      <c r="M40" s="47"/>
      <c r="N40" s="59"/>
    </row>
    <row r="41" spans="1:14" ht="33.6">
      <c r="A41" s="55" t="s">
        <v>404</v>
      </c>
      <c r="B41" s="46" t="s">
        <v>405</v>
      </c>
      <c r="C41" s="47"/>
      <c r="D41" s="25" t="s">
        <v>100</v>
      </c>
      <c r="E41" s="56" t="s">
        <v>101</v>
      </c>
      <c r="F41" s="56" t="s">
        <v>101</v>
      </c>
      <c r="G41" s="34" t="s">
        <v>72</v>
      </c>
      <c r="H41" s="28" t="s">
        <v>73</v>
      </c>
      <c r="I41" s="42" t="s">
        <v>8</v>
      </c>
      <c r="J41" s="34"/>
      <c r="K41" s="47"/>
      <c r="L41" s="47"/>
      <c r="M41" s="47"/>
      <c r="N41" s="59"/>
    </row>
    <row r="42" spans="1:14" ht="33.6">
      <c r="A42" s="55" t="s">
        <v>406</v>
      </c>
      <c r="B42" s="46" t="s">
        <v>407</v>
      </c>
      <c r="C42" s="47"/>
      <c r="D42" s="25" t="s">
        <v>100</v>
      </c>
      <c r="E42" s="56" t="s">
        <v>101</v>
      </c>
      <c r="F42" s="56" t="s">
        <v>101</v>
      </c>
      <c r="G42" s="34" t="s">
        <v>72</v>
      </c>
      <c r="H42" s="28" t="s">
        <v>73</v>
      </c>
      <c r="I42" s="42" t="s">
        <v>8</v>
      </c>
      <c r="J42" s="34"/>
      <c r="K42" s="47"/>
      <c r="L42" s="47"/>
      <c r="M42" s="47"/>
      <c r="N42" s="59"/>
    </row>
    <row r="43" spans="1:14" ht="33.6">
      <c r="A43" s="55" t="s">
        <v>408</v>
      </c>
      <c r="B43" s="46" t="s">
        <v>344</v>
      </c>
      <c r="C43" s="47"/>
      <c r="D43" s="25" t="s">
        <v>100</v>
      </c>
      <c r="E43" s="56" t="s">
        <v>101</v>
      </c>
      <c r="F43" s="56" t="s">
        <v>101</v>
      </c>
      <c r="G43" s="34" t="s">
        <v>72</v>
      </c>
      <c r="H43" s="28" t="s">
        <v>73</v>
      </c>
      <c r="I43" s="42" t="s">
        <v>8</v>
      </c>
      <c r="J43" s="34"/>
      <c r="K43" s="47"/>
      <c r="L43" s="47"/>
      <c r="M43" s="47"/>
      <c r="N43" s="59"/>
    </row>
    <row r="44" spans="1:14" ht="33.6">
      <c r="A44" s="55" t="s">
        <v>409</v>
      </c>
      <c r="B44" s="46" t="s">
        <v>198</v>
      </c>
      <c r="C44" s="47" t="s">
        <v>99</v>
      </c>
      <c r="D44" s="25" t="s">
        <v>100</v>
      </c>
      <c r="E44" s="56" t="s">
        <v>101</v>
      </c>
      <c r="F44" s="57" t="s">
        <v>101</v>
      </c>
      <c r="G44" s="34" t="s">
        <v>72</v>
      </c>
      <c r="H44" s="28" t="s">
        <v>73</v>
      </c>
      <c r="I44" s="42" t="s">
        <v>8</v>
      </c>
      <c r="J44" s="34"/>
      <c r="K44" s="47" t="s">
        <v>99</v>
      </c>
      <c r="L44" s="47" t="s">
        <v>99</v>
      </c>
      <c r="M44" s="47" t="s">
        <v>99</v>
      </c>
      <c r="N44" s="59"/>
    </row>
    <row r="45" spans="1:14" ht="16.8">
      <c r="A45" s="194" t="s">
        <v>410</v>
      </c>
      <c r="B45" s="195"/>
      <c r="C45" s="195"/>
      <c r="D45" s="195"/>
      <c r="E45" s="195"/>
      <c r="F45" s="195"/>
      <c r="G45" s="195"/>
      <c r="H45" s="195"/>
      <c r="I45" s="195"/>
      <c r="J45" s="195"/>
      <c r="K45" s="195"/>
      <c r="L45" s="195"/>
      <c r="M45" s="196"/>
    </row>
    <row r="46" spans="1:14" ht="121.05" customHeight="1">
      <c r="A46" s="26" t="s">
        <v>411</v>
      </c>
      <c r="B46" s="26" t="s">
        <v>412</v>
      </c>
      <c r="C46" s="26" t="s">
        <v>413</v>
      </c>
      <c r="D46" s="25" t="s">
        <v>100</v>
      </c>
      <c r="E46" s="33" t="s">
        <v>414</v>
      </c>
      <c r="F46" s="33" t="s">
        <v>414</v>
      </c>
      <c r="G46" s="34" t="s">
        <v>72</v>
      </c>
      <c r="H46" s="28" t="s">
        <v>73</v>
      </c>
      <c r="I46" s="42" t="s">
        <v>8</v>
      </c>
      <c r="J46" s="34" t="s">
        <v>72</v>
      </c>
      <c r="K46" s="28" t="s">
        <v>74</v>
      </c>
      <c r="L46" s="42" t="s">
        <v>8</v>
      </c>
      <c r="M46" s="48"/>
    </row>
    <row r="47" spans="1:14" ht="145.05000000000001" customHeight="1">
      <c r="A47" s="26" t="s">
        <v>415</v>
      </c>
      <c r="B47" s="26" t="s">
        <v>218</v>
      </c>
      <c r="C47" s="26" t="s">
        <v>416</v>
      </c>
      <c r="D47" s="25" t="s">
        <v>100</v>
      </c>
      <c r="E47" s="33" t="s">
        <v>417</v>
      </c>
      <c r="F47" s="33" t="s">
        <v>417</v>
      </c>
      <c r="G47" s="34" t="s">
        <v>72</v>
      </c>
      <c r="H47" s="28" t="s">
        <v>73</v>
      </c>
      <c r="I47" s="42" t="s">
        <v>8</v>
      </c>
      <c r="J47" s="34" t="s">
        <v>72</v>
      </c>
      <c r="K47" s="28" t="s">
        <v>74</v>
      </c>
      <c r="L47" s="42" t="s">
        <v>8</v>
      </c>
      <c r="M47" s="48"/>
    </row>
    <row r="48" spans="1:14" ht="174" customHeight="1">
      <c r="A48" s="26" t="s">
        <v>418</v>
      </c>
      <c r="B48" s="26" t="s">
        <v>419</v>
      </c>
      <c r="C48" s="26" t="s">
        <v>420</v>
      </c>
      <c r="D48" s="25" t="s">
        <v>100</v>
      </c>
      <c r="E48" s="33" t="s">
        <v>421</v>
      </c>
      <c r="F48" s="33" t="s">
        <v>421</v>
      </c>
      <c r="G48" s="34" t="s">
        <v>72</v>
      </c>
      <c r="H48" s="28" t="s">
        <v>73</v>
      </c>
      <c r="I48" s="42" t="s">
        <v>8</v>
      </c>
      <c r="J48" s="34" t="s">
        <v>72</v>
      </c>
      <c r="K48" s="28" t="s">
        <v>74</v>
      </c>
      <c r="L48" s="42" t="s">
        <v>8</v>
      </c>
      <c r="M48" s="48"/>
    </row>
    <row r="49" spans="1:13" ht="183" customHeight="1">
      <c r="A49" s="26" t="s">
        <v>422</v>
      </c>
      <c r="B49" s="26" t="s">
        <v>423</v>
      </c>
      <c r="C49" s="26" t="s">
        <v>424</v>
      </c>
      <c r="D49" s="25" t="s">
        <v>100</v>
      </c>
      <c r="E49" s="33" t="s">
        <v>425</v>
      </c>
      <c r="F49" s="33" t="s">
        <v>425</v>
      </c>
      <c r="G49" s="34" t="s">
        <v>72</v>
      </c>
      <c r="H49" s="28" t="s">
        <v>73</v>
      </c>
      <c r="I49" s="42" t="s">
        <v>8</v>
      </c>
      <c r="J49" s="34" t="s">
        <v>72</v>
      </c>
      <c r="K49" s="28" t="s">
        <v>74</v>
      </c>
      <c r="L49" s="42" t="s">
        <v>8</v>
      </c>
      <c r="M49" s="48"/>
    </row>
    <row r="50" spans="1:13" ht="162" customHeight="1">
      <c r="A50" s="26" t="s">
        <v>426</v>
      </c>
      <c r="B50" s="26" t="s">
        <v>427</v>
      </c>
      <c r="C50" s="26" t="s">
        <v>428</v>
      </c>
      <c r="D50" s="25" t="s">
        <v>100</v>
      </c>
      <c r="E50" s="33" t="s">
        <v>429</v>
      </c>
      <c r="F50" s="33" t="s">
        <v>429</v>
      </c>
      <c r="G50" s="34" t="s">
        <v>72</v>
      </c>
      <c r="H50" s="28" t="s">
        <v>73</v>
      </c>
      <c r="I50" s="42" t="s">
        <v>8</v>
      </c>
      <c r="J50" s="34" t="s">
        <v>72</v>
      </c>
      <c r="K50" s="28" t="s">
        <v>74</v>
      </c>
      <c r="L50" s="42" t="s">
        <v>8</v>
      </c>
      <c r="M50" s="48"/>
    </row>
    <row r="51" spans="1:13" ht="211.05" customHeight="1">
      <c r="A51" s="26" t="s">
        <v>430</v>
      </c>
      <c r="B51" s="26" t="s">
        <v>431</v>
      </c>
      <c r="C51" s="26" t="s">
        <v>432</v>
      </c>
      <c r="D51" s="25" t="s">
        <v>100</v>
      </c>
      <c r="E51" s="33" t="s">
        <v>433</v>
      </c>
      <c r="F51" s="33" t="s">
        <v>433</v>
      </c>
      <c r="G51" s="34" t="s">
        <v>72</v>
      </c>
      <c r="H51" s="28" t="s">
        <v>73</v>
      </c>
      <c r="I51" s="42" t="s">
        <v>8</v>
      </c>
      <c r="J51" s="34" t="s">
        <v>72</v>
      </c>
      <c r="K51" s="28" t="s">
        <v>74</v>
      </c>
      <c r="L51" s="42" t="s">
        <v>8</v>
      </c>
      <c r="M51" s="48"/>
    </row>
    <row r="52" spans="1:13" ht="16.8">
      <c r="H52" s="58"/>
    </row>
  </sheetData>
  <mergeCells count="13">
    <mergeCell ref="A45:M45"/>
    <mergeCell ref="A32:A34"/>
    <mergeCell ref="B32:B34"/>
    <mergeCell ref="C32:C34"/>
    <mergeCell ref="D32:D34"/>
    <mergeCell ref="E32:E34"/>
    <mergeCell ref="F32:F34"/>
    <mergeCell ref="M32:M34"/>
    <mergeCell ref="B2:F2"/>
    <mergeCell ref="G32:L32"/>
    <mergeCell ref="G33:I33"/>
    <mergeCell ref="J33:L33"/>
    <mergeCell ref="A35:M35"/>
  </mergeCells>
  <dataValidations count="1">
    <dataValidation type="list" allowBlank="1" showErrorMessage="1" promptTitle="dfdf" sqref="G36:G44 G46:G51 J36:J44 J46:J51" xr:uid="{00000000-0002-0000-0800-000000000000}">
      <formula1>"Passed,Untested,Failed,Blocked"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Báo cáo kiểm tra</vt:lpstr>
      <vt:lpstr>Chatbot AI</vt:lpstr>
      <vt:lpstr>Thanh toán</vt:lpstr>
      <vt:lpstr>Đăng nhập admin</vt:lpstr>
      <vt:lpstr>Quản lý tài khoản admin</vt:lpstr>
      <vt:lpstr> Quản lý tài khoản user</vt:lpstr>
      <vt:lpstr>Quản lý tour</vt:lpstr>
      <vt:lpstr>Quản lý nhóm quyền</vt:lpstr>
      <vt:lpstr>Quản lý hotel</vt:lpstr>
      <vt:lpstr>Quản lý hóa đơn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Huỳnh Ngọc Thắng</cp:lastModifiedBy>
  <dcterms:created xsi:type="dcterms:W3CDTF">2006-09-16T00:00:00Z</dcterms:created>
  <dcterms:modified xsi:type="dcterms:W3CDTF">2025-05-19T05:12:45Z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2024-11-14T09:39:02Z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4abfca76-958e-4726-864a-3f12f6e2e8f2</vt:lpwstr>
  </property>
  <property fmtid="{D5CDD505-2E9C-101B-9397-08002B2CF9AE}" pid="8" name="MSIP_Label_defa4170-0d19-0005-0004-bc88714345d2_ContentBits">
    <vt:lpwstr>0</vt:lpwstr>
  </property>
  <property fmtid="{D5CDD505-2E9C-101B-9397-08002B2CF9AE}" pid="9" name="ICV">
    <vt:lpwstr>0EB2B0F2E7A3419D9B4FCC51E9F8C7E1_12</vt:lpwstr>
  </property>
  <property fmtid="{D5CDD505-2E9C-101B-9397-08002B2CF9AE}" pid="10" name="KSOProductBuildVer">
    <vt:lpwstr>1033-12.2.0.21179</vt:lpwstr>
  </property>
</Properties>
</file>