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defaultThemeVersion="124226"/>
  <xr:revisionPtr revIDLastSave="0" documentId="13_ncr:1_{EC2D9966-2E6C-4290-97FC-98908ED425F5}" xr6:coauthVersionLast="47" xr6:coauthVersionMax="47" xr10:uidLastSave="{00000000-0000-0000-0000-000000000000}"/>
  <bookViews>
    <workbookView xWindow="-120" yWindow="-120" windowWidth="29040" windowHeight="15990" tabRatio="896" activeTab="3" xr2:uid="{00000000-000D-0000-FFFF-FFFF00000000}"/>
  </bookViews>
  <sheets>
    <sheet name="Trường hợp kiểm thử" sheetId="1" r:id="rId1"/>
    <sheet name="Danh Sách Người Dùng" sheetId="45" r:id="rId2"/>
    <sheet name="Chỉnh sửa người dùng" sheetId="46" r:id="rId3"/>
    <sheet name="Thêm khóa Hoc Vào Giỏ Hàng" sheetId="47" r:id="rId4"/>
    <sheet name="Thêm người dùng" sheetId="44" r:id="rId5"/>
    <sheet name="Tìm kiếm" sheetId="43" r:id="rId6"/>
    <sheet name="Thêm khóa học" sheetId="41" r:id="rId7"/>
    <sheet name="Chỉnh sửa khóa học" sheetId="42" r:id="rId8"/>
    <sheet name="Danh sách khóa học" sheetId="40" r:id="rId9"/>
    <sheet name="Tạo mật khẩu mới" sheetId="39" r:id="rId10"/>
    <sheet name="Quên mật khẩu" sheetId="38" r:id="rId11"/>
    <sheet name="Đăng xuất" sheetId="37" r:id="rId12"/>
    <sheet name="Chọn Filed" sheetId="35" r:id="rId13"/>
    <sheet name="Chọn Skill" sheetId="36" r:id="rId14"/>
    <sheet name="Đăng nhập" sheetId="3" r:id="rId15"/>
    <sheet name="Đăng ký" sheetId="33" r:id="rId16"/>
    <sheet name="Xác thực OTP" sheetId="34" r:id="rId17"/>
    <sheet name="Báo cáo kiểm tra" sheetId="10" state="hidden" r:id="rId18"/>
    <sheet name="Đổi mật khẩu" sheetId="20" r:id="rId19"/>
  </sheets>
  <externalReferences>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47" l="1"/>
  <c r="D5" i="47"/>
  <c r="E4" i="47"/>
  <c r="D4" i="47"/>
  <c r="E5" i="46"/>
  <c r="D5" i="46"/>
  <c r="E4" i="46"/>
  <c r="D4" i="46"/>
  <c r="E5" i="45"/>
  <c r="D5" i="45"/>
  <c r="E4" i="45"/>
  <c r="D4" i="45"/>
  <c r="E5" i="44"/>
  <c r="D5" i="44"/>
  <c r="E4" i="44"/>
  <c r="D4" i="44"/>
  <c r="E5" i="43"/>
  <c r="D5" i="43"/>
  <c r="E4" i="43"/>
  <c r="D4" i="43"/>
  <c r="E5" i="42"/>
  <c r="D5" i="42"/>
  <c r="E4" i="42"/>
  <c r="D4" i="42"/>
  <c r="E5" i="41"/>
  <c r="D5" i="41"/>
  <c r="E4" i="41"/>
  <c r="D4" i="41"/>
  <c r="E5" i="40"/>
  <c r="D5" i="40"/>
  <c r="E4" i="40"/>
  <c r="D4" i="40"/>
  <c r="E5" i="39"/>
  <c r="D5" i="39"/>
  <c r="E4" i="39"/>
  <c r="D4" i="39"/>
  <c r="E5" i="38"/>
  <c r="D5" i="38"/>
  <c r="E4" i="38"/>
  <c r="D4" i="38"/>
  <c r="E5" i="37"/>
  <c r="D5" i="37"/>
  <c r="E4" i="37"/>
  <c r="D4" i="37"/>
  <c r="E5" i="36"/>
  <c r="D5" i="36"/>
  <c r="E4" i="36"/>
  <c r="D4" i="36"/>
  <c r="E5" i="35"/>
  <c r="D5" i="35"/>
  <c r="E4" i="35"/>
  <c r="D4" i="35"/>
  <c r="E5" i="34"/>
  <c r="D5" i="34"/>
  <c r="E4" i="34"/>
  <c r="D4" i="34"/>
  <c r="E5" i="33"/>
  <c r="D5" i="33"/>
  <c r="E4" i="33"/>
  <c r="D4" i="33"/>
  <c r="D24" i="1"/>
  <c r="E5" i="20" l="1"/>
  <c r="D5" i="20"/>
  <c r="E4" i="20"/>
  <c r="D4" i="20"/>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<sst xmlns="http://schemas.openxmlformats.org/spreadsheetml/2006/main" count="3058" uniqueCount="940">
  <si>
    <t>TEST CASE SYSTEM SPRINT 1</t>
  </si>
  <si>
    <t>Tên dự án</t>
  </si>
  <si>
    <t>STT</t>
  </si>
  <si>
    <t>Chức năng</t>
  </si>
  <si>
    <t>Sheet Name</t>
  </si>
  <si>
    <t>Số lượng test</t>
  </si>
  <si>
    <t>Mô tả</t>
  </si>
  <si>
    <t>Đăng nhập</t>
  </si>
  <si>
    <t>Đổi mật khẩu</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</si>
  <si>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</si>
  <si>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</si>
  <si>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</si>
  <si>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</si>
  <si>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</si>
  <si>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</si>
  <si>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</si>
  <si>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</si>
  <si>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</si>
  <si>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</si>
  <si>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</si>
  <si>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</si>
  <si>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</si>
  <si>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</si>
  <si>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</si>
  <si>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</si>
  <si>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</si>
  <si>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</si>
  <si>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</si>
  <si>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</si>
  <si>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</si>
  <si>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</si>
  <si>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</si>
  <si>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</si>
  <si>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</si>
  <si>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</si>
  <si>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</si>
  <si>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</si>
  <si>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</si>
  <si>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</si>
  <si>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</si>
  <si>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</si>
  <si>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</si>
  <si>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</si>
  <si>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</si>
  <si>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XÂY DỰNG HỆ THỐNG QUẢN LÝ VÀ KIỂM DUYỆT VĂN BẢN TÍCH HỢP CHỮ KÝ SỐ VỚI THUẬT TOÁN RSA</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</si>
  <si>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</si>
  <si>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</si>
  <si>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</si>
  <si>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</si>
  <si>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</si>
  <si>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</si>
  <si>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</si>
  <si>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</si>
  <si>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</si>
  <si>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</si>
  <si>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</si>
  <si>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</si>
  <si>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</si>
  <si>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</si>
  <si>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</si>
  <si>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</si>
  <si>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GUI_SHOW Trang đăng nhập</t>
  </si>
  <si>
    <t>GUI-DN01</t>
  </si>
  <si>
    <t>Passed</t>
  </si>
  <si>
    <t>GUI-DN02</t>
  </si>
  <si>
    <t>GUI-DN03</t>
  </si>
  <si>
    <t>GUI-DN04</t>
  </si>
  <si>
    <t>GUI-DN05</t>
  </si>
  <si>
    <t>GUI-DN06</t>
  </si>
  <si>
    <t>FUNCTION_SHOW Trang đăng nhập</t>
  </si>
  <si>
    <t>FUNC-DN01</t>
  </si>
  <si>
    <t>Truy cập vào hệ thống</t>
  </si>
  <si>
    <t>FUNC-DN02</t>
  </si>
  <si>
    <t>FUNC-DN03</t>
  </si>
  <si>
    <t>FUNC-DN04</t>
  </si>
  <si>
    <t>FUNC-DN05</t>
  </si>
  <si>
    <t>FUNC-DN06</t>
  </si>
  <si>
    <t>Quy trình</t>
  </si>
  <si>
    <t>GUI_SHOW Đổi mât khẩu</t>
  </si>
  <si>
    <t>GUI-DMK01</t>
  </si>
  <si>
    <t>GUI-DMK02</t>
  </si>
  <si>
    <t>GUI-DMK03</t>
  </si>
  <si>
    <t>GUI-DMK04</t>
  </si>
  <si>
    <t>GUI-DMK05</t>
  </si>
  <si>
    <t>GUI-DMK06</t>
  </si>
  <si>
    <t>GUI-DMK07</t>
  </si>
  <si>
    <t>FUNCTION_SHOW Đổi mật khẩu</t>
  </si>
  <si>
    <t>FUNC-DMK01</t>
  </si>
  <si>
    <t>FUNC-DMK02</t>
  </si>
  <si>
    <t>FUNC-DMK03</t>
  </si>
  <si>
    <t>FUNC-DMK04</t>
  </si>
  <si>
    <t>Quản lý người dùng</t>
  </si>
  <si>
    <t>Đăng ký</t>
  </si>
  <si>
    <t>Đăng xuất</t>
  </si>
  <si>
    <t>Quên mật khẩu</t>
  </si>
  <si>
    <t>Quản lý khóa học</t>
  </si>
  <si>
    <t>Thêm khóa học vào giỏ hàng</t>
  </si>
  <si>
    <t>Thêm khóa học</t>
  </si>
  <si>
    <t>Chỉnh sửa khóa học</t>
  </si>
  <si>
    <t>Danh sách khóa học</t>
  </si>
  <si>
    <t>19/04/2025</t>
  </si>
  <si>
    <t>[Welcome Back] Label</t>
  </si>
  <si>
    <t>-Label : black
-Status : enable</t>
  </si>
  <si>
    <t>[Email address] Textbox</t>
  </si>
  <si>
    <t>-Text color : black
-Status : enable</t>
  </si>
  <si>
    <t>[Password] Textbox</t>
  </si>
  <si>
    <t>[Remember me] Checkbox</t>
  </si>
  <si>
    <t>[Forgot password?] Link</t>
  </si>
  <si>
    <t>-Text color : red
-Status : enable</t>
  </si>
  <si>
    <t>[Login] Button</t>
  </si>
  <si>
    <t>-Text color : white
-Status : enable</t>
  </si>
  <si>
    <t>GUI-DN07</t>
  </si>
  <si>
    <t>[Sign Up] Link</t>
  </si>
  <si>
    <t>GUI-DN08</t>
  </si>
  <si>
    <t>[Google Login] Button</t>
  </si>
  <si>
    <t>Khiêm</t>
  </si>
  <si>
    <t>21/04/2025</t>
  </si>
  <si>
    <t>Viễn</t>
  </si>
  <si>
    <t>Đăng nhập thành công</t>
  </si>
  <si>
    <t>1. Nhập email và mật khẩu đúng
2. Click “Login”</t>
  </si>
  <si>
    <t>Điều hướng đến trang dashboard</t>
  </si>
  <si>
    <t>Đăng nhập sai tài khoản hoặc mật khẩu</t>
  </si>
  <si>
    <t>1. Nhập sai email hoặc mật khẩu
2. Click “Login”</t>
  </si>
  <si>
    <t>Hiển thị lỗi: “Tên đăng nhập hoặc mật khẩu không đúng, vui lòng nhập lại!”</t>
  </si>
  <si>
    <t>Như mong đợi</t>
  </si>
  <si>
    <t>Để trống trường “Password”</t>
  </si>
  <si>
    <t>1. Nhập email
2. Để trống mật khẩu
3. Click “Login”</t>
  </si>
  <si>
    <t>Hiển thị lỗi: “Bạn chưa nhập mật khẩu vào!”</t>
  </si>
  <si>
    <t>Để trống trường “Email”</t>
  </si>
  <si>
    <t>1. Để trống email
2. Nhập mật khẩu
3. Click “Login”</t>
  </si>
  <si>
    <t>Hiển thị lỗi: “Nhập sai tên đăng nhập hoặc mật khẩu, vui lòng nhập lại.”</t>
  </si>
  <si>
    <t>Để trống cả hai trường</t>
  </si>
  <si>
    <t>1. Để trống email và mật khẩu
2. Click “Login”</t>
  </si>
  <si>
    <t>Hiển thị lỗi: “Vui lòng nhập user name/ password”</t>
  </si>
  <si>
    <t>Click vào link “Forgot password?”</t>
  </si>
  <si>
    <t>1. Click vào “Forgot password?”</t>
  </si>
  <si>
    <t>Điều hướng sang trang khôi phục mật khẩu</t>
  </si>
  <si>
    <t>FUNC-DN07</t>
  </si>
  <si>
    <t>Click vào link “Sign Up”</t>
  </si>
  <si>
    <t>1. Click vào “Sign Up”</t>
  </si>
  <si>
    <t>Điều hướng sang trang đăng ký tài khoản</t>
  </si>
  <si>
    <t>FUNC-DN08</t>
  </si>
  <si>
    <t>Đăng nhập bằng Google</t>
  </si>
  <si>
    <t>1. Click “Google”</t>
  </si>
  <si>
    <t>Tài khoản Google hợp lệ</t>
  </si>
  <si>
    <t>Điều hướng sang trang dashboard sau xác thực</t>
  </si>
  <si>
    <t>XÂY DỰNG WEBSITE THƯƠNG MẠI VÀ HỌC TẬP TRỰC TUYẾN VLEARNING HỖ TRỢ THANH TOÁN ONLINE VÀ TÍCH HỢP BẢO MẬT CAO</t>
  </si>
  <si>
    <t>GUI-DK01</t>
  </si>
  <si>
    <t>[Full name] Textbox</t>
  </si>
  <si>
    <t>-</t>
  </si>
  <si>
    <t>-Text color: black
-Status: enable</t>
  </si>
  <si>
    <t>GUI-DK02</t>
  </si>
  <si>
    <t>[Email] Textbox</t>
  </si>
  <si>
    <t>GUI-DK03</t>
  </si>
  <si>
    <t>GUI-DK04</t>
  </si>
  <si>
    <t>[Confirm Password] Textbox</t>
  </si>
  <si>
    <t>GUI-DK05</t>
  </si>
  <si>
    <t>[Sign up] Button</t>
  </si>
  <si>
    <t>-Text color: white
-Background: red
-Status: enable</t>
  </si>
  <si>
    <t>GUI-DK06</t>
  </si>
  <si>
    <t>[Log in] Link</t>
  </si>
  <si>
    <t>-Text color: red
-Status: enable</t>
  </si>
  <si>
    <t>19/05/2025</t>
  </si>
  <si>
    <t>21/05/2025</t>
  </si>
  <si>
    <t>FUNC-DK01</t>
  </si>
  <si>
    <t>Đăng ký thành công</t>
  </si>
  <si>
    <t>1. Nhập họ tên, email, mật khẩu và xác nhận mật khẩu hợp lệ
2. Click “Sign up”</t>
  </si>
  <si>
    <t>Truy cập trang đăng ký</t>
  </si>
  <si>
    <t>Điều hướng đến trang dashboard hoặc thông báo đăng ký thành công</t>
  </si>
  <si>
    <t>FUNC-DK02</t>
  </si>
  <si>
    <t>Email đã tồn tại</t>
  </si>
  <si>
    <t>1. Nhập email đã được đăng ký
2. Click “Sign up”</t>
  </si>
  <si>
    <t>Hiển thị lỗi: “Email đã tồn tại!”</t>
  </si>
  <si>
    <t>FUNC-DK03</t>
  </si>
  <si>
    <t>Mật khẩu và xác nhận không khớp</t>
  </si>
  <si>
    <t>1. Nhập mật khẩu và xác nhận khác nhau
2. Click “Sign up”</t>
  </si>
  <si>
    <t>Hiển thị lỗi: “Mật khẩu xác nhận không khớp!”</t>
  </si>
  <si>
    <t>FUNC-DK04</t>
  </si>
  <si>
    <t>Để trống trường “Full name”</t>
  </si>
  <si>
    <t>1. Để trống họ tên
2. Click “Sign up”</t>
  </si>
  <si>
    <t>Hiển thị lỗi: “Vui lòng nhập họ tên!”</t>
  </si>
  <si>
    <t>FUNC-DK05</t>
  </si>
  <si>
    <t>1. Để trống email
2. Click “Sign up”</t>
  </si>
  <si>
    <t>Hiển thị lỗi: “Vui lòng nhập email!”</t>
  </si>
  <si>
    <t>FUNC-DK06</t>
  </si>
  <si>
    <t>1. Nhập email, họ tên, xác nhận mật khẩu
2. Để trống password
3. Click “Sign up”</t>
  </si>
  <si>
    <t>Hiển thị lỗi: “Vui lòng nhập mật khẩu!”</t>
  </si>
  <si>
    <t>FUNC-DK07</t>
  </si>
  <si>
    <t>Click vào link “Log in”</t>
  </si>
  <si>
    <t>1. Click vào link “Log in”</t>
  </si>
  <si>
    <t>Điều hướng về trang đăng nhập</t>
  </si>
  <si>
    <t>Xác thực OTP</t>
  </si>
  <si>
    <t>GUI_SHOW Trang đăng ký</t>
  </si>
  <si>
    <t>FUNCTION_SHOW Trang đăng ký</t>
  </si>
  <si>
    <t>GUI-OTP01</t>
  </si>
  <si>
    <t>[OTP] Textbox</t>
  </si>
  <si>
    <t>GUI-OTP02</t>
  </si>
  <si>
    <t>[Verify Email] Button</t>
  </si>
  <si>
    <t>GUI-OTP03</t>
  </si>
  <si>
    <t>[Resend] Link</t>
  </si>
  <si>
    <t>FUNC-OTP01</t>
  </si>
  <si>
    <t>Nhập đúng mã OTP</t>
  </si>
  <si>
    <t>1. Nhập mã OTP hợp lệ
2. Click 'Verify Email'</t>
  </si>
  <si>
    <t>OTP đã gửi qua email</t>
  </si>
  <si>
    <t>Điều hướng đến trang dashboard hoặc thông báo xác minh thành công</t>
  </si>
  <si>
    <t>FUNC-OTP02</t>
  </si>
  <si>
    <t>Nhập sai mã OTP</t>
  </si>
  <si>
    <t>1. Nhập sai mã OTP
2. Click 'Verify Email'</t>
  </si>
  <si>
    <t>Hiển thị lỗi: 'Mã xác thực không đúng!'</t>
  </si>
  <si>
    <t>FUNC-OTP03</t>
  </si>
  <si>
    <t>Để trống OTP</t>
  </si>
  <si>
    <t>1. Để trống tất cả ô OTP
2. Click 'Verify Email'</t>
  </si>
  <si>
    <t>Hiển thị lỗi: 'Vui lòng nhập mã xác thực!'</t>
  </si>
  <si>
    <t>FUNC-OTP04</t>
  </si>
  <si>
    <t>Click vào Resend</t>
  </si>
  <si>
    <t>1. Click vào liên kết 'Resend'</t>
  </si>
  <si>
    <t>OTP đã hết hạn hoặc không nhận được</t>
  </si>
  <si>
    <t>OTP mới được gửi lại đến email</t>
  </si>
  <si>
    <t>21/05/2026</t>
  </si>
  <si>
    <t>21/05/2027</t>
  </si>
  <si>
    <t>GUI_SHOW Trang Xác thực OTP</t>
  </si>
  <si>
    <t>FUNCTION_SHOW Trang Xác thực OTP</t>
  </si>
  <si>
    <t>Chọn Filed</t>
  </si>
  <si>
    <t>[Field Option] Radio Button</t>
  </si>
  <si>
    <t>[Continue] Button khi chưa chọn Field</t>
  </si>
  <si>
    <t>-Text color: black</t>
  </si>
  <si>
    <t>-Status: unselected by default</t>
  </si>
  <si>
    <t>[Continue] Button khi chọn 1 Field</t>
  </si>
  <si>
    <t>Không chọn Field</t>
  </si>
  <si>
    <t>Chọn đúng Field</t>
  </si>
  <si>
    <t>1. Chọn 1 Field bất kỳ</t>
  </si>
  <si>
    <t>1. Không chọn Field 1. Không chọn Field
2. Click Continue</t>
  </si>
  <si>
    <t>1. Chọn "Web Development"
2. Click Continue</t>
  </si>
  <si>
    <t>Background: red
Text: white                                                                                                                                                                                                                                                             Status: enabled</t>
  </si>
  <si>
    <t>Không cho phép chuyển trang, nút bị vô hiệu</t>
  </si>
  <si>
    <t>Chuyển sang trang tiếp theo (hoặc lưu lựa chọn)</t>
  </si>
  <si>
    <t>GUI_SHOW Trang Chọn field</t>
  </si>
  <si>
    <t>Chọn field</t>
  </si>
  <si>
    <t>FUNCTION_SHOW Trang Chọn field</t>
  </si>
  <si>
    <t>Trang Chọn Skill</t>
  </si>
  <si>
    <t>[Skill Option] Radio Button</t>
  </si>
  <si>
    <t>Text: màu đen, căn trái, hiển thị đúng tất cả skill</t>
  </si>
  <si>
    <t>[Continue] Button khi chưa chọn Skill</t>
  </si>
  <si>
    <t>FUNCTION_SHOW</t>
  </si>
  <si>
    <t>Các chức năng tương tác hoạt động bình thường</t>
  </si>
  <si>
    <t>FUNC-SK01</t>
  </si>
  <si>
    <t>[Continue] Button khi chọn 1 Skill</t>
  </si>
  <si>
    <t>1. Chọn 1 Skill bất kỳ</t>
  </si>
  <si>
    <t>FUNC-SK02</t>
  </si>
  <si>
    <t>Không chọn Skill và click Continue</t>
  </si>
  <si>
    <t>Không chuyển trang, nút không hoạt động</t>
  </si>
  <si>
    <t>FUNC-SK03</t>
  </si>
  <si>
    <t>Chọn đúng Skill và Continue</t>
  </si>
  <si>
    <t>Chuyển sang trang tiếp theo (hoặc lưu lựa chọn nếu có)</t>
  </si>
  <si>
    <t>FUNC-SK04</t>
  </si>
  <si>
    <t>[ComeBack] Button khi chưa chọn Skill</t>
  </si>
  <si>
    <t>Quay lại trang chọn Field</t>
  </si>
  <si>
    <t>Nhấn Come back</t>
  </si>
  <si>
    <t>1. Nhấn vào nút Come back</t>
  </si>
  <si>
    <t>Button Continue bị disable, không nhấn được</t>
  </si>
  <si>
    <t>Button Continue bật lên (background: đỏ, text: trắng), nhấn được</t>
  </si>
  <si>
    <t>1. Không chọn gì2. Click Continue</t>
  </si>
  <si>
    <t>1. Chọn “Flutter, React Native”2. Click Continue</t>
  </si>
  <si>
    <t>GUI_SHOW Trang Chọn skill</t>
  </si>
  <si>
    <t>FUNCTION_SHOW Trang Chọn skill</t>
  </si>
  <si>
    <t>Chọn skill</t>
  </si>
  <si>
    <t>[Email Input] Field</t>
  </si>
  <si>
    <t>Border: default gray, Placeholder: "Email Address"</t>
  </si>
  <si>
    <t>[Send OTP] Button khi chưa nhập email</t>
  </si>
  <si>
    <t>Status: disabled</t>
  </si>
  <si>
    <t>Gửi OTP khi nhập đúng email</t>
  </si>
  <si>
    <t>1. Nhập email hợp lệ 2. Click "Send OTP"</t>
  </si>
  <si>
    <t>Email hợp lệ</t>
  </si>
  <si>
    <t>Chuyển sang trang xác nhận OTP</t>
  </si>
  <si>
    <t>Không nhập email</t>
  </si>
  <si>
    <t>1. Để trống ô email 2. Click "Send OTP"</t>
  </si>
  <si>
    <t>Không cho phép gửi OTP, hiển thị thông báo lỗi "Email is required"</t>
  </si>
  <si>
    <t>Nhập email sai định dạng</t>
  </si>
  <si>
    <t>1. Nhập email sai định dạng (vd: "abc123") 2. Click "Send OTP"</t>
  </si>
  <si>
    <t>Không cho phép gửi OTP, hiển thị thông báo lỗi "Invalid email format"</t>
  </si>
  <si>
    <t>Gửi OTP với email không tồn tại</t>
  </si>
  <si>
    <t>1. Nhập email không tồn tại 2. Click "Send OTP"</t>
  </si>
  <si>
    <t>Hiển thị thông báo lỗi "Email not found"</t>
  </si>
  <si>
    <t>Tạo mật khẩu mới</t>
  </si>
  <si>
    <t>FUNCTION_SHOW Trang Quên mật khẩu</t>
  </si>
  <si>
    <t>GUI_SHOW Trang Quên mật khẩu</t>
  </si>
  <si>
    <t>[New Password] Input Field</t>
  </si>
  <si>
    <t>Border: default gray, Placeholder: "Enter a new password"</t>
  </si>
  <si>
    <t>[Confirm New Password] Input Field</t>
  </si>
  <si>
    <t>Border: default gray, Placeholder: "Re-enter new password"</t>
  </si>
  <si>
    <t>[Change] Button khi chưa nhập đủ 2 ô</t>
  </si>
  <si>
    <t>Đổi mật khẩu thành công</t>
  </si>
  <si>
    <t>1. Nhập mật khẩu mới hợp lệ 2. Xác nhận lại đúng mật khẩu 3. Click "Change"</t>
  </si>
  <si>
    <t>Token OTP hợp lệ</t>
  </si>
  <si>
    <t>Hiển thị thông báo "Password has been reset successfully" và chuyển về trang login</t>
  </si>
  <si>
    <t>Không nhập mật khẩu mới</t>
  </si>
  <si>
    <t>1. Để trống ô "New password" 2. Click "Change"</t>
  </si>
  <si>
    <t>Hiển thị lỗi "Password is required"</t>
  </si>
  <si>
    <t>Không nhập xác nhận mật khẩu</t>
  </si>
  <si>
    <t>1. Nhập mật khẩu mới 2. Để trống ô "Confirm new password" 3. Click "Change"</t>
  </si>
  <si>
    <t>Hiển thị lỗi "Please confirm your password"</t>
  </si>
  <si>
    <t>Nhập 2 mật khẩu không khớp</t>
  </si>
  <si>
    <t>1. Nhập mật khẩu mới 2. Nhập xác nhận sai 3. Click "Change"</t>
  </si>
  <si>
    <t>Hiển thị lỗi "Passwords do not match"</t>
  </si>
  <si>
    <t>1. Nhập mật khẩu mới yếu 2. Click "Change"</t>
  </si>
  <si>
    <t>GUI_SHOW Tạo mật khẩu mới</t>
  </si>
  <si>
    <t>FUNCTION_SHOW Tạo mật khẩu mới</t>
  </si>
  <si>
    <t>Nhập mật khẩu yếu (dưới 8 ký tự)</t>
  </si>
  <si>
    <t>Hiển thị lỗi "Password must be at least 8 characters"</t>
  </si>
  <si>
    <t>Hiển thị menu khi click avatar</t>
  </si>
  <si>
    <t>Đang đăng nhập</t>
  </si>
  <si>
    <t>[Logout] Button hiển thị</t>
  </si>
  <si>
    <t>Nút Logout hiển thị bình thường, icon và text căn chỉnh chuẩn</t>
  </si>
  <si>
    <t>Click Logout mở popup xác nhận</t>
  </si>
  <si>
    <t>1. Click "Logout"</t>
  </si>
  <si>
    <t>Hiển thị popup xác nhận với nội dung: "Are you sure you want to log out?", 2 nút "Log Out" và "Cancel"</t>
  </si>
  <si>
    <t>Xác nhận Logout thành công</t>
  </si>
  <si>
    <t>1. Click "Logout" trong popup</t>
  </si>
  <si>
    <t>Popup xác nhận đang hiển thị</t>
  </si>
  <si>
    <t>Logout thành công, chuyển về trang login</t>
  </si>
  <si>
    <t>Hủy logout (Cancel)</t>
  </si>
  <si>
    <t>1. Click "Cancel" trong popup</t>
  </si>
  <si>
    <t>Đóng popup, vẫn giữ nguyên trạng thái đăng nhập</t>
  </si>
  <si>
    <t>Thắng</t>
  </si>
  <si>
    <t>[OTP Input] Field</t>
  </si>
  <si>
    <t>Placeholder: "Enter 5-digit OTP", border default gray</t>
  </si>
  <si>
    <t>[Get OTP] Button</t>
  </si>
  <si>
    <t>Hiển thị nút "Get OTP", trạng thái enabled</t>
  </si>
  <si>
    <t>Không click Get OTP vẫn nhập mã</t>
  </si>
  <si>
    <t>1. Không click Get OTP 2. Nhập OTP 3. Click Verify OTP</t>
  </si>
  <si>
    <t>Không cho phép xác thực, hiển thị thông báo "Please get OTP first"</t>
  </si>
  <si>
    <t>Click Get OTP, nhập sai OTP</t>
  </si>
  <si>
    <t>1. Click Get OTP 2. Nhập sai OTP 3. Click Verify OTP</t>
  </si>
  <si>
    <t>Đã nhận OTP</t>
  </si>
  <si>
    <t>Hiển thị lỗi "Invalid OTP"</t>
  </si>
  <si>
    <t>Click Get OTP, nhập đúng OTP</t>
  </si>
  <si>
    <t>1. Click Get OTP 2. Nhập đúng OTP 3. Click Verify OTP</t>
  </si>
  <si>
    <t>Chuyển sang trang tạo mật khẩu mới</t>
  </si>
  <si>
    <t>OTP hết hiệu lực (quá thời gian)</t>
  </si>
  <si>
    <t>1. Click Get OTP 2. Đợi OTP hết hạn (vd: &gt;5 phút) 3. Nhập OTP 4. Click Verify OTP</t>
  </si>
  <si>
    <t>OTP đã hết hạn</t>
  </si>
  <si>
    <t>Nút Verify OTP - không đủ 6 số</t>
  </si>
  <si>
    <t>1. Click Get OTP 2. Nhập OTP &lt; 6 chữ số</t>
  </si>
  <si>
    <t>Nút Verify OTP - đủ 6 số</t>
  </si>
  <si>
    <t>1. Click Get OTP 2. Nhập OTP đủ 6 chữ số</t>
  </si>
  <si>
    <t>Nút Verify màu xám, không click được</t>
  </si>
  <si>
    <t>Nút Verify chuyển sang màu đỏ, có thể click</t>
  </si>
  <si>
    <t>Long</t>
  </si>
  <si>
    <r>
      <t xml:space="preserve">Hiển thị thông báo lỗi: </t>
    </r>
    <r>
      <rPr>
        <b/>
        <sz val="13"/>
        <color theme="1"/>
        <rFont val="Times New Roman"/>
        <family val="1"/>
      </rPr>
      <t>"OTP expired or not found. Please request again."</t>
    </r>
  </si>
  <si>
    <t>Chọn Skild</t>
  </si>
  <si>
    <t>[Add New Course] Button</t>
  </si>
  <si>
    <t>Nút màu đỏ (#e61f57), chữ trắng, text: "Add New Course"</t>
  </si>
  <si>
    <t>[Course List Table] Header</t>
  </si>
  <si>
    <t>Hiển thị đầy đủ các cột: Title, Image, Students, Rating, Status, Actions, Active</t>
  </si>
  <si>
    <t>Toggle switch trạng thái</t>
  </si>
  <si>
    <t>Quan sát toggle switch ở cột "Active"</t>
  </si>
  <si>
    <t>Có khóa học</t>
  </si>
  <si>
    <t>Toggle switch hiển thị màu đỏ khi bật (active), xám khi tắt (inactive)</t>
  </si>
  <si>
    <t>Dropdown lọc trạng thái</t>
  </si>
  <si>
    <t>Click dropdown “All Active”</t>
  </si>
  <si>
    <t>Có nhiều trạng thái khác nhau</t>
  </si>
  <si>
    <t>Hiển thị đầy đủ các tùy chọn: All Active, Active, Inactive</t>
  </si>
  <si>
    <t>Lọc theo Status</t>
  </si>
  <si>
    <t>ropdown lọc theo Status</t>
  </si>
  <si>
    <t>Chọn giá trị All Status (Pending, Approved, Rejected)</t>
  </si>
  <si>
    <t>Click dropdown “All Status”</t>
  </si>
  <si>
    <t>Hiển thị đầy đủ các tùy chọn: All Status (Pending, Approved, Rejected)</t>
  </si>
  <si>
    <t>Ô tìm kiếm theo title</t>
  </si>
  <si>
    <t>Quan sát ô tìm kiếm</t>
  </si>
  <si>
    <t>Trang Courses đã được load</t>
  </si>
  <si>
    <t>Ô input nằm bên phải dropdown, placeholder: “Search by title...”</t>
  </si>
  <si>
    <t>Hiển thị danh sách khóa học</t>
  </si>
  <si>
    <t>Tài khoản giảng viên đã login</t>
  </si>
  <si>
    <t>Hiển thị danh sách khóa học của giảng viên, đúng thông tin</t>
  </si>
  <si>
    <t>Thêm khóa học mới</t>
  </si>
  <si>
    <t>Click nút Add New Course</t>
  </si>
  <si>
    <t>Điều hướng sang trang Add Course</t>
  </si>
  <si>
    <t>Edit khóa học</t>
  </si>
  <si>
    <t>Click Edit trên 1 khóa học</t>
  </si>
  <si>
    <t>Có khóa học đang pending</t>
  </si>
  <si>
    <t>Điều hướng sang trang chỉnh sửa khóa học</t>
  </si>
  <si>
    <t>Xóa khóa học</t>
  </si>
  <si>
    <t>Click Delete trên 1 khóa học</t>
  </si>
  <si>
    <t>Hiển thị popup confirm, sau khi xác nhận thì xóa khóa học, reload danh sách</t>
  </si>
  <si>
    <t>Bật/Tắt trạng thái Active</t>
  </si>
  <si>
    <t>Click toggle switch cột Active</t>
  </si>
  <si>
    <t>Có khóa học pending</t>
  </si>
  <si>
    <t>Bật sang màu đỏ khi active, xám khi inactive, gọi API update</t>
  </si>
  <si>
    <t>Có nhiều khóa học trạng thái khác nhau</t>
  </si>
  <si>
    <t>Danh sách hiển thị theo filter chọn</t>
  </si>
  <si>
    <t>Tìm kiếm theo title</t>
  </si>
  <si>
    <t>Nhập từ khóa vào ô search</t>
  </si>
  <si>
    <t>Có khóa học chứa từ khóa</t>
  </si>
  <si>
    <t>Danh sách lọc theo từ khóa tìm kiếm</t>
  </si>
  <si>
    <t>Lọc theo trạng thái</t>
  </si>
  <si>
    <t>Chọn giá trị All Active (Active, Inactive)</t>
  </si>
  <si>
    <t>GUI_SHOW Trang Danh sách khóa học</t>
  </si>
  <si>
    <t>FUNCTION_SHOW Danh sách khóa học</t>
  </si>
  <si>
    <t>Form Add Course hiển thị</t>
  </si>
  <si>
    <t>Hiển thị form với các trường: Title, Price, Short Introduce, Description, Field, Course Content</t>
  </si>
  <si>
    <t>Trường nhập Title</t>
  </si>
  <si>
    <t>Quan sát</t>
  </si>
  <si>
    <t>Placeholder: "Course title..."</t>
  </si>
  <si>
    <t>Trường nhập Price</t>
  </si>
  <si>
    <t>Placeholder: "Course price...", hiển thị icon tiền</t>
  </si>
  <si>
    <t>Trường Short Introduce</t>
  </si>
  <si>
    <t>Placeholder: "Short introduce..."</t>
  </si>
  <si>
    <t>Trường Description</t>
  </si>
  <si>
    <t>Placeholder: "Course description..."</t>
  </si>
  <si>
    <t>Trường upload ảnh</t>
  </si>
  <si>
    <t>Quan sát vùng "Click to upload"</t>
  </si>
  <si>
    <t>Hiển thị khung ảnh, ghi “Click to upload”</t>
  </si>
  <si>
    <t>Chọn lĩnh vực (field)</t>
  </si>
  <si>
    <t>Hiển thị nhiều tag lĩnh vực có thể chọn như Web, AI, Backend, v.v.</t>
  </si>
  <si>
    <t>Course Content – tiêu đề chương</t>
  </si>
  <si>
    <t>Placeholder: "Chapter title..."</t>
  </si>
  <si>
    <t>Bài giảng trong chương</t>
  </si>
  <si>
    <t>Đã có 1 chương được thêm</t>
  </si>
  <si>
    <t>Hiển thị Lecture Title, Description, Preview toggle, nút Choose Video</t>
  </si>
  <si>
    <t>Nút Add Course</t>
  </si>
  <si>
    <t>Màu xanh lá, chữ trắng, chữ “Add Course”</t>
  </si>
  <si>
    <t>Nút Cancel</t>
  </si>
  <si>
    <t>Màu xám, chữ trắng, chữ “Cancel”</t>
  </si>
  <si>
    <t>Submit thành công</t>
  </si>
  <si>
    <t>Course được tạo, hiển thị thông báo thành công hoặc điều hướng</t>
  </si>
  <si>
    <t>Thiếu Title</t>
  </si>
  <si>
    <t>Để trống trường Title</t>
  </si>
  <si>
    <t>Hiển thị lỗi: “Course title is required”</t>
  </si>
  <si>
    <t>Thiếu Short Introduce</t>
  </si>
  <si>
    <t>Để trống trường Short Introduce</t>
  </si>
  <si>
    <t>Hiển thị lỗi: “Short introduction is required”</t>
  </si>
  <si>
    <t>Thiếu Description</t>
  </si>
  <si>
    <t>Để trống trường Description</t>
  </si>
  <si>
    <t>Hiển thị lỗi: “Course description is required”</t>
  </si>
  <si>
    <t>Giá nhỏ hơn 30,000</t>
  </si>
  <si>
    <t>Nhập giá: 29,000</t>
  </si>
  <si>
    <t>Hiển thị lỗi: “Minimum price is 30,000 VND”</t>
  </si>
  <si>
    <t>Giá bằng 30,000</t>
  </si>
  <si>
    <t>Nhập giá: 30,000</t>
  </si>
  <si>
    <t>Cho phép submit</t>
  </si>
  <si>
    <t>Không chọn lĩnh vực</t>
  </si>
  <si>
    <t>Không chọn bất kỳ tag lĩnh vực nào</t>
  </si>
  <si>
    <t>Hiển thị lỗi: “Field is required”</t>
  </si>
  <si>
    <t>Không nhập Chapter title</t>
  </si>
  <si>
    <t>Để trống tiêu đề chương</t>
  </si>
  <si>
    <t>Hiển thị lỗi: “Chapter title is required”</t>
  </si>
  <si>
    <t>Không nhập Lecture Title</t>
  </si>
  <si>
    <t>Để trống Lecture Title</t>
  </si>
  <si>
    <t>Hiển thị lỗi: “Lecture title is required”</t>
  </si>
  <si>
    <t>Không upload video bài giảng</t>
  </si>
  <si>
    <t>Không chọn video</t>
  </si>
  <si>
    <t>Hiển thị lỗi: “Lecture video is required”</t>
  </si>
  <si>
    <t>Nhập giá hợp lệ và các trường khác rỗng</t>
  </si>
  <si>
    <t>Nhập giá ≥ 30,000 nhưng để trống các trường khác</t>
  </si>
  <si>
    <t>Hiển thị lỗi tất cả các trường bắt buộc còn lại</t>
  </si>
  <si>
    <r>
      <t xml:space="preserve">Nhập </t>
    </r>
    <r>
      <rPr>
        <b/>
        <sz val="13"/>
        <color theme="1"/>
        <rFont val="Times New Roman"/>
        <family val="1"/>
      </rPr>
      <t>đầy đủ</t>
    </r>
    <r>
      <rPr>
        <sz val="13"/>
        <color theme="1"/>
        <rFont val="Times New Roman"/>
        <family val="1"/>
      </rPr>
      <t xml:space="preserve"> các trường hợp lệ (giá ≥ 30,000 VND) và click “Add Course”</t>
    </r>
  </si>
  <si>
    <t>GUI_SHOW Thêm khóa học</t>
  </si>
  <si>
    <t>FUNCTION_SHOW Thêm khóa học</t>
  </si>
  <si>
    <t>Đã truy cập trang Edit Course</t>
  </si>
  <si>
    <t>Các trường thông tin cơ bản</t>
  </si>
  <si>
    <t>Quan sát các trường Title, Price, Short Introduce, Description</t>
  </si>
  <si>
    <t>Trang Edit Course đang mở</t>
  </si>
  <si>
    <t>Tất cả trường hiển thị rõ ràng, có label, placeholder phù hợp</t>
  </si>
  <si>
    <t>Field và Skill hiển thị dạng tag</t>
  </si>
  <si>
    <t>Quan sát phần chọn Field và Skill</t>
  </si>
  <si>
    <t>Các tag hiển thị phân nhóm theo lĩnh vực (Web, Mobile, Backend...), màu rõ ràng (đỏ là đã chọn)</t>
  </si>
  <si>
    <t>Khung chọn ảnh</t>
  </si>
  <si>
    <t>Quan sát khung upload ảnh bên phải trường Title</t>
  </si>
  <si>
    <t>Hiển thị khung viền nét đứt, text “Click to upload”, centered</t>
  </si>
  <si>
    <t>Giao diện thêm nội dung Course Content</t>
  </si>
  <si>
    <t>Quan sát phần Course Content bên dưới</t>
  </si>
  <si>
    <t>Có input "Chapter title", nút thêm bài giảng rõ ràng, bố cục gọn</t>
  </si>
  <si>
    <t>Giao diện từng bài giảng</t>
  </si>
  <si>
    <t>Quan sát mục Lecture hiển thị trong Chapter</t>
  </si>
  <si>
    <t>Hiển thị tiêu đề, mô tả, có icon "ẩn/xem", "xóa", "sửa" bài giảng</t>
  </si>
  <si>
    <t>Nút Save Course và Cancel</t>
  </si>
  <si>
    <t>Quan sát 2 nút ở cuối form</t>
  </si>
  <si>
    <t>“Save Course” màu xanh lá, “Cancel” màu xám, chữ trắng, dễ nhìn</t>
  </si>
  <si>
    <t>FUNCTION_SHOW Chỉnh sửa khóa học</t>
  </si>
  <si>
    <t>GUI_SHOW TChỉnh sửa khóa học</t>
  </si>
  <si>
    <t>Load thông tin khóa học khi edit</t>
  </si>
  <si>
    <t>Truy cập nút Edit của khóa học</t>
  </si>
  <si>
    <t>Có khóa học đã tạo trước đó</t>
  </si>
  <si>
    <t>Các thông tin: Title, Price, Short Intro, Description, Field, Skill, Chapter... được load đúng</t>
  </si>
  <si>
    <t>Chỉnh sửa tiêu đề khóa học</t>
  </si>
  <si>
    <t>Nhập giá trị mới vào ô Title</t>
  </si>
  <si>
    <t>Khóa học đang tồn tại</t>
  </si>
  <si>
    <t>Giá trị mới được cập nhật sau khi "Save Course"</t>
  </si>
  <si>
    <t>Cập nhật mô tả ngắn</t>
  </si>
  <si>
    <t>Nhập giá trị mới vào ô Short Introduce</t>
  </si>
  <si>
    <t>Mô tả ngắn được cập nhật thành công</t>
  </si>
  <si>
    <t>Cập nhật giá tiền không hợp lệ</t>
  </si>
  <si>
    <t>Nhập giá &lt; 30,000 vào ô Price</t>
  </si>
  <si>
    <t>Giá nhỏ hơn 30,000 VND</t>
  </si>
  <si>
    <t>Hiển thị thông báo lỗi: “Giá tiền phải lớn hơn 30,000 VND”</t>
  </si>
  <si>
    <t>Cập nhật giá tiền hợp lệ</t>
  </si>
  <si>
    <t>Nhập giá &gt;= 30,000</t>
  </si>
  <si>
    <t>Cập nhật thành công</t>
  </si>
  <si>
    <t>Cập nhật mô tả đầy đủ</t>
  </si>
  <si>
    <t>Nhập nội dung trong Description</t>
  </si>
  <si>
    <t>Description được lưu sau khi cập nhật</t>
  </si>
  <si>
    <t>Thêm Chapter mới</t>
  </si>
  <si>
    <t>Click “Thêm Chapter” và nhập tiêu đề</t>
  </si>
  <si>
    <t>Trang Edit đang mở</t>
  </si>
  <si>
    <t>Chapter mới được thêm vào danh sách</t>
  </si>
  <si>
    <t>Thêm Lecture mới vào Chapter</t>
  </si>
  <si>
    <t>Click “Thêm bài giảng”, nhập tiêu đề và mô tả, chọn video</t>
  </si>
  <si>
    <t>Chapter đã có</t>
  </si>
  <si>
    <t>Lecture mới được thêm vào Chapter</t>
  </si>
  <si>
    <t>Kiểm tra validate khi thiếu trường</t>
  </si>
  <si>
    <t>Không nhập Title hoặc Short Introduce hoặc Description</t>
  </si>
  <si>
    <t>Hiển thị thông báo lỗi bắt buộc nhập các trường</t>
  </si>
  <si>
    <t>Cập nhật hình ảnh khóa học</t>
  </si>
  <si>
    <t>Click “Click to Upload” và chọn ảnh mới</t>
  </si>
  <si>
    <t>Hình ảnh được cập nhật</t>
  </si>
  <si>
    <t>Lưu thông tin sau chỉnh sửa</t>
  </si>
  <si>
    <t>Click "Save Course" sau khi chỉnh sửa</t>
  </si>
  <si>
    <t>Đã chỉnh sửa ít nhất 1 trường hợp</t>
  </si>
  <si>
    <t>Thông báo thành công, điều hướng về danh sách khóa học hoặc hiện toast thông báo</t>
  </si>
  <si>
    <t>Giới hạn tối đa 3 Field được chọn</t>
  </si>
  <si>
    <t>Chọn hơn 3 Field (ví dụ: chọn 4 tag)</t>
  </si>
  <si>
    <t>Đang ở màn Edit Course</t>
  </si>
  <si>
    <t>Hệ thống không cho chọn Field thứ 4, hiển thị cảnh báo hoặc chặn chọn</t>
  </si>
  <si>
    <t>Giới hạn tối đa 3 Skill trong mỗi Field</t>
  </si>
  <si>
    <t>Chọn hơn 3 Skill trong 1 nhóm Field (ví dụ Web Development)</t>
  </si>
  <si>
    <t>Không thể chọn Skill thứ 4 trong cùng 1 nhóm Field, hiển thị cảnh báo hoặc vô hiệu hóa</t>
  </si>
  <si>
    <t>GUI-ED01</t>
  </si>
  <si>
    <t>GUI-ED02</t>
  </si>
  <si>
    <t>GUI-ED03</t>
  </si>
  <si>
    <t>GUI-ED04</t>
  </si>
  <si>
    <t>GUI-ED05</t>
  </si>
  <si>
    <t>GUI-ED06</t>
  </si>
  <si>
    <t>GUI-ED07</t>
  </si>
  <si>
    <t>FUNC-ED01</t>
  </si>
  <si>
    <t>FUNC-ED02</t>
  </si>
  <si>
    <t>FUNC-ED03</t>
  </si>
  <si>
    <t>FUNC-ED04</t>
  </si>
  <si>
    <t>FUNC-ED05</t>
  </si>
  <si>
    <t>FUNC-ED06</t>
  </si>
  <si>
    <t>FUNC-ED07</t>
  </si>
  <si>
    <t>FUNC-ED08</t>
  </si>
  <si>
    <t>FUNC-ED09</t>
  </si>
  <si>
    <t>FUNC-ED10</t>
  </si>
  <si>
    <t>FUNC-ED11</t>
  </si>
  <si>
    <t>FUNC-ED12</t>
  </si>
  <si>
    <t>FUNC-ED13</t>
  </si>
  <si>
    <t>GUI-F01</t>
  </si>
  <si>
    <t>GUI-F02</t>
  </si>
  <si>
    <t>FUNC-F01</t>
  </si>
  <si>
    <t>FUNC-F02</t>
  </si>
  <si>
    <t>FUNC-F03</t>
  </si>
  <si>
    <t>GUI-DX1</t>
  </si>
  <si>
    <t>GUI-DX2</t>
  </si>
  <si>
    <t>FUNC-DX01</t>
  </si>
  <si>
    <t>FUNC-DX02</t>
  </si>
  <si>
    <t>FUNC-DX03</t>
  </si>
  <si>
    <t>GUI-QMK01</t>
  </si>
  <si>
    <t>FUNC-QMK01</t>
  </si>
  <si>
    <t>FUNC-QMK02</t>
  </si>
  <si>
    <t>FUNC-QMK03</t>
  </si>
  <si>
    <t>FUNC-QMK04</t>
  </si>
  <si>
    <t>GUI-QMK02</t>
  </si>
  <si>
    <t>GUI-TMK01</t>
  </si>
  <si>
    <t>GUI-TMK02</t>
  </si>
  <si>
    <t>GUI-TMK03</t>
  </si>
  <si>
    <t>FUNC-TMK01</t>
  </si>
  <si>
    <t>FUNC-TMK02</t>
  </si>
  <si>
    <t>FUNC-TMK03</t>
  </si>
  <si>
    <t>FUNC-TMK04</t>
  </si>
  <si>
    <t>FUNC-TMK05</t>
  </si>
  <si>
    <t>GUI-DSKH01</t>
  </si>
  <si>
    <t>GUI-DSKH02</t>
  </si>
  <si>
    <t>GUI-DSKH03</t>
  </si>
  <si>
    <t>GUI-DSKH04</t>
  </si>
  <si>
    <t>GUI-DSKH05</t>
  </si>
  <si>
    <t>GUI-DSKH06</t>
  </si>
  <si>
    <t>FUNC-DSKH01</t>
  </si>
  <si>
    <t>FUNC-DSKH02</t>
  </si>
  <si>
    <t>FUNC-DSKH03</t>
  </si>
  <si>
    <t>FUNC-DSKH04</t>
  </si>
  <si>
    <t>FUNC-DSKH05</t>
  </si>
  <si>
    <t>FUNC-DSKH06</t>
  </si>
  <si>
    <t>FUNC-DSKH07</t>
  </si>
  <si>
    <t>FUNC-DSKH08</t>
  </si>
  <si>
    <t>GUI-TKH01</t>
  </si>
  <si>
    <t>GUI-TKH02</t>
  </si>
  <si>
    <t>GUI-TKH03</t>
  </si>
  <si>
    <t>GUI-TKH04</t>
  </si>
  <si>
    <t>GUI-TKH05</t>
  </si>
  <si>
    <t>GUI-TKH06</t>
  </si>
  <si>
    <t>GUI-TKH07</t>
  </si>
  <si>
    <t>GUI-TKH08</t>
  </si>
  <si>
    <t>GUI-TKH09</t>
  </si>
  <si>
    <t>GUI-TKH10</t>
  </si>
  <si>
    <t>GUI-TKH11</t>
  </si>
  <si>
    <t>FUNC-TKH01</t>
  </si>
  <si>
    <t>FUNC-TKH02</t>
  </si>
  <si>
    <t>FUNC-TKH03</t>
  </si>
  <si>
    <t>FUNC-TKH04</t>
  </si>
  <si>
    <t>FUNC-TKH05</t>
  </si>
  <si>
    <t>FUNC-TKH06</t>
  </si>
  <si>
    <t>FUNC-TKH07</t>
  </si>
  <si>
    <t>FUNC-TKH08</t>
  </si>
  <si>
    <t>FUNC-TKH09</t>
  </si>
  <si>
    <t>FUNC-TKH10</t>
  </si>
  <si>
    <t>FUNC-TKH11</t>
  </si>
  <si>
    <t>Có ít nhất 1 khóa học chứa từ khóa trong tiêu đề</t>
  </si>
  <si>
    <t>Danh sách hiển thị khóa học có tiêu đề chứa "test 2" (case-insensitive), các khóa học khác bị ẩn</t>
  </si>
  <si>
    <t>Quan sát ô input tìm kiếm</t>
  </si>
  <si>
    <t>Ô input nằm bên phải dropdown, placeholder: "Search by title...", font rõ ràng, bo góc nhẹ, kích thước phù hợp</t>
  </si>
  <si>
    <t>Vũ</t>
  </si>
  <si>
    <t>GUI-TK07</t>
  </si>
  <si>
    <t>FUNC-TK07</t>
  </si>
  <si>
    <t>1. Truy cập vào trang chủ của hệ thống.
2. Nhấn vào menu hoặc nút điều hướng để chuyển đến trang danh sách khóa học (Course).
3.Tại ô tìm kiếm, nhập từ khóa "test 2" (hoặc một cụm từ bất kỳ).
4. Quan sát danh sách khóa học được hiển thị.</t>
  </si>
  <si>
    <t>1. Vào trang chủ.
2. Chọn Quản lý tài khoản.
3. Vào mục Instructor (yêu cầu tài 4. khoản giảng viên).
5. Vào trang Course.
6. Nhấn nút Add Course để mở form tạo khóa học.</t>
  </si>
  <si>
    <t>Hiển thị rõ ràng: trang Edit Course</t>
  </si>
  <si>
    <t>Vào trang Edit course</t>
  </si>
  <si>
    <t>1. Vào trang chủ.
2. Chọn Quản lý tài khoản.
3. Vào mục Instructor (yêu cầu tài 4. khoản giảng viên).
5. Vào trang Course.</t>
  </si>
  <si>
    <t>1. Vào trang chủ.
2. Chọn Quản lý tài khoản.
3. Vào mục Instructor (yêu cầu tài 4. khoản giảng viên).
5. Vào trang Course.
6. Nhấn icon Edit Course để mở form chỉnh sửa khóa học.</t>
  </si>
  <si>
    <t>GUI-TMK04</t>
  </si>
  <si>
    <t>Mở trang Tạo mật khẩu mới</t>
  </si>
  <si>
    <t>1. Vào trang chủ.
2. Chọn Quản lý tài khoản.(yêu cầu tài  đã đăng nhập).
3. Vào mục Privacy and security 5. Vào trang Course.
4. Nhấn nút dropdow để mở form tạo mật khẩu mới.</t>
  </si>
  <si>
    <t>Đã đăng nhập</t>
  </si>
  <si>
    <t>Hiển thị form Đổi mật  khẩu</t>
  </si>
  <si>
    <t>GUI-QMK03</t>
  </si>
  <si>
    <t>Hiển thị Form quên mật khẩu</t>
  </si>
  <si>
    <t>1. Vào trang chủ.
2. Chọn Sign in.
3. Nhấn vào Forgot password?.</t>
  </si>
  <si>
    <t>Hiển thị trang quên mật khẩu</t>
  </si>
  <si>
    <t>1. Click vào avatar góc phải hoặc vào Account setting 
2. Chọn Log out.</t>
  </si>
  <si>
    <t>Hiển thị menu gồm: Account Settings, Language, Help &amp; Support, Logout hoặc bảng cofirm log out</t>
  </si>
  <si>
    <t>GUI-F03</t>
  </si>
  <si>
    <t>Vào trang chọn filed</t>
  </si>
  <si>
    <t>1. Vào trang chủ.
2. Chọn dăng ký tài khoản.
3. Sau khi xác nhận otp chuyển qua trang chọn field.</t>
  </si>
  <si>
    <t>Tìa khoản vừa mới tạo</t>
  </si>
  <si>
    <t>Vào trang chọn skill</t>
  </si>
  <si>
    <t>Hiển thị trang chọn field</t>
  </si>
  <si>
    <t>Tài khoản vừa mới tạo</t>
  </si>
  <si>
    <t>1. Vào trang chủ.
2. Chọn dăng ký tài khoản.
3. Sau khi xác nhận otp chuyển qua trang chọn field chọn it nhất 1 field  nhấn tiếp theo .</t>
  </si>
  <si>
    <t>Hiển thị trang chọn skill</t>
  </si>
  <si>
    <t>GUI-F04</t>
  </si>
  <si>
    <t>GUI-DN09</t>
  </si>
  <si>
    <t>Vào trang đăng nhập</t>
  </si>
  <si>
    <t xml:space="preserve">1. Vào trang chủ.
2. Chọn Sign in
</t>
  </si>
  <si>
    <t>Chưa đăng nhập</t>
  </si>
  <si>
    <t>Hiển thị trang đăng nhập</t>
  </si>
  <si>
    <t>GUI-DK07</t>
  </si>
  <si>
    <t>Vào trang đăng ký</t>
  </si>
  <si>
    <t>1. Vào trang chủ.
2. Nhấn Sign in.
5. Nhấn Sign Up.</t>
  </si>
  <si>
    <t>Hiển thị trang đăng ký</t>
  </si>
  <si>
    <t>GUI-OTP04</t>
  </si>
  <si>
    <t>Hiển thị trang xác thực OTP</t>
  </si>
  <si>
    <t xml:space="preserve">1. Vào trang chủ.
2. Chọn Sign in.
3. Điền đầy đủ thông tin.
5. Nhấn Sign up.
</t>
  </si>
  <si>
    <t>Hiển thị trang xác nhận OTP</t>
  </si>
  <si>
    <t>GUI-DMK08</t>
  </si>
  <si>
    <t>1. Vào trang chủ.
2. Chọn Sign in.
3. Nhấn vào Forgot password?.
3. Nhấn gửi và nhập đúng mã OTP.
4. Nhấn nút Verify OTP.</t>
  </si>
  <si>
    <t>Hiển thị form tạo mật khẩu</t>
  </si>
  <si>
    <t>Danh sách người dùng</t>
  </si>
  <si>
    <t>thêm người dùng</t>
  </si>
  <si>
    <t>chỉnh sửa người dùng</t>
  </si>
  <si>
    <t>Thêm người dùng</t>
  </si>
  <si>
    <t>Test Case ID+A10:M25</t>
  </si>
  <si>
    <t>GUI_SHOW Trang Thêm người dùng</t>
  </si>
  <si>
    <t>GUI-QLND01</t>
  </si>
  <si>
    <t>Ô input [FullName]</t>
  </si>
  <si>
    <t>Quan sát ô FullName</t>
  </si>
  <si>
    <t>Có icon người, placeholder “FullName”</t>
  </si>
  <si>
    <t>GUI-QLND02</t>
  </si>
  <si>
    <t>Ô input [Email]</t>
  </si>
  <si>
    <t>Quan sát ô Email</t>
  </si>
  <si>
    <t>Có icon email, placeholder “Email”</t>
  </si>
  <si>
    <t>GUI-QLND03</t>
  </si>
  <si>
    <t>Ô input [Address]</t>
  </si>
  <si>
    <t>Quan sát ô Address</t>
  </si>
  <si>
    <t>Có icon địa chỉ, placeholder “Address”</t>
  </si>
  <si>
    <t>GUI-QLND04</t>
  </si>
  <si>
    <t>Ô input [Phone]</t>
  </si>
  <si>
    <t>Quan sát ô Phone</t>
  </si>
  <si>
    <t>Có icon địa chỉ, placeholder “Phone”</t>
  </si>
  <si>
    <t>GUI-QLND05</t>
  </si>
  <si>
    <t>Ô input [Password]</t>
  </si>
  <si>
    <t>Quan sát ô Password</t>
  </si>
  <si>
    <t>Có icon khóa, có nút hiển thị/mật khẩu, tích xanh nếu hợp lệ</t>
  </si>
  <si>
    <t>GUI-QLND06</t>
  </si>
  <si>
    <t>Dropdown [Select a Role]</t>
  </si>
  <si>
    <t>Click dropdown</t>
  </si>
  <si>
    <t>Hiển thị danh sách role để chọn</t>
  </si>
  <si>
    <t>GUI-QLND07</t>
  </si>
  <si>
    <t>Quan sát nút Cancel</t>
  </si>
  <si>
    <t>Màu trắng viền đen, click để đóng modal</t>
  </si>
  <si>
    <t>21/04/2026</t>
  </si>
  <si>
    <t>GUI-QLND08</t>
  </si>
  <si>
    <t>Nút OK</t>
  </si>
  <si>
    <t>Quan sát nút OK</t>
  </si>
  <si>
    <t>Màu xanh (#007bff), chữ trắng, click để submit</t>
  </si>
  <si>
    <t>21/04/2027</t>
  </si>
  <si>
    <t>FUNCTION_SHOW Trang Thêm người dùng</t>
  </si>
  <si>
    <t>FUNC-QLND01</t>
  </si>
  <si>
    <t>Không nhập gì</t>
  </si>
  <si>
    <t>Click OK khi chưa nhập gì</t>
  </si>
  <si>
    <t>Không cho submit, báo lỗi tất cả trường</t>
  </si>
  <si>
    <t>FUNC-QLND02</t>
  </si>
  <si>
    <t>Thiếu Email</t>
  </si>
  <si>
    <t>Điền đủ trừ Email</t>
  </si>
  <si>
    <t>Hiện lỗi yêu cầu nhập Email</t>
  </si>
  <si>
    <t>FUNC-QLND03</t>
  </si>
  <si>
    <t>Sai định dạng Email</t>
  </si>
  <si>
    <t>Nhập 'abc@xyz'</t>
  </si>
  <si>
    <t>Hiện lỗi định dạng Email</t>
  </si>
  <si>
    <t>FUNC-QLND04</t>
  </si>
  <si>
    <t>Thiếu FullName</t>
  </si>
  <si>
    <t>Điền đủ trừ FullName</t>
  </si>
  <si>
    <t>Hiện lỗi yêu cầu nhập FullName</t>
  </si>
  <si>
    <t>FUNC-QLND05</t>
  </si>
  <si>
    <t>Thiếu Address</t>
  </si>
  <si>
    <t>Điền đủ trừ Address</t>
  </si>
  <si>
    <t>Hiện lỗi yêu cầu nhập Address</t>
  </si>
  <si>
    <t>FUNC-QLND06</t>
  </si>
  <si>
    <t>Số điện thoại không đủ 10 số</t>
  </si>
  <si>
    <t>Nhập '0123456'</t>
  </si>
  <si>
    <t>Hiện lỗi: Phone number must be exactly 10 digits</t>
  </si>
  <si>
    <t>FUNC-QLND07</t>
  </si>
  <si>
    <t>Số điện thoại &gt; 10 số</t>
  </si>
  <si>
    <t>Nhập '0123456789012'</t>
  </si>
  <si>
    <t>FUNC-QLND08</t>
  </si>
  <si>
    <t>Số điện thoại có chữ</t>
  </si>
  <si>
    <t>Nhập 'odinkun203'</t>
  </si>
  <si>
    <t>FUNC-QLND09</t>
  </si>
  <si>
    <t xml:space="preserve">Password quá ngắn &lt; 8 </t>
  </si>
  <si>
    <t>Nhập 'add'</t>
  </si>
  <si>
    <t>Hiện lỗi "Password must be at least 8 characters!"</t>
  </si>
  <si>
    <t>FUNC-QLND10</t>
  </si>
  <si>
    <t>Thiếu Password</t>
  </si>
  <si>
    <t>Điền đủ trừ Password</t>
  </si>
  <si>
    <t>Hiện lỗi yêu cầu nhập Password</t>
  </si>
  <si>
    <t>FUNC-QLND11</t>
  </si>
  <si>
    <t>Ẩn/Hiện mật khẩu</t>
  </si>
  <si>
    <t>Click icon mắt trong ô Password</t>
  </si>
  <si>
    <t>Có nhập mật khẩu</t>
  </si>
  <si>
    <t>Toggle hiển thị/ẩn ký tự password</t>
  </si>
  <si>
    <t>FUNC-QLND12</t>
  </si>
  <si>
    <t>Thiếu Role</t>
  </si>
  <si>
    <t>Điền đủ trừ Role</t>
  </si>
  <si>
    <t>Hiện lỗi yêu cầu chọn Role</t>
  </si>
  <si>
    <t>FUNC-QLND13</t>
  </si>
  <si>
    <t>Thêm hợp lệ</t>
  </si>
  <si>
    <t>Điền tất cả đúng</t>
  </si>
  <si>
    <t>Tạo user thành công, đóng modal</t>
  </si>
  <si>
    <t>FUNC-QLND14</t>
  </si>
  <si>
    <t>Lỗi server khi submit</t>
  </si>
  <si>
    <t>Điền hợp lệ, mock lỗi 500</t>
  </si>
  <si>
    <t>Giả lập lỗi hệ thống</t>
  </si>
  <si>
    <t>Hiển thị thông báo lỗi hệ thống</t>
  </si>
  <si>
    <t>FUNC-QLND15</t>
  </si>
  <si>
    <t>Cancel giao diện</t>
  </si>
  <si>
    <t xml:space="preserve">Click ô cancel </t>
  </si>
  <si>
    <t xml:space="preserve">Thoát khỏi Modal, không lưu gì </t>
  </si>
  <si>
    <t>GUI_SHOW Trang Danh sách người dùng</t>
  </si>
  <si>
    <t>GUI-US01</t>
  </si>
  <si>
    <t>[Add New User] Button</t>
  </si>
  <si>
    <t>Nút màu đỏ (#e61f57), chữ trắng, text: "Add New User"</t>
  </si>
  <si>
    <t>GUI-US02</t>
  </si>
  <si>
    <t>[User List Table] Header</t>
  </si>
  <si>
    <t>Hiển thị đầy đủ các cột: ID, Avatar, Email, Fullname, Role, Active, Actions</t>
  </si>
  <si>
    <t>GUI-US03</t>
  </si>
  <si>
    <t>Có người dùng</t>
  </si>
  <si>
    <t>Toggle switch hiển thị màu xanh khi bật (active), xám khi tắt (inactive)</t>
  </si>
  <si>
    <t>GUI-US04</t>
  </si>
  <si>
    <t>Ô tìm kiếm người dùng</t>
  </si>
  <si>
    <t>Trang User Page đã load</t>
  </si>
  <si>
    <t>Ô input placeholder: “Tìm kiếm theo tên hoặc email…” nằm bên trái bảng</t>
  </si>
  <si>
    <t>FUNCTION_SHOW Danh sách người dùng</t>
  </si>
  <si>
    <t>FUNC-US01</t>
  </si>
  <si>
    <t>Hiển thị danh sách người dùng</t>
  </si>
  <si>
    <t>Load trang User Page</t>
  </si>
  <si>
    <t>Tài khoản admin đã login</t>
  </si>
  <si>
    <t>Hiển thị đúng danh sách người dùng, đầy đủ thông tin</t>
  </si>
  <si>
    <t>FUNC-US02</t>
  </si>
  <si>
    <t>Thêm người dùng mới</t>
  </si>
  <si>
    <t>Click nút "Add New User"</t>
  </si>
  <si>
    <t>Điều hướng sang trang hoặc popup thêm người dùng</t>
  </si>
  <si>
    <t>FUNC-US03</t>
  </si>
  <si>
    <t>Sửa thông tin người dùng</t>
  </si>
  <si>
    <t>Click nút Edit (✏️) của 1 dòng</t>
  </si>
  <si>
    <t>Người dùng đang tồn tại</t>
  </si>
  <si>
    <t>Điều hướng sang form chỉnh sửa người dùng</t>
  </si>
  <si>
    <t>FUNC-US04</t>
  </si>
  <si>
    <t>Xem chi tiết người dùng</t>
  </si>
  <si>
    <t>Click icon con mắt (👁️)</t>
  </si>
  <si>
    <t>Hiển thị chi tiết người dùng (qua popup hoặc trang mới)</t>
  </si>
  <si>
    <t>FUNC-US05</t>
  </si>
  <si>
    <t>Xóa người dùng</t>
  </si>
  <si>
    <t>Click nút Delete (🗑️), xác nhận</t>
  </si>
  <si>
    <t>Hiển thị popup confirm, sau khi xác nhận thì xóa người dùng, reload bảng</t>
  </si>
  <si>
    <t>FUNC-US06</t>
  </si>
  <si>
    <t>Click toggle switch ở cột "Active"</t>
  </si>
  <si>
    <t>Trạng thái đổi màu (xanh/xám), gọi API cập nhật</t>
  </si>
  <si>
    <t>FUNC-US07</t>
  </si>
  <si>
    <t>Tìm kiếm người dùng</t>
  </si>
  <si>
    <t>Nhập từ khóa vào ô tìm kiếm</t>
  </si>
  <si>
    <t>Có người dùng chứa từ khóa</t>
  </si>
  <si>
    <t>Danh sách lọc theo từ khóa nhập vào</t>
  </si>
  <si>
    <t>Chỉnh sửa người dùng</t>
  </si>
  <si>
    <t>GUI_SHOW Chỉnh sửa  người dùng</t>
  </si>
  <si>
    <t>GUI-EU01</t>
  </si>
  <si>
    <t>Giao diện tiêu đề</t>
  </si>
  <si>
    <t>Mở popup Edit User</t>
  </si>
  <si>
    <t>Có user để chỉnh sửa</t>
  </si>
  <si>
    <t>Hiển thị "Edit User" rõ ràng, cỡ chữ lớn, dễ nhìn</t>
  </si>
  <si>
    <t>GUI-EU02</t>
  </si>
  <si>
    <t>Hiển thị ID (disabled)</t>
  </si>
  <si>
    <t>Quan sát trường ID</t>
  </si>
  <si>
    <t>Trường ID hiển thị đúng giá trị, bị disabled</t>
  </si>
  <si>
    <t>GUI-EU03</t>
  </si>
  <si>
    <t>Hiển thị Email (disabled)</t>
  </si>
  <si>
    <t>Email được hiển thị, không cho chỉnh sửa, bị disabled</t>
  </si>
  <si>
    <t>GUI-EU04</t>
  </si>
  <si>
    <t>Trường Username</t>
  </si>
  <si>
    <t>Quan sát trường Email</t>
  </si>
  <si>
    <t>Có icon, placeholder hợp lệ, cho phép nhập ký tự chữ và số</t>
  </si>
  <si>
    <t>GUI-EU05</t>
  </si>
  <si>
    <t>Trường Address</t>
  </si>
  <si>
    <t>Quan sát và nhập</t>
  </si>
  <si>
    <t>Có icon, placeholder hợp lệ, nhập được địa chỉ tiếng Việt</t>
  </si>
  <si>
    <t>GUI-EU06</t>
  </si>
  <si>
    <t>Trường Phone</t>
  </si>
  <si>
    <t>Có icon điện thoại, cho phép nhập số, kiểm tra giới hạn ký tự (10)</t>
  </si>
  <si>
    <t>GUI-EU07</t>
  </si>
  <si>
    <t>Trường Role</t>
  </si>
  <si>
    <t>Quan sát dropdown</t>
  </si>
  <si>
    <t>Dropdown hiển thị đầy đủ: ADMIN, INSTRUCTOR, STUDENT,ROOT</t>
  </si>
  <si>
    <t>GUI-EU08</t>
  </si>
  <si>
    <t>GUI-EU09</t>
  </si>
  <si>
    <t>FUNCTION_SHOW Chỉnh sửa người dùng</t>
  </si>
  <si>
    <t>FUNC-EU01</t>
  </si>
  <si>
    <t>Sửa username thành công</t>
  </si>
  <si>
    <t>Nhập username mới + OK</t>
  </si>
  <si>
    <t>Username hợp lệ</t>
  </si>
  <si>
    <t>Gửi request API update, thông báo thành công, đóng modal</t>
  </si>
  <si>
    <t>FUNC-EU02</t>
  </si>
  <si>
    <t>Sửa address thành công</t>
  </si>
  <si>
    <t>Nhập địa chỉ mới + OK</t>
  </si>
  <si>
    <t>Address hợp lệ</t>
  </si>
  <si>
    <t>Gửi request API update, cập nhật dữ liệu</t>
  </si>
  <si>
    <t>FUNC-EU03</t>
  </si>
  <si>
    <t>Sửa số điện thoại thành công</t>
  </si>
  <si>
    <t>Nhập SĐT mới + OK</t>
  </si>
  <si>
    <t>Phone hợp lệ (10 số, bắt đầu bằng 0)</t>
  </si>
  <si>
    <t>Gửi request API update</t>
  </si>
  <si>
    <t>FUNC-EU04</t>
  </si>
  <si>
    <t>Sửa role thành công</t>
  </si>
  <si>
    <t>Chọn role khác + OK</t>
  </si>
  <si>
    <t>Cập nhật role thành công, thông báo</t>
  </si>
  <si>
    <t>FUNC-EU05</t>
  </si>
  <si>
    <t>Submit thiếu username</t>
  </si>
  <si>
    <t>Xóa username + OK</t>
  </si>
  <si>
    <t>Báo lỗi: "Username không được để trống"</t>
  </si>
  <si>
    <t>FUNC-EU06</t>
  </si>
  <si>
    <t>Submit thiếu address</t>
  </si>
  <si>
    <t>Xóa address + OK</t>
  </si>
  <si>
    <t>Báo lỗi: "Địa chỉ không được để trống"</t>
  </si>
  <si>
    <t>FUNC-EU07</t>
  </si>
  <si>
    <t>Submit thiếu phone</t>
  </si>
  <si>
    <t>Xóa phone + OK</t>
  </si>
  <si>
    <t>Báo lỗi: "Số điện thoại không được để trống"</t>
  </si>
  <si>
    <t>FUNC-EU08</t>
  </si>
  <si>
    <t>Submit sai định dạng phone</t>
  </si>
  <si>
    <t>Nhập chữ vào phone + OK</t>
  </si>
  <si>
    <t>Báo lỗi: "Số điện thoại không hợp lệ"</t>
  </si>
  <si>
    <t>FUNC-EU09</t>
  </si>
  <si>
    <t>Submit phone quá dài</t>
  </si>
  <si>
    <t>Nhập 15 số + OK</t>
  </si>
  <si>
    <t>FUNC-EU10</t>
  </si>
  <si>
    <t>Cancel chỉnh sửa</t>
  </si>
  <si>
    <t>Click Cancel</t>
  </si>
  <si>
    <t>Modal đóng, không thay đổi dữ liệu</t>
  </si>
  <si>
    <t>GUI-CART01</t>
  </si>
  <si>
    <t>Giao diện nút "Add to Cart"</t>
  </si>
  <si>
    <t>Quan sát trên giao diện sản phẩm</t>
  </si>
  <si>
    <t>Đã load trang chi tiết khóa học</t>
  </si>
  <si>
    <t>Nút viền xám, nền trắng, icon xe đẩy hàng, text màu đen, hover đổi viền màu đỏ</t>
  </si>
  <si>
    <t>GUI-CART02</t>
  </si>
  <si>
    <t>Giao diện popup giỏ hàng</t>
  </si>
  <si>
    <t>Click "Add to Cart"</t>
  </si>
  <si>
    <t>Tài khoản đã login</t>
  </si>
  <si>
    <t>Popup bo góc lớn, đổ bóng nhẹ, nền trắng, viền nhạt, icon đóng ở góc trên phải</t>
  </si>
  <si>
    <t>GUI-CART03</t>
  </si>
  <si>
    <t>Giao diện sản phẩm trong giỏ hàng</t>
  </si>
  <si>
    <t>Mở popup giỏ hàng</t>
  </si>
  <si>
    <t>Đã thêm 1 sản phẩm</t>
  </si>
  <si>
    <t>Ảnh nhỏ bên trái, tiêu đề to hơn, tên giảng viên nhỏ hơn, giá màu đậm</t>
  </si>
  <si>
    <t>GUI-CART04</t>
  </si>
  <si>
    <t>Nút Xoá trong popup giỏ hàng</t>
  </si>
  <si>
    <t>Quan sát icon thùng rác</t>
  </si>
  <si>
    <t>Sản phẩm đã thêm vào giỏ hàng</t>
  </si>
  <si>
    <t>Icon thùng rác màu xám, hover đổi màu đỏ, nằm bên phải sản phẩm</t>
  </si>
  <si>
    <t>GUI-CART05</t>
  </si>
  <si>
    <t>Nút "Checkout"</t>
  </si>
  <si>
    <t>Quan sát cuối popup giỏ hàng</t>
  </si>
  <si>
    <t>Có ít nhất 1 sản phẩm</t>
  </si>
  <si>
    <t>Nút màu đỏ đậm (#e61f57), text trắng in đậm, hover nhấp nháy nhẹ</t>
  </si>
  <si>
    <t>GUI-CART06</t>
  </si>
  <si>
    <t>Tổng tiền</t>
  </si>
  <si>
    <t>Quan sát bên cạnh nút Checkout</t>
  </si>
  <si>
    <t>Hiển thị tổng tiền với định dạng VND, chữ đậm, màu tối</t>
  </si>
  <si>
    <t>GUI-CART07</t>
  </si>
  <si>
    <t>Badge biểu tượng giỏ hàng</t>
  </si>
  <si>
    <t>Quan sát icon giỏ hàng trong header</t>
  </si>
  <si>
    <t>Sau khi thêm sản phẩm</t>
  </si>
  <si>
    <t>Badge hình tròn đỏ, số trắng, canh giữa, nhỏ gọn</t>
  </si>
  <si>
    <t>FUNC-CART01</t>
  </si>
  <si>
    <t>Hiển thị nút "Add to Cart"</t>
  </si>
  <si>
    <t>Quan sát nút "Add to Cart"</t>
  </si>
  <si>
    <t>Trang chi tiết khóa học đã load</t>
  </si>
  <si>
    <t>Nút "Add to Cart" có màu trắng, viền xám, icon xe đẩy hàng, chữ đen</t>
  </si>
  <si>
    <t>FUNC-CART02</t>
  </si>
  <si>
    <t>Click nút "Add to Cart"</t>
  </si>
  <si>
    <t>Hiển thị popup giỏ hàng, khóa học được thêm vào với đầy đủ thông tin</t>
  </si>
  <si>
    <t>FUNC-CART03</t>
  </si>
  <si>
    <t>Thông tin hiển thị trong giỏ hàng</t>
  </si>
  <si>
    <t>Quan sát popup giỏ hàng</t>
  </si>
  <si>
    <t>Hiển thị ảnh đại diện, tiêu đề, tên giảng viên, giá tiền, nút xoá, tổng tiền, nút Checkout</t>
  </si>
  <si>
    <t>FUNC-CART04</t>
  </si>
  <si>
    <t>Nút Checkout</t>
  </si>
  <si>
    <t>Quan sát nút "Checkout"</t>
  </si>
  <si>
    <t>Có ít nhất 1 sản phẩm trong giỏ</t>
  </si>
  <si>
    <t>Nút màu đỏ đậm (#e61f57), chữ trắng, điều hướng đến trang thanh toán</t>
  </si>
  <si>
    <t>FUNC-CART05</t>
  </si>
  <si>
    <t>Xoá sản phẩm khỏi giỏ hàng</t>
  </si>
  <si>
    <t>Click nút thùng rác</t>
  </si>
  <si>
    <t>Giỏ hàng có ít nhất 1 sản phẩm</t>
  </si>
  <si>
    <t>Sản phẩm được xoá khỏi giỏ hàng, giỏ hàng cập nhật lại tổng tiền</t>
  </si>
  <si>
    <t>FUNC-CART06</t>
  </si>
  <si>
    <t>Không thêm trùng sản phẩm</t>
  </si>
  <si>
    <t>Click "Add to Cart" 2 lần</t>
  </si>
  <si>
    <t>Sản phẩm đã có trong giỏ hàng</t>
  </si>
  <si>
    <t>Không thêm trùng, giữ nguyên số lượng, có thể hiển thị thông báo “Đã thêm vào giỏ"</t>
  </si>
  <si>
    <t>FUNC-CART07</t>
  </si>
  <si>
    <t>Cập nhật biểu tượng giỏ hàng</t>
  </si>
  <si>
    <t>Quan sát biểu tượng giỏ hàng</t>
  </si>
  <si>
    <t>Biểu tượng giỏ hàng hiển thị badge số lượng sản phẩm đã thêm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</si>
</sst>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0;[Red]0"/>
  </numFmts>
  <fonts count="32">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b/>
      <sz val="14"/>
      <name val="Times New Roman"/>
      <family val="1"/>
    </font>
    <font>
      <sz val="14"/>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4"/>
      <color indexed="63"/>
      <name val="Times New Roman"/>
      <family val="1"/>
    </font>
    <font>
      <sz val="13"/>
      <color rgb="FF00000A"/>
      <name val="Times New Roman"/>
      <family val="1"/>
    </font>
    <font>
      <sz val="13"/>
      <color rgb="FF000000"/>
      <name val="Times New Roman"/>
      <family val="1"/>
    </font>
    <font>
      <b/>
      <sz val="13"/>
      <color rgb="FFFFFFFF"/>
      <name val="Times New Roman"/>
      <family val="1"/>
    </font>
    <font>
      <sz val="13"/>
      <color indexed="63"/>
      <name val="Times New Roman"/>
      <family val="1"/>
    </font>
    <font>
      <sz val="18"/>
      <color theme="1"/>
      <name val="Times New Roman"/>
      <family val="1"/>
    </font>
    <font>
      <sz val="14"/>
      <color theme="1"/>
      <name val="Times New Roman"/>
      <family val="1"/>
    </font>
    <font>
      <b/>
      <sz val="14"/>
      <color theme="1"/>
      <name val="Times New Roman"/>
      <family val="1"/>
    </font>
    <font>
      <b/>
      <sz val="13"/>
      <color theme="0"/>
      <name val="Times New Roman"/>
      <family val="1"/>
    </font>
    <font>
      <b/>
      <sz val="14"/>
      <color theme="0"/>
      <name val="Times New Roman"/>
      <family val="1"/>
    </font>
    <font>
      <sz val="8"/>
      <name val="Calibri"/>
      <family val="2"/>
      <scheme val="minor"/>
    </font>
    <font>
      <u/>
      <sz val="11"/>
      <color theme="10"/>
      <name val="Calibri"/>
      <family val="2"/>
      <scheme val="minor"/>
    </font>
  </fonts>
  <fills count="9">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theme="0"/>
        <bgColor indexed="41"/>
      </patternFill>
    </fill>
    <fill>
      <patternFill patternType="solid">
        <fgColor rgb="FFFFFFFF"/>
        <bgColor rgb="FFCCFFFF"/>
      </patternFill>
    </fill>
  </fills>
  <borders count="36">
    <border>
      <left/>
      <right/>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right style="thin">
        <color indexed="64"/>
      </right>
      <top/>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hair">
        <color indexed="8"/>
      </left>
      <right/>
      <top/>
      <bottom style="thin">
        <color indexed="63"/>
      </bottom>
      <diagonal/>
    </border>
    <border>
      <left/>
      <right/>
      <top/>
      <bottom style="thin">
        <color indexed="63"/>
      </bottom>
      <diagonal/>
    </border>
    <border>
      <left/>
      <right style="hair">
        <color indexed="8"/>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
      <left style="thin">
        <color indexed="63"/>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1" fillId="0" borderId="0" applyBorder="0" applyProtection="0">
      <alignment vertical="center"/>
    </xf>
    <xf numFmtId="9" fontId="2" fillId="0" borderId="0" applyBorder="0" applyProtection="0"/>
    <xf numFmtId="0" fontId="3" fillId="0" borderId="0"/>
    <xf numFmtId="0" fontId="31" fillId="0" borderId="0" applyNumberFormat="0" applyFill="0" applyBorder="0" applyAlignment="0" applyProtection="0"/>
  </cellStyleXfs>
  <cellXfs count="236">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8" fillId="0" borderId="0" xfId="0" applyFont="1" applyAlignment="1">
      <alignment horizontal="center" vertical="top"/>
    </xf>
    <xf numFmtId="164" fontId="8" fillId="0" borderId="0" xfId="0" applyNumberFormat="1" applyFont="1"/>
    <xf numFmtId="0" fontId="8" fillId="0" borderId="0" xfId="0" applyFont="1"/>
    <xf numFmtId="0" fontId="6" fillId="0" borderId="0" xfId="0" applyFont="1"/>
    <xf numFmtId="0" fontId="5" fillId="3" borderId="0" xfId="1" applyFont="1" applyFill="1" applyBorder="1" applyAlignment="1" applyProtection="1">
      <alignment horizontal="center"/>
    </xf>
    <xf numFmtId="0" fontId="4" fillId="3" borderId="2" xfId="1" applyFont="1" applyFill="1" applyBorder="1" applyAlignment="1" applyProtection="1"/>
    <xf numFmtId="0" fontId="12" fillId="3" borderId="3" xfId="1" applyFont="1" applyFill="1" applyBorder="1" applyAlignment="1" applyProtection="1">
      <alignment horizontal="center"/>
    </xf>
    <xf numFmtId="0" fontId="19" fillId="3" borderId="4" xfId="1" applyFont="1" applyFill="1" applyBorder="1" applyAlignment="1" applyProtection="1">
      <alignment horizontal="center"/>
    </xf>
    <xf numFmtId="0" fontId="19"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19" fillId="3" borderId="0" xfId="2" applyFont="1" applyFill="1" applyBorder="1" applyAlignment="1" applyProtection="1">
      <alignment horizontal="center"/>
    </xf>
    <xf numFmtId="0" fontId="5" fillId="0" borderId="0" xfId="1" applyFont="1" applyBorder="1" applyAlignment="1" applyProtection="1"/>
    <xf numFmtId="0" fontId="12" fillId="0" borderId="5" xfId="1" applyFont="1" applyBorder="1" applyAlignment="1" applyProtection="1">
      <alignment horizontal="left"/>
    </xf>
    <xf numFmtId="0" fontId="5" fillId="0" borderId="6" xfId="1" applyFont="1" applyBorder="1" applyAlignment="1" applyProtection="1"/>
    <xf numFmtId="0" fontId="5" fillId="0" borderId="5" xfId="1" applyFont="1" applyBorder="1" applyAlignment="1" applyProtection="1"/>
    <xf numFmtId="2" fontId="12" fillId="0" borderId="1"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12" fillId="0" borderId="7" xfId="1" applyFont="1" applyBorder="1" applyAlignment="1" applyProtection="1">
      <alignment horizontal="left"/>
    </xf>
    <xf numFmtId="0" fontId="5" fillId="0" borderId="8" xfId="1" applyFont="1" applyBorder="1" applyAlignment="1" applyProtection="1"/>
    <xf numFmtId="0" fontId="5" fillId="0" borderId="9" xfId="1" applyFont="1" applyBorder="1" applyAlignment="1" applyProtection="1"/>
    <xf numFmtId="2" fontId="12" fillId="0" borderId="10" xfId="1" applyNumberFormat="1" applyFont="1" applyBorder="1" applyAlignment="1" applyProtection="1">
      <alignment horizontal="right" wrapText="1"/>
    </xf>
    <xf numFmtId="0" fontId="14" fillId="0" borderId="0" xfId="0" applyFont="1" applyAlignment="1">
      <alignment horizontal="center" vertical="top"/>
    </xf>
    <xf numFmtId="164" fontId="14" fillId="0" borderId="0" xfId="0" applyNumberFormat="1" applyFont="1"/>
    <xf numFmtId="0" fontId="14" fillId="0" borderId="0" xfId="0" applyFont="1"/>
    <xf numFmtId="0" fontId="13" fillId="0" borderId="0" xfId="0" applyFont="1"/>
    <xf numFmtId="0" fontId="20" fillId="0" borderId="0" xfId="0" applyFont="1"/>
    <xf numFmtId="0" fontId="14" fillId="0" borderId="0" xfId="0" applyFont="1" applyAlignment="1">
      <alignment horizontal="left" vertical="top" wrapText="1"/>
    </xf>
    <xf numFmtId="9" fontId="19" fillId="3" borderId="11" xfId="2" applyFont="1" applyFill="1" applyBorder="1" applyAlignment="1" applyProtection="1">
      <alignment horizontal="center"/>
    </xf>
    <xf numFmtId="0" fontId="5" fillId="0" borderId="11" xfId="1" applyFont="1" applyBorder="1" applyAlignment="1" applyProtection="1">
      <alignment horizontal="center" wrapText="1"/>
    </xf>
    <xf numFmtId="0" fontId="5" fillId="0" borderId="0" xfId="0" applyFont="1" applyAlignment="1">
      <alignment horizontal="center" vertical="top"/>
    </xf>
    <xf numFmtId="164" fontId="5" fillId="0" borderId="0" xfId="0" applyNumberFormat="1" applyFont="1"/>
    <xf numFmtId="0" fontId="5" fillId="0" borderId="0" xfId="0" applyFont="1"/>
    <xf numFmtId="0" fontId="12" fillId="0" borderId="0" xfId="0" applyFont="1"/>
    <xf numFmtId="0" fontId="24" fillId="0" borderId="0" xfId="0" applyFont="1"/>
    <xf numFmtId="0" fontId="5" fillId="0" borderId="0" xfId="0" applyFont="1" applyAlignment="1">
      <alignment horizontal="left" vertical="top" wrapText="1"/>
    </xf>
    <xf numFmtId="0" fontId="5" fillId="0" borderId="15" xfId="1" applyFont="1" applyBorder="1" applyAlignment="1" applyProtection="1">
      <alignment horizontal="center"/>
    </xf>
    <xf numFmtId="165" fontId="5" fillId="0" borderId="15" xfId="2" applyNumberFormat="1" applyFont="1" applyBorder="1" applyAlignment="1" applyProtection="1">
      <alignment horizontal="center"/>
    </xf>
    <xf numFmtId="1" fontId="5" fillId="0" borderId="15" xfId="2" applyNumberFormat="1" applyFont="1" applyBorder="1" applyAlignment="1" applyProtection="1">
      <alignment horizontal="center"/>
    </xf>
    <xf numFmtId="0" fontId="6" fillId="0" borderId="15" xfId="0" applyFont="1" applyBorder="1" applyAlignment="1">
      <alignment horizontal="center"/>
    </xf>
    <xf numFmtId="0" fontId="5" fillId="2" borderId="15" xfId="1" applyFont="1" applyFill="1" applyBorder="1" applyAlignment="1" applyProtection="1">
      <alignment horizontal="center"/>
    </xf>
    <xf numFmtId="0" fontId="4" fillId="2" borderId="15" xfId="1" applyFont="1" applyFill="1" applyBorder="1" applyAlignment="1" applyProtection="1"/>
    <xf numFmtId="165" fontId="4" fillId="2" borderId="15" xfId="1" applyNumberFormat="1" applyFont="1" applyFill="1" applyBorder="1" applyAlignment="1" applyProtection="1">
      <alignment horizontal="center"/>
    </xf>
    <xf numFmtId="0" fontId="23" fillId="5" borderId="15" xfId="0" applyFont="1" applyFill="1" applyBorder="1" applyAlignment="1">
      <alignment vertical="center" wrapText="1"/>
    </xf>
    <xf numFmtId="0" fontId="5" fillId="0" borderId="15" xfId="0" applyFont="1" applyBorder="1" applyAlignment="1">
      <alignment vertical="center" wrapText="1"/>
    </xf>
    <xf numFmtId="0" fontId="4" fillId="2" borderId="15" xfId="0" applyFont="1" applyFill="1" applyBorder="1" applyAlignment="1">
      <alignment horizontal="center" vertical="center" wrapText="1"/>
    </xf>
    <xf numFmtId="0" fontId="12" fillId="0" borderId="15" xfId="0" applyFont="1" applyBorder="1" applyAlignment="1">
      <alignment vertical="center" wrapText="1"/>
    </xf>
    <xf numFmtId="0" fontId="5" fillId="0" borderId="15" xfId="1" applyFont="1" applyBorder="1" applyAlignment="1" applyProtection="1">
      <alignment horizontal="center" vertical="center" wrapText="1"/>
    </xf>
    <xf numFmtId="0" fontId="5" fillId="0" borderId="15" xfId="0" applyFont="1" applyBorder="1" applyAlignment="1">
      <alignment horizontal="right" vertical="center" wrapText="1"/>
    </xf>
    <xf numFmtId="0" fontId="4" fillId="2" borderId="15" xfId="0" applyFont="1" applyFill="1" applyBorder="1" applyAlignment="1">
      <alignment horizontal="center" vertical="top" wrapText="1"/>
    </xf>
    <xf numFmtId="164" fontId="4" fillId="2" borderId="15" xfId="0" applyNumberFormat="1" applyFont="1" applyFill="1" applyBorder="1" applyAlignment="1">
      <alignment horizontal="center" vertical="center" wrapText="1"/>
    </xf>
    <xf numFmtId="0" fontId="5" fillId="0" borderId="15" xfId="0" applyFont="1" applyBorder="1" applyAlignment="1">
      <alignment horizontal="left" vertical="top" wrapText="1"/>
    </xf>
    <xf numFmtId="0" fontId="28" fillId="5" borderId="15" xfId="0" applyFont="1" applyFill="1" applyBorder="1"/>
    <xf numFmtId="0" fontId="6" fillId="0" borderId="15" xfId="0" applyFont="1" applyBorder="1"/>
    <xf numFmtId="0" fontId="6" fillId="0" borderId="15" xfId="0" applyFont="1" applyBorder="1" applyAlignment="1">
      <alignment horizontal="center" vertical="center"/>
    </xf>
    <xf numFmtId="0" fontId="26" fillId="0" borderId="15" xfId="0" applyFont="1" applyBorder="1" applyAlignment="1">
      <alignment vertical="center"/>
    </xf>
    <xf numFmtId="0" fontId="29" fillId="2" borderId="15" xfId="0" applyFont="1" applyFill="1" applyBorder="1" applyAlignment="1">
      <alignment horizontal="center" vertical="center"/>
    </xf>
    <xf numFmtId="0" fontId="29" fillId="2" borderId="15" xfId="0" applyFont="1" applyFill="1" applyBorder="1" applyAlignment="1">
      <alignment horizontal="left" vertical="center" wrapText="1"/>
    </xf>
    <xf numFmtId="0" fontId="27" fillId="0" borderId="15" xfId="0" applyFont="1" applyBorder="1" applyAlignment="1">
      <alignment vertical="center"/>
    </xf>
    <xf numFmtId="0" fontId="6" fillId="0" borderId="15" xfId="1" applyFont="1" applyBorder="1" applyAlignment="1" applyProtection="1">
      <alignment horizontal="center" vertical="center"/>
    </xf>
    <xf numFmtId="0" fontId="26" fillId="0" borderId="15" xfId="0" applyFont="1" applyBorder="1" applyAlignment="1">
      <alignment horizontal="right" vertical="center" wrapText="1"/>
    </xf>
    <xf numFmtId="0" fontId="28" fillId="2" borderId="15" xfId="0" applyFont="1" applyFill="1" applyBorder="1" applyAlignment="1">
      <alignment horizontal="center" vertical="center"/>
    </xf>
    <xf numFmtId="164" fontId="28" fillId="2" borderId="15" xfId="0" applyNumberFormat="1" applyFont="1" applyFill="1" applyBorder="1" applyAlignment="1">
      <alignment horizontal="center" vertical="center"/>
    </xf>
    <xf numFmtId="0" fontId="6" fillId="0" borderId="15" xfId="0" applyFont="1" applyBorder="1" applyAlignment="1">
      <alignment vertical="center"/>
    </xf>
    <xf numFmtId="0" fontId="6" fillId="0" borderId="15" xfId="0" applyFont="1" applyBorder="1" applyAlignment="1">
      <alignment horizontal="left" vertical="center" wrapText="1"/>
    </xf>
    <xf numFmtId="0" fontId="16" fillId="0" borderId="15" xfId="0" applyFont="1" applyBorder="1" applyAlignment="1">
      <alignment vertical="center"/>
    </xf>
    <xf numFmtId="0" fontId="6" fillId="0" borderId="15" xfId="0" applyFont="1" applyBorder="1" applyAlignment="1">
      <alignment vertical="center" wrapText="1"/>
    </xf>
    <xf numFmtId="0" fontId="6" fillId="0" borderId="0" xfId="0" applyFont="1" applyAlignment="1">
      <alignment horizontal="left" vertical="top" wrapText="1"/>
    </xf>
    <xf numFmtId="0" fontId="6" fillId="0" borderId="15" xfId="0" applyFont="1" applyBorder="1" applyAlignment="1">
      <alignment horizontal="left" vertical="top" wrapText="1"/>
    </xf>
    <xf numFmtId="0" fontId="6" fillId="3" borderId="15" xfId="3" applyFont="1" applyFill="1" applyBorder="1" applyAlignment="1">
      <alignment horizontal="left" vertical="top" wrapText="1"/>
    </xf>
    <xf numFmtId="0" fontId="6" fillId="0" borderId="15" xfId="0" applyFont="1" applyBorder="1" applyAlignment="1">
      <alignment horizontal="center" vertical="top" wrapText="1"/>
    </xf>
    <xf numFmtId="0" fontId="16" fillId="2" borderId="23" xfId="0" applyFont="1" applyFill="1" applyBorder="1" applyAlignment="1">
      <alignment horizontal="center" vertical="center"/>
    </xf>
    <xf numFmtId="0" fontId="16" fillId="2" borderId="27" xfId="0" applyFont="1" applyFill="1" applyBorder="1" applyAlignment="1">
      <alignment horizontal="center" vertical="center"/>
    </xf>
    <xf numFmtId="0" fontId="6" fillId="0" borderId="28" xfId="0" applyFont="1" applyBorder="1"/>
    <xf numFmtId="0" fontId="6" fillId="0" borderId="28" xfId="0" applyFont="1" applyBorder="1" applyAlignment="1">
      <alignment horizontal="center" vertical="center"/>
    </xf>
    <xf numFmtId="0" fontId="12" fillId="0" borderId="23" xfId="1" applyFont="1" applyBorder="1" applyAlignment="1" applyProtection="1">
      <alignment horizontal="center" vertical="center"/>
    </xf>
    <xf numFmtId="0" fontId="12" fillId="0" borderId="23" xfId="1" applyFont="1" applyBorder="1" applyAlignment="1" applyProtection="1">
      <alignment horizontal="center"/>
    </xf>
    <xf numFmtId="0" fontId="12" fillId="0" borderId="23" xfId="1" applyFont="1" applyBorder="1" applyAlignment="1" applyProtection="1">
      <alignment horizontal="center" vertical="top"/>
    </xf>
    <xf numFmtId="0" fontId="6" fillId="0" borderId="23" xfId="0" applyFont="1" applyBorder="1" applyAlignment="1">
      <alignment horizontal="center"/>
    </xf>
    <xf numFmtId="0" fontId="12" fillId="0" borderId="27" xfId="1" applyFont="1" applyBorder="1" applyProtection="1">
      <alignment vertical="center"/>
    </xf>
    <xf numFmtId="0" fontId="17" fillId="0" borderId="27" xfId="1" applyFont="1" applyBorder="1" applyAlignment="1" applyProtection="1">
      <alignment vertical="top" wrapText="1"/>
    </xf>
    <xf numFmtId="0" fontId="5" fillId="0" borderId="27" xfId="1" applyFont="1" applyBorder="1" applyAlignment="1" applyProtection="1">
      <alignment wrapText="1"/>
    </xf>
    <xf numFmtId="0" fontId="12" fillId="0" borderId="28" xfId="1" applyFont="1" applyBorder="1" applyProtection="1">
      <alignment vertical="center"/>
    </xf>
    <xf numFmtId="0" fontId="17" fillId="0" borderId="28" xfId="1" applyFont="1" applyBorder="1" applyAlignment="1" applyProtection="1">
      <alignment vertical="top" wrapText="1"/>
    </xf>
    <xf numFmtId="0" fontId="12" fillId="0" borderId="28" xfId="1" applyFont="1" applyBorder="1" applyAlignment="1" applyProtection="1"/>
    <xf numFmtId="0" fontId="18" fillId="0" borderId="28" xfId="1" applyFont="1" applyBorder="1" applyAlignment="1" applyProtection="1"/>
    <xf numFmtId="0" fontId="4" fillId="2" borderId="28" xfId="1" applyFont="1" applyFill="1" applyBorder="1" applyAlignment="1" applyProtection="1">
      <alignment horizontal="center" vertical="center"/>
    </xf>
    <xf numFmtId="0" fontId="4" fillId="2" borderId="28" xfId="1" applyFont="1" applyFill="1" applyBorder="1" applyAlignment="1" applyProtection="1">
      <alignment horizontal="center" vertical="center" wrapText="1"/>
    </xf>
    <xf numFmtId="0" fontId="15" fillId="0" borderId="23" xfId="0" applyFont="1" applyBorder="1" applyAlignment="1">
      <alignment horizontal="center"/>
    </xf>
    <xf numFmtId="0" fontId="15" fillId="0" borderId="23" xfId="0" applyFont="1" applyBorder="1" applyAlignment="1">
      <alignment vertical="center" wrapText="1"/>
    </xf>
    <xf numFmtId="0" fontId="5" fillId="0" borderId="28" xfId="1" applyFont="1" applyBorder="1" applyAlignment="1" applyProtection="1">
      <alignment horizontal="center"/>
    </xf>
    <xf numFmtId="165" fontId="5" fillId="0" borderId="28" xfId="2" applyNumberFormat="1" applyFont="1" applyBorder="1" applyAlignment="1" applyProtection="1">
      <alignment horizontal="center"/>
    </xf>
    <xf numFmtId="1" fontId="5" fillId="0" borderId="28" xfId="2" applyNumberFormat="1" applyFont="1" applyBorder="1" applyAlignment="1" applyProtection="1">
      <alignment horizontal="center"/>
    </xf>
    <xf numFmtId="0" fontId="15" fillId="0" borderId="27" xfId="0" applyFont="1" applyBorder="1" applyAlignment="1">
      <alignment horizontal="center"/>
    </xf>
    <xf numFmtId="0" fontId="15" fillId="0" borderId="27" xfId="0" applyFont="1" applyBorder="1" applyAlignment="1">
      <alignment vertical="center" wrapText="1"/>
    </xf>
    <xf numFmtId="0" fontId="15" fillId="0" borderId="29" xfId="0" applyFont="1" applyBorder="1" applyAlignment="1">
      <alignment horizontal="center"/>
    </xf>
    <xf numFmtId="0" fontId="15" fillId="0" borderId="29" xfId="0" applyFont="1" applyBorder="1" applyAlignment="1">
      <alignment vertical="center" wrapText="1"/>
    </xf>
    <xf numFmtId="0" fontId="5" fillId="0" borderId="15" xfId="0" applyFont="1" applyBorder="1" applyAlignment="1">
      <alignment vertical="top"/>
    </xf>
    <xf numFmtId="0" fontId="5" fillId="3" borderId="0" xfId="0" applyFont="1" applyFill="1" applyAlignment="1">
      <alignment horizontal="left" vertical="top" wrapText="1"/>
    </xf>
    <xf numFmtId="0" fontId="5" fillId="0" borderId="0" xfId="0" applyFont="1" applyAlignment="1">
      <alignment vertical="top"/>
    </xf>
    <xf numFmtId="14" fontId="6" fillId="0" borderId="0" xfId="0" applyNumberFormat="1" applyFont="1" applyAlignment="1">
      <alignment vertical="top"/>
    </xf>
    <xf numFmtId="0" fontId="21" fillId="0" borderId="0" xfId="0" applyFont="1" applyAlignment="1">
      <alignment horizontal="center" vertical="top"/>
    </xf>
    <xf numFmtId="0" fontId="6" fillId="0" borderId="28" xfId="0" applyFont="1" applyBorder="1" applyAlignment="1">
      <alignment horizontal="center" vertical="top"/>
    </xf>
    <xf numFmtId="0" fontId="5" fillId="0" borderId="30" xfId="1" applyFont="1" applyBorder="1" applyAlignment="1" applyProtection="1"/>
    <xf numFmtId="0" fontId="5" fillId="0" borderId="30" xfId="1" applyFont="1" applyBorder="1" applyProtection="1">
      <alignment vertical="center"/>
    </xf>
    <xf numFmtId="0" fontId="5" fillId="0" borderId="30" xfId="1" applyFont="1" applyBorder="1" applyAlignment="1" applyProtection="1">
      <alignment horizontal="center" wrapText="1"/>
    </xf>
    <xf numFmtId="0" fontId="5" fillId="0" borderId="31" xfId="1" applyFont="1" applyBorder="1" applyAlignment="1" applyProtection="1">
      <alignment horizontal="center" wrapText="1"/>
    </xf>
    <xf numFmtId="0" fontId="6" fillId="0" borderId="15" xfId="0" applyFont="1" applyBorder="1" applyAlignment="1">
      <alignment horizontal="left"/>
    </xf>
    <xf numFmtId="0" fontId="5" fillId="0" borderId="15" xfId="0" applyFont="1" applyBorder="1" applyAlignment="1">
      <alignment horizontal="center" vertical="center"/>
    </xf>
    <xf numFmtId="0" fontId="6" fillId="6" borderId="15" xfId="0" applyFont="1" applyFill="1" applyBorder="1" applyAlignment="1">
      <alignment horizontal="center" vertical="center"/>
    </xf>
    <xf numFmtId="0" fontId="22" fillId="0" borderId="15" xfId="0" applyFont="1" applyBorder="1" applyAlignment="1">
      <alignment vertical="center" wrapText="1"/>
    </xf>
    <xf numFmtId="0" fontId="22" fillId="0" borderId="15" xfId="0" applyFont="1" applyBorder="1" applyAlignment="1">
      <alignment horizontal="center" vertical="center" wrapText="1"/>
    </xf>
    <xf numFmtId="0" fontId="5" fillId="0" borderId="15" xfId="4" applyFont="1" applyBorder="1" applyAlignment="1">
      <alignment horizontal="center" vertical="center"/>
    </xf>
    <xf numFmtId="0" fontId="6" fillId="0" borderId="15" xfId="0" applyFont="1" applyBorder="1" applyAlignment="1">
      <alignment vertical="top"/>
    </xf>
    <xf numFmtId="0" fontId="22" fillId="0" borderId="28" xfId="0" applyFont="1" applyBorder="1" applyAlignment="1">
      <alignment vertical="top"/>
    </xf>
    <xf numFmtId="0" fontId="5" fillId="0" borderId="28" xfId="0" applyFont="1" applyBorder="1" applyAlignment="1">
      <alignment vertical="top"/>
    </xf>
    <xf numFmtId="0" fontId="5" fillId="0" borderId="28" xfId="0" applyFont="1" applyBorder="1" applyAlignment="1">
      <alignment horizontal="center" vertical="top"/>
    </xf>
    <xf numFmtId="0" fontId="6" fillId="0" borderId="28" xfId="0" applyFont="1" applyBorder="1" applyAlignment="1">
      <alignment wrapText="1"/>
    </xf>
    <xf numFmtId="0" fontId="22" fillId="0" borderId="0" xfId="0" applyFont="1" applyAlignment="1">
      <alignment vertical="top"/>
    </xf>
    <xf numFmtId="0" fontId="23" fillId="5" borderId="15" xfId="0" applyFont="1" applyFill="1" applyBorder="1" applyAlignment="1">
      <alignment vertical="center"/>
    </xf>
    <xf numFmtId="0" fontId="5" fillId="0" borderId="15" xfId="0" applyFont="1" applyBorder="1" applyAlignment="1">
      <alignment vertical="center"/>
    </xf>
    <xf numFmtId="0" fontId="4" fillId="2" borderId="15" xfId="0" applyFont="1" applyFill="1" applyBorder="1" applyAlignment="1">
      <alignment horizontal="center" vertical="center"/>
    </xf>
    <xf numFmtId="0" fontId="12" fillId="0" borderId="15" xfId="0" applyFont="1" applyBorder="1" applyAlignment="1">
      <alignment vertical="center"/>
    </xf>
    <xf numFmtId="0" fontId="5" fillId="0" borderId="15" xfId="1" applyFont="1" applyBorder="1" applyAlignment="1" applyProtection="1">
      <alignment horizontal="center" vertical="center"/>
    </xf>
    <xf numFmtId="0" fontId="5" fillId="0" borderId="15" xfId="0" applyFont="1" applyBorder="1" applyAlignment="1">
      <alignment horizontal="right" vertical="center"/>
    </xf>
    <xf numFmtId="0" fontId="6" fillId="0" borderId="28" xfId="0" applyFont="1" applyBorder="1" applyAlignment="1">
      <alignment vertical="top"/>
    </xf>
    <xf numFmtId="0" fontId="6" fillId="0" borderId="28" xfId="0" applyFont="1" applyBorder="1" applyAlignment="1">
      <alignment vertical="top" wrapText="1"/>
    </xf>
    <xf numFmtId="0" fontId="12" fillId="0" borderId="0" xfId="0" applyFont="1" applyAlignment="1">
      <alignment vertical="center"/>
    </xf>
    <xf numFmtId="0" fontId="5" fillId="0" borderId="0" xfId="1" applyFont="1" applyBorder="1" applyAlignment="1" applyProtection="1">
      <alignment horizontal="center" vertical="center"/>
    </xf>
    <xf numFmtId="0" fontId="5" fillId="0" borderId="0" xfId="0" applyFont="1" applyAlignment="1">
      <alignment vertical="center"/>
    </xf>
    <xf numFmtId="0" fontId="5" fillId="0" borderId="0" xfId="0" applyFont="1" applyAlignment="1">
      <alignment horizontal="right" vertical="center"/>
    </xf>
    <xf numFmtId="0" fontId="4" fillId="2" borderId="28" xfId="0" applyFont="1" applyFill="1" applyBorder="1" applyAlignment="1">
      <alignment horizontal="center" vertical="center" wrapText="1"/>
    </xf>
    <xf numFmtId="0" fontId="4" fillId="2" borderId="28" xfId="0" applyFont="1" applyFill="1" applyBorder="1" applyAlignment="1">
      <alignment horizontal="center" vertical="top" wrapText="1"/>
    </xf>
    <xf numFmtId="164" fontId="4" fillId="2" borderId="28" xfId="0" applyNumberFormat="1" applyFont="1" applyFill="1" applyBorder="1" applyAlignment="1">
      <alignment horizontal="center" vertical="center" wrapText="1"/>
    </xf>
    <xf numFmtId="0" fontId="6" fillId="0" borderId="15" xfId="0" applyFont="1" applyBorder="1" applyAlignment="1">
      <alignment vertical="top" wrapText="1"/>
    </xf>
    <xf numFmtId="0" fontId="0" fillId="0" borderId="15" xfId="0" applyBorder="1" applyAlignment="1">
      <alignment vertical="top" wrapText="1"/>
    </xf>
    <xf numFmtId="0" fontId="5" fillId="0" borderId="15" xfId="0" applyFont="1" applyBorder="1" applyAlignment="1">
      <alignment vertical="top" wrapText="1"/>
    </xf>
    <xf numFmtId="0" fontId="5" fillId="0" borderId="15" xfId="0" applyFont="1" applyBorder="1" applyAlignment="1">
      <alignment horizontal="center" vertical="top" wrapText="1"/>
    </xf>
    <xf numFmtId="0" fontId="6" fillId="0" borderId="15" xfId="0" applyFont="1" applyBorder="1" applyAlignment="1">
      <alignment horizontal="center" vertical="top"/>
    </xf>
    <xf numFmtId="0" fontId="16" fillId="4" borderId="15" xfId="0" applyFont="1" applyFill="1" applyBorder="1" applyAlignment="1">
      <alignment horizontal="left" vertical="top" wrapText="1"/>
    </xf>
    <xf numFmtId="0" fontId="6" fillId="3" borderId="32" xfId="0" applyFont="1" applyFill="1" applyBorder="1" applyAlignment="1">
      <alignment horizontal="left" vertical="center" wrapText="1"/>
    </xf>
    <xf numFmtId="0" fontId="6" fillId="0" borderId="15" xfId="0" applyFont="1" applyBorder="1" applyAlignment="1">
      <alignment horizontal="left" vertical="top"/>
    </xf>
    <xf numFmtId="0" fontId="22" fillId="0" borderId="15" xfId="0" applyFont="1" applyBorder="1" applyAlignment="1">
      <alignment horizontal="left" vertical="top" wrapText="1"/>
    </xf>
    <xf numFmtId="0" fontId="6" fillId="0" borderId="32" xfId="0" applyFont="1" applyBorder="1" applyAlignment="1">
      <alignment horizontal="left" vertical="top" wrapText="1"/>
    </xf>
    <xf numFmtId="0" fontId="16" fillId="2" borderId="33" xfId="0" applyFont="1" applyFill="1" applyBorder="1" applyAlignment="1">
      <alignment vertical="center"/>
    </xf>
    <xf numFmtId="0" fontId="16" fillId="2" borderId="0" xfId="0" applyFont="1" applyFill="1" applyAlignment="1">
      <alignment vertical="center"/>
    </xf>
    <xf numFmtId="0" fontId="16" fillId="0" borderId="0" xfId="0" applyFont="1" applyAlignment="1">
      <alignment vertical="center"/>
    </xf>
    <xf numFmtId="0" fontId="16" fillId="6" borderId="0" xfId="0" applyFont="1" applyFill="1" applyAlignment="1">
      <alignment vertical="center"/>
    </xf>
    <xf numFmtId="0" fontId="16" fillId="6" borderId="15" xfId="0" applyFont="1" applyFill="1" applyBorder="1" applyAlignment="1">
      <alignment vertical="center"/>
    </xf>
    <xf numFmtId="0" fontId="12" fillId="4" borderId="28" xfId="0" applyFont="1" applyFill="1" applyBorder="1" applyAlignment="1">
      <alignment vertical="center" wrapText="1"/>
    </xf>
    <xf numFmtId="0" fontId="12" fillId="7" borderId="28" xfId="0" applyFont="1" applyFill="1" applyBorder="1" applyAlignment="1">
      <alignment vertical="center" wrapText="1"/>
    </xf>
    <xf numFmtId="0" fontId="5" fillId="7" borderId="28" xfId="0" applyFont="1" applyFill="1" applyBorder="1" applyAlignment="1">
      <alignment vertical="center" wrapText="1"/>
    </xf>
    <xf numFmtId="0" fontId="12" fillId="7" borderId="28" xfId="0" applyFont="1" applyFill="1" applyBorder="1" applyAlignment="1">
      <alignment vertical="top" wrapText="1"/>
    </xf>
    <xf numFmtId="0" fontId="5" fillId="7" borderId="28" xfId="0" applyFont="1" applyFill="1" applyBorder="1" applyAlignment="1">
      <alignment vertical="top" wrapText="1"/>
    </xf>
    <xf numFmtId="0" fontId="5" fillId="7" borderId="28" xfId="0" applyFont="1" applyFill="1" applyBorder="1" applyAlignment="1">
      <alignment vertical="center"/>
    </xf>
    <xf numFmtId="0" fontId="5" fillId="8" borderId="28" xfId="0" applyFont="1" applyFill="1" applyBorder="1" applyAlignment="1">
      <alignment vertical="top" wrapText="1"/>
    </xf>
    <xf numFmtId="0" fontId="6" fillId="7" borderId="28" xfId="0" applyFont="1" applyFill="1" applyBorder="1" applyAlignment="1">
      <alignment horizontal="left" vertical="top" wrapText="1"/>
    </xf>
    <xf numFmtId="0" fontId="6" fillId="0" borderId="15" xfId="0" applyFont="1" applyBorder="1" applyAlignment="1">
      <alignment horizontal="center" vertical="center"/>
    </xf>
    <xf numFmtId="0" fontId="22" fillId="0" borderId="15" xfId="0" applyFont="1" applyBorder="1" applyAlignment="1">
      <alignment horizontal="left" vertical="center" wrapText="1"/>
    </xf>
    <xf numFmtId="0" fontId="12" fillId="0" borderId="19" xfId="0" applyFont="1" applyBorder="1" applyAlignment="1">
      <alignment horizontal="center" vertical="center" wrapText="1"/>
    </xf>
    <xf numFmtId="0" fontId="12" fillId="0" borderId="0" xfId="0" applyFont="1" applyAlignment="1">
      <alignment horizontal="center" vertical="center" wrapText="1"/>
    </xf>
    <xf numFmtId="0" fontId="16" fillId="0" borderId="15" xfId="0" applyFont="1" applyBorder="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16" fillId="0" borderId="20" xfId="0" applyFont="1" applyBorder="1" applyAlignment="1">
      <alignment horizontal="center" vertical="center"/>
    </xf>
    <xf numFmtId="0" fontId="16" fillId="0" borderId="21" xfId="0" applyFont="1" applyBorder="1" applyAlignment="1">
      <alignment horizontal="center" vertical="center"/>
    </xf>
    <xf numFmtId="0" fontId="16" fillId="0" borderId="22" xfId="0" applyFont="1" applyBorder="1" applyAlignment="1">
      <alignment horizontal="center" vertical="center"/>
    </xf>
    <xf numFmtId="0" fontId="6" fillId="6" borderId="15" xfId="0" applyFont="1" applyFill="1" applyBorder="1" applyAlignment="1">
      <alignment horizontal="center" vertical="center"/>
    </xf>
    <xf numFmtId="0" fontId="12" fillId="4" borderId="15" xfId="0" applyFont="1" applyFill="1" applyBorder="1" applyAlignment="1">
      <alignment horizontal="left" vertical="top" wrapText="1"/>
    </xf>
    <xf numFmtId="0" fontId="4" fillId="2" borderId="28" xfId="0" applyFont="1" applyFill="1" applyBorder="1" applyAlignment="1">
      <alignment horizontal="center" vertical="center" wrapText="1"/>
    </xf>
    <xf numFmtId="0" fontId="12" fillId="0" borderId="15" xfId="0" applyFont="1" applyBorder="1" applyAlignment="1">
      <alignment horizontal="left" vertical="center"/>
    </xf>
    <xf numFmtId="0" fontId="5" fillId="0" borderId="15" xfId="0" applyFont="1" applyBorder="1" applyAlignment="1">
      <alignment horizontal="left" vertical="center"/>
    </xf>
    <xf numFmtId="0" fontId="4" fillId="2" borderId="15" xfId="0" applyFont="1" applyFill="1" applyBorder="1" applyAlignment="1">
      <alignment horizontal="center" vertical="center" wrapText="1"/>
    </xf>
    <xf numFmtId="0" fontId="12" fillId="0" borderId="15" xfId="0" applyFont="1" applyBorder="1" applyAlignment="1">
      <alignment horizontal="left" vertical="center" wrapText="1"/>
    </xf>
    <xf numFmtId="0" fontId="5" fillId="0" borderId="15" xfId="0" applyFont="1" applyBorder="1" applyAlignment="1">
      <alignment horizontal="left" vertical="center" wrapText="1"/>
    </xf>
    <xf numFmtId="0" fontId="12" fillId="4" borderId="15" xfId="0" applyFont="1" applyFill="1" applyBorder="1" applyAlignment="1">
      <alignment horizontal="left" vertical="center" wrapText="1"/>
    </xf>
    <xf numFmtId="0" fontId="12" fillId="4" borderId="15" xfId="0" applyFont="1" applyFill="1" applyBorder="1" applyAlignment="1">
      <alignment vertical="center" wrapText="1"/>
    </xf>
    <xf numFmtId="0" fontId="12" fillId="4" borderId="15" xfId="0" applyFont="1" applyFill="1" applyBorder="1" applyAlignment="1">
      <alignment vertical="top" wrapText="1"/>
    </xf>
    <xf numFmtId="0" fontId="12" fillId="4" borderId="28" xfId="0" applyFont="1" applyFill="1" applyBorder="1" applyAlignment="1">
      <alignment horizontal="left" vertical="center"/>
    </xf>
    <xf numFmtId="0" fontId="12" fillId="4" borderId="15" xfId="0" applyFont="1" applyFill="1" applyBorder="1" applyAlignment="1">
      <alignment vertical="center"/>
    </xf>
    <xf numFmtId="0" fontId="12" fillId="4" borderId="28" xfId="0" applyFont="1" applyFill="1" applyBorder="1" applyAlignment="1">
      <alignment horizontal="left" vertical="top"/>
    </xf>
    <xf numFmtId="0" fontId="12" fillId="4" borderId="28" xfId="0" applyFont="1" applyFill="1" applyBorder="1" applyAlignment="1">
      <alignment vertical="center"/>
    </xf>
    <xf numFmtId="164" fontId="12" fillId="0" borderId="28" xfId="1" applyNumberFormat="1" applyFont="1" applyBorder="1" applyAlignment="1" applyProtection="1">
      <alignment horizontal="center" vertical="center"/>
    </xf>
    <xf numFmtId="0" fontId="12" fillId="0" borderId="28" xfId="1" applyFont="1" applyBorder="1" applyAlignment="1" applyProtection="1">
      <alignment horizontal="center" vertical="center" wrapText="1"/>
    </xf>
    <xf numFmtId="0" fontId="6" fillId="0" borderId="23" xfId="0" applyFont="1" applyBorder="1" applyAlignment="1">
      <alignment horizontal="center"/>
    </xf>
    <xf numFmtId="0" fontId="12" fillId="0" borderId="23" xfId="1" applyFont="1" applyBorder="1" applyAlignment="1" applyProtection="1">
      <alignment horizontal="left"/>
    </xf>
    <xf numFmtId="0" fontId="17" fillId="0" borderId="27" xfId="1" applyFont="1" applyBorder="1" applyAlignment="1" applyProtection="1">
      <alignment vertical="top" wrapText="1"/>
    </xf>
    <xf numFmtId="0" fontId="12" fillId="0" borderId="28" xfId="1" applyFont="1" applyBorder="1" applyAlignment="1" applyProtection="1">
      <alignment horizontal="center" vertical="center"/>
    </xf>
    <xf numFmtId="15" fontId="6" fillId="0" borderId="24" xfId="0" applyNumberFormat="1" applyFont="1" applyBorder="1" applyAlignment="1">
      <alignment horizontal="center"/>
    </xf>
    <xf numFmtId="15" fontId="6" fillId="0" borderId="25" xfId="0" applyNumberFormat="1" applyFont="1" applyBorder="1" applyAlignment="1">
      <alignment horizontal="center"/>
    </xf>
    <xf numFmtId="15" fontId="6" fillId="0" borderId="26" xfId="0" applyNumberFormat="1" applyFont="1" applyBorder="1" applyAlignment="1">
      <alignment horizontal="center"/>
    </xf>
    <xf numFmtId="0" fontId="12" fillId="0" borderId="24" xfId="1" applyFont="1" applyBorder="1" applyAlignment="1" applyProtection="1">
      <alignment horizontal="center" vertical="top"/>
    </xf>
    <xf numFmtId="0" fontId="12" fillId="0" borderId="25" xfId="1" applyFont="1" applyBorder="1" applyAlignment="1" applyProtection="1">
      <alignment horizontal="center" vertical="top"/>
    </xf>
    <xf numFmtId="0" fontId="12" fillId="0" borderId="26" xfId="1" applyFont="1" applyBorder="1" applyAlignment="1" applyProtection="1">
      <alignment horizontal="center" vertical="top"/>
    </xf>
    <xf numFmtId="0" fontId="16" fillId="0" borderId="24" xfId="0" applyFont="1" applyBorder="1" applyAlignment="1">
      <alignment horizontal="center"/>
    </xf>
    <xf numFmtId="0" fontId="16" fillId="0" borderId="25" xfId="0" applyFont="1" applyBorder="1" applyAlignment="1">
      <alignment horizontal="center"/>
    </xf>
    <xf numFmtId="0" fontId="16" fillId="0" borderId="26" xfId="0" applyFont="1" applyBorder="1" applyAlignment="1">
      <alignment horizontal="center"/>
    </xf>
    <xf numFmtId="0" fontId="7" fillId="0" borderId="0" xfId="1" applyFont="1" applyBorder="1" applyAlignment="1" applyProtection="1">
      <alignment horizontal="center"/>
    </xf>
    <xf numFmtId="0" fontId="12" fillId="0" borderId="23" xfId="1" applyFont="1" applyBorder="1" applyAlignment="1" applyProtection="1">
      <alignment horizontal="center"/>
    </xf>
    <xf numFmtId="0" fontId="16" fillId="4" borderId="16" xfId="0" applyFont="1" applyFill="1" applyBorder="1" applyAlignment="1">
      <alignment horizontal="left" vertical="top" wrapText="1"/>
    </xf>
    <xf numFmtId="0" fontId="16" fillId="4" borderId="17" xfId="0" applyFont="1" applyFill="1" applyBorder="1" applyAlignment="1">
      <alignment horizontal="left" vertical="top" wrapText="1"/>
    </xf>
    <xf numFmtId="0" fontId="16" fillId="4" borderId="18" xfId="0" applyFont="1" applyFill="1" applyBorder="1" applyAlignment="1">
      <alignment horizontal="left" vertical="top" wrapText="1"/>
    </xf>
    <xf numFmtId="0" fontId="16" fillId="4" borderId="15" xfId="0" applyFont="1" applyFill="1" applyBorder="1" applyAlignment="1">
      <alignment horizontal="left" vertical="top" wrapText="1"/>
    </xf>
    <xf numFmtId="0" fontId="28" fillId="2" borderId="15" xfId="0" applyFont="1" applyFill="1" applyBorder="1" applyAlignment="1">
      <alignment horizontal="center" vertical="center"/>
    </xf>
    <xf numFmtId="0" fontId="16" fillId="0" borderId="15" xfId="0" applyFont="1" applyBorder="1" applyAlignment="1">
      <alignment horizontal="left" vertical="center"/>
    </xf>
    <xf numFmtId="0" fontId="25" fillId="0" borderId="15" xfId="0" applyFont="1" applyBorder="1" applyAlignment="1">
      <alignment horizontal="left" vertical="center"/>
    </xf>
    <xf numFmtId="0" fontId="28" fillId="2" borderId="15" xfId="0" applyFont="1" applyFill="1" applyBorder="1" applyAlignment="1">
      <alignment horizontal="center" vertical="center" wrapText="1"/>
    </xf>
    <xf numFmtId="0" fontId="5" fillId="0" borderId="28" xfId="4" applyFont="1" applyBorder="1" applyAlignment="1">
      <alignment horizontal="center" vertical="center"/>
    </xf>
    <xf numFmtId="0" fontId="6" fillId="0" borderId="28" xfId="0" applyFont="1" applyBorder="1" applyAlignment="1">
      <alignment horizontal="center" vertical="center" wrapText="1"/>
    </xf>
    <xf numFmtId="0" fontId="23" fillId="5" borderId="28" xfId="0" applyFont="1" applyFill="1" applyBorder="1" applyAlignment="1">
      <alignment vertical="center" wrapText="1"/>
    </xf>
    <xf numFmtId="0" fontId="12" fillId="0" borderId="28" xfId="0" applyFont="1" applyBorder="1" applyAlignment="1">
      <alignment horizontal="left" vertical="center" wrapText="1"/>
    </xf>
    <xf numFmtId="0" fontId="5" fillId="0" borderId="28" xfId="0" applyFont="1" applyBorder="1" applyAlignment="1">
      <alignment horizontal="left" vertical="center" wrapText="1"/>
    </xf>
    <xf numFmtId="0" fontId="5" fillId="0" borderId="28" xfId="0" applyFont="1" applyBorder="1" applyAlignment="1">
      <alignment vertical="center" wrapText="1"/>
    </xf>
    <xf numFmtId="0" fontId="12" fillId="0" borderId="28" xfId="0" applyFont="1" applyBorder="1" applyAlignment="1">
      <alignment vertical="center" wrapText="1"/>
    </xf>
    <xf numFmtId="0" fontId="5" fillId="0" borderId="28" xfId="1" applyFont="1" applyBorder="1" applyAlignment="1" applyProtection="1">
      <alignment horizontal="center" vertical="center" wrapText="1"/>
    </xf>
    <xf numFmtId="0" fontId="5" fillId="0" borderId="28" xfId="0" applyFont="1" applyBorder="1" applyAlignment="1">
      <alignment horizontal="right" vertical="center" wrapText="1"/>
    </xf>
    <xf numFmtId="0" fontId="12" fillId="4" borderId="28" xfId="0" applyFont="1" applyFill="1" applyBorder="1" applyAlignment="1">
      <alignment horizontal="left" vertical="top" wrapText="1"/>
    </xf>
    <xf numFmtId="0" fontId="6" fillId="0" borderId="28" xfId="0" applyFont="1" applyBorder="1" applyAlignment="1">
      <alignment horizontal="left" vertical="top" wrapText="1"/>
    </xf>
    <xf numFmtId="0" fontId="6" fillId="0" borderId="0" xfId="0" applyFont="1" applyAlignment="1">
      <alignment vertical="top"/>
    </xf>
    <xf numFmtId="0" fontId="22" fillId="0" borderId="28" xfId="0" applyFont="1" applyBorder="1" applyAlignment="1">
      <alignment horizontal="left" vertical="top" wrapText="1"/>
    </xf>
    <xf numFmtId="0" fontId="5" fillId="0" borderId="28" xfId="0" applyFont="1" applyBorder="1" applyAlignment="1">
      <alignment horizontal="left" vertical="top" wrapText="1"/>
    </xf>
    <xf numFmtId="0" fontId="6" fillId="0" borderId="0" xfId="0" applyFont="1" applyAlignment="1">
      <alignment vertical="top" wrapText="1"/>
    </xf>
    <xf numFmtId="0" fontId="6" fillId="0" borderId="28" xfId="0" applyFont="1" applyBorder="1" applyAlignment="1">
      <alignment horizontal="left" wrapText="1"/>
    </xf>
    <xf numFmtId="0" fontId="22" fillId="0" borderId="28" xfId="0" applyFont="1" applyBorder="1" applyAlignment="1">
      <alignment horizontal="left" wrapText="1"/>
    </xf>
    <xf numFmtId="0" fontId="5" fillId="0" borderId="28" xfId="0" applyFont="1" applyBorder="1" applyAlignment="1">
      <alignment horizontal="left" wrapText="1"/>
    </xf>
    <xf numFmtId="0" fontId="5" fillId="0" borderId="34" xfId="0" applyFont="1" applyBorder="1" applyAlignment="1">
      <alignment horizontal="left" vertical="top" wrapText="1"/>
    </xf>
    <xf numFmtId="0" fontId="6" fillId="0" borderId="35" xfId="0" applyFont="1" applyBorder="1" applyAlignment="1">
      <alignment horizontal="left" vertical="top" wrapText="1"/>
    </xf>
  </cellXfs>
  <cellStyles count="5">
    <cellStyle name="Hyperlink" xfId="4" builtinId="8"/>
    <cellStyle name="Normal" xfId="0" builtinId="0"/>
    <cellStyle name="Normal 10" xfId="1" xr:uid="{00000000-0005-0000-0000-000002000000}"/>
    <cellStyle name="Normal_Sheet1" xfId="3" xr:uid="{00000000-0005-0000-0000-000003000000}"/>
    <cellStyle name="Percent 2" xfId="2"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2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190500</xdr:rowOff>
    </xdr:from>
    <xdr:to>
      <xdr:col>3</xdr:col>
      <xdr:colOff>1743075</xdr:colOff>
      <xdr:row>8</xdr:row>
      <xdr:rowOff>3492136</xdr:rowOff>
    </xdr:to>
    <xdr:pic>
      <xdr:nvPicPr>
        <xdr:cNvPr id="2" name="Picture 1">
          <a:extLst>
            <a:ext uri="{FF2B5EF4-FFF2-40B4-BE49-F238E27FC236}">
              <a16:creationId xmlns:a16="http://schemas.microsoft.com/office/drawing/2014/main" id="{A3C428B1-CCBD-468D-87BE-88EA4F6667A7}"/>
            </a:ext>
          </a:extLst>
        </xdr:cNvPr>
        <xdr:cNvPicPr>
          <a:picLocks noChangeAspect="1"/>
        </xdr:cNvPicPr>
      </xdr:nvPicPr>
      <xdr:blipFill>
        <a:blip xmlns:r="http://schemas.openxmlformats.org/officeDocument/2006/relationships" r:embed="rId1"/>
        <a:stretch>
          <a:fillRect/>
        </a:stretch>
      </xdr:blipFill>
      <xdr:spPr>
        <a:xfrm>
          <a:off x="0" y="1028700"/>
          <a:ext cx="7562850" cy="413983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5</xdr:row>
      <xdr:rowOff>43543</xdr:rowOff>
    </xdr:from>
    <xdr:to>
      <xdr:col>3</xdr:col>
      <xdr:colOff>69465</xdr:colOff>
      <xdr:row>14</xdr:row>
      <xdr:rowOff>43543</xdr:rowOff>
    </xdr:to>
    <xdr:pic>
      <xdr:nvPicPr>
        <xdr:cNvPr id="2" name="Picture 1">
          <a:extLst>
            <a:ext uri="{FF2B5EF4-FFF2-40B4-BE49-F238E27FC236}">
              <a16:creationId xmlns:a16="http://schemas.microsoft.com/office/drawing/2014/main" id="{1494D1A0-A6DB-4503-905D-F27F7394063C}"/>
            </a:ext>
          </a:extLst>
        </xdr:cNvPr>
        <xdr:cNvPicPr>
          <a:picLocks noChangeAspect="1"/>
        </xdr:cNvPicPr>
      </xdr:nvPicPr>
      <xdr:blipFill>
        <a:blip xmlns:r="http://schemas.openxmlformats.org/officeDocument/2006/relationships" r:embed="rId1"/>
        <a:stretch>
          <a:fillRect/>
        </a:stretch>
      </xdr:blipFill>
      <xdr:spPr>
        <a:xfrm>
          <a:off x="0" y="1099457"/>
          <a:ext cx="6056608" cy="485502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5</xdr:row>
      <xdr:rowOff>8375</xdr:rowOff>
    </xdr:from>
    <xdr:to>
      <xdr:col>4</xdr:col>
      <xdr:colOff>230168</xdr:colOff>
      <xdr:row>26</xdr:row>
      <xdr:rowOff>7327</xdr:rowOff>
    </xdr:to>
    <xdr:pic>
      <xdr:nvPicPr>
        <xdr:cNvPr id="3" name="Picture 2">
          <a:extLst>
            <a:ext uri="{FF2B5EF4-FFF2-40B4-BE49-F238E27FC236}">
              <a16:creationId xmlns:a16="http://schemas.microsoft.com/office/drawing/2014/main" id="{2C44C149-3025-45E2-978F-35DFFB6F18A2}"/>
            </a:ext>
          </a:extLst>
        </xdr:cNvPr>
        <xdr:cNvPicPr>
          <a:picLocks noChangeAspect="1"/>
        </xdr:cNvPicPr>
      </xdr:nvPicPr>
      <xdr:blipFill>
        <a:blip xmlns:r="http://schemas.openxmlformats.org/officeDocument/2006/relationships" r:embed="rId1"/>
        <a:stretch>
          <a:fillRect/>
        </a:stretch>
      </xdr:blipFill>
      <xdr:spPr>
        <a:xfrm>
          <a:off x="0" y="1070779"/>
          <a:ext cx="7329956" cy="4461048"/>
        </a:xfrm>
        <a:prstGeom prst="rect">
          <a:avLst/>
        </a:prstGeom>
      </xdr:spPr>
    </xdr:pic>
    <xdr:clientData/>
  </xdr:twoCellAnchor>
  <xdr:twoCellAnchor editAs="oneCell">
    <xdr:from>
      <xdr:col>4</xdr:col>
      <xdr:colOff>396386</xdr:colOff>
      <xdr:row>5</xdr:row>
      <xdr:rowOff>9525</xdr:rowOff>
    </xdr:from>
    <xdr:to>
      <xdr:col>7</xdr:col>
      <xdr:colOff>61636</xdr:colOff>
      <xdr:row>26</xdr:row>
      <xdr:rowOff>9525</xdr:rowOff>
    </xdr:to>
    <xdr:pic>
      <xdr:nvPicPr>
        <xdr:cNvPr id="5" name="Picture 4">
          <a:extLst>
            <a:ext uri="{FF2B5EF4-FFF2-40B4-BE49-F238E27FC236}">
              <a16:creationId xmlns:a16="http://schemas.microsoft.com/office/drawing/2014/main" id="{BACB17B0-DFCD-4D73-B2B0-752F73B89870}"/>
            </a:ext>
          </a:extLst>
        </xdr:cNvPr>
        <xdr:cNvPicPr>
          <a:picLocks noChangeAspect="1"/>
        </xdr:cNvPicPr>
      </xdr:nvPicPr>
      <xdr:blipFill>
        <a:blip xmlns:r="http://schemas.openxmlformats.org/officeDocument/2006/relationships" r:embed="rId2"/>
        <a:stretch>
          <a:fillRect/>
        </a:stretch>
      </xdr:blipFill>
      <xdr:spPr>
        <a:xfrm>
          <a:off x="7492511" y="1057275"/>
          <a:ext cx="4408700" cy="44005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xdr:row>
      <xdr:rowOff>170149</xdr:rowOff>
    </xdr:from>
    <xdr:to>
      <xdr:col>4</xdr:col>
      <xdr:colOff>1660071</xdr:colOff>
      <xdr:row>25</xdr:row>
      <xdr:rowOff>198894</xdr:rowOff>
    </xdr:to>
    <xdr:pic>
      <xdr:nvPicPr>
        <xdr:cNvPr id="3" name="Picture 2">
          <a:extLst>
            <a:ext uri="{FF2B5EF4-FFF2-40B4-BE49-F238E27FC236}">
              <a16:creationId xmlns:a16="http://schemas.microsoft.com/office/drawing/2014/main" id="{71F98886-EEE7-41F3-8A4F-76A59591AB18}"/>
            </a:ext>
          </a:extLst>
        </xdr:cNvPr>
        <xdr:cNvPicPr>
          <a:picLocks noChangeAspect="1"/>
        </xdr:cNvPicPr>
      </xdr:nvPicPr>
      <xdr:blipFill>
        <a:blip xmlns:r="http://schemas.openxmlformats.org/officeDocument/2006/relationships" r:embed="rId1"/>
        <a:stretch>
          <a:fillRect/>
        </a:stretch>
      </xdr:blipFill>
      <xdr:spPr>
        <a:xfrm>
          <a:off x="0" y="986578"/>
          <a:ext cx="8749392" cy="431499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5</xdr:row>
      <xdr:rowOff>39047</xdr:rowOff>
    </xdr:from>
    <xdr:to>
      <xdr:col>4</xdr:col>
      <xdr:colOff>190500</xdr:colOff>
      <xdr:row>26</xdr:row>
      <xdr:rowOff>29937</xdr:rowOff>
    </xdr:to>
    <xdr:pic>
      <xdr:nvPicPr>
        <xdr:cNvPr id="4" name="Picture 3">
          <a:extLst>
            <a:ext uri="{FF2B5EF4-FFF2-40B4-BE49-F238E27FC236}">
              <a16:creationId xmlns:a16="http://schemas.microsoft.com/office/drawing/2014/main" id="{8CDFE6A0-23E8-4C81-9164-79AB870B27B2}"/>
            </a:ext>
          </a:extLst>
        </xdr:cNvPr>
        <xdr:cNvPicPr>
          <a:picLocks noChangeAspect="1"/>
        </xdr:cNvPicPr>
      </xdr:nvPicPr>
      <xdr:blipFill>
        <a:blip xmlns:r="http://schemas.openxmlformats.org/officeDocument/2006/relationships" r:embed="rId1"/>
        <a:stretch>
          <a:fillRect/>
        </a:stretch>
      </xdr:blipFill>
      <xdr:spPr>
        <a:xfrm>
          <a:off x="0" y="1074373"/>
          <a:ext cx="7280413" cy="43392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5</xdr:row>
      <xdr:rowOff>54429</xdr:rowOff>
    </xdr:from>
    <xdr:to>
      <xdr:col>6</xdr:col>
      <xdr:colOff>231321</xdr:colOff>
      <xdr:row>14</xdr:row>
      <xdr:rowOff>90078</xdr:rowOff>
    </xdr:to>
    <xdr:pic>
      <xdr:nvPicPr>
        <xdr:cNvPr id="2" name="Picture 1">
          <a:extLst>
            <a:ext uri="{FF2B5EF4-FFF2-40B4-BE49-F238E27FC236}">
              <a16:creationId xmlns:a16="http://schemas.microsoft.com/office/drawing/2014/main" id="{5AEE7426-6964-4D4E-98AE-FDAE3649AFAE}"/>
            </a:ext>
          </a:extLst>
        </xdr:cNvPr>
        <xdr:cNvPicPr>
          <a:picLocks noChangeAspect="1"/>
        </xdr:cNvPicPr>
      </xdr:nvPicPr>
      <xdr:blipFill>
        <a:blip xmlns:r="http://schemas.openxmlformats.org/officeDocument/2006/relationships" r:embed="rId1"/>
        <a:stretch>
          <a:fillRect/>
        </a:stretch>
      </xdr:blipFill>
      <xdr:spPr>
        <a:xfrm>
          <a:off x="0" y="1074965"/>
          <a:ext cx="13702392" cy="686643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5</xdr:row>
      <xdr:rowOff>136071</xdr:rowOff>
    </xdr:from>
    <xdr:to>
      <xdr:col>4</xdr:col>
      <xdr:colOff>176893</xdr:colOff>
      <xdr:row>37</xdr:row>
      <xdr:rowOff>190930</xdr:rowOff>
    </xdr:to>
    <xdr:pic>
      <xdr:nvPicPr>
        <xdr:cNvPr id="7" name="Picture 6">
          <a:extLst>
            <a:ext uri="{FF2B5EF4-FFF2-40B4-BE49-F238E27FC236}">
              <a16:creationId xmlns:a16="http://schemas.microsoft.com/office/drawing/2014/main" id="{D47DA178-DD6A-49D1-994F-0B7EA7393C9F}"/>
            </a:ext>
          </a:extLst>
        </xdr:cNvPr>
        <xdr:cNvPicPr>
          <a:picLocks noChangeAspect="1"/>
        </xdr:cNvPicPr>
      </xdr:nvPicPr>
      <xdr:blipFill>
        <a:blip xmlns:r="http://schemas.openxmlformats.org/officeDocument/2006/relationships" r:embed="rId1"/>
        <a:stretch>
          <a:fillRect/>
        </a:stretch>
      </xdr:blipFill>
      <xdr:spPr>
        <a:xfrm>
          <a:off x="0" y="1156607"/>
          <a:ext cx="7266214" cy="658628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5</xdr:row>
      <xdr:rowOff>6804</xdr:rowOff>
    </xdr:from>
    <xdr:to>
      <xdr:col>2</xdr:col>
      <xdr:colOff>1264897</xdr:colOff>
      <xdr:row>26</xdr:row>
      <xdr:rowOff>33527</xdr:rowOff>
    </xdr:to>
    <xdr:pic>
      <xdr:nvPicPr>
        <xdr:cNvPr id="2" name="Picture 1">
          <a:extLst>
            <a:ext uri="{FF2B5EF4-FFF2-40B4-BE49-F238E27FC236}">
              <a16:creationId xmlns:a16="http://schemas.microsoft.com/office/drawing/2014/main" id="{ECFD64BE-6CA8-47BF-B2C8-07D20A2358EC}"/>
            </a:ext>
          </a:extLst>
        </xdr:cNvPr>
        <xdr:cNvPicPr>
          <a:picLocks noChangeAspect="1"/>
        </xdr:cNvPicPr>
      </xdr:nvPicPr>
      <xdr:blipFill>
        <a:blip xmlns:r="http://schemas.openxmlformats.org/officeDocument/2006/relationships" r:embed="rId1"/>
        <a:stretch>
          <a:fillRect/>
        </a:stretch>
      </xdr:blipFill>
      <xdr:spPr>
        <a:xfrm>
          <a:off x="0" y="1054554"/>
          <a:ext cx="4522447" cy="4427273"/>
        </a:xfrm>
        <a:prstGeom prst="rect">
          <a:avLst/>
        </a:prstGeom>
      </xdr:spPr>
    </xdr:pic>
    <xdr:clientData/>
  </xdr:twoCellAnchor>
  <xdr:twoCellAnchor editAs="oneCell">
    <xdr:from>
      <xdr:col>23</xdr:col>
      <xdr:colOff>453474</xdr:colOff>
      <xdr:row>9</xdr:row>
      <xdr:rowOff>40604</xdr:rowOff>
    </xdr:from>
    <xdr:to>
      <xdr:col>38</xdr:col>
      <xdr:colOff>120373</xdr:colOff>
      <xdr:row>30</xdr:row>
      <xdr:rowOff>928752</xdr:rowOff>
    </xdr:to>
    <xdr:pic>
      <xdr:nvPicPr>
        <xdr:cNvPr id="3" name="Picture 2">
          <a:extLst>
            <a:ext uri="{FF2B5EF4-FFF2-40B4-BE49-F238E27FC236}">
              <a16:creationId xmlns:a16="http://schemas.microsoft.com/office/drawing/2014/main" id="{DC6CD680-67F1-4F78-A092-B528AD7331A3}"/>
            </a:ext>
          </a:extLst>
        </xdr:cNvPr>
        <xdr:cNvPicPr>
          <a:picLocks noChangeAspect="1"/>
        </xdr:cNvPicPr>
      </xdr:nvPicPr>
      <xdr:blipFill>
        <a:blip xmlns:r="http://schemas.openxmlformats.org/officeDocument/2006/relationships" r:embed="rId2"/>
        <a:stretch>
          <a:fillRect/>
        </a:stretch>
      </xdr:blipFill>
      <xdr:spPr>
        <a:xfrm>
          <a:off x="21997292" y="1910968"/>
          <a:ext cx="8758944" cy="56319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xdr:colOff>
      <xdr:row>5</xdr:row>
      <xdr:rowOff>13608</xdr:rowOff>
    </xdr:from>
    <xdr:to>
      <xdr:col>3</xdr:col>
      <xdr:colOff>751116</xdr:colOff>
      <xdr:row>6</xdr:row>
      <xdr:rowOff>2304</xdr:rowOff>
    </xdr:to>
    <xdr:pic>
      <xdr:nvPicPr>
        <xdr:cNvPr id="5" name="Picture 4">
          <a:extLst>
            <a:ext uri="{FF2B5EF4-FFF2-40B4-BE49-F238E27FC236}">
              <a16:creationId xmlns:a16="http://schemas.microsoft.com/office/drawing/2014/main" id="{046E74B4-4FAA-4E24-A814-F2C90E9393F9}"/>
            </a:ext>
          </a:extLst>
        </xdr:cNvPr>
        <xdr:cNvPicPr>
          <a:picLocks noChangeAspect="1"/>
        </xdr:cNvPicPr>
      </xdr:nvPicPr>
      <xdr:blipFill>
        <a:blip xmlns:r="http://schemas.openxmlformats.org/officeDocument/2006/relationships" r:embed="rId1"/>
        <a:stretch>
          <a:fillRect/>
        </a:stretch>
      </xdr:blipFill>
      <xdr:spPr>
        <a:xfrm>
          <a:off x="1" y="1089933"/>
          <a:ext cx="7810500" cy="43429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25402</xdr:colOff>
      <xdr:row>5</xdr:row>
      <xdr:rowOff>9526</xdr:rowOff>
    </xdr:from>
    <xdr:to>
      <xdr:col>3</xdr:col>
      <xdr:colOff>447675</xdr:colOff>
      <xdr:row>8</xdr:row>
      <xdr:rowOff>3609976</xdr:rowOff>
    </xdr:to>
    <xdr:pic>
      <xdr:nvPicPr>
        <xdr:cNvPr id="2" name="Picture 1" descr="Đã tải lên ảnh">
          <a:extLst>
            <a:ext uri="{FF2B5EF4-FFF2-40B4-BE49-F238E27FC236}">
              <a16:creationId xmlns:a16="http://schemas.microsoft.com/office/drawing/2014/main" id="{651B98CE-0AB0-453D-A07A-3FD124AB11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2" y="1057276"/>
          <a:ext cx="6242048" cy="422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5</xdr:row>
      <xdr:rowOff>107998</xdr:rowOff>
    </xdr:from>
    <xdr:to>
      <xdr:col>2</xdr:col>
      <xdr:colOff>428308</xdr:colOff>
      <xdr:row>8</xdr:row>
      <xdr:rowOff>2962275</xdr:rowOff>
    </xdr:to>
    <xdr:pic>
      <xdr:nvPicPr>
        <xdr:cNvPr id="2" name="Picture 1">
          <a:extLst>
            <a:ext uri="{FF2B5EF4-FFF2-40B4-BE49-F238E27FC236}">
              <a16:creationId xmlns:a16="http://schemas.microsoft.com/office/drawing/2014/main" id="{455BC618-AEDB-4E0E-A6A9-C1F69329B274}"/>
            </a:ext>
          </a:extLst>
        </xdr:cNvPr>
        <xdr:cNvPicPr>
          <a:picLocks noChangeAspect="1"/>
        </xdr:cNvPicPr>
      </xdr:nvPicPr>
      <xdr:blipFill>
        <a:blip xmlns:r="http://schemas.openxmlformats.org/officeDocument/2006/relationships" r:embed="rId1"/>
        <a:stretch>
          <a:fillRect/>
        </a:stretch>
      </xdr:blipFill>
      <xdr:spPr>
        <a:xfrm>
          <a:off x="1" y="1155748"/>
          <a:ext cx="3962082" cy="3482927"/>
        </a:xfrm>
        <a:prstGeom prst="rect">
          <a:avLst/>
        </a:prstGeom>
      </xdr:spPr>
    </xdr:pic>
    <xdr:clientData/>
  </xdr:twoCellAnchor>
  <xdr:twoCellAnchor editAs="oneCell">
    <xdr:from>
      <xdr:col>2</xdr:col>
      <xdr:colOff>703794</xdr:colOff>
      <xdr:row>5</xdr:row>
      <xdr:rowOff>38100</xdr:rowOff>
    </xdr:from>
    <xdr:to>
      <xdr:col>4</xdr:col>
      <xdr:colOff>1060151</xdr:colOff>
      <xdr:row>8</xdr:row>
      <xdr:rowOff>2952750</xdr:rowOff>
    </xdr:to>
    <xdr:pic>
      <xdr:nvPicPr>
        <xdr:cNvPr id="3" name="Picture 2">
          <a:extLst>
            <a:ext uri="{FF2B5EF4-FFF2-40B4-BE49-F238E27FC236}">
              <a16:creationId xmlns:a16="http://schemas.microsoft.com/office/drawing/2014/main" id="{12ECD93F-AE82-4B74-B03E-591830786EE1}"/>
            </a:ext>
          </a:extLst>
        </xdr:cNvPr>
        <xdr:cNvPicPr>
          <a:picLocks noChangeAspect="1"/>
        </xdr:cNvPicPr>
      </xdr:nvPicPr>
      <xdr:blipFill>
        <a:blip xmlns:r="http://schemas.openxmlformats.org/officeDocument/2006/relationships" r:embed="rId2"/>
        <a:stretch>
          <a:fillRect/>
        </a:stretch>
      </xdr:blipFill>
      <xdr:spPr>
        <a:xfrm>
          <a:off x="4237569" y="1085850"/>
          <a:ext cx="4575932" cy="3543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9525</xdr:rowOff>
    </xdr:from>
    <xdr:to>
      <xdr:col>2</xdr:col>
      <xdr:colOff>284491</xdr:colOff>
      <xdr:row>9</xdr:row>
      <xdr:rowOff>0</xdr:rowOff>
    </xdr:to>
    <xdr:pic>
      <xdr:nvPicPr>
        <xdr:cNvPr id="2" name="Picture 1">
          <a:extLst>
            <a:ext uri="{FF2B5EF4-FFF2-40B4-BE49-F238E27FC236}">
              <a16:creationId xmlns:a16="http://schemas.microsoft.com/office/drawing/2014/main" id="{DAFB205C-827B-4FDD-AEDB-E129541740EF}"/>
            </a:ext>
          </a:extLst>
        </xdr:cNvPr>
        <xdr:cNvPicPr>
          <a:picLocks noChangeAspect="1"/>
        </xdr:cNvPicPr>
      </xdr:nvPicPr>
      <xdr:blipFill>
        <a:blip xmlns:r="http://schemas.openxmlformats.org/officeDocument/2006/relationships" r:embed="rId1"/>
        <a:stretch>
          <a:fillRect/>
        </a:stretch>
      </xdr:blipFill>
      <xdr:spPr>
        <a:xfrm>
          <a:off x="0" y="1057275"/>
          <a:ext cx="3818266" cy="3390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5</xdr:row>
      <xdr:rowOff>47625</xdr:rowOff>
    </xdr:from>
    <xdr:to>
      <xdr:col>4</xdr:col>
      <xdr:colOff>1038226</xdr:colOff>
      <xdr:row>25</xdr:row>
      <xdr:rowOff>181974</xdr:rowOff>
    </xdr:to>
    <xdr:pic>
      <xdr:nvPicPr>
        <xdr:cNvPr id="3" name="Picture 2">
          <a:extLst>
            <a:ext uri="{FF2B5EF4-FFF2-40B4-BE49-F238E27FC236}">
              <a16:creationId xmlns:a16="http://schemas.microsoft.com/office/drawing/2014/main" id="{B3B2AF6B-850A-4B37-9ABA-80D6597D56DB}"/>
            </a:ext>
          </a:extLst>
        </xdr:cNvPr>
        <xdr:cNvPicPr>
          <a:picLocks noChangeAspect="1"/>
        </xdr:cNvPicPr>
      </xdr:nvPicPr>
      <xdr:blipFill>
        <a:blip xmlns:r="http://schemas.openxmlformats.org/officeDocument/2006/relationships" r:embed="rId1"/>
        <a:stretch>
          <a:fillRect/>
        </a:stretch>
      </xdr:blipFill>
      <xdr:spPr>
        <a:xfrm>
          <a:off x="1" y="1095375"/>
          <a:ext cx="8134350" cy="43253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1700893</xdr:colOff>
      <xdr:row>5</xdr:row>
      <xdr:rowOff>40822</xdr:rowOff>
    </xdr:from>
    <xdr:to>
      <xdr:col>6</xdr:col>
      <xdr:colOff>966408</xdr:colOff>
      <xdr:row>9</xdr:row>
      <xdr:rowOff>54429</xdr:rowOff>
    </xdr:to>
    <xdr:pic>
      <xdr:nvPicPr>
        <xdr:cNvPr id="6" name="Picture 5">
          <a:extLst>
            <a:ext uri="{FF2B5EF4-FFF2-40B4-BE49-F238E27FC236}">
              <a16:creationId xmlns:a16="http://schemas.microsoft.com/office/drawing/2014/main" id="{56B59D89-549C-4FAD-9F26-52015F02ADF9}"/>
            </a:ext>
          </a:extLst>
        </xdr:cNvPr>
        <xdr:cNvPicPr>
          <a:picLocks noChangeAspect="1"/>
        </xdr:cNvPicPr>
      </xdr:nvPicPr>
      <xdr:blipFill>
        <a:blip xmlns:r="http://schemas.openxmlformats.org/officeDocument/2006/relationships" r:embed="rId1"/>
        <a:stretch>
          <a:fillRect/>
        </a:stretch>
      </xdr:blipFill>
      <xdr:spPr>
        <a:xfrm>
          <a:off x="7511143" y="1061358"/>
          <a:ext cx="6926336" cy="7211785"/>
        </a:xfrm>
        <a:prstGeom prst="rect">
          <a:avLst/>
        </a:prstGeom>
      </xdr:spPr>
    </xdr:pic>
    <xdr:clientData/>
  </xdr:twoCellAnchor>
  <xdr:twoCellAnchor editAs="oneCell">
    <xdr:from>
      <xdr:col>0</xdr:col>
      <xdr:colOff>0</xdr:colOff>
      <xdr:row>5</xdr:row>
      <xdr:rowOff>43541</xdr:rowOff>
    </xdr:from>
    <xdr:to>
      <xdr:col>3</xdr:col>
      <xdr:colOff>1673679</xdr:colOff>
      <xdr:row>9</xdr:row>
      <xdr:rowOff>17090</xdr:rowOff>
    </xdr:to>
    <xdr:pic>
      <xdr:nvPicPr>
        <xdr:cNvPr id="7" name="Picture 6">
          <a:extLst>
            <a:ext uri="{FF2B5EF4-FFF2-40B4-BE49-F238E27FC236}">
              <a16:creationId xmlns:a16="http://schemas.microsoft.com/office/drawing/2014/main" id="{DBC6DC40-0468-4316-AB6A-94EE0D2CF097}"/>
            </a:ext>
          </a:extLst>
        </xdr:cNvPr>
        <xdr:cNvPicPr>
          <a:picLocks noChangeAspect="1"/>
        </xdr:cNvPicPr>
      </xdr:nvPicPr>
      <xdr:blipFill>
        <a:blip xmlns:r="http://schemas.openxmlformats.org/officeDocument/2006/relationships" r:embed="rId2"/>
        <a:stretch>
          <a:fillRect/>
        </a:stretch>
      </xdr:blipFill>
      <xdr:spPr>
        <a:xfrm>
          <a:off x="0" y="1064077"/>
          <a:ext cx="7483929" cy="71717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xdr:row>
      <xdr:rowOff>9525</xdr:rowOff>
    </xdr:from>
    <xdr:to>
      <xdr:col>3</xdr:col>
      <xdr:colOff>996837</xdr:colOff>
      <xdr:row>8</xdr:row>
      <xdr:rowOff>171450</xdr:rowOff>
    </xdr:to>
    <xdr:pic>
      <xdr:nvPicPr>
        <xdr:cNvPr id="4" name="Picture 3">
          <a:extLst>
            <a:ext uri="{FF2B5EF4-FFF2-40B4-BE49-F238E27FC236}">
              <a16:creationId xmlns:a16="http://schemas.microsoft.com/office/drawing/2014/main" id="{B2349D80-175A-4B92-AB7B-9E779DB60E93}"/>
            </a:ext>
          </a:extLst>
        </xdr:cNvPr>
        <xdr:cNvPicPr>
          <a:picLocks noChangeAspect="1"/>
        </xdr:cNvPicPr>
      </xdr:nvPicPr>
      <xdr:blipFill>
        <a:blip xmlns:r="http://schemas.openxmlformats.org/officeDocument/2006/relationships" r:embed="rId1"/>
        <a:stretch>
          <a:fillRect/>
        </a:stretch>
      </xdr:blipFill>
      <xdr:spPr>
        <a:xfrm>
          <a:off x="0" y="1047750"/>
          <a:ext cx="6816612" cy="7162800"/>
        </a:xfrm>
        <a:prstGeom prst="rect">
          <a:avLst/>
        </a:prstGeom>
      </xdr:spPr>
    </xdr:pic>
    <xdr:clientData/>
  </xdr:twoCellAnchor>
  <xdr:twoCellAnchor editAs="oneCell">
    <xdr:from>
      <xdr:col>3</xdr:col>
      <xdr:colOff>1047750</xdr:colOff>
      <xdr:row>5</xdr:row>
      <xdr:rowOff>28575</xdr:rowOff>
    </xdr:from>
    <xdr:to>
      <xdr:col>7</xdr:col>
      <xdr:colOff>466725</xdr:colOff>
      <xdr:row>8</xdr:row>
      <xdr:rowOff>175482</xdr:rowOff>
    </xdr:to>
    <xdr:pic>
      <xdr:nvPicPr>
        <xdr:cNvPr id="5" name="Picture 4">
          <a:extLst>
            <a:ext uri="{FF2B5EF4-FFF2-40B4-BE49-F238E27FC236}">
              <a16:creationId xmlns:a16="http://schemas.microsoft.com/office/drawing/2014/main" id="{C352CA5C-26A6-4580-929A-E29AAC689A49}"/>
            </a:ext>
          </a:extLst>
        </xdr:cNvPr>
        <xdr:cNvPicPr>
          <a:picLocks noChangeAspect="1"/>
        </xdr:cNvPicPr>
      </xdr:nvPicPr>
      <xdr:blipFill>
        <a:blip xmlns:r="http://schemas.openxmlformats.org/officeDocument/2006/relationships" r:embed="rId2"/>
        <a:stretch>
          <a:fillRect/>
        </a:stretch>
      </xdr:blipFill>
      <xdr:spPr>
        <a:xfrm>
          <a:off x="6867525" y="1066800"/>
          <a:ext cx="8153400" cy="714778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19050</xdr:rowOff>
    </xdr:from>
    <xdr:to>
      <xdr:col>4</xdr:col>
      <xdr:colOff>2486025</xdr:colOff>
      <xdr:row>8</xdr:row>
      <xdr:rowOff>162209</xdr:rowOff>
    </xdr:to>
    <xdr:pic>
      <xdr:nvPicPr>
        <xdr:cNvPr id="4" name="Picture 3">
          <a:extLst>
            <a:ext uri="{FF2B5EF4-FFF2-40B4-BE49-F238E27FC236}">
              <a16:creationId xmlns:a16="http://schemas.microsoft.com/office/drawing/2014/main" id="{A2F40887-154C-4A7E-B417-350142492426}"/>
            </a:ext>
          </a:extLst>
        </xdr:cNvPr>
        <xdr:cNvPicPr>
          <a:picLocks noChangeAspect="1"/>
        </xdr:cNvPicPr>
      </xdr:nvPicPr>
      <xdr:blipFill>
        <a:blip xmlns:r="http://schemas.openxmlformats.org/officeDocument/2006/relationships" r:embed="rId1"/>
        <a:stretch>
          <a:fillRect/>
        </a:stretch>
      </xdr:blipFill>
      <xdr:spPr>
        <a:xfrm>
          <a:off x="0" y="1057275"/>
          <a:ext cx="10239375" cy="576290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4</xdr:row>
      <xdr:rowOff>186684</xdr:rowOff>
    </xdr:from>
    <xdr:to>
      <xdr:col>4</xdr:col>
      <xdr:colOff>1121227</xdr:colOff>
      <xdr:row>13</xdr:row>
      <xdr:rowOff>215741</xdr:rowOff>
    </xdr:to>
    <xdr:pic>
      <xdr:nvPicPr>
        <xdr:cNvPr id="2" name="Picture 1">
          <a:extLst>
            <a:ext uri="{FF2B5EF4-FFF2-40B4-BE49-F238E27FC236}">
              <a16:creationId xmlns:a16="http://schemas.microsoft.com/office/drawing/2014/main" id="{1A5505BA-8309-4A2F-830D-B71EC70EB11F}"/>
            </a:ext>
          </a:extLst>
        </xdr:cNvPr>
        <xdr:cNvPicPr>
          <a:picLocks noChangeAspect="1"/>
        </xdr:cNvPicPr>
      </xdr:nvPicPr>
      <xdr:blipFill>
        <a:blip xmlns:r="http://schemas.openxmlformats.org/officeDocument/2006/relationships" r:embed="rId1"/>
        <a:stretch>
          <a:fillRect/>
        </a:stretch>
      </xdr:blipFill>
      <xdr:spPr>
        <a:xfrm>
          <a:off x="0" y="1024884"/>
          <a:ext cx="9100456" cy="48840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12B5C1-7D04-445F-B8E7-065CE81DE71F}">
  <we:reference id="wa200005502" version="1.0.0.11" store="en-US" storeType="omex"/>
  <we:alternateReferences>
    <we:reference id="wa200005502" version="1.0.0.11" store="en-US" storeType="omex"/>
  </we:alternateReferences>
  <we:properties>
    <we:property name="docId" value="&quot;6sCMDFuUE3Co-nDS2T9i_&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zoomScaleNormal="100" workbookViewId="0">
      <selection activeCell="C19" sqref="C19"/>
    </sheetView>
  </sheetViews>
  <sheetFormatPr defaultColWidth="9.140625" defaultRowHeight="16.5"/>
  <cols>
    <col min="1" max="1" width="35.42578125" style="11" customWidth="1"/>
    <col min="2" max="2" width="41.5703125" style="11" customWidth="1"/>
    <col min="3" max="3" width="41" style="11" customWidth="1"/>
    <col min="4" max="4" width="41.85546875" style="11" customWidth="1"/>
    <col min="5" max="5" width="48.140625" style="11" customWidth="1"/>
    <col min="6" max="16384" width="9.140625" style="11"/>
  </cols>
  <sheetData>
    <row r="1" spans="1:9">
      <c r="A1" s="170" t="s">
        <v>0</v>
      </c>
      <c r="B1" s="171"/>
      <c r="C1" s="171"/>
      <c r="D1" s="172"/>
    </row>
    <row r="2" spans="1:9">
      <c r="A2" s="173"/>
      <c r="B2" s="174"/>
      <c r="C2" s="174"/>
      <c r="D2" s="175"/>
    </row>
    <row r="3" spans="1:9" ht="16.5" customHeight="1">
      <c r="A3" s="79" t="s">
        <v>1</v>
      </c>
      <c r="B3" s="167" t="s">
        <v>146</v>
      </c>
      <c r="C3" s="168"/>
      <c r="D3" s="168"/>
      <c r="E3" s="168"/>
      <c r="F3" s="168"/>
      <c r="G3" s="168"/>
      <c r="H3" s="168"/>
      <c r="I3" s="168"/>
    </row>
    <row r="4" spans="1:9">
      <c r="A4" s="80" t="s">
        <v>2</v>
      </c>
      <c r="B4" s="80" t="s">
        <v>3</v>
      </c>
      <c r="C4" s="80" t="s">
        <v>4</v>
      </c>
      <c r="D4" s="80" t="s">
        <v>5</v>
      </c>
      <c r="E4" s="152" t="s">
        <v>6</v>
      </c>
      <c r="F4" s="153"/>
      <c r="G4" s="153"/>
      <c r="H4" s="153"/>
    </row>
    <row r="5" spans="1:9">
      <c r="A5" s="176">
        <v>1</v>
      </c>
      <c r="B5" s="166" t="s">
        <v>92</v>
      </c>
      <c r="C5" s="119" t="s">
        <v>92</v>
      </c>
      <c r="D5" s="61">
        <v>14</v>
      </c>
      <c r="E5" s="156"/>
      <c r="F5" s="155"/>
      <c r="G5" s="155"/>
      <c r="H5" s="155"/>
    </row>
    <row r="6" spans="1:9">
      <c r="A6" s="176"/>
      <c r="B6" s="166"/>
      <c r="C6" s="119" t="s">
        <v>191</v>
      </c>
      <c r="D6" s="61">
        <v>7</v>
      </c>
      <c r="E6" s="73"/>
      <c r="F6" s="154"/>
      <c r="G6" s="154"/>
      <c r="H6" s="154"/>
    </row>
    <row r="7" spans="1:9">
      <c r="A7" s="176"/>
      <c r="B7" s="166"/>
      <c r="C7" s="119" t="s">
        <v>222</v>
      </c>
      <c r="D7" s="61">
        <v>6</v>
      </c>
      <c r="E7" s="169"/>
    </row>
    <row r="8" spans="1:9">
      <c r="A8" s="176"/>
      <c r="B8" s="166"/>
      <c r="C8" s="119" t="s">
        <v>349</v>
      </c>
      <c r="D8" s="61">
        <v>8</v>
      </c>
      <c r="E8" s="169"/>
    </row>
    <row r="9" spans="1:9">
      <c r="A9" s="117">
        <v>2</v>
      </c>
      <c r="B9" s="118" t="s">
        <v>7</v>
      </c>
      <c r="C9" s="119" t="s">
        <v>7</v>
      </c>
      <c r="D9" s="61">
        <v>17</v>
      </c>
      <c r="E9" s="169"/>
    </row>
    <row r="10" spans="1:9">
      <c r="A10" s="62">
        <v>3</v>
      </c>
      <c r="B10" s="118" t="s">
        <v>93</v>
      </c>
      <c r="C10" s="119" t="s">
        <v>93</v>
      </c>
      <c r="D10" s="61">
        <v>5</v>
      </c>
      <c r="E10" s="169"/>
    </row>
    <row r="11" spans="1:9">
      <c r="A11" s="62">
        <v>4</v>
      </c>
      <c r="B11" s="118" t="s">
        <v>8</v>
      </c>
      <c r="C11" s="119" t="s">
        <v>8</v>
      </c>
      <c r="D11" s="61">
        <v>11</v>
      </c>
      <c r="E11" s="169"/>
    </row>
    <row r="12" spans="1:9">
      <c r="A12" s="62">
        <v>5</v>
      </c>
      <c r="B12" s="118" t="s">
        <v>36</v>
      </c>
      <c r="C12" s="119" t="s">
        <v>36</v>
      </c>
      <c r="D12" s="61">
        <v>2</v>
      </c>
      <c r="E12" s="169"/>
    </row>
    <row r="13" spans="1:9">
      <c r="A13" s="165">
        <v>6</v>
      </c>
      <c r="B13" s="166" t="s">
        <v>94</v>
      </c>
      <c r="C13" s="119" t="s">
        <v>94</v>
      </c>
      <c r="D13" s="61">
        <v>7</v>
      </c>
      <c r="E13" s="169"/>
    </row>
    <row r="14" spans="1:9">
      <c r="A14" s="165"/>
      <c r="B14" s="166"/>
      <c r="C14" s="119" t="s">
        <v>283</v>
      </c>
      <c r="D14" s="61">
        <v>9</v>
      </c>
      <c r="E14" s="169"/>
    </row>
    <row r="15" spans="1:9">
      <c r="A15" s="165">
        <v>7</v>
      </c>
      <c r="B15" s="166" t="s">
        <v>95</v>
      </c>
      <c r="C15" s="119" t="s">
        <v>99</v>
      </c>
      <c r="D15" s="61">
        <v>14</v>
      </c>
      <c r="E15" s="169"/>
    </row>
    <row r="16" spans="1:9">
      <c r="A16" s="165"/>
      <c r="B16" s="166"/>
      <c r="C16" s="119" t="s">
        <v>97</v>
      </c>
      <c r="D16" s="61">
        <v>22</v>
      </c>
      <c r="E16" s="169"/>
    </row>
    <row r="17" spans="1:5">
      <c r="A17" s="165"/>
      <c r="B17" s="166"/>
      <c r="C17" s="116" t="s">
        <v>98</v>
      </c>
      <c r="D17" s="61">
        <v>20</v>
      </c>
      <c r="E17" s="169"/>
    </row>
    <row r="18" spans="1:5">
      <c r="A18" s="165">
        <v>8</v>
      </c>
      <c r="B18" s="166" t="s">
        <v>91</v>
      </c>
      <c r="C18" s="216" t="s">
        <v>656</v>
      </c>
      <c r="D18" s="81">
        <v>11</v>
      </c>
      <c r="E18" s="169"/>
    </row>
    <row r="19" spans="1:5">
      <c r="A19" s="165"/>
      <c r="B19" s="166"/>
      <c r="C19" s="216" t="s">
        <v>657</v>
      </c>
      <c r="D19" s="81">
        <v>22</v>
      </c>
      <c r="E19" s="47"/>
    </row>
    <row r="20" spans="1:5">
      <c r="A20" s="165"/>
      <c r="B20" s="166"/>
      <c r="C20" s="216" t="s">
        <v>658</v>
      </c>
      <c r="D20" s="81">
        <v>19</v>
      </c>
      <c r="E20" s="61"/>
    </row>
    <row r="21" spans="1:5">
      <c r="A21" s="62">
        <v>9</v>
      </c>
      <c r="B21" s="74" t="s">
        <v>96</v>
      </c>
      <c r="C21" s="217" t="s">
        <v>96</v>
      </c>
      <c r="D21" s="81">
        <v>14</v>
      </c>
      <c r="E21" s="61"/>
    </row>
    <row r="22" spans="1:5">
      <c r="A22" s="71"/>
      <c r="B22" s="121"/>
      <c r="C22" s="120"/>
      <c r="D22" s="61"/>
      <c r="E22" s="61"/>
    </row>
    <row r="23" spans="1:5">
      <c r="A23" s="62"/>
      <c r="B23" s="146"/>
      <c r="C23" s="120"/>
      <c r="D23" s="61"/>
      <c r="E23" s="61"/>
    </row>
    <row r="24" spans="1:5">
      <c r="D24" s="11">
        <f>SUM(D5:D23)</f>
        <v>208</v>
      </c>
    </row>
  </sheetData>
  <mergeCells count="14">
    <mergeCell ref="A1:D2"/>
    <mergeCell ref="B15:B17"/>
    <mergeCell ref="A15:A17"/>
    <mergeCell ref="B5:B8"/>
    <mergeCell ref="A5:A8"/>
    <mergeCell ref="A13:A14"/>
    <mergeCell ref="B13:B14"/>
    <mergeCell ref="A18:A20"/>
    <mergeCell ref="B18:B20"/>
    <mergeCell ref="B3:I3"/>
    <mergeCell ref="E7:E9"/>
    <mergeCell ref="E10:E12"/>
    <mergeCell ref="E13:E15"/>
    <mergeCell ref="E16:E18"/>
  </mergeCells>
  <pageMargins left="0.7" right="0.7" top="0.75" bottom="0.75" header="0.3" footer="0.3"/>
  <pageSetup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68CF-2AF3-4ED9-B8C8-9C5645707280}">
  <dimension ref="A1:M28"/>
  <sheetViews>
    <sheetView topLeftCell="A15" zoomScale="70" zoomScaleNormal="70" workbookViewId="0">
      <selection activeCell="F28" sqref="F28"/>
    </sheetView>
  </sheetViews>
  <sheetFormatPr defaultColWidth="9.140625" defaultRowHeight="16.5"/>
  <cols>
    <col min="1" max="1" width="21.28515625" style="11" bestFit="1" customWidth="1"/>
    <col min="2" max="2" width="31.7109375" style="11" bestFit="1" customWidth="1"/>
    <col min="3" max="3" width="34.28515625" style="11" bestFit="1" customWidth="1"/>
    <col min="4" max="4" width="29" style="11" customWidth="1"/>
    <col min="5" max="5" width="40" style="11" bestFit="1" customWidth="1"/>
    <col min="6" max="6" width="46" style="11" bestFit="1" customWidth="1"/>
    <col min="7" max="7" width="16" style="11" bestFit="1" customWidth="1"/>
    <col min="8" max="8" width="21.5703125" style="11" bestFit="1" customWidth="1"/>
    <col min="9" max="9" width="22.7109375" style="11" bestFit="1" customWidth="1"/>
    <col min="10" max="10" width="16" style="11" bestFit="1" customWidth="1"/>
    <col min="11" max="11" width="21.5703125" style="11" bestFit="1" customWidth="1"/>
    <col min="12" max="12" width="22.7109375" style="11" bestFit="1" customWidth="1"/>
    <col min="13" max="13" width="16" style="11" bestFit="1" customWidth="1"/>
    <col min="14" max="16384" width="9.140625" style="11"/>
  </cols>
  <sheetData>
    <row r="1" spans="1:13" s="40" customFormat="1" ht="15.75" customHeight="1">
      <c r="A1" s="51" t="s">
        <v>43</v>
      </c>
      <c r="B1" s="182" t="s">
        <v>146</v>
      </c>
      <c r="C1" s="182"/>
      <c r="D1" s="182"/>
      <c r="E1" s="182"/>
      <c r="F1" s="182"/>
      <c r="G1" s="38"/>
      <c r="H1" s="39"/>
      <c r="J1" s="38"/>
    </row>
    <row r="2" spans="1:13" s="40" customFormat="1">
      <c r="A2" s="51" t="s">
        <v>45</v>
      </c>
      <c r="B2" s="183" t="s">
        <v>283</v>
      </c>
      <c r="C2" s="183"/>
      <c r="D2" s="183"/>
      <c r="E2" s="183"/>
      <c r="F2" s="18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9</v>
      </c>
      <c r="C4" s="55">
        <v>0</v>
      </c>
      <c r="D4" s="52">
        <f>COUNTIF(G20:G27,"Untested")</f>
        <v>0</v>
      </c>
      <c r="E4" s="56">
        <f>COUNTIF(G20:G27,"Blocked")</f>
        <v>0</v>
      </c>
      <c r="F4" s="52">
        <v>8</v>
      </c>
      <c r="G4" s="38"/>
      <c r="H4" s="39"/>
      <c r="J4" s="38"/>
    </row>
    <row r="5" spans="1:13" s="40" customFormat="1">
      <c r="A5" s="54" t="s">
        <v>50</v>
      </c>
      <c r="B5" s="55">
        <v>9</v>
      </c>
      <c r="C5" s="55">
        <v>0</v>
      </c>
      <c r="D5" s="52">
        <f>COUNTIF(J20:J27,"Untested")</f>
        <v>0</v>
      </c>
      <c r="E5" s="56">
        <f>COUNTIF(J20:J27,"Blocked")</f>
        <v>0</v>
      </c>
      <c r="F5" s="52">
        <v>8</v>
      </c>
      <c r="G5" s="38"/>
      <c r="H5" s="39"/>
      <c r="J5" s="38"/>
    </row>
    <row r="6" spans="1:13" s="40" customFormat="1" ht="245.25" customHeight="1">
      <c r="A6" s="41"/>
      <c r="B6" s="42"/>
      <c r="E6" s="43"/>
      <c r="G6" s="38"/>
      <c r="H6" s="39"/>
      <c r="J6" s="38"/>
    </row>
    <row r="7" spans="1:13" s="40" customForma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41"/>
      <c r="B10" s="42"/>
      <c r="E10" s="43"/>
      <c r="G10" s="38"/>
      <c r="H10" s="39"/>
      <c r="J10" s="38"/>
    </row>
    <row r="11" spans="1:13" s="40" customFormat="1">
      <c r="A11" s="41"/>
      <c r="B11" s="42"/>
      <c r="E11" s="43"/>
      <c r="G11" s="38"/>
      <c r="H11" s="39"/>
      <c r="J11" s="38"/>
    </row>
    <row r="12" spans="1:13" s="40" customFormat="1">
      <c r="A12" s="41"/>
      <c r="B12" s="42"/>
      <c r="E12" s="43"/>
      <c r="G12" s="38"/>
      <c r="H12" s="39"/>
      <c r="J12" s="38"/>
    </row>
    <row r="13" spans="1:13" s="40" customFormat="1">
      <c r="A13" s="41"/>
      <c r="B13" s="42"/>
      <c r="E13" s="43"/>
      <c r="G13" s="38"/>
      <c r="H13" s="39"/>
      <c r="J13" s="38"/>
    </row>
    <row r="14" spans="1:13" s="40" customFormat="1">
      <c r="A14" s="41"/>
      <c r="B14" s="42"/>
      <c r="E14" s="43"/>
      <c r="G14" s="38"/>
      <c r="H14" s="39"/>
      <c r="J14" s="38"/>
    </row>
    <row r="15" spans="1:13" s="40" customFormat="1">
      <c r="A15" s="181" t="s">
        <v>51</v>
      </c>
      <c r="B15" s="181" t="s">
        <v>6</v>
      </c>
      <c r="C15" s="181" t="s">
        <v>52</v>
      </c>
      <c r="D15" s="181" t="s">
        <v>53</v>
      </c>
      <c r="E15" s="181" t="s">
        <v>54</v>
      </c>
      <c r="F15" s="181" t="s">
        <v>55</v>
      </c>
      <c r="G15" s="181" t="s">
        <v>56</v>
      </c>
      <c r="H15" s="181"/>
      <c r="I15" s="181"/>
      <c r="J15" s="181" t="s">
        <v>56</v>
      </c>
      <c r="K15" s="181"/>
      <c r="L15" s="181"/>
      <c r="M15" s="181" t="s">
        <v>57</v>
      </c>
    </row>
    <row r="16" spans="1:13" s="40" customFormat="1">
      <c r="A16" s="181"/>
      <c r="B16" s="181"/>
      <c r="C16" s="181"/>
      <c r="D16" s="181"/>
      <c r="E16" s="181"/>
      <c r="F16" s="181"/>
      <c r="G16" s="181" t="s">
        <v>26</v>
      </c>
      <c r="H16" s="181"/>
      <c r="I16" s="181"/>
      <c r="J16" s="181" t="s">
        <v>27</v>
      </c>
      <c r="K16" s="181"/>
      <c r="L16" s="181"/>
      <c r="M16" s="181"/>
    </row>
    <row r="17" spans="1:13" s="40" customFormat="1">
      <c r="A17" s="181"/>
      <c r="B17" s="181"/>
      <c r="C17" s="181"/>
      <c r="D17" s="181"/>
      <c r="E17" s="181"/>
      <c r="F17" s="181"/>
      <c r="G17" s="57" t="s">
        <v>58</v>
      </c>
      <c r="H17" s="58" t="s">
        <v>59</v>
      </c>
      <c r="I17" s="53" t="s">
        <v>60</v>
      </c>
      <c r="J17" s="57" t="s">
        <v>58</v>
      </c>
      <c r="K17" s="58" t="s">
        <v>59</v>
      </c>
      <c r="L17" s="53" t="s">
        <v>60</v>
      </c>
      <c r="M17" s="181"/>
    </row>
    <row r="18" spans="1:13" s="40" customFormat="1">
      <c r="A18" s="185" t="s">
        <v>305</v>
      </c>
      <c r="B18" s="185"/>
      <c r="C18" s="185"/>
      <c r="D18" s="185"/>
      <c r="E18" s="185"/>
      <c r="F18" s="185"/>
      <c r="G18" s="185"/>
      <c r="H18" s="185"/>
      <c r="I18" s="185"/>
      <c r="J18" s="185"/>
      <c r="K18" s="185"/>
      <c r="L18" s="185"/>
      <c r="M18" s="185"/>
    </row>
    <row r="19" spans="1:13" s="40" customFormat="1" ht="99">
      <c r="A19" s="74" t="s">
        <v>562</v>
      </c>
      <c r="B19" s="159" t="s">
        <v>620</v>
      </c>
      <c r="C19" s="159" t="s">
        <v>654</v>
      </c>
      <c r="D19" s="159" t="s">
        <v>643</v>
      </c>
      <c r="E19" s="159" t="s">
        <v>655</v>
      </c>
      <c r="F19" s="74" t="s">
        <v>124</v>
      </c>
      <c r="G19" s="74" t="s">
        <v>63</v>
      </c>
      <c r="H19" s="158"/>
      <c r="I19" s="74" t="s">
        <v>115</v>
      </c>
      <c r="J19" s="158"/>
      <c r="K19" s="158"/>
      <c r="L19" s="157"/>
      <c r="M19" s="157"/>
    </row>
    <row r="20" spans="1:13" s="40" customFormat="1" ht="33">
      <c r="A20" s="74" t="s">
        <v>563</v>
      </c>
      <c r="B20" s="74" t="s">
        <v>286</v>
      </c>
      <c r="C20" s="74" t="s">
        <v>149</v>
      </c>
      <c r="D20" s="74" t="s">
        <v>149</v>
      </c>
      <c r="E20" s="74" t="s">
        <v>287</v>
      </c>
      <c r="F20" s="74" t="s">
        <v>124</v>
      </c>
      <c r="G20" s="74" t="s">
        <v>63</v>
      </c>
      <c r="H20" s="74" t="s">
        <v>162</v>
      </c>
      <c r="I20" s="74" t="s">
        <v>115</v>
      </c>
      <c r="J20" s="74" t="s">
        <v>63</v>
      </c>
      <c r="K20" s="74" t="s">
        <v>163</v>
      </c>
      <c r="L20" s="74" t="s">
        <v>117</v>
      </c>
      <c r="M20" s="144"/>
    </row>
    <row r="21" spans="1:13" s="40" customFormat="1" ht="33">
      <c r="A21" s="74" t="s">
        <v>564</v>
      </c>
      <c r="B21" s="74" t="s">
        <v>288</v>
      </c>
      <c r="C21" s="74" t="s">
        <v>149</v>
      </c>
      <c r="D21" s="74" t="s">
        <v>149</v>
      </c>
      <c r="E21" s="74" t="s">
        <v>289</v>
      </c>
      <c r="F21" s="74" t="s">
        <v>124</v>
      </c>
      <c r="G21" s="74" t="s">
        <v>63</v>
      </c>
      <c r="H21" s="74" t="s">
        <v>162</v>
      </c>
      <c r="I21" s="74" t="s">
        <v>115</v>
      </c>
      <c r="J21" s="74" t="s">
        <v>63</v>
      </c>
      <c r="K21" s="74" t="s">
        <v>163</v>
      </c>
      <c r="L21" s="74" t="s">
        <v>117</v>
      </c>
      <c r="M21" s="144"/>
    </row>
    <row r="22" spans="1:13" s="40" customFormat="1" ht="33">
      <c r="A22" s="74" t="s">
        <v>619</v>
      </c>
      <c r="B22" s="74" t="s">
        <v>290</v>
      </c>
      <c r="C22" s="74" t="s">
        <v>149</v>
      </c>
      <c r="D22" s="74" t="s">
        <v>149</v>
      </c>
      <c r="E22" s="74" t="s">
        <v>269</v>
      </c>
      <c r="F22" s="74" t="s">
        <v>124</v>
      </c>
      <c r="G22" s="74" t="s">
        <v>63</v>
      </c>
      <c r="H22" s="74" t="s">
        <v>162</v>
      </c>
      <c r="I22" s="74" t="s">
        <v>115</v>
      </c>
      <c r="J22" s="74" t="s">
        <v>63</v>
      </c>
      <c r="K22" s="74" t="s">
        <v>163</v>
      </c>
      <c r="L22" s="74" t="s">
        <v>117</v>
      </c>
      <c r="M22" s="144"/>
    </row>
    <row r="23" spans="1:13">
      <c r="A23" s="184" t="s">
        <v>306</v>
      </c>
      <c r="B23" s="184"/>
      <c r="C23" s="184"/>
      <c r="D23" s="184"/>
      <c r="E23" s="184"/>
      <c r="F23" s="184"/>
      <c r="G23" s="184"/>
      <c r="H23" s="184"/>
      <c r="I23" s="184"/>
      <c r="J23" s="184"/>
      <c r="K23" s="184"/>
      <c r="L23" s="184"/>
      <c r="M23" s="184"/>
    </row>
    <row r="24" spans="1:13" ht="49.5">
      <c r="A24" s="74" t="s">
        <v>565</v>
      </c>
      <c r="B24" s="74" t="s">
        <v>291</v>
      </c>
      <c r="C24" s="74" t="s">
        <v>292</v>
      </c>
      <c r="D24" s="74" t="s">
        <v>293</v>
      </c>
      <c r="E24" s="74" t="s">
        <v>294</v>
      </c>
      <c r="F24" s="74" t="s">
        <v>124</v>
      </c>
      <c r="G24" s="74" t="s">
        <v>63</v>
      </c>
      <c r="H24" s="74" t="s">
        <v>162</v>
      </c>
      <c r="I24" s="74" t="s">
        <v>115</v>
      </c>
      <c r="J24" s="74" t="s">
        <v>63</v>
      </c>
      <c r="K24" s="74" t="s">
        <v>163</v>
      </c>
      <c r="L24" s="74" t="s">
        <v>117</v>
      </c>
      <c r="M24" s="144"/>
    </row>
    <row r="25" spans="1:13" ht="33">
      <c r="A25" s="74" t="s">
        <v>566</v>
      </c>
      <c r="B25" s="74" t="s">
        <v>295</v>
      </c>
      <c r="C25" s="74" t="s">
        <v>296</v>
      </c>
      <c r="D25" s="74" t="s">
        <v>149</v>
      </c>
      <c r="E25" s="74" t="s">
        <v>297</v>
      </c>
      <c r="F25" s="74" t="s">
        <v>124</v>
      </c>
      <c r="G25" s="74" t="s">
        <v>63</v>
      </c>
      <c r="H25" s="74" t="s">
        <v>162</v>
      </c>
      <c r="I25" s="74" t="s">
        <v>115</v>
      </c>
      <c r="J25" s="74" t="s">
        <v>63</v>
      </c>
      <c r="K25" s="74" t="s">
        <v>163</v>
      </c>
      <c r="L25" s="74" t="s">
        <v>117</v>
      </c>
      <c r="M25" s="144"/>
    </row>
    <row r="26" spans="1:13" ht="49.5">
      <c r="A26" s="74" t="s">
        <v>567</v>
      </c>
      <c r="B26" s="74" t="s">
        <v>298</v>
      </c>
      <c r="C26" s="74" t="s">
        <v>299</v>
      </c>
      <c r="D26" s="74" t="s">
        <v>149</v>
      </c>
      <c r="E26" s="74" t="s">
        <v>300</v>
      </c>
      <c r="F26" s="74" t="s">
        <v>124</v>
      </c>
      <c r="G26" s="74" t="s">
        <v>63</v>
      </c>
      <c r="H26" s="74" t="s">
        <v>162</v>
      </c>
      <c r="I26" s="74" t="s">
        <v>115</v>
      </c>
      <c r="J26" s="74" t="s">
        <v>63</v>
      </c>
      <c r="K26" s="74" t="s">
        <v>163</v>
      </c>
      <c r="L26" s="74" t="s">
        <v>117</v>
      </c>
      <c r="M26" s="144"/>
    </row>
    <row r="27" spans="1:13" ht="33">
      <c r="A27" s="74" t="s">
        <v>568</v>
      </c>
      <c r="B27" s="74" t="s">
        <v>301</v>
      </c>
      <c r="C27" s="74" t="s">
        <v>302</v>
      </c>
      <c r="D27" s="74" t="s">
        <v>149</v>
      </c>
      <c r="E27" s="74" t="s">
        <v>303</v>
      </c>
      <c r="F27" s="74" t="s">
        <v>124</v>
      </c>
      <c r="G27" s="74" t="s">
        <v>63</v>
      </c>
      <c r="H27" s="74" t="s">
        <v>162</v>
      </c>
      <c r="I27" s="74" t="s">
        <v>115</v>
      </c>
      <c r="J27" s="74" t="s">
        <v>63</v>
      </c>
      <c r="K27" s="74" t="s">
        <v>163</v>
      </c>
      <c r="L27" s="74" t="s">
        <v>117</v>
      </c>
      <c r="M27" s="144"/>
    </row>
    <row r="28" spans="1:13" ht="33">
      <c r="A28" s="74" t="s">
        <v>569</v>
      </c>
      <c r="B28" s="74" t="s">
        <v>307</v>
      </c>
      <c r="C28" s="74" t="s">
        <v>304</v>
      </c>
      <c r="D28" s="74" t="s">
        <v>149</v>
      </c>
      <c r="E28" s="74" t="s">
        <v>308</v>
      </c>
      <c r="F28" s="74" t="s">
        <v>124</v>
      </c>
      <c r="G28" s="74" t="s">
        <v>63</v>
      </c>
      <c r="H28" s="74" t="s">
        <v>162</v>
      </c>
      <c r="I28" s="74" t="s">
        <v>115</v>
      </c>
      <c r="J28" s="74" t="s">
        <v>63</v>
      </c>
      <c r="K28" s="74" t="s">
        <v>163</v>
      </c>
      <c r="L28" s="74" t="s">
        <v>117</v>
      </c>
      <c r="M28" s="105"/>
    </row>
  </sheetData>
  <mergeCells count="15">
    <mergeCell ref="B1:F1"/>
    <mergeCell ref="B2:F2"/>
    <mergeCell ref="A15:A17"/>
    <mergeCell ref="B15:B17"/>
    <mergeCell ref="C15:C17"/>
    <mergeCell ref="D15:D17"/>
    <mergeCell ref="E15:E17"/>
    <mergeCell ref="F15:F17"/>
    <mergeCell ref="A23:M23"/>
    <mergeCell ref="G15:I15"/>
    <mergeCell ref="J15:L15"/>
    <mergeCell ref="M15:M17"/>
    <mergeCell ref="G16:I16"/>
    <mergeCell ref="J16:L16"/>
    <mergeCell ref="A18:M18"/>
  </mergeCells>
  <phoneticPr fontId="30" type="noConversion"/>
  <dataValidations count="1">
    <dataValidation type="list" operator="equal" allowBlank="1" showErrorMessage="1" promptTitle="dfdf" sqref="J24:J28 G24:G28 J20:J22 G19:G22" xr:uid="{4BD48C7E-2BB3-44E1-8443-9EC67381A0F6}">
      <formula1>"Passed,Untested,Failed,Blocked"</formula1>
      <formula2>0</formula2>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A88F8-3634-4AEC-BA7C-B48C87F1E714}">
  <dimension ref="A1:M27"/>
  <sheetViews>
    <sheetView topLeftCell="A15" zoomScale="70" zoomScaleNormal="70" workbookViewId="0">
      <selection activeCell="D33" sqref="D33"/>
    </sheetView>
  </sheetViews>
  <sheetFormatPr defaultColWidth="9.140625" defaultRowHeight="16.5"/>
  <cols>
    <col min="1" max="1" width="21.28515625" style="11" bestFit="1" customWidth="1"/>
    <col min="2" max="2" width="31.7109375" style="11" bestFit="1" customWidth="1"/>
    <col min="3" max="3" width="34.28515625" style="11" bestFit="1" customWidth="1"/>
    <col min="4" max="4" width="29" style="11" customWidth="1"/>
    <col min="5" max="5" width="40" style="11" bestFit="1" customWidth="1"/>
    <col min="6" max="6" width="46" style="11" bestFit="1" customWidth="1"/>
    <col min="7" max="7" width="16" style="11" bestFit="1" customWidth="1"/>
    <col min="8" max="8" width="21.5703125" style="11" bestFit="1" customWidth="1"/>
    <col min="9" max="9" width="22.7109375" style="11" bestFit="1" customWidth="1"/>
    <col min="10" max="10" width="16" style="11" bestFit="1" customWidth="1"/>
    <col min="11" max="11" width="21.5703125" style="11" bestFit="1" customWidth="1"/>
    <col min="12" max="12" width="22.7109375" style="11" bestFit="1" customWidth="1"/>
    <col min="13" max="13" width="16" style="11" bestFit="1" customWidth="1"/>
    <col min="14" max="16384" width="9.140625" style="11"/>
  </cols>
  <sheetData>
    <row r="1" spans="1:13" s="40" customFormat="1" ht="15.75" customHeight="1">
      <c r="A1" s="51" t="s">
        <v>43</v>
      </c>
      <c r="B1" s="182" t="s">
        <v>146</v>
      </c>
      <c r="C1" s="182"/>
      <c r="D1" s="182"/>
      <c r="E1" s="182"/>
      <c r="F1" s="182"/>
      <c r="G1" s="38"/>
      <c r="H1" s="39"/>
      <c r="J1" s="38"/>
    </row>
    <row r="2" spans="1:13" s="40" customFormat="1">
      <c r="A2" s="51" t="s">
        <v>45</v>
      </c>
      <c r="B2" s="183" t="s">
        <v>94</v>
      </c>
      <c r="C2" s="183"/>
      <c r="D2" s="183"/>
      <c r="E2" s="183"/>
      <c r="F2" s="18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7</v>
      </c>
      <c r="C4" s="55">
        <v>0</v>
      </c>
      <c r="D4" s="52">
        <f>COUNTIF(G20:G26,"Untested")</f>
        <v>0</v>
      </c>
      <c r="E4" s="56">
        <f>COUNTIF(G20:G26,"Blocked")</f>
        <v>0</v>
      </c>
      <c r="F4" s="52">
        <v>6</v>
      </c>
      <c r="G4" s="38"/>
      <c r="H4" s="39"/>
      <c r="J4" s="38"/>
    </row>
    <row r="5" spans="1:13" s="40" customFormat="1">
      <c r="A5" s="54" t="s">
        <v>50</v>
      </c>
      <c r="B5" s="55">
        <v>7</v>
      </c>
      <c r="C5" s="55">
        <v>0</v>
      </c>
      <c r="D5" s="52">
        <f>COUNTIF(J20:J26,"Untested")</f>
        <v>0</v>
      </c>
      <c r="E5" s="56">
        <f>COUNTIF(J20:J26,"Blocked")</f>
        <v>0</v>
      </c>
      <c r="F5" s="52">
        <v>6</v>
      </c>
      <c r="G5" s="38"/>
      <c r="H5" s="39"/>
      <c r="J5" s="38"/>
    </row>
    <row r="6" spans="1:13" s="40" customFormat="1" ht="245.25" customHeight="1">
      <c r="A6" s="41"/>
      <c r="B6" s="42"/>
      <c r="E6" s="43"/>
      <c r="G6" s="38"/>
      <c r="H6" s="39"/>
      <c r="J6" s="38"/>
    </row>
    <row r="7" spans="1:13" s="40" customForma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41"/>
      <c r="B10" s="42"/>
      <c r="E10" s="43"/>
      <c r="G10" s="38"/>
      <c r="H10" s="39"/>
      <c r="J10" s="38"/>
    </row>
    <row r="11" spans="1:13" s="40" customFormat="1">
      <c r="A11" s="41"/>
      <c r="B11" s="42"/>
      <c r="E11" s="43"/>
      <c r="G11" s="38"/>
      <c r="H11" s="39"/>
      <c r="J11" s="38"/>
    </row>
    <row r="12" spans="1:13" s="40" customFormat="1">
      <c r="A12" s="41"/>
      <c r="B12" s="42"/>
      <c r="E12" s="43"/>
      <c r="G12" s="38"/>
      <c r="H12" s="39"/>
      <c r="J12" s="38"/>
    </row>
    <row r="13" spans="1:13" s="40" customFormat="1">
      <c r="A13" s="41"/>
      <c r="B13" s="42"/>
      <c r="E13" s="43"/>
      <c r="G13" s="38"/>
      <c r="H13" s="39"/>
      <c r="J13" s="38"/>
    </row>
    <row r="14" spans="1:13" s="40" customFormat="1">
      <c r="A14" s="41"/>
      <c r="B14" s="42"/>
      <c r="E14" s="43"/>
      <c r="G14" s="38"/>
      <c r="H14" s="39"/>
      <c r="J14" s="38"/>
    </row>
    <row r="15" spans="1:13" s="40" customFormat="1">
      <c r="A15" s="181" t="s">
        <v>51</v>
      </c>
      <c r="B15" s="181" t="s">
        <v>6</v>
      </c>
      <c r="C15" s="181" t="s">
        <v>52</v>
      </c>
      <c r="D15" s="181" t="s">
        <v>53</v>
      </c>
      <c r="E15" s="181" t="s">
        <v>54</v>
      </c>
      <c r="F15" s="181" t="s">
        <v>55</v>
      </c>
      <c r="G15" s="181" t="s">
        <v>56</v>
      </c>
      <c r="H15" s="181"/>
      <c r="I15" s="181"/>
      <c r="J15" s="181" t="s">
        <v>56</v>
      </c>
      <c r="K15" s="181"/>
      <c r="L15" s="181"/>
      <c r="M15" s="181" t="s">
        <v>57</v>
      </c>
    </row>
    <row r="16" spans="1:13" s="40" customFormat="1">
      <c r="A16" s="181"/>
      <c r="B16" s="181"/>
      <c r="C16" s="181"/>
      <c r="D16" s="181"/>
      <c r="E16" s="181"/>
      <c r="F16" s="181"/>
      <c r="G16" s="181" t="s">
        <v>26</v>
      </c>
      <c r="H16" s="181"/>
      <c r="I16" s="181"/>
      <c r="J16" s="181" t="s">
        <v>27</v>
      </c>
      <c r="K16" s="181"/>
      <c r="L16" s="181"/>
      <c r="M16" s="181"/>
    </row>
    <row r="17" spans="1:13" s="40" customFormat="1">
      <c r="A17" s="181"/>
      <c r="B17" s="181"/>
      <c r="C17" s="181"/>
      <c r="D17" s="181"/>
      <c r="E17" s="181"/>
      <c r="F17" s="181"/>
      <c r="G17" s="57" t="s">
        <v>58</v>
      </c>
      <c r="H17" s="58" t="s">
        <v>59</v>
      </c>
      <c r="I17" s="53" t="s">
        <v>60</v>
      </c>
      <c r="J17" s="57" t="s">
        <v>58</v>
      </c>
      <c r="K17" s="58" t="s">
        <v>59</v>
      </c>
      <c r="L17" s="53" t="s">
        <v>60</v>
      </c>
      <c r="M17" s="181"/>
    </row>
    <row r="18" spans="1:13" s="40" customFormat="1">
      <c r="A18" s="185" t="s">
        <v>285</v>
      </c>
      <c r="B18" s="185"/>
      <c r="C18" s="185"/>
      <c r="D18" s="185"/>
      <c r="E18" s="185"/>
      <c r="F18" s="185"/>
      <c r="G18" s="185"/>
      <c r="H18" s="185"/>
      <c r="I18" s="185"/>
      <c r="J18" s="185"/>
      <c r="K18" s="185"/>
      <c r="L18" s="185"/>
      <c r="M18" s="185"/>
    </row>
    <row r="19" spans="1:13" s="40" customFormat="1" ht="49.5">
      <c r="A19" s="74" t="s">
        <v>556</v>
      </c>
      <c r="B19" s="159" t="s">
        <v>625</v>
      </c>
      <c r="C19" s="159" t="s">
        <v>626</v>
      </c>
      <c r="D19" s="74" t="s">
        <v>149</v>
      </c>
      <c r="E19" s="159" t="s">
        <v>627</v>
      </c>
      <c r="F19" s="74" t="s">
        <v>124</v>
      </c>
      <c r="G19" s="158"/>
      <c r="H19" s="158"/>
      <c r="I19" s="158"/>
      <c r="J19" s="158"/>
      <c r="K19" s="158"/>
      <c r="L19" s="158"/>
      <c r="M19" s="158"/>
    </row>
    <row r="20" spans="1:13" s="40" customFormat="1" ht="33">
      <c r="A20" s="74" t="s">
        <v>561</v>
      </c>
      <c r="B20" s="74" t="s">
        <v>266</v>
      </c>
      <c r="C20" s="74" t="s">
        <v>149</v>
      </c>
      <c r="D20" s="74" t="s">
        <v>149</v>
      </c>
      <c r="E20" s="74" t="s">
        <v>267</v>
      </c>
      <c r="F20" s="74" t="s">
        <v>124</v>
      </c>
      <c r="G20" s="74" t="s">
        <v>63</v>
      </c>
      <c r="H20" s="74" t="s">
        <v>162</v>
      </c>
      <c r="I20" s="74" t="s">
        <v>117</v>
      </c>
      <c r="J20" s="74" t="s">
        <v>63</v>
      </c>
      <c r="K20" s="74" t="s">
        <v>163</v>
      </c>
      <c r="L20" s="74" t="s">
        <v>117</v>
      </c>
      <c r="M20" s="144"/>
    </row>
    <row r="21" spans="1:13" s="40" customFormat="1" ht="33">
      <c r="A21" s="74" t="s">
        <v>624</v>
      </c>
      <c r="B21" s="74" t="s">
        <v>268</v>
      </c>
      <c r="C21" s="74" t="s">
        <v>149</v>
      </c>
      <c r="D21" s="74" t="s">
        <v>149</v>
      </c>
      <c r="E21" s="74" t="s">
        <v>269</v>
      </c>
      <c r="F21" s="74" t="s">
        <v>124</v>
      </c>
      <c r="G21" s="74" t="s">
        <v>63</v>
      </c>
      <c r="H21" s="74" t="s">
        <v>162</v>
      </c>
      <c r="I21" s="74" t="s">
        <v>117</v>
      </c>
      <c r="J21" s="74" t="s">
        <v>63</v>
      </c>
      <c r="K21" s="74" t="s">
        <v>163</v>
      </c>
      <c r="L21" s="74" t="s">
        <v>117</v>
      </c>
      <c r="M21" s="144"/>
    </row>
    <row r="22" spans="1:13" s="40" customFormat="1">
      <c r="A22" s="184" t="s">
        <v>284</v>
      </c>
      <c r="B22" s="184"/>
      <c r="C22" s="184"/>
      <c r="D22" s="184"/>
      <c r="E22" s="184"/>
      <c r="F22" s="184"/>
      <c r="G22" s="184"/>
      <c r="H22" s="184"/>
      <c r="I22" s="184"/>
      <c r="J22" s="184"/>
      <c r="K22" s="184"/>
      <c r="L22" s="184"/>
      <c r="M22" s="184"/>
    </row>
    <row r="23" spans="1:13" ht="33">
      <c r="A23" s="74" t="s">
        <v>557</v>
      </c>
      <c r="B23" s="74" t="s">
        <v>270</v>
      </c>
      <c r="C23" s="74" t="s">
        <v>271</v>
      </c>
      <c r="D23" s="74" t="s">
        <v>272</v>
      </c>
      <c r="E23" s="74" t="s">
        <v>273</v>
      </c>
      <c r="F23" s="74" t="s">
        <v>124</v>
      </c>
      <c r="G23" s="74" t="s">
        <v>63</v>
      </c>
      <c r="H23" s="74" t="s">
        <v>162</v>
      </c>
      <c r="I23" s="74" t="s">
        <v>117</v>
      </c>
      <c r="J23" s="74" t="s">
        <v>63</v>
      </c>
      <c r="K23" s="74" t="s">
        <v>163</v>
      </c>
      <c r="L23" s="74" t="s">
        <v>117</v>
      </c>
      <c r="M23" s="144"/>
    </row>
    <row r="24" spans="1:13" ht="33">
      <c r="A24" s="74" t="s">
        <v>558</v>
      </c>
      <c r="B24" s="74" t="s">
        <v>274</v>
      </c>
      <c r="C24" s="74" t="s">
        <v>275</v>
      </c>
      <c r="D24" s="74" t="s">
        <v>149</v>
      </c>
      <c r="E24" s="74" t="s">
        <v>276</v>
      </c>
      <c r="F24" s="74" t="s">
        <v>124</v>
      </c>
      <c r="G24" s="74" t="s">
        <v>63</v>
      </c>
      <c r="H24" s="74" t="s">
        <v>162</v>
      </c>
      <c r="I24" s="74" t="s">
        <v>117</v>
      </c>
      <c r="J24" s="74" t="s">
        <v>63</v>
      </c>
      <c r="K24" s="74" t="s">
        <v>163</v>
      </c>
      <c r="L24" s="74" t="s">
        <v>117</v>
      </c>
      <c r="M24" s="144"/>
    </row>
    <row r="25" spans="1:13" ht="33">
      <c r="A25" s="74" t="s">
        <v>559</v>
      </c>
      <c r="B25" s="74" t="s">
        <v>277</v>
      </c>
      <c r="C25" s="74" t="s">
        <v>278</v>
      </c>
      <c r="D25" s="74" t="s">
        <v>149</v>
      </c>
      <c r="E25" s="74" t="s">
        <v>279</v>
      </c>
      <c r="F25" s="74" t="s">
        <v>124</v>
      </c>
      <c r="G25" s="74" t="s">
        <v>63</v>
      </c>
      <c r="H25" s="74" t="s">
        <v>162</v>
      </c>
      <c r="I25" s="74" t="s">
        <v>117</v>
      </c>
      <c r="J25" s="74" t="s">
        <v>63</v>
      </c>
      <c r="K25" s="74" t="s">
        <v>163</v>
      </c>
      <c r="L25" s="74" t="s">
        <v>117</v>
      </c>
      <c r="M25" s="144"/>
    </row>
    <row r="26" spans="1:13" ht="33">
      <c r="A26" s="74" t="s">
        <v>560</v>
      </c>
      <c r="B26" s="74" t="s">
        <v>280</v>
      </c>
      <c r="C26" s="74" t="s">
        <v>281</v>
      </c>
      <c r="D26" s="74" t="s">
        <v>149</v>
      </c>
      <c r="E26" s="74" t="s">
        <v>282</v>
      </c>
      <c r="F26" s="74" t="s">
        <v>124</v>
      </c>
      <c r="G26" s="74" t="s">
        <v>63</v>
      </c>
      <c r="H26" s="74" t="s">
        <v>162</v>
      </c>
      <c r="I26" s="74" t="s">
        <v>117</v>
      </c>
      <c r="J26" s="74" t="s">
        <v>63</v>
      </c>
      <c r="K26" s="74" t="s">
        <v>163</v>
      </c>
      <c r="L26" s="74" t="s">
        <v>117</v>
      </c>
      <c r="M26" s="144"/>
    </row>
    <row r="27" spans="1:13">
      <c r="A27" s="106"/>
      <c r="B27" s="106"/>
      <c r="C27" s="106"/>
      <c r="D27" s="107"/>
      <c r="E27" s="43"/>
      <c r="F27" s="43"/>
      <c r="G27" s="38"/>
      <c r="H27" s="126"/>
      <c r="I27" s="109"/>
      <c r="J27" s="38"/>
      <c r="K27" s="108"/>
      <c r="L27" s="109"/>
      <c r="M27" s="107"/>
    </row>
  </sheetData>
  <mergeCells count="15">
    <mergeCell ref="B1:F1"/>
    <mergeCell ref="B2:F2"/>
    <mergeCell ref="A15:A17"/>
    <mergeCell ref="B15:B17"/>
    <mergeCell ref="C15:C17"/>
    <mergeCell ref="D15:D17"/>
    <mergeCell ref="E15:E17"/>
    <mergeCell ref="F15:F17"/>
    <mergeCell ref="A22:M22"/>
    <mergeCell ref="G15:I15"/>
    <mergeCell ref="J15:L15"/>
    <mergeCell ref="M15:M17"/>
    <mergeCell ref="G16:I16"/>
    <mergeCell ref="J16:L16"/>
    <mergeCell ref="A18:M18"/>
  </mergeCells>
  <phoneticPr fontId="30" type="noConversion"/>
  <dataValidations count="1">
    <dataValidation type="list" operator="equal" allowBlank="1" showErrorMessage="1" promptTitle="dfdf" sqref="J20:J21 G20:G21 J23:J27 G23:G27" xr:uid="{5C5B7E7D-DD49-4C5E-BD73-AAAC67D9F69A}">
      <formula1>"Passed,Untested,Failed,Blocked"</formula1>
      <formula2>0</formula2>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36593-4703-4EA6-817C-9258857793DB}">
  <dimension ref="A1:M36"/>
  <sheetViews>
    <sheetView topLeftCell="A22" zoomScaleNormal="100" workbookViewId="0">
      <selection activeCell="E31" sqref="E31"/>
    </sheetView>
  </sheetViews>
  <sheetFormatPr defaultRowHeight="15"/>
  <cols>
    <col min="1" max="1" width="19.42578125" customWidth="1"/>
    <col min="2" max="2" width="29.42578125" customWidth="1"/>
    <col min="3" max="3" width="31.85546875" customWidth="1"/>
    <col min="4" max="4" width="25.7109375" customWidth="1"/>
    <col min="5" max="5" width="27.28515625" customWidth="1"/>
    <col min="6" max="6" width="34.7109375" customWidth="1"/>
  </cols>
  <sheetData>
    <row r="1" spans="1:13" ht="16.5">
      <c r="A1" s="127" t="s">
        <v>43</v>
      </c>
      <c r="B1" s="179" t="s">
        <v>146</v>
      </c>
      <c r="C1" s="179"/>
      <c r="D1" s="179"/>
      <c r="E1" s="179"/>
      <c r="F1" s="179"/>
      <c r="G1" s="38"/>
      <c r="H1" s="39"/>
      <c r="I1" s="40"/>
      <c r="J1" s="38"/>
      <c r="K1" s="40"/>
      <c r="L1" s="40"/>
      <c r="M1" s="40"/>
    </row>
    <row r="2" spans="1:13" ht="16.5">
      <c r="A2" s="127" t="s">
        <v>45</v>
      </c>
      <c r="B2" s="180" t="s">
        <v>237</v>
      </c>
      <c r="C2" s="180"/>
      <c r="D2" s="180"/>
      <c r="E2" s="180"/>
      <c r="F2" s="180"/>
      <c r="G2" s="38"/>
      <c r="H2" s="39"/>
      <c r="I2" s="40"/>
      <c r="J2" s="38"/>
      <c r="K2" s="40"/>
      <c r="L2" s="40"/>
      <c r="M2" s="40"/>
    </row>
    <row r="3" spans="1:13" ht="16.5">
      <c r="A3" s="128"/>
      <c r="B3" s="129" t="s">
        <v>18</v>
      </c>
      <c r="C3" s="129" t="s">
        <v>19</v>
      </c>
      <c r="D3" s="129" t="s">
        <v>46</v>
      </c>
      <c r="E3" s="129" t="s">
        <v>47</v>
      </c>
      <c r="F3" s="129" t="s">
        <v>48</v>
      </c>
      <c r="G3" s="38"/>
      <c r="H3" s="39"/>
      <c r="I3" s="40"/>
      <c r="J3" s="38"/>
      <c r="K3" s="40"/>
      <c r="L3" s="40"/>
      <c r="M3" s="40"/>
    </row>
    <row r="4" spans="1:13" ht="16.5">
      <c r="A4" s="130" t="s">
        <v>49</v>
      </c>
      <c r="B4" s="131">
        <v>5</v>
      </c>
      <c r="C4" s="131">
        <v>0</v>
      </c>
      <c r="D4" s="128">
        <f>COUNTIF(G31:G36,"Untested")</f>
        <v>0</v>
      </c>
      <c r="E4" s="132">
        <f>COUNTIF(G31:G36,"Blocked")</f>
        <v>0</v>
      </c>
      <c r="F4" s="131">
        <v>5</v>
      </c>
      <c r="G4" s="38"/>
      <c r="H4" s="39"/>
      <c r="I4" s="40"/>
      <c r="J4" s="38"/>
      <c r="K4" s="40"/>
      <c r="L4" s="40"/>
      <c r="M4" s="40"/>
    </row>
    <row r="5" spans="1:13" ht="16.5">
      <c r="A5" s="130" t="s">
        <v>50</v>
      </c>
      <c r="B5" s="131">
        <v>5</v>
      </c>
      <c r="C5" s="131">
        <v>0</v>
      </c>
      <c r="D5" s="128">
        <f>COUNTIF(J31:J36,"Untested")</f>
        <v>0</v>
      </c>
      <c r="E5" s="132">
        <f>COUNTIF(J31:J36,"Blocked")</f>
        <v>0</v>
      </c>
      <c r="F5" s="131">
        <v>5</v>
      </c>
      <c r="G5" s="38"/>
      <c r="H5" s="39"/>
      <c r="I5" s="40"/>
      <c r="J5" s="38"/>
      <c r="K5" s="40"/>
      <c r="L5" s="40"/>
      <c r="M5" s="40"/>
    </row>
    <row r="6" spans="1:13" ht="16.5">
      <c r="A6" s="135"/>
      <c r="B6" s="136"/>
      <c r="C6" s="136"/>
      <c r="D6" s="137"/>
      <c r="E6" s="138"/>
      <c r="F6" s="137"/>
      <c r="G6" s="38"/>
      <c r="H6" s="39"/>
      <c r="I6" s="40"/>
      <c r="J6" s="38"/>
      <c r="K6" s="40"/>
      <c r="L6" s="40"/>
      <c r="M6" s="40"/>
    </row>
    <row r="7" spans="1:13" ht="16.5">
      <c r="A7" s="135"/>
      <c r="B7" s="136"/>
      <c r="C7" s="136"/>
      <c r="D7" s="137"/>
      <c r="E7" s="138"/>
      <c r="F7" s="137"/>
      <c r="G7" s="38"/>
      <c r="H7" s="39"/>
      <c r="I7" s="40"/>
      <c r="J7" s="38"/>
      <c r="K7" s="40"/>
      <c r="L7" s="40"/>
      <c r="M7" s="40"/>
    </row>
    <row r="8" spans="1:13" ht="16.5">
      <c r="A8" s="135"/>
      <c r="B8" s="136"/>
      <c r="C8" s="136"/>
      <c r="D8" s="137"/>
      <c r="E8" s="138"/>
      <c r="F8" s="137"/>
      <c r="G8" s="38"/>
      <c r="H8" s="39"/>
      <c r="I8" s="40"/>
      <c r="J8" s="38"/>
      <c r="K8" s="40"/>
      <c r="L8" s="40"/>
      <c r="M8" s="40"/>
    </row>
    <row r="9" spans="1:13" ht="16.5">
      <c r="A9" s="135"/>
      <c r="B9" s="136"/>
      <c r="C9" s="136"/>
      <c r="D9" s="137"/>
      <c r="E9" s="138"/>
      <c r="F9" s="137"/>
      <c r="G9" s="38"/>
      <c r="H9" s="39"/>
      <c r="I9" s="40"/>
      <c r="J9" s="38"/>
      <c r="K9" s="40"/>
      <c r="L9" s="40"/>
      <c r="M9" s="40"/>
    </row>
    <row r="10" spans="1:13" ht="16.5">
      <c r="A10" s="135"/>
      <c r="B10" s="136"/>
      <c r="C10" s="136"/>
      <c r="D10" s="137"/>
      <c r="E10" s="138"/>
      <c r="F10" s="137"/>
      <c r="G10" s="38"/>
      <c r="H10" s="39"/>
      <c r="I10" s="40"/>
      <c r="J10" s="38"/>
      <c r="K10" s="40"/>
      <c r="L10" s="40"/>
      <c r="M10" s="40"/>
    </row>
    <row r="11" spans="1:13" ht="16.5">
      <c r="A11" s="135"/>
      <c r="B11" s="136"/>
      <c r="C11" s="136"/>
      <c r="D11" s="137"/>
      <c r="E11" s="138"/>
      <c r="F11" s="137"/>
      <c r="G11" s="38"/>
      <c r="H11" s="39"/>
      <c r="I11" s="40"/>
      <c r="J11" s="38"/>
      <c r="K11" s="40"/>
      <c r="L11" s="40"/>
      <c r="M11" s="40"/>
    </row>
    <row r="12" spans="1:13" ht="16.5">
      <c r="A12" s="135"/>
      <c r="B12" s="136"/>
      <c r="C12" s="136"/>
      <c r="D12" s="137"/>
      <c r="E12" s="138"/>
      <c r="F12" s="137"/>
      <c r="G12" s="38"/>
      <c r="H12" s="39"/>
      <c r="I12" s="40"/>
      <c r="J12" s="38"/>
      <c r="K12" s="40"/>
      <c r="L12" s="40"/>
      <c r="M12" s="40"/>
    </row>
    <row r="13" spans="1:13" ht="16.5">
      <c r="A13" s="135"/>
      <c r="B13" s="136"/>
      <c r="C13" s="136"/>
      <c r="D13" s="137"/>
      <c r="E13" s="138"/>
      <c r="F13" s="137"/>
      <c r="G13" s="38"/>
      <c r="H13" s="39"/>
      <c r="I13" s="40"/>
      <c r="J13" s="38"/>
      <c r="K13" s="40"/>
      <c r="L13" s="40"/>
      <c r="M13" s="40"/>
    </row>
    <row r="14" spans="1:13" ht="16.5">
      <c r="A14" s="135"/>
      <c r="B14" s="136"/>
      <c r="C14" s="136"/>
      <c r="D14" s="137"/>
      <c r="E14" s="138"/>
      <c r="F14" s="137"/>
      <c r="G14" s="38"/>
      <c r="H14" s="39"/>
      <c r="I14" s="40"/>
      <c r="J14" s="38"/>
      <c r="K14" s="40"/>
      <c r="L14" s="40"/>
      <c r="M14" s="40"/>
    </row>
    <row r="15" spans="1:13" ht="16.5">
      <c r="A15" s="135"/>
      <c r="B15" s="136"/>
      <c r="C15" s="136"/>
      <c r="D15" s="137"/>
      <c r="E15" s="138"/>
      <c r="F15" s="137"/>
      <c r="G15" s="38"/>
      <c r="H15" s="39"/>
      <c r="I15" s="40"/>
      <c r="J15" s="38"/>
      <c r="K15" s="40"/>
      <c r="L15" s="40"/>
      <c r="M15" s="40"/>
    </row>
    <row r="16" spans="1:13" ht="16.5">
      <c r="A16" s="135"/>
      <c r="B16" s="136"/>
      <c r="C16" s="136"/>
      <c r="D16" s="137"/>
      <c r="E16" s="138"/>
      <c r="F16" s="137"/>
      <c r="G16" s="38"/>
      <c r="H16" s="39"/>
      <c r="I16" s="40"/>
      <c r="J16" s="38"/>
      <c r="K16" s="40"/>
      <c r="L16" s="40"/>
      <c r="M16" s="40"/>
    </row>
    <row r="17" spans="1:13" ht="16.5">
      <c r="A17" s="135"/>
      <c r="B17" s="136"/>
      <c r="C17" s="136"/>
      <c r="D17" s="137"/>
      <c r="E17" s="138"/>
      <c r="F17" s="137"/>
      <c r="G17" s="38"/>
      <c r="H17" s="39"/>
      <c r="I17" s="40"/>
      <c r="J17" s="38"/>
      <c r="K17" s="40"/>
      <c r="L17" s="40"/>
      <c r="M17" s="40"/>
    </row>
    <row r="18" spans="1:13" ht="16.5">
      <c r="A18" s="135"/>
      <c r="B18" s="136"/>
      <c r="C18" s="136"/>
      <c r="D18" s="137"/>
      <c r="E18" s="138"/>
      <c r="F18" s="137"/>
      <c r="G18" s="38"/>
      <c r="H18" s="39"/>
      <c r="I18" s="40"/>
      <c r="J18" s="38"/>
      <c r="K18" s="40"/>
      <c r="L18" s="40"/>
      <c r="M18" s="40"/>
    </row>
    <row r="19" spans="1:13" ht="16.5">
      <c r="A19" s="135"/>
      <c r="B19" s="136"/>
      <c r="C19" s="136"/>
      <c r="D19" s="137"/>
      <c r="E19" s="138"/>
      <c r="F19" s="137"/>
      <c r="G19" s="38"/>
      <c r="H19" s="39"/>
      <c r="I19" s="40"/>
      <c r="J19" s="38"/>
      <c r="K19" s="40"/>
      <c r="L19" s="40"/>
      <c r="M19" s="40"/>
    </row>
    <row r="20" spans="1:13" ht="16.5">
      <c r="A20" s="135"/>
      <c r="B20" s="136"/>
      <c r="C20" s="136"/>
      <c r="D20" s="137"/>
      <c r="E20" s="138"/>
      <c r="F20" s="137"/>
      <c r="G20" s="38"/>
      <c r="H20" s="39"/>
      <c r="I20" s="40"/>
      <c r="J20" s="38"/>
      <c r="K20" s="40"/>
      <c r="L20" s="40"/>
      <c r="M20" s="40"/>
    </row>
    <row r="21" spans="1:13" ht="16.5">
      <c r="A21" s="135"/>
      <c r="B21" s="136"/>
      <c r="C21" s="136"/>
      <c r="D21" s="137"/>
      <c r="E21" s="138"/>
      <c r="F21" s="137"/>
      <c r="G21" s="38"/>
      <c r="H21" s="39"/>
      <c r="I21" s="40"/>
      <c r="J21" s="38"/>
      <c r="K21" s="40"/>
      <c r="L21" s="40"/>
      <c r="M21" s="40"/>
    </row>
    <row r="22" spans="1:13" ht="16.5">
      <c r="A22" s="41"/>
      <c r="B22" s="42"/>
      <c r="C22" s="40"/>
      <c r="D22" s="40"/>
      <c r="E22" s="43"/>
      <c r="F22" s="40"/>
      <c r="G22" s="38"/>
      <c r="H22" s="39"/>
      <c r="I22" s="40"/>
      <c r="J22" s="38"/>
      <c r="K22" s="40"/>
      <c r="L22" s="40"/>
      <c r="M22" s="40"/>
    </row>
    <row r="23" spans="1:13" ht="16.5">
      <c r="A23" s="41"/>
      <c r="B23" s="42"/>
      <c r="C23" s="40"/>
      <c r="D23" s="40"/>
      <c r="E23" s="43"/>
      <c r="F23" s="40"/>
      <c r="G23" s="38"/>
      <c r="H23" s="39"/>
      <c r="I23" s="40"/>
      <c r="J23" s="38"/>
      <c r="K23" s="40"/>
      <c r="L23" s="40"/>
      <c r="M23" s="40"/>
    </row>
    <row r="24" spans="1:13" ht="16.5">
      <c r="A24" s="41"/>
      <c r="B24" s="42"/>
      <c r="C24" s="40"/>
      <c r="D24" s="40"/>
      <c r="E24" s="43"/>
      <c r="F24" s="40"/>
      <c r="G24" s="38"/>
      <c r="H24" s="39"/>
      <c r="I24" s="40"/>
      <c r="J24" s="38"/>
      <c r="K24" s="40"/>
      <c r="L24" s="40"/>
      <c r="M24" s="40"/>
    </row>
    <row r="25" spans="1:13" ht="16.5">
      <c r="A25" s="41"/>
      <c r="B25" s="42"/>
      <c r="C25" s="40"/>
      <c r="D25" s="40"/>
      <c r="E25" s="43"/>
      <c r="F25" s="40"/>
      <c r="G25" s="38"/>
      <c r="H25" s="39"/>
      <c r="I25" s="40"/>
      <c r="J25" s="38"/>
      <c r="K25" s="40"/>
      <c r="L25" s="40"/>
      <c r="M25" s="40"/>
    </row>
    <row r="26" spans="1:13" ht="16.5">
      <c r="A26" s="41"/>
      <c r="B26" s="42"/>
      <c r="C26" s="40"/>
      <c r="D26" s="40"/>
      <c r="E26" s="43"/>
      <c r="F26" s="40"/>
      <c r="G26" s="38"/>
      <c r="H26" s="39"/>
      <c r="I26" s="40"/>
      <c r="J26" s="38"/>
      <c r="K26" s="40"/>
      <c r="L26" s="40"/>
      <c r="M26" s="40"/>
    </row>
    <row r="27" spans="1:13" ht="16.5">
      <c r="A27" s="178" t="s">
        <v>51</v>
      </c>
      <c r="B27" s="178" t="s">
        <v>6</v>
      </c>
      <c r="C27" s="178" t="s">
        <v>52</v>
      </c>
      <c r="D27" s="178" t="s">
        <v>53</v>
      </c>
      <c r="E27" s="178" t="s">
        <v>54</v>
      </c>
      <c r="F27" s="178" t="s">
        <v>55</v>
      </c>
      <c r="G27" s="178" t="s">
        <v>56</v>
      </c>
      <c r="H27" s="178"/>
      <c r="I27" s="178"/>
      <c r="J27" s="178" t="s">
        <v>56</v>
      </c>
      <c r="K27" s="178"/>
      <c r="L27" s="178"/>
      <c r="M27" s="178" t="s">
        <v>57</v>
      </c>
    </row>
    <row r="28" spans="1:13" ht="16.5">
      <c r="A28" s="178"/>
      <c r="B28" s="178"/>
      <c r="C28" s="178"/>
      <c r="D28" s="178"/>
      <c r="E28" s="178"/>
      <c r="F28" s="178"/>
      <c r="G28" s="178" t="s">
        <v>26</v>
      </c>
      <c r="H28" s="178"/>
      <c r="I28" s="178"/>
      <c r="J28" s="178" t="s">
        <v>27</v>
      </c>
      <c r="K28" s="178"/>
      <c r="L28" s="178"/>
      <c r="M28" s="178"/>
    </row>
    <row r="29" spans="1:13" ht="49.5">
      <c r="A29" s="178"/>
      <c r="B29" s="178"/>
      <c r="C29" s="178"/>
      <c r="D29" s="178"/>
      <c r="E29" s="178"/>
      <c r="F29" s="178"/>
      <c r="G29" s="140" t="s">
        <v>58</v>
      </c>
      <c r="H29" s="141" t="s">
        <v>59</v>
      </c>
      <c r="I29" s="139" t="s">
        <v>60</v>
      </c>
      <c r="J29" s="140" t="s">
        <v>58</v>
      </c>
      <c r="K29" s="141" t="s">
        <v>59</v>
      </c>
      <c r="L29" s="139" t="s">
        <v>60</v>
      </c>
      <c r="M29" s="178"/>
    </row>
    <row r="30" spans="1:13" ht="16.5">
      <c r="A30" s="186" t="s">
        <v>236</v>
      </c>
      <c r="B30" s="186"/>
      <c r="C30" s="186"/>
      <c r="D30" s="186"/>
      <c r="E30" s="186"/>
      <c r="F30" s="186"/>
      <c r="G30" s="186"/>
      <c r="H30" s="186"/>
      <c r="I30" s="186"/>
      <c r="J30" s="186"/>
      <c r="K30" s="186"/>
      <c r="L30" s="186"/>
      <c r="M30" s="186"/>
    </row>
    <row r="31" spans="1:13" ht="82.5">
      <c r="A31" s="142" t="s">
        <v>551</v>
      </c>
      <c r="B31" s="142" t="s">
        <v>309</v>
      </c>
      <c r="C31" s="142" t="s">
        <v>628</v>
      </c>
      <c r="D31" s="142" t="s">
        <v>310</v>
      </c>
      <c r="E31" s="142" t="s">
        <v>629</v>
      </c>
      <c r="F31" s="142" t="s">
        <v>124</v>
      </c>
      <c r="G31" s="142" t="s">
        <v>63</v>
      </c>
      <c r="H31" s="142" t="s">
        <v>162</v>
      </c>
      <c r="I31" s="121" t="s">
        <v>323</v>
      </c>
      <c r="J31" s="142" t="s">
        <v>63</v>
      </c>
      <c r="K31" s="142" t="s">
        <v>163</v>
      </c>
      <c r="L31" s="121" t="s">
        <v>115</v>
      </c>
      <c r="M31" s="144"/>
    </row>
    <row r="32" spans="1:13" ht="49.5">
      <c r="A32" s="142" t="s">
        <v>552</v>
      </c>
      <c r="B32" s="142" t="s">
        <v>311</v>
      </c>
      <c r="C32" s="142" t="s">
        <v>149</v>
      </c>
      <c r="D32" s="142" t="s">
        <v>310</v>
      </c>
      <c r="E32" s="142" t="s">
        <v>312</v>
      </c>
      <c r="F32" s="142" t="s">
        <v>124</v>
      </c>
      <c r="G32" s="142" t="s">
        <v>63</v>
      </c>
      <c r="H32" s="142" t="s">
        <v>162</v>
      </c>
      <c r="I32" s="121" t="s">
        <v>323</v>
      </c>
      <c r="J32" s="142" t="s">
        <v>63</v>
      </c>
      <c r="K32" s="142" t="s">
        <v>163</v>
      </c>
      <c r="L32" s="121" t="s">
        <v>115</v>
      </c>
      <c r="M32" s="144"/>
    </row>
    <row r="33" spans="1:13" ht="16.5">
      <c r="A33" s="177" t="s">
        <v>238</v>
      </c>
      <c r="B33" s="177"/>
      <c r="C33" s="177"/>
      <c r="D33" s="177"/>
      <c r="E33" s="177"/>
      <c r="F33" s="177"/>
      <c r="G33" s="177"/>
      <c r="H33" s="177"/>
      <c r="I33" s="177"/>
      <c r="J33" s="177"/>
      <c r="K33" s="177"/>
      <c r="L33" s="177"/>
      <c r="M33" s="177"/>
    </row>
    <row r="34" spans="1:13" ht="82.5">
      <c r="A34" s="142" t="s">
        <v>553</v>
      </c>
      <c r="B34" s="142" t="s">
        <v>313</v>
      </c>
      <c r="C34" s="142" t="s">
        <v>314</v>
      </c>
      <c r="D34" s="142" t="s">
        <v>310</v>
      </c>
      <c r="E34" s="142" t="s">
        <v>315</v>
      </c>
      <c r="F34" s="142" t="s">
        <v>124</v>
      </c>
      <c r="G34" s="142" t="s">
        <v>63</v>
      </c>
      <c r="H34" s="142" t="s">
        <v>162</v>
      </c>
      <c r="I34" s="121" t="s">
        <v>323</v>
      </c>
      <c r="J34" s="142" t="s">
        <v>63</v>
      </c>
      <c r="K34" s="142" t="s">
        <v>163</v>
      </c>
      <c r="L34" s="121" t="s">
        <v>115</v>
      </c>
      <c r="M34" s="144"/>
    </row>
    <row r="35" spans="1:13" ht="33">
      <c r="A35" s="142" t="s">
        <v>554</v>
      </c>
      <c r="B35" s="142" t="s">
        <v>316</v>
      </c>
      <c r="C35" s="142" t="s">
        <v>317</v>
      </c>
      <c r="D35" s="142" t="s">
        <v>318</v>
      </c>
      <c r="E35" s="142" t="s">
        <v>319</v>
      </c>
      <c r="F35" s="142" t="s">
        <v>124</v>
      </c>
      <c r="G35" s="142" t="s">
        <v>63</v>
      </c>
      <c r="H35" s="142" t="s">
        <v>162</v>
      </c>
      <c r="I35" s="121" t="s">
        <v>323</v>
      </c>
      <c r="J35" s="142" t="s">
        <v>63</v>
      </c>
      <c r="K35" s="142" t="s">
        <v>163</v>
      </c>
      <c r="L35" s="121" t="s">
        <v>115</v>
      </c>
      <c r="M35" s="144"/>
    </row>
    <row r="36" spans="1:13" ht="49.5">
      <c r="A36" s="142" t="s">
        <v>555</v>
      </c>
      <c r="B36" s="142" t="s">
        <v>320</v>
      </c>
      <c r="C36" s="142" t="s">
        <v>321</v>
      </c>
      <c r="D36" s="142" t="s">
        <v>318</v>
      </c>
      <c r="E36" s="142" t="s">
        <v>322</v>
      </c>
      <c r="F36" s="142" t="s">
        <v>124</v>
      </c>
      <c r="G36" s="142" t="s">
        <v>63</v>
      </c>
      <c r="H36" s="142" t="s">
        <v>162</v>
      </c>
      <c r="I36" s="121" t="s">
        <v>323</v>
      </c>
      <c r="J36" s="142" t="s">
        <v>63</v>
      </c>
      <c r="K36" s="142" t="s">
        <v>163</v>
      </c>
      <c r="L36" s="121" t="s">
        <v>115</v>
      </c>
      <c r="M36" s="144"/>
    </row>
  </sheetData>
  <mergeCells count="15">
    <mergeCell ref="B1:F1"/>
    <mergeCell ref="B2:F2"/>
    <mergeCell ref="A27:A29"/>
    <mergeCell ref="B27:B29"/>
    <mergeCell ref="C27:C29"/>
    <mergeCell ref="D27:D29"/>
    <mergeCell ref="E27:E29"/>
    <mergeCell ref="F27:F29"/>
    <mergeCell ref="A33:M33"/>
    <mergeCell ref="G27:I27"/>
    <mergeCell ref="J27:L27"/>
    <mergeCell ref="M27:M29"/>
    <mergeCell ref="G28:I28"/>
    <mergeCell ref="J28:L28"/>
    <mergeCell ref="A30:M30"/>
  </mergeCells>
  <phoneticPr fontId="30" type="noConversion"/>
  <dataValidations count="1">
    <dataValidation type="list" operator="equal" allowBlank="1" showErrorMessage="1" promptTitle="dfdf" sqref="J31:J32 G34:G36 J34:J36 G31:G32" xr:uid="{C10AE57D-76F6-456A-8C3D-9A8CC442AFBD}">
      <formula1>"Passed,Untested,Failed,Blocked"</formula1>
      <formula2>0</formula2>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D3779-08ED-4DEB-8451-39BB5EA93836}">
  <dimension ref="A1:M37"/>
  <sheetViews>
    <sheetView zoomScale="85" zoomScaleNormal="85" workbookViewId="0">
      <selection activeCell="F10" sqref="F10"/>
    </sheetView>
  </sheetViews>
  <sheetFormatPr defaultRowHeight="15"/>
  <cols>
    <col min="1" max="1" width="19.42578125" customWidth="1"/>
    <col min="2" max="2" width="29.42578125" customWidth="1"/>
    <col min="3" max="3" width="31.85546875" customWidth="1"/>
    <col min="4" max="4" width="25.7109375" customWidth="1"/>
    <col min="5" max="5" width="27.28515625" customWidth="1"/>
    <col min="6" max="6" width="34.7109375" customWidth="1"/>
  </cols>
  <sheetData>
    <row r="1" spans="1:13" ht="16.5">
      <c r="A1" s="127" t="s">
        <v>43</v>
      </c>
      <c r="B1" s="179" t="s">
        <v>146</v>
      </c>
      <c r="C1" s="179"/>
      <c r="D1" s="179"/>
      <c r="E1" s="179"/>
      <c r="F1" s="179"/>
      <c r="G1" s="38"/>
      <c r="H1" s="39"/>
      <c r="I1" s="40"/>
      <c r="J1" s="38"/>
      <c r="K1" s="40"/>
      <c r="L1" s="40"/>
      <c r="M1" s="40"/>
    </row>
    <row r="2" spans="1:13" ht="16.5">
      <c r="A2" s="127" t="s">
        <v>45</v>
      </c>
      <c r="B2" s="180" t="s">
        <v>237</v>
      </c>
      <c r="C2" s="180"/>
      <c r="D2" s="180"/>
      <c r="E2" s="180"/>
      <c r="F2" s="180"/>
      <c r="G2" s="38"/>
      <c r="H2" s="39"/>
      <c r="I2" s="40"/>
      <c r="J2" s="38"/>
      <c r="K2" s="40"/>
      <c r="L2" s="40"/>
      <c r="M2" s="40"/>
    </row>
    <row r="3" spans="1:13" ht="16.5">
      <c r="A3" s="128"/>
      <c r="B3" s="129" t="s">
        <v>18</v>
      </c>
      <c r="C3" s="129" t="s">
        <v>19</v>
      </c>
      <c r="D3" s="129" t="s">
        <v>46</v>
      </c>
      <c r="E3" s="129" t="s">
        <v>47</v>
      </c>
      <c r="F3" s="129" t="s">
        <v>48</v>
      </c>
      <c r="G3" s="38"/>
      <c r="H3" s="39"/>
      <c r="I3" s="40"/>
      <c r="J3" s="38"/>
      <c r="K3" s="40"/>
      <c r="L3" s="40"/>
      <c r="M3" s="40"/>
    </row>
    <row r="4" spans="1:13" ht="16.5">
      <c r="A4" s="130" t="s">
        <v>49</v>
      </c>
      <c r="B4" s="131">
        <v>6</v>
      </c>
      <c r="C4" s="131">
        <v>0</v>
      </c>
      <c r="D4" s="128">
        <f>COUNTIF(G32:G37,"Untested")</f>
        <v>0</v>
      </c>
      <c r="E4" s="132">
        <f>COUNTIF(G32:G37,"Blocked")</f>
        <v>0</v>
      </c>
      <c r="F4" s="131">
        <v>8</v>
      </c>
      <c r="G4" s="38"/>
      <c r="H4" s="39"/>
      <c r="I4" s="40"/>
      <c r="J4" s="38"/>
      <c r="K4" s="40"/>
      <c r="L4" s="40"/>
      <c r="M4" s="40"/>
    </row>
    <row r="5" spans="1:13" ht="16.5">
      <c r="A5" s="130" t="s">
        <v>50</v>
      </c>
      <c r="B5" s="131">
        <v>6</v>
      </c>
      <c r="C5" s="131">
        <v>0</v>
      </c>
      <c r="D5" s="128">
        <f>COUNTIF(J32:J37,"Untested")</f>
        <v>0</v>
      </c>
      <c r="E5" s="132">
        <f>COUNTIF(J32:J37,"Blocked")</f>
        <v>0</v>
      </c>
      <c r="F5" s="131">
        <v>8</v>
      </c>
      <c r="G5" s="38"/>
      <c r="H5" s="39"/>
      <c r="I5" s="40"/>
      <c r="J5" s="38"/>
      <c r="K5" s="40"/>
      <c r="L5" s="40"/>
      <c r="M5" s="40"/>
    </row>
    <row r="6" spans="1:13" ht="16.5">
      <c r="A6" s="135"/>
      <c r="B6" s="136"/>
      <c r="C6" s="136"/>
      <c r="D6" s="137"/>
      <c r="E6" s="138"/>
      <c r="F6" s="137"/>
      <c r="G6" s="38"/>
      <c r="H6" s="39"/>
      <c r="I6" s="40"/>
      <c r="J6" s="38"/>
      <c r="K6" s="40"/>
      <c r="L6" s="40"/>
      <c r="M6" s="40"/>
    </row>
    <row r="7" spans="1:13" ht="16.5">
      <c r="A7" s="135"/>
      <c r="B7" s="136"/>
      <c r="C7" s="136"/>
      <c r="D7" s="137"/>
      <c r="E7" s="138"/>
      <c r="F7" s="137"/>
      <c r="G7" s="38"/>
      <c r="H7" s="39"/>
      <c r="I7" s="40"/>
      <c r="J7" s="38"/>
      <c r="K7" s="40"/>
      <c r="L7" s="40"/>
      <c r="M7" s="40"/>
    </row>
    <row r="8" spans="1:13" ht="16.5">
      <c r="A8" s="135"/>
      <c r="B8" s="136"/>
      <c r="C8" s="136"/>
      <c r="D8" s="137"/>
      <c r="E8" s="138"/>
      <c r="F8" s="137"/>
      <c r="G8" s="38"/>
      <c r="H8" s="39"/>
      <c r="I8" s="40"/>
      <c r="J8" s="38"/>
      <c r="K8" s="40"/>
      <c r="L8" s="40"/>
      <c r="M8" s="40"/>
    </row>
    <row r="9" spans="1:13" ht="16.5">
      <c r="A9" s="135"/>
      <c r="B9" s="136"/>
      <c r="C9" s="136"/>
      <c r="D9" s="137"/>
      <c r="E9" s="138"/>
      <c r="F9" s="137"/>
      <c r="G9" s="38"/>
      <c r="H9" s="39"/>
      <c r="I9" s="40"/>
      <c r="J9" s="38"/>
      <c r="K9" s="40"/>
      <c r="L9" s="40"/>
      <c r="M9" s="40"/>
    </row>
    <row r="10" spans="1:13" ht="16.5">
      <c r="A10" s="135"/>
      <c r="B10" s="136"/>
      <c r="C10" s="136"/>
      <c r="D10" s="137"/>
      <c r="E10" s="138"/>
      <c r="F10" s="137"/>
      <c r="G10" s="38"/>
      <c r="H10" s="39"/>
      <c r="I10" s="40"/>
      <c r="J10" s="38"/>
      <c r="K10" s="40"/>
      <c r="L10" s="40"/>
      <c r="M10" s="40"/>
    </row>
    <row r="11" spans="1:13" ht="16.5">
      <c r="A11" s="135"/>
      <c r="B11" s="136"/>
      <c r="C11" s="136"/>
      <c r="D11" s="137"/>
      <c r="E11" s="138"/>
      <c r="F11" s="137"/>
      <c r="G11" s="38"/>
      <c r="H11" s="39"/>
      <c r="I11" s="40"/>
      <c r="J11" s="38"/>
      <c r="K11" s="40"/>
      <c r="L11" s="40"/>
      <c r="M11" s="40"/>
    </row>
    <row r="12" spans="1:13" ht="16.5">
      <c r="A12" s="135"/>
      <c r="B12" s="136"/>
      <c r="C12" s="136"/>
      <c r="D12" s="137"/>
      <c r="E12" s="138"/>
      <c r="F12" s="137"/>
      <c r="G12" s="38"/>
      <c r="H12" s="39"/>
      <c r="I12" s="40"/>
      <c r="J12" s="38"/>
      <c r="K12" s="40"/>
      <c r="L12" s="40"/>
      <c r="M12" s="40"/>
    </row>
    <row r="13" spans="1:13" ht="16.5">
      <c r="A13" s="135"/>
      <c r="B13" s="136"/>
      <c r="C13" s="136"/>
      <c r="D13" s="137"/>
      <c r="E13" s="138"/>
      <c r="F13" s="137"/>
      <c r="G13" s="38"/>
      <c r="H13" s="39"/>
      <c r="I13" s="40"/>
      <c r="J13" s="38"/>
      <c r="K13" s="40"/>
      <c r="L13" s="40"/>
      <c r="M13" s="40"/>
    </row>
    <row r="14" spans="1:13" ht="16.5">
      <c r="A14" s="135"/>
      <c r="B14" s="136"/>
      <c r="C14" s="136"/>
      <c r="D14" s="137"/>
      <c r="E14" s="138"/>
      <c r="F14" s="137"/>
      <c r="G14" s="38"/>
      <c r="H14" s="39"/>
      <c r="I14" s="40"/>
      <c r="J14" s="38"/>
      <c r="K14" s="40"/>
      <c r="L14" s="40"/>
      <c r="M14" s="40"/>
    </row>
    <row r="15" spans="1:13" ht="16.5">
      <c r="A15" s="135"/>
      <c r="B15" s="136"/>
      <c r="C15" s="136"/>
      <c r="D15" s="137"/>
      <c r="E15" s="138"/>
      <c r="F15" s="137"/>
      <c r="G15" s="38"/>
      <c r="H15" s="39"/>
      <c r="I15" s="40"/>
      <c r="J15" s="38"/>
      <c r="K15" s="40"/>
      <c r="L15" s="40"/>
      <c r="M15" s="40"/>
    </row>
    <row r="16" spans="1:13" ht="16.5">
      <c r="A16" s="135"/>
      <c r="B16" s="136"/>
      <c r="C16" s="136"/>
      <c r="D16" s="137"/>
      <c r="E16" s="138"/>
      <c r="F16" s="137"/>
      <c r="G16" s="38"/>
      <c r="H16" s="39"/>
      <c r="I16" s="40"/>
      <c r="J16" s="38"/>
      <c r="K16" s="40"/>
      <c r="L16" s="40"/>
      <c r="M16" s="40"/>
    </row>
    <row r="17" spans="1:13" ht="16.5">
      <c r="A17" s="135"/>
      <c r="B17" s="136"/>
      <c r="C17" s="136"/>
      <c r="D17" s="137"/>
      <c r="E17" s="138"/>
      <c r="F17" s="137"/>
      <c r="G17" s="38"/>
      <c r="H17" s="39"/>
      <c r="I17" s="40"/>
      <c r="J17" s="38"/>
      <c r="K17" s="40"/>
      <c r="L17" s="40"/>
      <c r="M17" s="40"/>
    </row>
    <row r="18" spans="1:13" ht="16.5">
      <c r="A18" s="135"/>
      <c r="B18" s="136"/>
      <c r="C18" s="136"/>
      <c r="D18" s="137"/>
      <c r="E18" s="138"/>
      <c r="F18" s="137"/>
      <c r="G18" s="38"/>
      <c r="H18" s="39"/>
      <c r="I18" s="40"/>
      <c r="J18" s="38"/>
      <c r="K18" s="40"/>
      <c r="L18" s="40"/>
      <c r="M18" s="40"/>
    </row>
    <row r="19" spans="1:13" ht="16.5">
      <c r="A19" s="135"/>
      <c r="B19" s="136"/>
      <c r="C19" s="136"/>
      <c r="D19" s="137"/>
      <c r="E19" s="138"/>
      <c r="F19" s="137"/>
      <c r="G19" s="38"/>
      <c r="H19" s="39"/>
      <c r="I19" s="40"/>
      <c r="J19" s="38"/>
      <c r="K19" s="40"/>
      <c r="L19" s="40"/>
      <c r="M19" s="40"/>
    </row>
    <row r="20" spans="1:13" ht="16.5">
      <c r="A20" s="135"/>
      <c r="B20" s="136"/>
      <c r="C20" s="136"/>
      <c r="D20" s="137"/>
      <c r="E20" s="138"/>
      <c r="F20" s="137"/>
      <c r="G20" s="38"/>
      <c r="H20" s="39"/>
      <c r="I20" s="40"/>
      <c r="J20" s="38"/>
      <c r="K20" s="40"/>
      <c r="L20" s="40"/>
      <c r="M20" s="40"/>
    </row>
    <row r="21" spans="1:13" ht="16.5">
      <c r="A21" s="135"/>
      <c r="B21" s="136"/>
      <c r="C21" s="136"/>
      <c r="D21" s="137"/>
      <c r="E21" s="138"/>
      <c r="F21" s="137"/>
      <c r="G21" s="38"/>
      <c r="H21" s="39"/>
      <c r="I21" s="40"/>
      <c r="J21" s="38"/>
      <c r="K21" s="40"/>
      <c r="L21" s="40"/>
      <c r="M21" s="40"/>
    </row>
    <row r="22" spans="1:13" ht="16.5">
      <c r="A22" s="41"/>
      <c r="B22" s="42"/>
      <c r="C22" s="40"/>
      <c r="D22" s="40"/>
      <c r="E22" s="43"/>
      <c r="F22" s="40"/>
      <c r="G22" s="38"/>
      <c r="H22" s="39"/>
      <c r="I22" s="40"/>
      <c r="J22" s="38"/>
      <c r="K22" s="40"/>
      <c r="L22" s="40"/>
      <c r="M22" s="40"/>
    </row>
    <row r="23" spans="1:13" ht="16.5">
      <c r="A23" s="41"/>
      <c r="B23" s="42"/>
      <c r="C23" s="40"/>
      <c r="D23" s="40"/>
      <c r="E23" s="43"/>
      <c r="F23" s="40"/>
      <c r="G23" s="38"/>
      <c r="H23" s="39"/>
      <c r="I23" s="40"/>
      <c r="J23" s="38"/>
      <c r="K23" s="40"/>
      <c r="L23" s="40"/>
      <c r="M23" s="40"/>
    </row>
    <row r="24" spans="1:13" ht="16.5">
      <c r="A24" s="41"/>
      <c r="B24" s="42"/>
      <c r="C24" s="40"/>
      <c r="D24" s="40"/>
      <c r="E24" s="43"/>
      <c r="F24" s="40"/>
      <c r="G24" s="38"/>
      <c r="H24" s="39"/>
      <c r="I24" s="40"/>
      <c r="J24" s="38"/>
      <c r="K24" s="40"/>
      <c r="L24" s="40"/>
      <c r="M24" s="40"/>
    </row>
    <row r="25" spans="1:13" ht="16.5">
      <c r="A25" s="41"/>
      <c r="B25" s="42"/>
      <c r="C25" s="40"/>
      <c r="D25" s="40"/>
      <c r="E25" s="43"/>
      <c r="F25" s="40"/>
      <c r="G25" s="38"/>
      <c r="H25" s="39"/>
      <c r="I25" s="40"/>
      <c r="J25" s="38"/>
      <c r="K25" s="40"/>
      <c r="L25" s="40"/>
      <c r="M25" s="40"/>
    </row>
    <row r="26" spans="1:13" ht="16.5">
      <c r="A26" s="41"/>
      <c r="B26" s="42"/>
      <c r="C26" s="40"/>
      <c r="D26" s="40"/>
      <c r="E26" s="43"/>
      <c r="F26" s="40"/>
      <c r="G26" s="38"/>
      <c r="H26" s="39"/>
      <c r="I26" s="40"/>
      <c r="J26" s="38"/>
      <c r="K26" s="40"/>
      <c r="L26" s="40"/>
      <c r="M26" s="40"/>
    </row>
    <row r="27" spans="1:13" ht="16.5">
      <c r="A27" s="178" t="s">
        <v>51</v>
      </c>
      <c r="B27" s="178" t="s">
        <v>6</v>
      </c>
      <c r="C27" s="178" t="s">
        <v>52</v>
      </c>
      <c r="D27" s="178" t="s">
        <v>53</v>
      </c>
      <c r="E27" s="178" t="s">
        <v>54</v>
      </c>
      <c r="F27" s="178" t="s">
        <v>55</v>
      </c>
      <c r="G27" s="178" t="s">
        <v>56</v>
      </c>
      <c r="H27" s="178"/>
      <c r="I27" s="178"/>
      <c r="J27" s="178" t="s">
        <v>56</v>
      </c>
      <c r="K27" s="178"/>
      <c r="L27" s="178"/>
      <c r="M27" s="178" t="s">
        <v>57</v>
      </c>
    </row>
    <row r="28" spans="1:13" ht="16.5">
      <c r="A28" s="178"/>
      <c r="B28" s="178"/>
      <c r="C28" s="178"/>
      <c r="D28" s="178"/>
      <c r="E28" s="178"/>
      <c r="F28" s="178"/>
      <c r="G28" s="178" t="s">
        <v>26</v>
      </c>
      <c r="H28" s="178"/>
      <c r="I28" s="178"/>
      <c r="J28" s="178" t="s">
        <v>27</v>
      </c>
      <c r="K28" s="178"/>
      <c r="L28" s="178"/>
      <c r="M28" s="178"/>
    </row>
    <row r="29" spans="1:13" ht="49.5">
      <c r="A29" s="178"/>
      <c r="B29" s="178"/>
      <c r="C29" s="178"/>
      <c r="D29" s="178"/>
      <c r="E29" s="178"/>
      <c r="F29" s="178"/>
      <c r="G29" s="140" t="s">
        <v>58</v>
      </c>
      <c r="H29" s="141" t="s">
        <v>59</v>
      </c>
      <c r="I29" s="139" t="s">
        <v>60</v>
      </c>
      <c r="J29" s="140" t="s">
        <v>58</v>
      </c>
      <c r="K29" s="141" t="s">
        <v>59</v>
      </c>
      <c r="L29" s="139" t="s">
        <v>60</v>
      </c>
      <c r="M29" s="178"/>
    </row>
    <row r="30" spans="1:13" ht="16.5">
      <c r="A30" s="186" t="s">
        <v>236</v>
      </c>
      <c r="B30" s="186"/>
      <c r="C30" s="186"/>
      <c r="D30" s="186"/>
      <c r="E30" s="186"/>
      <c r="F30" s="186"/>
      <c r="G30" s="186"/>
      <c r="H30" s="186"/>
      <c r="I30" s="186"/>
      <c r="J30" s="186"/>
      <c r="K30" s="186"/>
      <c r="L30" s="186"/>
      <c r="M30" s="186"/>
    </row>
    <row r="31" spans="1:13" ht="66">
      <c r="A31" s="142" t="s">
        <v>546</v>
      </c>
      <c r="B31" s="161" t="s">
        <v>631</v>
      </c>
      <c r="C31" s="161" t="s">
        <v>632</v>
      </c>
      <c r="D31" s="161" t="s">
        <v>636</v>
      </c>
      <c r="E31" s="161" t="s">
        <v>635</v>
      </c>
      <c r="F31" s="142" t="s">
        <v>124</v>
      </c>
      <c r="G31" s="160"/>
      <c r="H31" s="160"/>
      <c r="I31" s="160"/>
      <c r="J31" s="160"/>
      <c r="K31" s="160"/>
      <c r="L31" s="160"/>
      <c r="M31" s="160"/>
    </row>
    <row r="32" spans="1:13" ht="33">
      <c r="A32" s="142" t="s">
        <v>547</v>
      </c>
      <c r="B32" s="142" t="s">
        <v>223</v>
      </c>
      <c r="C32" s="142" t="s">
        <v>149</v>
      </c>
      <c r="D32" s="142" t="s">
        <v>149</v>
      </c>
      <c r="E32" s="143" t="s">
        <v>225</v>
      </c>
      <c r="F32" s="142" t="s">
        <v>124</v>
      </c>
      <c r="G32" s="142" t="s">
        <v>63</v>
      </c>
      <c r="H32" s="142" t="s">
        <v>162</v>
      </c>
      <c r="I32" s="142" t="s">
        <v>117</v>
      </c>
      <c r="J32" s="142" t="s">
        <v>63</v>
      </c>
      <c r="K32" s="142" t="s">
        <v>163</v>
      </c>
      <c r="L32" s="142" t="s">
        <v>117</v>
      </c>
      <c r="M32" s="144"/>
    </row>
    <row r="33" spans="1:13" ht="33">
      <c r="A33" s="142" t="s">
        <v>630</v>
      </c>
      <c r="B33" s="142" t="s">
        <v>224</v>
      </c>
      <c r="C33" s="142" t="s">
        <v>149</v>
      </c>
      <c r="D33" s="142" t="s">
        <v>149</v>
      </c>
      <c r="E33" s="143" t="s">
        <v>226</v>
      </c>
      <c r="F33" s="142" t="s">
        <v>124</v>
      </c>
      <c r="G33" s="142" t="s">
        <v>63</v>
      </c>
      <c r="H33" s="142" t="s">
        <v>162</v>
      </c>
      <c r="I33" s="142" t="s">
        <v>117</v>
      </c>
      <c r="J33" s="142" t="s">
        <v>63</v>
      </c>
      <c r="K33" s="142" t="s">
        <v>163</v>
      </c>
      <c r="L33" s="142" t="s">
        <v>117</v>
      </c>
      <c r="M33" s="144"/>
    </row>
    <row r="34" spans="1:13" ht="16.5">
      <c r="A34" s="177" t="s">
        <v>238</v>
      </c>
      <c r="B34" s="177"/>
      <c r="C34" s="177"/>
      <c r="D34" s="177"/>
      <c r="E34" s="177"/>
      <c r="F34" s="177"/>
      <c r="G34" s="177"/>
      <c r="H34" s="177"/>
      <c r="I34" s="177"/>
      <c r="J34" s="177"/>
      <c r="K34" s="177"/>
      <c r="L34" s="177"/>
      <c r="M34" s="177"/>
    </row>
    <row r="35" spans="1:13" ht="49.5">
      <c r="A35" s="142" t="s">
        <v>548</v>
      </c>
      <c r="B35" s="142" t="s">
        <v>227</v>
      </c>
      <c r="C35" s="142" t="s">
        <v>230</v>
      </c>
      <c r="D35" s="142"/>
      <c r="E35" s="142" t="s">
        <v>233</v>
      </c>
      <c r="F35" s="142" t="s">
        <v>124</v>
      </c>
      <c r="G35" s="142" t="s">
        <v>63</v>
      </c>
      <c r="H35" s="142" t="s">
        <v>162</v>
      </c>
      <c r="I35" s="142" t="s">
        <v>117</v>
      </c>
      <c r="J35" s="145" t="s">
        <v>63</v>
      </c>
      <c r="K35" s="142" t="s">
        <v>163</v>
      </c>
      <c r="L35" s="78" t="s">
        <v>117</v>
      </c>
      <c r="M35" s="144"/>
    </row>
    <row r="36" spans="1:13" ht="49.5">
      <c r="A36" s="142" t="s">
        <v>549</v>
      </c>
      <c r="B36" s="142" t="s">
        <v>228</v>
      </c>
      <c r="C36" s="142" t="s">
        <v>231</v>
      </c>
      <c r="D36" s="142"/>
      <c r="E36" s="142" t="s">
        <v>234</v>
      </c>
      <c r="F36" s="142" t="s">
        <v>124</v>
      </c>
      <c r="G36" s="142" t="s">
        <v>63</v>
      </c>
      <c r="H36" s="142" t="s">
        <v>162</v>
      </c>
      <c r="I36" s="142" t="s">
        <v>117</v>
      </c>
      <c r="J36" s="145" t="s">
        <v>63</v>
      </c>
      <c r="K36" s="142" t="s">
        <v>163</v>
      </c>
      <c r="L36" s="78" t="s">
        <v>117</v>
      </c>
      <c r="M36" s="144"/>
    </row>
    <row r="37" spans="1:13" ht="33">
      <c r="A37" s="142" t="s">
        <v>550</v>
      </c>
      <c r="B37" s="142" t="s">
        <v>229</v>
      </c>
      <c r="C37" s="143" t="s">
        <v>232</v>
      </c>
      <c r="D37" s="142"/>
      <c r="E37" s="142" t="s">
        <v>235</v>
      </c>
      <c r="F37" s="142" t="s">
        <v>124</v>
      </c>
      <c r="G37" s="142" t="s">
        <v>63</v>
      </c>
      <c r="H37" s="142" t="s">
        <v>162</v>
      </c>
      <c r="I37" s="142" t="s">
        <v>117</v>
      </c>
      <c r="J37" s="145" t="s">
        <v>63</v>
      </c>
      <c r="K37" s="142" t="s">
        <v>163</v>
      </c>
      <c r="L37" s="78" t="s">
        <v>117</v>
      </c>
      <c r="M37" s="144"/>
    </row>
  </sheetData>
  <mergeCells count="15">
    <mergeCell ref="B1:F1"/>
    <mergeCell ref="B2:F2"/>
    <mergeCell ref="A27:A29"/>
    <mergeCell ref="B27:B29"/>
    <mergeCell ref="C27:C29"/>
    <mergeCell ref="D27:D29"/>
    <mergeCell ref="E27:E29"/>
    <mergeCell ref="F27:F29"/>
    <mergeCell ref="A34:M34"/>
    <mergeCell ref="G27:I27"/>
    <mergeCell ref="J27:L27"/>
    <mergeCell ref="M27:M29"/>
    <mergeCell ref="G28:I28"/>
    <mergeCell ref="J28:L28"/>
    <mergeCell ref="A30:M30"/>
  </mergeCells>
  <phoneticPr fontId="30" type="noConversion"/>
  <dataValidations count="1">
    <dataValidation type="list" operator="equal" allowBlank="1" showErrorMessage="1" promptTitle="dfdf" sqref="J32:J33 G35:G37 J35:J37 G32:G33" xr:uid="{9C9AD05C-62BE-4CDD-8E0F-D4B00104EACB}">
      <formula1>"Passed,Untested,Failed,Blocked"</formula1>
      <formula2>0</formula2>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07C87-C824-48C2-A897-75F8AD15192F}">
  <dimension ref="A1:M40"/>
  <sheetViews>
    <sheetView zoomScale="70" zoomScaleNormal="70" workbookViewId="0">
      <selection activeCell="F5" sqref="F5"/>
    </sheetView>
  </sheetViews>
  <sheetFormatPr defaultRowHeight="15"/>
  <cols>
    <col min="1" max="1" width="19.42578125" customWidth="1"/>
    <col min="2" max="2" width="29.42578125" customWidth="1"/>
    <col min="3" max="3" width="31.85546875" customWidth="1"/>
    <col min="4" max="4" width="25.7109375" customWidth="1"/>
    <col min="5" max="5" width="27.28515625" customWidth="1"/>
    <col min="6" max="6" width="34.7109375" customWidth="1"/>
  </cols>
  <sheetData>
    <row r="1" spans="1:13" ht="16.5">
      <c r="A1" s="127" t="s">
        <v>43</v>
      </c>
      <c r="B1" s="179" t="s">
        <v>146</v>
      </c>
      <c r="C1" s="179"/>
      <c r="D1" s="179"/>
      <c r="E1" s="179"/>
      <c r="F1" s="179"/>
      <c r="G1" s="38"/>
      <c r="H1" s="39"/>
      <c r="I1" s="40"/>
      <c r="J1" s="38"/>
      <c r="K1" s="40"/>
      <c r="L1" s="40"/>
      <c r="M1" s="40"/>
    </row>
    <row r="2" spans="1:13" ht="16.5">
      <c r="A2" s="127" t="s">
        <v>45</v>
      </c>
      <c r="B2" s="180" t="s">
        <v>265</v>
      </c>
      <c r="C2" s="180"/>
      <c r="D2" s="180"/>
      <c r="E2" s="180"/>
      <c r="F2" s="180"/>
      <c r="G2" s="38"/>
      <c r="H2" s="39"/>
      <c r="I2" s="40"/>
      <c r="J2" s="38"/>
      <c r="K2" s="40"/>
      <c r="L2" s="40"/>
      <c r="M2" s="40"/>
    </row>
    <row r="3" spans="1:13" ht="16.5">
      <c r="A3" s="128"/>
      <c r="B3" s="129" t="s">
        <v>18</v>
      </c>
      <c r="C3" s="129" t="s">
        <v>19</v>
      </c>
      <c r="D3" s="129" t="s">
        <v>46</v>
      </c>
      <c r="E3" s="129" t="s">
        <v>47</v>
      </c>
      <c r="F3" s="129" t="s">
        <v>48</v>
      </c>
      <c r="G3" s="38"/>
      <c r="H3" s="39"/>
      <c r="I3" s="40"/>
      <c r="J3" s="38"/>
      <c r="K3" s="40"/>
      <c r="L3" s="40"/>
      <c r="M3" s="40"/>
    </row>
    <row r="4" spans="1:13" ht="16.5">
      <c r="A4" s="130" t="s">
        <v>49</v>
      </c>
      <c r="B4" s="131">
        <v>8</v>
      </c>
      <c r="C4" s="131">
        <v>0</v>
      </c>
      <c r="D4" s="128">
        <f>COUNTIF(G32:G38,"Untested")</f>
        <v>0</v>
      </c>
      <c r="E4" s="132">
        <f>COUNTIF(G32:G38,"Blocked")</f>
        <v>0</v>
      </c>
      <c r="F4" s="131">
        <v>8</v>
      </c>
      <c r="G4" s="38"/>
      <c r="H4" s="39"/>
      <c r="I4" s="40"/>
      <c r="J4" s="38"/>
      <c r="K4" s="40"/>
      <c r="L4" s="40"/>
      <c r="M4" s="40"/>
    </row>
    <row r="5" spans="1:13" ht="16.5">
      <c r="A5" s="130" t="s">
        <v>50</v>
      </c>
      <c r="B5" s="131">
        <v>8</v>
      </c>
      <c r="C5" s="131">
        <v>0</v>
      </c>
      <c r="D5" s="128">
        <f>COUNTIF(J32:J38,"Untested")</f>
        <v>0</v>
      </c>
      <c r="E5" s="132">
        <f>COUNTIF(J32:J38,"Blocked")</f>
        <v>0</v>
      </c>
      <c r="F5" s="131">
        <v>8</v>
      </c>
      <c r="G5" s="38"/>
      <c r="H5" s="39"/>
      <c r="I5" s="40"/>
      <c r="J5" s="38"/>
      <c r="K5" s="40"/>
      <c r="L5" s="40"/>
      <c r="M5" s="40"/>
    </row>
    <row r="6" spans="1:13" ht="16.5">
      <c r="A6" s="135"/>
      <c r="B6" s="136"/>
      <c r="C6" s="136"/>
      <c r="D6" s="137"/>
      <c r="E6" s="138"/>
      <c r="F6" s="137"/>
      <c r="G6" s="38"/>
      <c r="H6" s="39"/>
      <c r="I6" s="40"/>
      <c r="J6" s="38"/>
      <c r="K6" s="40"/>
      <c r="L6" s="40"/>
      <c r="M6" s="40"/>
    </row>
    <row r="7" spans="1:13" ht="16.5">
      <c r="A7" s="135"/>
      <c r="B7" s="136"/>
      <c r="C7" s="136"/>
      <c r="D7" s="137"/>
      <c r="E7" s="138"/>
      <c r="F7" s="137"/>
      <c r="G7" s="38"/>
      <c r="H7" s="39"/>
      <c r="I7" s="40"/>
      <c r="J7" s="38"/>
      <c r="K7" s="40"/>
      <c r="L7" s="40"/>
      <c r="M7" s="40"/>
    </row>
    <row r="8" spans="1:13" ht="16.5">
      <c r="A8" s="135"/>
      <c r="B8" s="136"/>
      <c r="C8" s="136"/>
      <c r="D8" s="137"/>
      <c r="E8" s="138"/>
      <c r="F8" s="137"/>
      <c r="G8" s="38"/>
      <c r="H8" s="39"/>
      <c r="I8" s="40"/>
      <c r="J8" s="38"/>
      <c r="K8" s="40"/>
      <c r="L8" s="40"/>
      <c r="M8" s="40"/>
    </row>
    <row r="9" spans="1:13" ht="16.5">
      <c r="A9" s="135"/>
      <c r="B9" s="136"/>
      <c r="C9" s="136"/>
      <c r="D9" s="137"/>
      <c r="E9" s="138"/>
      <c r="F9" s="137"/>
      <c r="G9" s="38"/>
      <c r="H9" s="39"/>
      <c r="I9" s="40"/>
      <c r="J9" s="38"/>
      <c r="K9" s="40"/>
      <c r="L9" s="40"/>
      <c r="M9" s="40"/>
    </row>
    <row r="10" spans="1:13" ht="16.5">
      <c r="A10" s="135"/>
      <c r="B10" s="136"/>
      <c r="C10" s="136"/>
      <c r="D10" s="137"/>
      <c r="E10" s="138"/>
      <c r="F10" s="137"/>
      <c r="G10" s="38"/>
      <c r="H10" s="39"/>
      <c r="I10" s="40"/>
      <c r="J10" s="38"/>
      <c r="K10" s="40"/>
      <c r="L10" s="40"/>
      <c r="M10" s="40"/>
    </row>
    <row r="11" spans="1:13" ht="16.5">
      <c r="A11" s="135"/>
      <c r="B11" s="136"/>
      <c r="C11" s="136"/>
      <c r="D11" s="137"/>
      <c r="E11" s="138"/>
      <c r="F11" s="137"/>
      <c r="G11" s="38"/>
      <c r="H11" s="39"/>
      <c r="I11" s="40"/>
      <c r="J11" s="38"/>
      <c r="K11" s="40"/>
      <c r="L11" s="40"/>
      <c r="M11" s="40"/>
    </row>
    <row r="12" spans="1:13" ht="16.5">
      <c r="A12" s="135"/>
      <c r="B12" s="136"/>
      <c r="C12" s="136"/>
      <c r="D12" s="137"/>
      <c r="E12" s="138"/>
      <c r="F12" s="137"/>
      <c r="G12" s="38"/>
      <c r="H12" s="39"/>
      <c r="I12" s="40"/>
      <c r="J12" s="38"/>
      <c r="K12" s="40"/>
      <c r="L12" s="40"/>
      <c r="M12" s="40"/>
    </row>
    <row r="13" spans="1:13" ht="16.5">
      <c r="A13" s="135"/>
      <c r="B13" s="136"/>
      <c r="C13" s="136"/>
      <c r="D13" s="137"/>
      <c r="E13" s="138"/>
      <c r="F13" s="137"/>
      <c r="G13" s="38"/>
      <c r="H13" s="39"/>
      <c r="I13" s="40"/>
      <c r="J13" s="38"/>
      <c r="K13" s="40"/>
      <c r="L13" s="40"/>
      <c r="M13" s="40"/>
    </row>
    <row r="14" spans="1:13" ht="16.5">
      <c r="A14" s="135"/>
      <c r="B14" s="136"/>
      <c r="C14" s="136"/>
      <c r="D14" s="137"/>
      <c r="E14" s="138"/>
      <c r="F14" s="137"/>
      <c r="G14" s="38"/>
      <c r="H14" s="39"/>
      <c r="I14" s="40"/>
      <c r="J14" s="38"/>
      <c r="K14" s="40"/>
      <c r="L14" s="40"/>
      <c r="M14" s="40"/>
    </row>
    <row r="15" spans="1:13" ht="16.5">
      <c r="A15" s="135"/>
      <c r="B15" s="136"/>
      <c r="C15" s="136"/>
      <c r="D15" s="137"/>
      <c r="E15" s="138"/>
      <c r="F15" s="137"/>
      <c r="G15" s="38"/>
      <c r="H15" s="39"/>
      <c r="I15" s="40"/>
      <c r="J15" s="38"/>
      <c r="K15" s="40"/>
      <c r="L15" s="40"/>
      <c r="M15" s="40"/>
    </row>
    <row r="16" spans="1:13" ht="16.5">
      <c r="A16" s="135"/>
      <c r="B16" s="136"/>
      <c r="C16" s="136"/>
      <c r="D16" s="137"/>
      <c r="E16" s="138"/>
      <c r="F16" s="137"/>
      <c r="G16" s="38"/>
      <c r="H16" s="39"/>
      <c r="I16" s="40"/>
      <c r="J16" s="38"/>
      <c r="K16" s="40"/>
      <c r="L16" s="40"/>
      <c r="M16" s="40"/>
    </row>
    <row r="17" spans="1:13" ht="16.5">
      <c r="A17" s="135"/>
      <c r="B17" s="136"/>
      <c r="C17" s="136"/>
      <c r="D17" s="137"/>
      <c r="E17" s="138"/>
      <c r="F17" s="137"/>
      <c r="G17" s="38"/>
      <c r="H17" s="39"/>
      <c r="I17" s="40"/>
      <c r="J17" s="38"/>
      <c r="K17" s="40"/>
      <c r="L17" s="40"/>
      <c r="M17" s="40"/>
    </row>
    <row r="18" spans="1:13" ht="16.5">
      <c r="A18" s="135"/>
      <c r="B18" s="136"/>
      <c r="C18" s="136"/>
      <c r="D18" s="137"/>
      <c r="E18" s="138"/>
      <c r="F18" s="137"/>
      <c r="G18" s="38"/>
      <c r="H18" s="39"/>
      <c r="I18" s="40"/>
      <c r="J18" s="38"/>
      <c r="K18" s="40"/>
      <c r="L18" s="40"/>
      <c r="M18" s="40"/>
    </row>
    <row r="19" spans="1:13" ht="16.5">
      <c r="A19" s="135"/>
      <c r="B19" s="136"/>
      <c r="C19" s="136"/>
      <c r="D19" s="137"/>
      <c r="E19" s="138"/>
      <c r="F19" s="137"/>
      <c r="G19" s="38"/>
      <c r="H19" s="39"/>
      <c r="I19" s="40"/>
      <c r="J19" s="38"/>
      <c r="K19" s="40"/>
      <c r="L19" s="40"/>
      <c r="M19" s="40"/>
    </row>
    <row r="20" spans="1:13" ht="16.5">
      <c r="A20" s="135"/>
      <c r="B20" s="136"/>
      <c r="C20" s="136"/>
      <c r="D20" s="137"/>
      <c r="E20" s="138"/>
      <c r="F20" s="137"/>
      <c r="G20" s="38"/>
      <c r="H20" s="39"/>
      <c r="I20" s="40"/>
      <c r="J20" s="38"/>
      <c r="K20" s="40"/>
      <c r="L20" s="40"/>
      <c r="M20" s="40"/>
    </row>
    <row r="21" spans="1:13" ht="16.5">
      <c r="A21" s="135"/>
      <c r="B21" s="136"/>
      <c r="C21" s="136"/>
      <c r="D21" s="137"/>
      <c r="E21" s="138"/>
      <c r="F21" s="137"/>
      <c r="G21" s="38"/>
      <c r="H21" s="39"/>
      <c r="I21" s="40"/>
      <c r="J21" s="38"/>
      <c r="K21" s="40"/>
      <c r="L21" s="40"/>
      <c r="M21" s="40"/>
    </row>
    <row r="22" spans="1:13" ht="16.5">
      <c r="A22" s="41"/>
      <c r="B22" s="42"/>
      <c r="C22" s="40"/>
      <c r="D22" s="40"/>
      <c r="E22" s="43"/>
      <c r="F22" s="40"/>
      <c r="G22" s="38"/>
      <c r="H22" s="39"/>
      <c r="I22" s="40"/>
      <c r="J22" s="38"/>
      <c r="K22" s="40"/>
      <c r="L22" s="40"/>
      <c r="M22" s="40"/>
    </row>
    <row r="23" spans="1:13" ht="16.5">
      <c r="A23" s="41"/>
      <c r="B23" s="42"/>
      <c r="C23" s="40"/>
      <c r="D23" s="40"/>
      <c r="E23" s="43"/>
      <c r="F23" s="40"/>
      <c r="G23" s="38"/>
      <c r="H23" s="39"/>
      <c r="I23" s="40"/>
      <c r="J23" s="38"/>
      <c r="K23" s="40"/>
      <c r="L23" s="40"/>
      <c r="M23" s="40"/>
    </row>
    <row r="24" spans="1:13" ht="16.5">
      <c r="A24" s="41"/>
      <c r="B24" s="42"/>
      <c r="C24" s="40"/>
      <c r="D24" s="40"/>
      <c r="E24" s="43"/>
      <c r="F24" s="40"/>
      <c r="G24" s="38"/>
      <c r="H24" s="39"/>
      <c r="I24" s="40"/>
      <c r="J24" s="38"/>
      <c r="K24" s="40"/>
      <c r="L24" s="40"/>
      <c r="M24" s="40"/>
    </row>
    <row r="25" spans="1:13" ht="16.5">
      <c r="A25" s="41"/>
      <c r="B25" s="42"/>
      <c r="C25" s="40"/>
      <c r="D25" s="40"/>
      <c r="E25" s="43"/>
      <c r="F25" s="40"/>
      <c r="G25" s="38"/>
      <c r="H25" s="39"/>
      <c r="I25" s="40"/>
      <c r="J25" s="38"/>
      <c r="K25" s="40"/>
      <c r="L25" s="40"/>
      <c r="M25" s="40"/>
    </row>
    <row r="26" spans="1:13" ht="16.5">
      <c r="A26" s="41"/>
      <c r="B26" s="42"/>
      <c r="C26" s="40"/>
      <c r="D26" s="40"/>
      <c r="E26" s="43"/>
      <c r="F26" s="40"/>
      <c r="G26" s="38"/>
      <c r="H26" s="39"/>
      <c r="I26" s="40"/>
      <c r="J26" s="38"/>
      <c r="K26" s="40"/>
      <c r="L26" s="40"/>
      <c r="M26" s="40"/>
    </row>
    <row r="27" spans="1:13" ht="16.5">
      <c r="A27" s="178" t="s">
        <v>51</v>
      </c>
      <c r="B27" s="178" t="s">
        <v>6</v>
      </c>
      <c r="C27" s="178" t="s">
        <v>52</v>
      </c>
      <c r="D27" s="178" t="s">
        <v>53</v>
      </c>
      <c r="E27" s="178" t="s">
        <v>54</v>
      </c>
      <c r="F27" s="178" t="s">
        <v>55</v>
      </c>
      <c r="G27" s="178" t="s">
        <v>56</v>
      </c>
      <c r="H27" s="178"/>
      <c r="I27" s="178"/>
      <c r="J27" s="178" t="s">
        <v>56</v>
      </c>
      <c r="K27" s="178"/>
      <c r="L27" s="178"/>
      <c r="M27" s="178" t="s">
        <v>57</v>
      </c>
    </row>
    <row r="28" spans="1:13" ht="16.5">
      <c r="A28" s="178"/>
      <c r="B28" s="178"/>
      <c r="C28" s="178"/>
      <c r="D28" s="178"/>
      <c r="E28" s="178"/>
      <c r="F28" s="178"/>
      <c r="G28" s="178" t="s">
        <v>26</v>
      </c>
      <c r="H28" s="178"/>
      <c r="I28" s="178"/>
      <c r="J28" s="178" t="s">
        <v>27</v>
      </c>
      <c r="K28" s="178"/>
      <c r="L28" s="178"/>
      <c r="M28" s="178"/>
    </row>
    <row r="29" spans="1:13" ht="49.5">
      <c r="A29" s="178"/>
      <c r="B29" s="178"/>
      <c r="C29" s="178"/>
      <c r="D29" s="178"/>
      <c r="E29" s="178"/>
      <c r="F29" s="178"/>
      <c r="G29" s="140" t="s">
        <v>58</v>
      </c>
      <c r="H29" s="141" t="s">
        <v>59</v>
      </c>
      <c r="I29" s="139" t="s">
        <v>60</v>
      </c>
      <c r="J29" s="140" t="s">
        <v>58</v>
      </c>
      <c r="K29" s="141" t="s">
        <v>59</v>
      </c>
      <c r="L29" s="139" t="s">
        <v>60</v>
      </c>
      <c r="M29" s="178"/>
    </row>
    <row r="30" spans="1:13" ht="16.5">
      <c r="A30" s="186" t="s">
        <v>263</v>
      </c>
      <c r="B30" s="186"/>
      <c r="C30" s="186"/>
      <c r="D30" s="186"/>
      <c r="E30" s="186"/>
      <c r="F30" s="186"/>
      <c r="G30" s="186"/>
      <c r="H30" s="186"/>
      <c r="I30" s="186"/>
      <c r="J30" s="186"/>
      <c r="K30" s="186"/>
      <c r="L30" s="186"/>
      <c r="M30" s="186"/>
    </row>
    <row r="31" spans="1:13" ht="82.5">
      <c r="A31" s="142" t="s">
        <v>546</v>
      </c>
      <c r="B31" s="161" t="s">
        <v>634</v>
      </c>
      <c r="C31" s="161" t="s">
        <v>637</v>
      </c>
      <c r="D31" s="161" t="s">
        <v>633</v>
      </c>
      <c r="E31" s="161" t="s">
        <v>638</v>
      </c>
      <c r="F31" s="142" t="s">
        <v>124</v>
      </c>
      <c r="G31" s="161"/>
      <c r="H31" s="161"/>
      <c r="I31" s="161"/>
      <c r="J31" s="161"/>
      <c r="K31" s="161"/>
      <c r="L31" s="161"/>
      <c r="M31" s="161"/>
    </row>
    <row r="32" spans="1:13" ht="33">
      <c r="A32" s="142" t="s">
        <v>547</v>
      </c>
      <c r="B32" s="74" t="s">
        <v>240</v>
      </c>
      <c r="C32" s="74" t="s">
        <v>149</v>
      </c>
      <c r="D32" s="74" t="s">
        <v>149</v>
      </c>
      <c r="E32" s="74" t="s">
        <v>241</v>
      </c>
      <c r="F32" s="74" t="s">
        <v>124</v>
      </c>
      <c r="G32" s="74" t="s">
        <v>63</v>
      </c>
      <c r="H32" s="142" t="s">
        <v>162</v>
      </c>
      <c r="I32" s="142" t="s">
        <v>117</v>
      </c>
      <c r="J32" s="142" t="s">
        <v>63</v>
      </c>
      <c r="K32" s="142" t="s">
        <v>163</v>
      </c>
      <c r="L32" s="142" t="s">
        <v>117</v>
      </c>
      <c r="M32" s="144"/>
    </row>
    <row r="33" spans="1:13" ht="33">
      <c r="A33" s="142" t="s">
        <v>630</v>
      </c>
      <c r="B33" s="74" t="s">
        <v>242</v>
      </c>
      <c r="C33" s="74" t="s">
        <v>149</v>
      </c>
      <c r="D33" s="74" t="s">
        <v>149</v>
      </c>
      <c r="E33" s="74" t="s">
        <v>259</v>
      </c>
      <c r="F33" s="74" t="s">
        <v>124</v>
      </c>
      <c r="G33" s="74" t="s">
        <v>63</v>
      </c>
      <c r="H33" s="142" t="s">
        <v>162</v>
      </c>
      <c r="I33" s="142" t="s">
        <v>117</v>
      </c>
      <c r="J33" s="142" t="s">
        <v>63</v>
      </c>
      <c r="K33" s="142" t="s">
        <v>218</v>
      </c>
      <c r="L33" s="142" t="s">
        <v>117</v>
      </c>
      <c r="M33" s="144"/>
    </row>
    <row r="34" spans="1:13" ht="33">
      <c r="A34" s="142" t="s">
        <v>639</v>
      </c>
      <c r="B34" s="74" t="s">
        <v>255</v>
      </c>
      <c r="C34" s="74"/>
      <c r="D34" s="74"/>
      <c r="E34" s="74" t="s">
        <v>256</v>
      </c>
      <c r="F34" s="74" t="s">
        <v>124</v>
      </c>
      <c r="G34" s="74" t="s">
        <v>63</v>
      </c>
      <c r="H34" s="142" t="s">
        <v>162</v>
      </c>
      <c r="I34" s="142" t="s">
        <v>117</v>
      </c>
      <c r="J34" s="142" t="s">
        <v>63</v>
      </c>
      <c r="K34" s="142" t="s">
        <v>219</v>
      </c>
      <c r="L34" s="142" t="s">
        <v>117</v>
      </c>
      <c r="M34" s="144"/>
    </row>
    <row r="35" spans="1:13" ht="16.5">
      <c r="A35" s="177" t="s">
        <v>264</v>
      </c>
      <c r="B35" s="177"/>
      <c r="C35" s="177"/>
      <c r="D35" s="177"/>
      <c r="E35" s="177"/>
      <c r="F35" s="177"/>
      <c r="G35" s="177"/>
      <c r="H35" s="177"/>
      <c r="I35" s="177"/>
      <c r="J35" s="177"/>
      <c r="K35" s="177"/>
      <c r="L35" s="177"/>
      <c r="M35" s="177"/>
    </row>
    <row r="36" spans="1:13" ht="33">
      <c r="A36" s="74" t="s">
        <v>243</v>
      </c>
      <c r="B36" s="74" t="s">
        <v>239</v>
      </c>
      <c r="C36" s="74" t="s">
        <v>149</v>
      </c>
      <c r="D36" s="74" t="s">
        <v>149</v>
      </c>
      <c r="E36" s="74" t="s">
        <v>244</v>
      </c>
      <c r="F36" s="74" t="s">
        <v>124</v>
      </c>
      <c r="G36" s="74" t="s">
        <v>63</v>
      </c>
      <c r="H36" s="142" t="s">
        <v>162</v>
      </c>
      <c r="I36" s="142" t="s">
        <v>117</v>
      </c>
      <c r="J36" s="145" t="s">
        <v>63</v>
      </c>
      <c r="K36" s="142" t="s">
        <v>163</v>
      </c>
      <c r="L36" s="78" t="s">
        <v>117</v>
      </c>
      <c r="M36" s="144"/>
    </row>
    <row r="37" spans="1:13" ht="49.5">
      <c r="A37" s="74" t="s">
        <v>245</v>
      </c>
      <c r="B37" s="74" t="s">
        <v>246</v>
      </c>
      <c r="C37" s="74" t="s">
        <v>247</v>
      </c>
      <c r="D37" s="74" t="s">
        <v>149</v>
      </c>
      <c r="E37" s="74" t="s">
        <v>260</v>
      </c>
      <c r="F37" s="74" t="s">
        <v>124</v>
      </c>
      <c r="G37" s="74" t="s">
        <v>63</v>
      </c>
      <c r="H37" s="142" t="s">
        <v>162</v>
      </c>
      <c r="I37" s="142" t="s">
        <v>117</v>
      </c>
      <c r="J37" s="145" t="s">
        <v>63</v>
      </c>
      <c r="K37" s="142" t="s">
        <v>163</v>
      </c>
      <c r="L37" s="78" t="s">
        <v>117</v>
      </c>
      <c r="M37" s="144"/>
    </row>
    <row r="38" spans="1:13" ht="33">
      <c r="A38" s="74" t="s">
        <v>248</v>
      </c>
      <c r="B38" s="74" t="s">
        <v>249</v>
      </c>
      <c r="C38" s="74" t="s">
        <v>261</v>
      </c>
      <c r="D38" s="74" t="s">
        <v>149</v>
      </c>
      <c r="E38" s="74" t="s">
        <v>250</v>
      </c>
      <c r="F38" s="74" t="s">
        <v>124</v>
      </c>
      <c r="G38" s="74" t="s">
        <v>63</v>
      </c>
      <c r="H38" s="142" t="s">
        <v>162</v>
      </c>
      <c r="I38" s="142" t="s">
        <v>117</v>
      </c>
      <c r="J38" s="145" t="s">
        <v>63</v>
      </c>
      <c r="K38" s="142" t="s">
        <v>163</v>
      </c>
      <c r="L38" s="78" t="s">
        <v>117</v>
      </c>
      <c r="M38" s="144"/>
    </row>
    <row r="39" spans="1:13" ht="49.5">
      <c r="A39" s="74" t="s">
        <v>251</v>
      </c>
      <c r="B39" s="74" t="s">
        <v>252</v>
      </c>
      <c r="C39" s="74" t="s">
        <v>262</v>
      </c>
      <c r="D39" s="74" t="s">
        <v>149</v>
      </c>
      <c r="E39" s="74" t="s">
        <v>253</v>
      </c>
      <c r="F39" s="74" t="s">
        <v>124</v>
      </c>
      <c r="G39" s="74" t="s">
        <v>63</v>
      </c>
      <c r="H39" s="142" t="s">
        <v>162</v>
      </c>
      <c r="I39" s="142" t="s">
        <v>117</v>
      </c>
      <c r="J39" s="145" t="s">
        <v>63</v>
      </c>
      <c r="K39" s="142" t="s">
        <v>163</v>
      </c>
      <c r="L39" s="78" t="s">
        <v>117</v>
      </c>
      <c r="M39" s="61"/>
    </row>
    <row r="40" spans="1:13" ht="33">
      <c r="A40" s="74" t="s">
        <v>254</v>
      </c>
      <c r="B40" s="74" t="s">
        <v>257</v>
      </c>
      <c r="C40" s="74" t="s">
        <v>258</v>
      </c>
      <c r="D40" s="61"/>
      <c r="E40" s="74" t="s">
        <v>256</v>
      </c>
      <c r="F40" s="74" t="s">
        <v>124</v>
      </c>
      <c r="G40" s="74" t="s">
        <v>63</v>
      </c>
      <c r="H40" s="142" t="s">
        <v>162</v>
      </c>
      <c r="I40" s="142" t="s">
        <v>117</v>
      </c>
      <c r="J40" s="145" t="s">
        <v>63</v>
      </c>
      <c r="K40" s="142" t="s">
        <v>163</v>
      </c>
      <c r="L40" s="78" t="s">
        <v>117</v>
      </c>
      <c r="M40" s="61"/>
    </row>
  </sheetData>
  <mergeCells count="15">
    <mergeCell ref="B1:F1"/>
    <mergeCell ref="B2:F2"/>
    <mergeCell ref="A27:A29"/>
    <mergeCell ref="B27:B29"/>
    <mergeCell ref="C27:C29"/>
    <mergeCell ref="D27:D29"/>
    <mergeCell ref="E27:E29"/>
    <mergeCell ref="F27:F29"/>
    <mergeCell ref="A35:M35"/>
    <mergeCell ref="G27:I27"/>
    <mergeCell ref="J27:L27"/>
    <mergeCell ref="M27:M29"/>
    <mergeCell ref="G28:I28"/>
    <mergeCell ref="J28:L28"/>
    <mergeCell ref="A30:M30"/>
  </mergeCells>
  <phoneticPr fontId="30" type="noConversion"/>
  <dataValidations count="1">
    <dataValidation type="list" operator="equal" allowBlank="1" showErrorMessage="1" promptTitle="dfdf" sqref="G36:G38 J36:J40 J32:J34" xr:uid="{DC9E6818-3350-4E50-9FBB-7B3E296DD329}">
      <formula1>"Passed,Untested,Failed,Blocked"</formula1>
      <formula2>0</formula2>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7"/>
  <sheetViews>
    <sheetView topLeftCell="A8" zoomScale="70" zoomScaleNormal="70" workbookViewId="0">
      <selection activeCell="C19" sqref="C19"/>
    </sheetView>
  </sheetViews>
  <sheetFormatPr defaultColWidth="9.140625" defaultRowHeight="16.5"/>
  <cols>
    <col min="1" max="1" width="21.28515625" style="11" bestFit="1" customWidth="1"/>
    <col min="2" max="2" width="31.7109375" style="11" bestFit="1" customWidth="1"/>
    <col min="3" max="3" width="34.28515625" style="11" bestFit="1" customWidth="1"/>
    <col min="4" max="4" width="29" style="11" customWidth="1"/>
    <col min="5" max="5" width="40" style="11" bestFit="1" customWidth="1"/>
    <col min="6" max="6" width="46" style="11" bestFit="1" customWidth="1"/>
    <col min="7" max="7" width="16" style="11" bestFit="1" customWidth="1"/>
    <col min="8" max="8" width="21.5703125" style="11" bestFit="1" customWidth="1"/>
    <col min="9" max="9" width="22.7109375" style="11" bestFit="1" customWidth="1"/>
    <col min="10" max="10" width="16" style="11" bestFit="1" customWidth="1"/>
    <col min="11" max="11" width="21.5703125" style="11" bestFit="1" customWidth="1"/>
    <col min="12" max="12" width="22.7109375" style="11" bestFit="1" customWidth="1"/>
    <col min="13" max="13" width="16" style="11" bestFit="1" customWidth="1"/>
    <col min="14" max="16384" width="9.140625" style="11"/>
  </cols>
  <sheetData>
    <row r="1" spans="1:13" s="40" customFormat="1" ht="15.75" customHeight="1">
      <c r="A1" s="51" t="s">
        <v>43</v>
      </c>
      <c r="B1" s="182" t="s">
        <v>146</v>
      </c>
      <c r="C1" s="182"/>
      <c r="D1" s="182"/>
      <c r="E1" s="182"/>
      <c r="F1" s="182"/>
      <c r="G1" s="38"/>
      <c r="H1" s="39"/>
      <c r="J1" s="38"/>
    </row>
    <row r="2" spans="1:13" s="40" customFormat="1">
      <c r="A2" s="51" t="s">
        <v>45</v>
      </c>
      <c r="B2" s="183" t="s">
        <v>7</v>
      </c>
      <c r="C2" s="183"/>
      <c r="D2" s="183"/>
      <c r="E2" s="183"/>
      <c r="F2" s="18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17</v>
      </c>
      <c r="C4" s="55">
        <v>0</v>
      </c>
      <c r="D4" s="52">
        <f>COUNTIF(G20:G32,"Untested")</f>
        <v>0</v>
      </c>
      <c r="E4" s="56">
        <f>COUNTIF(G20:G32,"Blocked")</f>
        <v>0</v>
      </c>
      <c r="F4" s="55">
        <v>17</v>
      </c>
      <c r="G4" s="38"/>
      <c r="H4" s="39"/>
      <c r="J4" s="38"/>
    </row>
    <row r="5" spans="1:13" s="40" customFormat="1">
      <c r="A5" s="54" t="s">
        <v>50</v>
      </c>
      <c r="B5" s="55">
        <v>17</v>
      </c>
      <c r="C5" s="55">
        <v>0</v>
      </c>
      <c r="D5" s="52">
        <f>COUNTIF(J20:J32,"Untested")</f>
        <v>0</v>
      </c>
      <c r="E5" s="56">
        <f>COUNTIF(J20:J32,"Blocked")</f>
        <v>0</v>
      </c>
      <c r="F5" s="55">
        <v>17</v>
      </c>
      <c r="G5" s="38"/>
      <c r="H5" s="39"/>
      <c r="J5" s="38"/>
    </row>
    <row r="6" spans="1:13" s="40" customFormat="1" ht="409.5" customHeight="1">
      <c r="A6" s="41"/>
      <c r="B6" s="42"/>
      <c r="E6" s="43"/>
      <c r="G6" s="38"/>
      <c r="H6" s="39"/>
      <c r="J6" s="38"/>
    </row>
    <row r="7" spans="1:13" s="40" customForma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41"/>
      <c r="B10" s="42"/>
      <c r="E10" s="43"/>
      <c r="G10" s="38"/>
      <c r="H10" s="39"/>
      <c r="J10" s="38"/>
    </row>
    <row r="11" spans="1:13" s="40" customFormat="1">
      <c r="A11" s="41"/>
      <c r="B11" s="42"/>
      <c r="E11" s="43"/>
      <c r="G11" s="38"/>
      <c r="H11" s="39"/>
      <c r="J11" s="38"/>
    </row>
    <row r="12" spans="1:13" s="40" customFormat="1">
      <c r="A12" s="41"/>
      <c r="B12" s="42"/>
      <c r="E12" s="43"/>
      <c r="G12" s="38"/>
      <c r="H12" s="39"/>
      <c r="J12" s="38"/>
    </row>
    <row r="13" spans="1:13" s="40" customFormat="1">
      <c r="A13" s="41"/>
      <c r="B13" s="42"/>
      <c r="E13" s="43"/>
      <c r="G13" s="38"/>
      <c r="H13" s="39"/>
      <c r="J13" s="38"/>
    </row>
    <row r="14" spans="1:13" s="40" customFormat="1">
      <c r="A14" s="41"/>
      <c r="B14" s="42"/>
      <c r="E14" s="43"/>
      <c r="G14" s="38"/>
      <c r="H14" s="39"/>
      <c r="J14" s="38"/>
    </row>
    <row r="15" spans="1:13" s="40" customFormat="1">
      <c r="A15" s="181" t="s">
        <v>51</v>
      </c>
      <c r="B15" s="181" t="s">
        <v>6</v>
      </c>
      <c r="C15" s="181" t="s">
        <v>52</v>
      </c>
      <c r="D15" s="181" t="s">
        <v>53</v>
      </c>
      <c r="E15" s="181" t="s">
        <v>54</v>
      </c>
      <c r="F15" s="181" t="s">
        <v>55</v>
      </c>
      <c r="G15" s="181" t="s">
        <v>56</v>
      </c>
      <c r="H15" s="181"/>
      <c r="I15" s="181"/>
      <c r="J15" s="181" t="s">
        <v>56</v>
      </c>
      <c r="K15" s="181"/>
      <c r="L15" s="181"/>
      <c r="M15" s="181" t="s">
        <v>57</v>
      </c>
    </row>
    <row r="16" spans="1:13" s="40" customFormat="1">
      <c r="A16" s="181"/>
      <c r="B16" s="181"/>
      <c r="C16" s="181"/>
      <c r="D16" s="181"/>
      <c r="E16" s="181"/>
      <c r="F16" s="181"/>
      <c r="G16" s="181" t="s">
        <v>26</v>
      </c>
      <c r="H16" s="181"/>
      <c r="I16" s="181"/>
      <c r="J16" s="181" t="s">
        <v>27</v>
      </c>
      <c r="K16" s="181"/>
      <c r="L16" s="181"/>
      <c r="M16" s="181"/>
    </row>
    <row r="17" spans="1:13" s="40" customFormat="1">
      <c r="A17" s="181"/>
      <c r="B17" s="181"/>
      <c r="C17" s="181"/>
      <c r="D17" s="181"/>
      <c r="E17" s="181"/>
      <c r="F17" s="181"/>
      <c r="G17" s="57" t="s">
        <v>58</v>
      </c>
      <c r="H17" s="58" t="s">
        <v>59</v>
      </c>
      <c r="I17" s="53" t="s">
        <v>60</v>
      </c>
      <c r="J17" s="57" t="s">
        <v>58</v>
      </c>
      <c r="K17" s="58" t="s">
        <v>59</v>
      </c>
      <c r="L17" s="53" t="s">
        <v>60</v>
      </c>
      <c r="M17" s="181"/>
    </row>
    <row r="18" spans="1:13" s="40" customFormat="1">
      <c r="A18" s="188" t="s">
        <v>61</v>
      </c>
      <c r="B18" s="188"/>
      <c r="C18" s="188"/>
      <c r="D18" s="188"/>
      <c r="E18" s="188"/>
      <c r="F18" s="188"/>
      <c r="G18" s="188"/>
      <c r="H18" s="188"/>
      <c r="I18" s="188"/>
      <c r="J18" s="188"/>
      <c r="K18" s="188"/>
      <c r="L18" s="188"/>
      <c r="M18" s="188"/>
    </row>
    <row r="19" spans="1:13" s="40" customFormat="1" ht="49.5">
      <c r="A19" s="81" t="s">
        <v>62</v>
      </c>
      <c r="B19" s="162" t="s">
        <v>641</v>
      </c>
      <c r="C19" s="163" t="s">
        <v>642</v>
      </c>
      <c r="D19" s="162" t="s">
        <v>643</v>
      </c>
      <c r="E19" s="162" t="s">
        <v>644</v>
      </c>
      <c r="F19" s="133" t="s">
        <v>124</v>
      </c>
      <c r="G19" s="162"/>
      <c r="H19" s="162"/>
      <c r="I19" s="162"/>
      <c r="J19" s="162"/>
      <c r="K19" s="162"/>
      <c r="L19" s="162"/>
      <c r="M19" s="162"/>
    </row>
    <row r="20" spans="1:13" s="40" customFormat="1">
      <c r="A20" s="81" t="s">
        <v>64</v>
      </c>
      <c r="B20" s="81" t="s">
        <v>101</v>
      </c>
      <c r="C20" s="81"/>
      <c r="D20" s="81"/>
      <c r="E20" s="81" t="s">
        <v>102</v>
      </c>
      <c r="F20" s="81" t="s">
        <v>102</v>
      </c>
      <c r="G20" s="124" t="s">
        <v>63</v>
      </c>
      <c r="H20" s="122" t="s">
        <v>100</v>
      </c>
      <c r="I20" s="110" t="s">
        <v>115</v>
      </c>
      <c r="J20" s="124" t="s">
        <v>63</v>
      </c>
      <c r="K20" s="81" t="s">
        <v>116</v>
      </c>
      <c r="L20" s="82" t="s">
        <v>117</v>
      </c>
      <c r="M20" s="123"/>
    </row>
    <row r="21" spans="1:13" s="40" customFormat="1">
      <c r="A21" s="81" t="s">
        <v>65</v>
      </c>
      <c r="B21" s="81" t="s">
        <v>103</v>
      </c>
      <c r="C21" s="81"/>
      <c r="D21" s="81"/>
      <c r="E21" s="81" t="s">
        <v>104</v>
      </c>
      <c r="F21" s="81" t="s">
        <v>104</v>
      </c>
      <c r="G21" s="124" t="s">
        <v>63</v>
      </c>
      <c r="H21" s="122" t="s">
        <v>100</v>
      </c>
      <c r="I21" s="110" t="s">
        <v>115</v>
      </c>
      <c r="J21" s="124" t="s">
        <v>63</v>
      </c>
      <c r="K21" s="81" t="s">
        <v>116</v>
      </c>
      <c r="L21" s="82" t="s">
        <v>117</v>
      </c>
      <c r="M21" s="123"/>
    </row>
    <row r="22" spans="1:13" s="40" customFormat="1">
      <c r="A22" s="81" t="s">
        <v>66</v>
      </c>
      <c r="B22" s="81" t="s">
        <v>105</v>
      </c>
      <c r="C22" s="81"/>
      <c r="D22" s="81"/>
      <c r="E22" s="81" t="s">
        <v>104</v>
      </c>
      <c r="F22" s="81" t="s">
        <v>104</v>
      </c>
      <c r="G22" s="124" t="s">
        <v>63</v>
      </c>
      <c r="H22" s="122" t="s">
        <v>100</v>
      </c>
      <c r="I22" s="110" t="s">
        <v>115</v>
      </c>
      <c r="J22" s="124" t="s">
        <v>63</v>
      </c>
      <c r="K22" s="81" t="s">
        <v>116</v>
      </c>
      <c r="L22" s="82" t="s">
        <v>117</v>
      </c>
      <c r="M22" s="123"/>
    </row>
    <row r="23" spans="1:13">
      <c r="A23" s="81" t="s">
        <v>67</v>
      </c>
      <c r="B23" s="81" t="s">
        <v>106</v>
      </c>
      <c r="C23" s="81"/>
      <c r="D23" s="81"/>
      <c r="E23" s="81" t="s">
        <v>104</v>
      </c>
      <c r="F23" s="81" t="s">
        <v>104</v>
      </c>
      <c r="G23" s="124" t="s">
        <v>63</v>
      </c>
      <c r="H23" s="122" t="s">
        <v>100</v>
      </c>
      <c r="I23" s="110" t="s">
        <v>115</v>
      </c>
      <c r="J23" s="124" t="s">
        <v>63</v>
      </c>
      <c r="K23" s="81" t="s">
        <v>116</v>
      </c>
      <c r="L23" s="82" t="s">
        <v>117</v>
      </c>
      <c r="M23" s="123"/>
    </row>
    <row r="24" spans="1:13">
      <c r="A24" s="81" t="s">
        <v>68</v>
      </c>
      <c r="B24" s="81" t="s">
        <v>107</v>
      </c>
      <c r="C24" s="81"/>
      <c r="D24" s="81"/>
      <c r="E24" s="81" t="s">
        <v>108</v>
      </c>
      <c r="F24" s="81" t="s">
        <v>108</v>
      </c>
      <c r="G24" s="124" t="s">
        <v>63</v>
      </c>
      <c r="H24" s="122" t="s">
        <v>100</v>
      </c>
      <c r="I24" s="110" t="s">
        <v>115</v>
      </c>
      <c r="J24" s="124" t="s">
        <v>63</v>
      </c>
      <c r="K24" s="81" t="s">
        <v>116</v>
      </c>
      <c r="L24" s="82" t="s">
        <v>117</v>
      </c>
      <c r="M24" s="123"/>
    </row>
    <row r="25" spans="1:13">
      <c r="A25" s="81" t="s">
        <v>111</v>
      </c>
      <c r="B25" s="81" t="s">
        <v>109</v>
      </c>
      <c r="C25" s="81"/>
      <c r="D25" s="81"/>
      <c r="E25" s="81" t="s">
        <v>110</v>
      </c>
      <c r="F25" s="81" t="s">
        <v>110</v>
      </c>
      <c r="G25" s="124" t="s">
        <v>63</v>
      </c>
      <c r="H25" s="122" t="s">
        <v>100</v>
      </c>
      <c r="I25" s="110" t="s">
        <v>115</v>
      </c>
      <c r="J25" s="124" t="s">
        <v>63</v>
      </c>
      <c r="K25" s="81" t="s">
        <v>116</v>
      </c>
      <c r="L25" s="82" t="s">
        <v>117</v>
      </c>
      <c r="M25" s="123"/>
    </row>
    <row r="26" spans="1:13">
      <c r="A26" s="81" t="s">
        <v>113</v>
      </c>
      <c r="B26" s="81" t="s">
        <v>112</v>
      </c>
      <c r="C26" s="81"/>
      <c r="D26" s="81"/>
      <c r="E26" s="81" t="s">
        <v>108</v>
      </c>
      <c r="F26" s="81" t="s">
        <v>108</v>
      </c>
      <c r="G26" s="124" t="s">
        <v>63</v>
      </c>
      <c r="H26" s="122" t="s">
        <v>100</v>
      </c>
      <c r="I26" s="110" t="s">
        <v>115</v>
      </c>
      <c r="J26" s="124" t="s">
        <v>63</v>
      </c>
      <c r="K26" s="81" t="s">
        <v>116</v>
      </c>
      <c r="L26" s="82" t="s">
        <v>117</v>
      </c>
      <c r="M26" s="123"/>
    </row>
    <row r="27" spans="1:13">
      <c r="A27" s="81" t="s">
        <v>640</v>
      </c>
      <c r="B27" s="81" t="s">
        <v>114</v>
      </c>
      <c r="C27" s="81"/>
      <c r="D27" s="81"/>
      <c r="E27" s="81" t="s">
        <v>104</v>
      </c>
      <c r="F27" s="81" t="s">
        <v>104</v>
      </c>
      <c r="G27" s="124" t="s">
        <v>63</v>
      </c>
      <c r="H27" s="122" t="s">
        <v>100</v>
      </c>
      <c r="I27" s="110" t="s">
        <v>115</v>
      </c>
      <c r="J27" s="124" t="s">
        <v>63</v>
      </c>
      <c r="K27" s="81" t="s">
        <v>116</v>
      </c>
      <c r="L27" s="82" t="s">
        <v>117</v>
      </c>
      <c r="M27" s="123"/>
    </row>
    <row r="28" spans="1:13">
      <c r="A28" s="187" t="s">
        <v>69</v>
      </c>
      <c r="B28" s="187"/>
      <c r="C28" s="187"/>
      <c r="D28" s="187"/>
      <c r="E28" s="187"/>
      <c r="F28" s="187"/>
      <c r="G28" s="187"/>
      <c r="H28" s="187"/>
      <c r="I28" s="187"/>
      <c r="J28" s="187"/>
      <c r="K28" s="187"/>
      <c r="L28" s="187"/>
      <c r="M28" s="187"/>
    </row>
    <row r="29" spans="1:13">
      <c r="A29" s="81" t="s">
        <v>70</v>
      </c>
      <c r="B29" s="81" t="s">
        <v>118</v>
      </c>
      <c r="C29" s="81" t="s">
        <v>119</v>
      </c>
      <c r="D29" s="81" t="s">
        <v>71</v>
      </c>
      <c r="E29" s="125" t="s">
        <v>120</v>
      </c>
      <c r="F29" s="81" t="s">
        <v>120</v>
      </c>
      <c r="G29" s="81" t="s">
        <v>63</v>
      </c>
      <c r="H29" s="122" t="s">
        <v>100</v>
      </c>
      <c r="I29" s="110" t="s">
        <v>115</v>
      </c>
      <c r="J29" s="124" t="s">
        <v>63</v>
      </c>
      <c r="K29" s="81" t="s">
        <v>116</v>
      </c>
      <c r="L29" s="82" t="s">
        <v>117</v>
      </c>
      <c r="M29" s="123"/>
    </row>
    <row r="30" spans="1:13" ht="33">
      <c r="A30" s="81" t="s">
        <v>72</v>
      </c>
      <c r="B30" s="81" t="s">
        <v>121</v>
      </c>
      <c r="C30" s="81" t="s">
        <v>122</v>
      </c>
      <c r="D30" s="81" t="s">
        <v>71</v>
      </c>
      <c r="E30" s="125" t="s">
        <v>123</v>
      </c>
      <c r="F30" s="81" t="s">
        <v>124</v>
      </c>
      <c r="G30" s="81" t="s">
        <v>63</v>
      </c>
      <c r="H30" s="122" t="s">
        <v>100</v>
      </c>
      <c r="I30" s="110" t="s">
        <v>115</v>
      </c>
      <c r="J30" s="124" t="s">
        <v>63</v>
      </c>
      <c r="K30" s="81" t="s">
        <v>116</v>
      </c>
      <c r="L30" s="82" t="s">
        <v>117</v>
      </c>
      <c r="M30" s="123"/>
    </row>
    <row r="31" spans="1:13" ht="33">
      <c r="A31" s="81" t="s">
        <v>73</v>
      </c>
      <c r="B31" s="81" t="s">
        <v>125</v>
      </c>
      <c r="C31" s="81" t="s">
        <v>126</v>
      </c>
      <c r="D31" s="81" t="s">
        <v>71</v>
      </c>
      <c r="E31" s="125" t="s">
        <v>127</v>
      </c>
      <c r="F31" s="81" t="s">
        <v>124</v>
      </c>
      <c r="G31" s="81" t="s">
        <v>63</v>
      </c>
      <c r="H31" s="122" t="s">
        <v>100</v>
      </c>
      <c r="I31" s="110" t="s">
        <v>115</v>
      </c>
      <c r="J31" s="124" t="s">
        <v>63</v>
      </c>
      <c r="K31" s="81" t="s">
        <v>116</v>
      </c>
      <c r="L31" s="82" t="s">
        <v>117</v>
      </c>
      <c r="M31" s="123"/>
    </row>
    <row r="32" spans="1:13" ht="33">
      <c r="A32" s="81" t="s">
        <v>74</v>
      </c>
      <c r="B32" s="81" t="s">
        <v>128</v>
      </c>
      <c r="C32" s="81" t="s">
        <v>129</v>
      </c>
      <c r="D32" s="81" t="s">
        <v>71</v>
      </c>
      <c r="E32" s="125" t="s">
        <v>130</v>
      </c>
      <c r="F32" s="81" t="s">
        <v>124</v>
      </c>
      <c r="G32" s="81" t="s">
        <v>63</v>
      </c>
      <c r="H32" s="122" t="s">
        <v>100</v>
      </c>
      <c r="I32" s="110" t="s">
        <v>115</v>
      </c>
      <c r="J32" s="124" t="s">
        <v>63</v>
      </c>
      <c r="K32" s="81" t="s">
        <v>116</v>
      </c>
      <c r="L32" s="82" t="s">
        <v>117</v>
      </c>
      <c r="M32" s="123"/>
    </row>
    <row r="33" spans="1:13" ht="33">
      <c r="A33" s="81" t="s">
        <v>75</v>
      </c>
      <c r="B33" s="81" t="s">
        <v>131</v>
      </c>
      <c r="C33" s="81" t="s">
        <v>132</v>
      </c>
      <c r="D33" s="81" t="s">
        <v>71</v>
      </c>
      <c r="E33" s="125" t="s">
        <v>133</v>
      </c>
      <c r="F33" s="81" t="s">
        <v>124</v>
      </c>
      <c r="G33" s="81" t="s">
        <v>63</v>
      </c>
      <c r="H33" s="122" t="s">
        <v>100</v>
      </c>
      <c r="I33" s="110" t="s">
        <v>115</v>
      </c>
      <c r="J33" s="124" t="s">
        <v>63</v>
      </c>
      <c r="K33" s="81" t="s">
        <v>116</v>
      </c>
      <c r="L33" s="82" t="s">
        <v>117</v>
      </c>
      <c r="M33" s="123"/>
    </row>
    <row r="34" spans="1:13" ht="33">
      <c r="A34" s="81" t="s">
        <v>76</v>
      </c>
      <c r="B34" s="81" t="s">
        <v>134</v>
      </c>
      <c r="C34" s="81" t="s">
        <v>135</v>
      </c>
      <c r="D34" s="81" t="s">
        <v>71</v>
      </c>
      <c r="E34" s="125" t="s">
        <v>136</v>
      </c>
      <c r="F34" s="81" t="s">
        <v>124</v>
      </c>
      <c r="G34" s="81" t="s">
        <v>63</v>
      </c>
      <c r="H34" s="122" t="s">
        <v>100</v>
      </c>
      <c r="I34" s="110" t="s">
        <v>115</v>
      </c>
      <c r="J34" s="124" t="s">
        <v>63</v>
      </c>
      <c r="K34" s="81" t="s">
        <v>116</v>
      </c>
      <c r="L34" s="82" t="s">
        <v>117</v>
      </c>
      <c r="M34" s="123"/>
    </row>
    <row r="35" spans="1:13" ht="33">
      <c r="A35" s="81" t="s">
        <v>137</v>
      </c>
      <c r="B35" s="81" t="s">
        <v>138</v>
      </c>
      <c r="C35" s="81" t="s">
        <v>139</v>
      </c>
      <c r="D35" s="81" t="s">
        <v>71</v>
      </c>
      <c r="E35" s="125" t="s">
        <v>140</v>
      </c>
      <c r="F35" s="81" t="s">
        <v>124</v>
      </c>
      <c r="G35" s="81" t="s">
        <v>63</v>
      </c>
      <c r="H35" s="122" t="s">
        <v>100</v>
      </c>
      <c r="I35" s="110" t="s">
        <v>115</v>
      </c>
      <c r="J35" s="124" t="s">
        <v>63</v>
      </c>
      <c r="K35" s="81" t="s">
        <v>116</v>
      </c>
      <c r="L35" s="82" t="s">
        <v>117</v>
      </c>
      <c r="M35" s="123"/>
    </row>
    <row r="36" spans="1:13" ht="33">
      <c r="A36" s="81" t="s">
        <v>141</v>
      </c>
      <c r="B36" s="81" t="s">
        <v>142</v>
      </c>
      <c r="C36" s="81" t="s">
        <v>143</v>
      </c>
      <c r="D36" s="81" t="s">
        <v>144</v>
      </c>
      <c r="E36" s="125" t="s">
        <v>145</v>
      </c>
      <c r="F36" s="81" t="s">
        <v>124</v>
      </c>
      <c r="G36" s="81" t="s">
        <v>63</v>
      </c>
      <c r="H36" s="122" t="s">
        <v>100</v>
      </c>
      <c r="I36" s="110" t="s">
        <v>115</v>
      </c>
      <c r="J36" s="124" t="s">
        <v>63</v>
      </c>
      <c r="K36" s="81" t="s">
        <v>116</v>
      </c>
      <c r="L36" s="82" t="s">
        <v>117</v>
      </c>
      <c r="M36" s="123"/>
    </row>
    <row r="37" spans="1:13">
      <c r="A37" s="106"/>
      <c r="B37" s="106"/>
      <c r="C37" s="106"/>
      <c r="D37" s="107"/>
      <c r="E37" s="43"/>
      <c r="F37" s="43"/>
      <c r="G37" s="38"/>
      <c r="H37" s="126"/>
      <c r="I37" s="109"/>
      <c r="J37" s="38"/>
      <c r="K37" s="108"/>
      <c r="L37" s="109"/>
      <c r="M37" s="107"/>
    </row>
  </sheetData>
  <mergeCells count="15">
    <mergeCell ref="B1:F1"/>
    <mergeCell ref="B2:F2"/>
    <mergeCell ref="A28:M28"/>
    <mergeCell ref="A18:M18"/>
    <mergeCell ref="G15:I15"/>
    <mergeCell ref="J15:L15"/>
    <mergeCell ref="M15:M17"/>
    <mergeCell ref="G16:I16"/>
    <mergeCell ref="J16:L16"/>
    <mergeCell ref="A15:A17"/>
    <mergeCell ref="B15:B17"/>
    <mergeCell ref="C15:C17"/>
    <mergeCell ref="D15:D17"/>
    <mergeCell ref="E15:E17"/>
    <mergeCell ref="F15:F17"/>
  </mergeCells>
  <phoneticPr fontId="30" type="noConversion"/>
  <dataValidations count="1">
    <dataValidation type="list" operator="equal" allowBlank="1" showErrorMessage="1" promptTitle="dfdf" sqref="J20:J27 G29:G37 G20:G27 J29:J37" xr:uid="{00000000-0002-0000-0200-000000000000}">
      <formula1>"Passed,Untested,Failed,Blocked"</formula1>
      <formula2>0</formula2>
    </dataValidation>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2FFB-7D20-4198-9D04-1EBCC49B1EBB}">
  <dimension ref="A1:M57"/>
  <sheetViews>
    <sheetView topLeftCell="A22" zoomScale="70" zoomScaleNormal="70" workbookViewId="0">
      <selection activeCell="C43" sqref="C43"/>
    </sheetView>
  </sheetViews>
  <sheetFormatPr defaultRowHeight="15"/>
  <cols>
    <col min="1" max="1" width="19.42578125" customWidth="1"/>
    <col min="2" max="2" width="29.42578125" customWidth="1"/>
    <col min="3" max="3" width="31.85546875" customWidth="1"/>
    <col min="4" max="4" width="25.7109375" customWidth="1"/>
    <col min="5" max="5" width="27.28515625" customWidth="1"/>
    <col min="6" max="6" width="34.7109375" customWidth="1"/>
  </cols>
  <sheetData>
    <row r="1" spans="1:13" ht="16.5">
      <c r="A1" s="127" t="s">
        <v>43</v>
      </c>
      <c r="B1" s="179" t="s">
        <v>146</v>
      </c>
      <c r="C1" s="179"/>
      <c r="D1" s="179"/>
      <c r="E1" s="179"/>
      <c r="F1" s="179"/>
      <c r="G1" s="38"/>
      <c r="H1" s="39"/>
      <c r="I1" s="40"/>
      <c r="J1" s="38"/>
      <c r="K1" s="40"/>
      <c r="L1" s="40"/>
      <c r="M1" s="40"/>
    </row>
    <row r="2" spans="1:13" ht="16.5">
      <c r="A2" s="127" t="s">
        <v>45</v>
      </c>
      <c r="B2" s="180" t="s">
        <v>92</v>
      </c>
      <c r="C2" s="180"/>
      <c r="D2" s="180"/>
      <c r="E2" s="180"/>
      <c r="F2" s="180"/>
      <c r="G2" s="38"/>
      <c r="H2" s="39"/>
      <c r="I2" s="40"/>
      <c r="J2" s="38"/>
      <c r="K2" s="40"/>
      <c r="L2" s="40"/>
      <c r="M2" s="40"/>
    </row>
    <row r="3" spans="1:13" ht="16.5">
      <c r="A3" s="128"/>
      <c r="B3" s="129" t="s">
        <v>18</v>
      </c>
      <c r="C3" s="129" t="s">
        <v>19</v>
      </c>
      <c r="D3" s="129" t="s">
        <v>46</v>
      </c>
      <c r="E3" s="129" t="s">
        <v>47</v>
      </c>
      <c r="F3" s="129" t="s">
        <v>48</v>
      </c>
      <c r="G3" s="38"/>
      <c r="H3" s="39"/>
      <c r="I3" s="40"/>
      <c r="J3" s="38"/>
      <c r="K3" s="40"/>
      <c r="L3" s="40"/>
      <c r="M3" s="40"/>
    </row>
    <row r="4" spans="1:13" ht="16.5">
      <c r="A4" s="130" t="s">
        <v>49</v>
      </c>
      <c r="B4" s="131">
        <v>14</v>
      </c>
      <c r="C4" s="131">
        <v>0</v>
      </c>
      <c r="D4" s="128">
        <f>COUNTIF(G44:G54,"Untested")</f>
        <v>0</v>
      </c>
      <c r="E4" s="132">
        <f>COUNTIF(G44:G54,"Blocked")</f>
        <v>0</v>
      </c>
      <c r="F4" s="131">
        <v>14</v>
      </c>
      <c r="G4" s="38"/>
      <c r="H4" s="39"/>
      <c r="I4" s="40"/>
      <c r="J4" s="38"/>
      <c r="K4" s="40"/>
      <c r="L4" s="40"/>
      <c r="M4" s="40"/>
    </row>
    <row r="5" spans="1:13" ht="16.5">
      <c r="A5" s="130" t="s">
        <v>50</v>
      </c>
      <c r="B5" s="131">
        <v>14</v>
      </c>
      <c r="C5" s="131">
        <v>0</v>
      </c>
      <c r="D5" s="128">
        <f>COUNTIF(J44:J54,"Untested")</f>
        <v>0</v>
      </c>
      <c r="E5" s="132">
        <f>COUNTIF(J44:J54,"Blocked")</f>
        <v>0</v>
      </c>
      <c r="F5" s="131">
        <v>14</v>
      </c>
      <c r="G5" s="38"/>
      <c r="H5" s="39"/>
      <c r="I5" s="40"/>
      <c r="J5" s="38"/>
      <c r="K5" s="40"/>
      <c r="L5" s="40"/>
      <c r="M5" s="40"/>
    </row>
    <row r="6" spans="1:13" ht="16.5">
      <c r="A6" s="135"/>
      <c r="B6" s="136"/>
      <c r="C6" s="136"/>
      <c r="D6" s="137"/>
      <c r="E6" s="138"/>
      <c r="F6" s="137"/>
      <c r="G6" s="38"/>
      <c r="H6" s="39"/>
      <c r="I6" s="40"/>
      <c r="J6" s="38"/>
      <c r="K6" s="40"/>
      <c r="L6" s="40"/>
      <c r="M6" s="40"/>
    </row>
    <row r="7" spans="1:13" ht="16.5">
      <c r="A7" s="135"/>
      <c r="B7" s="136"/>
      <c r="C7" s="136"/>
      <c r="D7" s="137"/>
      <c r="E7" s="138"/>
      <c r="F7" s="137"/>
      <c r="G7" s="38"/>
      <c r="H7" s="39"/>
      <c r="I7" s="40"/>
      <c r="J7" s="38"/>
      <c r="K7" s="40"/>
      <c r="L7" s="40"/>
      <c r="M7" s="40"/>
    </row>
    <row r="8" spans="1:13" ht="16.5">
      <c r="A8" s="135"/>
      <c r="B8" s="136"/>
      <c r="C8" s="136"/>
      <c r="D8" s="137"/>
      <c r="E8" s="138"/>
      <c r="F8" s="137"/>
      <c r="G8" s="38"/>
      <c r="H8" s="39"/>
      <c r="I8" s="40"/>
      <c r="J8" s="38"/>
      <c r="K8" s="40"/>
      <c r="L8" s="40"/>
      <c r="M8" s="40"/>
    </row>
    <row r="9" spans="1:13" ht="16.5">
      <c r="A9" s="135"/>
      <c r="B9" s="136"/>
      <c r="C9" s="136"/>
      <c r="D9" s="137"/>
      <c r="E9" s="138"/>
      <c r="F9" s="137"/>
      <c r="G9" s="38"/>
      <c r="H9" s="39"/>
      <c r="I9" s="40"/>
      <c r="J9" s="38"/>
      <c r="K9" s="40"/>
      <c r="L9" s="40"/>
      <c r="M9" s="40"/>
    </row>
    <row r="10" spans="1:13" ht="16.5">
      <c r="A10" s="135"/>
      <c r="B10" s="136"/>
      <c r="C10" s="136"/>
      <c r="D10" s="137"/>
      <c r="E10" s="138"/>
      <c r="F10" s="137"/>
      <c r="G10" s="38"/>
      <c r="H10" s="39"/>
      <c r="I10" s="40"/>
      <c r="J10" s="38"/>
      <c r="K10" s="40"/>
      <c r="L10" s="40"/>
      <c r="M10" s="40"/>
    </row>
    <row r="11" spans="1:13" ht="16.5">
      <c r="A11" s="135"/>
      <c r="B11" s="136"/>
      <c r="C11" s="136"/>
      <c r="D11" s="137"/>
      <c r="E11" s="138"/>
      <c r="F11" s="137"/>
      <c r="G11" s="38"/>
      <c r="H11" s="39"/>
      <c r="I11" s="40"/>
      <c r="J11" s="38"/>
      <c r="K11" s="40"/>
      <c r="L11" s="40"/>
      <c r="M11" s="40"/>
    </row>
    <row r="12" spans="1:13" ht="16.5">
      <c r="A12" s="135"/>
      <c r="B12" s="136"/>
      <c r="C12" s="136"/>
      <c r="D12" s="137"/>
      <c r="E12" s="138"/>
      <c r="F12" s="137"/>
      <c r="G12" s="38"/>
      <c r="H12" s="39"/>
      <c r="I12" s="40"/>
      <c r="J12" s="38"/>
      <c r="K12" s="40"/>
      <c r="L12" s="40"/>
      <c r="M12" s="40"/>
    </row>
    <row r="13" spans="1:13" ht="16.5">
      <c r="A13" s="135"/>
      <c r="B13" s="136"/>
      <c r="C13" s="136"/>
      <c r="D13" s="137"/>
      <c r="E13" s="138"/>
      <c r="F13" s="137"/>
      <c r="G13" s="38"/>
      <c r="H13" s="39"/>
      <c r="I13" s="40"/>
      <c r="J13" s="38"/>
      <c r="K13" s="40"/>
      <c r="L13" s="40"/>
      <c r="M13" s="40"/>
    </row>
    <row r="14" spans="1:13" ht="16.5">
      <c r="A14" s="135"/>
      <c r="B14" s="136"/>
      <c r="C14" s="136"/>
      <c r="D14" s="137"/>
      <c r="E14" s="138"/>
      <c r="F14" s="137"/>
      <c r="G14" s="38"/>
      <c r="H14" s="39"/>
      <c r="I14" s="40"/>
      <c r="J14" s="38"/>
      <c r="K14" s="40"/>
      <c r="L14" s="40"/>
      <c r="M14" s="40"/>
    </row>
    <row r="15" spans="1:13" ht="16.5">
      <c r="A15" s="135"/>
      <c r="B15" s="136"/>
      <c r="C15" s="136"/>
      <c r="D15" s="137"/>
      <c r="E15" s="138"/>
      <c r="F15" s="137"/>
      <c r="G15" s="38"/>
      <c r="H15" s="39"/>
      <c r="I15" s="40"/>
      <c r="J15" s="38"/>
      <c r="K15" s="40"/>
      <c r="L15" s="40"/>
      <c r="M15" s="40"/>
    </row>
    <row r="16" spans="1:13" ht="16.5">
      <c r="A16" s="135"/>
      <c r="B16" s="136"/>
      <c r="C16" s="136"/>
      <c r="D16" s="137"/>
      <c r="E16" s="138"/>
      <c r="F16" s="137"/>
      <c r="G16" s="38"/>
      <c r="H16" s="39"/>
      <c r="I16" s="40"/>
      <c r="J16" s="38"/>
      <c r="K16" s="40"/>
      <c r="L16" s="40"/>
      <c r="M16" s="40"/>
    </row>
    <row r="17" spans="1:13" ht="16.5">
      <c r="A17" s="135"/>
      <c r="B17" s="136"/>
      <c r="C17" s="136"/>
      <c r="D17" s="137"/>
      <c r="E17" s="138"/>
      <c r="F17" s="137"/>
      <c r="G17" s="38"/>
      <c r="H17" s="39"/>
      <c r="I17" s="40"/>
      <c r="J17" s="38"/>
      <c r="K17" s="40"/>
      <c r="L17" s="40"/>
      <c r="M17" s="40"/>
    </row>
    <row r="18" spans="1:13" ht="16.5">
      <c r="A18" s="135"/>
      <c r="B18" s="136"/>
      <c r="C18" s="136"/>
      <c r="D18" s="137"/>
      <c r="E18" s="138"/>
      <c r="F18" s="137"/>
      <c r="G18" s="38"/>
      <c r="H18" s="39"/>
      <c r="I18" s="40"/>
      <c r="J18" s="38"/>
      <c r="K18" s="40"/>
      <c r="L18" s="40"/>
      <c r="M18" s="40"/>
    </row>
    <row r="19" spans="1:13" ht="16.5">
      <c r="A19" s="135"/>
      <c r="B19" s="136"/>
      <c r="C19" s="136"/>
      <c r="D19" s="137"/>
      <c r="E19" s="138"/>
      <c r="F19" s="137"/>
      <c r="G19" s="38"/>
      <c r="H19" s="39"/>
      <c r="I19" s="40"/>
      <c r="J19" s="38"/>
      <c r="K19" s="40"/>
      <c r="L19" s="40"/>
      <c r="M19" s="40"/>
    </row>
    <row r="20" spans="1:13" ht="16.5">
      <c r="A20" s="135"/>
      <c r="B20" s="136"/>
      <c r="C20" s="136"/>
      <c r="D20" s="137"/>
      <c r="E20" s="138"/>
      <c r="F20" s="137"/>
      <c r="G20" s="38"/>
      <c r="H20" s="39"/>
      <c r="I20" s="40"/>
      <c r="J20" s="38"/>
      <c r="K20" s="40"/>
      <c r="L20" s="40"/>
      <c r="M20" s="40"/>
    </row>
    <row r="21" spans="1:13" ht="16.5">
      <c r="A21" s="135"/>
      <c r="B21" s="136"/>
      <c r="C21" s="136"/>
      <c r="D21" s="137"/>
      <c r="E21" s="138"/>
      <c r="F21" s="137"/>
      <c r="G21" s="38"/>
      <c r="H21" s="39"/>
      <c r="I21" s="40"/>
      <c r="J21" s="38"/>
      <c r="K21" s="40"/>
      <c r="L21" s="40"/>
      <c r="M21" s="40"/>
    </row>
    <row r="22" spans="1:13" ht="16.5">
      <c r="A22" s="41"/>
      <c r="B22" s="42"/>
      <c r="C22" s="40"/>
      <c r="D22" s="40"/>
      <c r="E22" s="43"/>
      <c r="F22" s="40"/>
      <c r="G22" s="38"/>
      <c r="H22" s="39"/>
      <c r="I22" s="40"/>
      <c r="J22" s="38"/>
      <c r="K22" s="40"/>
      <c r="L22" s="40"/>
      <c r="M22" s="40"/>
    </row>
    <row r="23" spans="1:13" ht="16.5">
      <c r="A23" s="41"/>
      <c r="B23" s="42"/>
      <c r="C23" s="40"/>
      <c r="D23" s="40"/>
      <c r="E23" s="43"/>
      <c r="F23" s="40"/>
      <c r="G23" s="38"/>
      <c r="H23" s="39"/>
      <c r="I23" s="40"/>
      <c r="J23" s="38"/>
      <c r="K23" s="40"/>
      <c r="L23" s="40"/>
      <c r="M23" s="40"/>
    </row>
    <row r="24" spans="1:13" ht="16.5">
      <c r="A24" s="41"/>
      <c r="B24" s="42"/>
      <c r="C24" s="40"/>
      <c r="D24" s="40"/>
      <c r="E24" s="43"/>
      <c r="F24" s="40"/>
      <c r="G24" s="38"/>
      <c r="H24" s="39"/>
      <c r="I24" s="40"/>
      <c r="J24" s="38"/>
      <c r="K24" s="40"/>
      <c r="L24" s="40"/>
      <c r="M24" s="40"/>
    </row>
    <row r="25" spans="1:13" ht="16.5">
      <c r="A25" s="41"/>
      <c r="B25" s="42"/>
      <c r="C25" s="40"/>
      <c r="D25" s="40"/>
      <c r="E25" s="43"/>
      <c r="F25" s="40"/>
      <c r="G25" s="38"/>
      <c r="H25" s="39"/>
      <c r="I25" s="40"/>
      <c r="J25" s="38"/>
      <c r="K25" s="40"/>
      <c r="L25" s="40"/>
      <c r="M25" s="40"/>
    </row>
    <row r="26" spans="1:13" ht="16.5">
      <c r="A26" s="41"/>
      <c r="B26" s="42"/>
      <c r="C26" s="40"/>
      <c r="D26" s="40"/>
      <c r="E26" s="43"/>
      <c r="F26" s="40"/>
      <c r="G26" s="38"/>
      <c r="H26" s="39"/>
      <c r="I26" s="40"/>
      <c r="J26" s="38"/>
      <c r="K26" s="40"/>
      <c r="L26" s="40"/>
      <c r="M26" s="40"/>
    </row>
    <row r="27" spans="1:13" ht="16.5">
      <c r="A27" s="41"/>
      <c r="B27" s="42"/>
      <c r="C27" s="40"/>
      <c r="D27" s="40"/>
      <c r="E27" s="43"/>
      <c r="F27" s="40"/>
      <c r="G27" s="38"/>
      <c r="H27" s="39"/>
      <c r="I27" s="40"/>
      <c r="J27" s="38"/>
      <c r="K27" s="40"/>
      <c r="L27" s="40"/>
      <c r="M27" s="40"/>
    </row>
    <row r="28" spans="1:13" ht="16.5">
      <c r="A28" s="41"/>
      <c r="B28" s="42"/>
      <c r="C28" s="40"/>
      <c r="D28" s="40"/>
      <c r="E28" s="43"/>
      <c r="F28" s="40"/>
      <c r="G28" s="38"/>
      <c r="H28" s="39"/>
      <c r="I28" s="40"/>
      <c r="J28" s="38"/>
      <c r="K28" s="40"/>
      <c r="L28" s="40"/>
      <c r="M28" s="40"/>
    </row>
    <row r="29" spans="1:13" ht="16.5">
      <c r="A29" s="41"/>
      <c r="B29" s="42"/>
      <c r="C29" s="40"/>
      <c r="D29" s="40"/>
      <c r="E29" s="43"/>
      <c r="F29" s="40"/>
      <c r="G29" s="38"/>
      <c r="H29" s="39"/>
      <c r="I29" s="40"/>
      <c r="J29" s="38"/>
      <c r="K29" s="40"/>
      <c r="L29" s="40"/>
      <c r="M29" s="40"/>
    </row>
    <row r="30" spans="1:13" ht="16.5">
      <c r="A30" s="41"/>
      <c r="B30" s="42"/>
      <c r="C30" s="40"/>
      <c r="D30" s="40"/>
      <c r="E30" s="43"/>
      <c r="F30" s="40"/>
      <c r="G30" s="38"/>
      <c r="H30" s="39"/>
      <c r="I30" s="40"/>
      <c r="J30" s="38"/>
      <c r="K30" s="40"/>
      <c r="L30" s="40"/>
      <c r="M30" s="40"/>
    </row>
    <row r="31" spans="1:13" ht="16.5">
      <c r="A31" s="41"/>
      <c r="B31" s="42"/>
      <c r="C31" s="40"/>
      <c r="D31" s="40"/>
      <c r="E31" s="43"/>
      <c r="F31" s="40"/>
      <c r="G31" s="38"/>
      <c r="H31" s="39"/>
      <c r="I31" s="40"/>
      <c r="J31" s="38"/>
      <c r="K31" s="40"/>
      <c r="L31" s="40"/>
      <c r="M31" s="40"/>
    </row>
    <row r="32" spans="1:13" ht="16.5">
      <c r="A32" s="41"/>
      <c r="B32" s="42"/>
      <c r="C32" s="40"/>
      <c r="D32" s="40"/>
      <c r="E32" s="43"/>
      <c r="F32" s="40"/>
      <c r="G32" s="38"/>
      <c r="H32" s="39"/>
      <c r="I32" s="40"/>
      <c r="J32" s="38"/>
      <c r="K32" s="40"/>
      <c r="L32" s="40"/>
      <c r="M32" s="40"/>
    </row>
    <row r="33" spans="1:13" ht="16.5">
      <c r="A33" s="41"/>
      <c r="B33" s="42"/>
      <c r="C33" s="40"/>
      <c r="D33" s="40"/>
      <c r="E33" s="43"/>
      <c r="F33" s="40"/>
      <c r="G33" s="38"/>
      <c r="H33" s="39"/>
      <c r="I33" s="40"/>
      <c r="J33" s="38"/>
      <c r="K33" s="40"/>
      <c r="L33" s="40"/>
      <c r="M33" s="40"/>
    </row>
    <row r="34" spans="1:13" ht="16.5">
      <c r="A34" s="41"/>
      <c r="B34" s="42"/>
      <c r="C34" s="40"/>
      <c r="D34" s="40"/>
      <c r="E34" s="43"/>
      <c r="F34" s="40"/>
      <c r="G34" s="38"/>
      <c r="H34" s="39"/>
      <c r="I34" s="40"/>
      <c r="J34" s="38"/>
      <c r="K34" s="40"/>
      <c r="L34" s="40"/>
      <c r="M34" s="40"/>
    </row>
    <row r="35" spans="1:13" ht="16.5">
      <c r="A35" s="41"/>
      <c r="B35" s="42"/>
      <c r="C35" s="40"/>
      <c r="D35" s="40"/>
      <c r="E35" s="43"/>
      <c r="F35" s="40"/>
      <c r="G35" s="38"/>
      <c r="H35" s="39"/>
      <c r="I35" s="40"/>
      <c r="J35" s="38"/>
      <c r="K35" s="40"/>
      <c r="L35" s="40"/>
      <c r="M35" s="40"/>
    </row>
    <row r="36" spans="1:13" ht="16.5">
      <c r="A36" s="41"/>
      <c r="B36" s="42"/>
      <c r="C36" s="40"/>
      <c r="D36" s="40"/>
      <c r="E36" s="43"/>
      <c r="F36" s="40"/>
      <c r="G36" s="38"/>
      <c r="H36" s="39"/>
      <c r="I36" s="40"/>
      <c r="J36" s="38"/>
      <c r="K36" s="40"/>
      <c r="L36" s="40"/>
      <c r="M36" s="40"/>
    </row>
    <row r="37" spans="1:13" ht="16.5">
      <c r="A37" s="41"/>
      <c r="B37" s="42"/>
      <c r="C37" s="40"/>
      <c r="D37" s="40"/>
      <c r="E37" s="43"/>
      <c r="F37" s="40"/>
      <c r="G37" s="38"/>
      <c r="H37" s="39"/>
      <c r="I37" s="40"/>
      <c r="J37" s="38"/>
      <c r="K37" s="40"/>
      <c r="L37" s="40"/>
      <c r="M37" s="40"/>
    </row>
    <row r="38" spans="1:13" ht="16.5">
      <c r="A38" s="41"/>
      <c r="B38" s="42"/>
      <c r="C38" s="40"/>
      <c r="D38" s="40"/>
      <c r="E38" s="43"/>
      <c r="F38" s="40"/>
      <c r="G38" s="38"/>
      <c r="H38" s="39"/>
      <c r="I38" s="40"/>
      <c r="J38" s="38"/>
      <c r="K38" s="40"/>
      <c r="L38" s="40"/>
      <c r="M38" s="40"/>
    </row>
    <row r="39" spans="1:13" ht="16.5">
      <c r="A39" s="178" t="s">
        <v>51</v>
      </c>
      <c r="B39" s="178" t="s">
        <v>6</v>
      </c>
      <c r="C39" s="178" t="s">
        <v>52</v>
      </c>
      <c r="D39" s="178" t="s">
        <v>53</v>
      </c>
      <c r="E39" s="178" t="s">
        <v>54</v>
      </c>
      <c r="F39" s="178" t="s">
        <v>55</v>
      </c>
      <c r="G39" s="178" t="s">
        <v>56</v>
      </c>
      <c r="H39" s="178"/>
      <c r="I39" s="178"/>
      <c r="J39" s="178" t="s">
        <v>56</v>
      </c>
      <c r="K39" s="178"/>
      <c r="L39" s="178"/>
      <c r="M39" s="178" t="s">
        <v>57</v>
      </c>
    </row>
    <row r="40" spans="1:13" ht="16.5">
      <c r="A40" s="178"/>
      <c r="B40" s="178"/>
      <c r="C40" s="178"/>
      <c r="D40" s="178"/>
      <c r="E40" s="178"/>
      <c r="F40" s="178"/>
      <c r="G40" s="178" t="s">
        <v>26</v>
      </c>
      <c r="H40" s="178"/>
      <c r="I40" s="178"/>
      <c r="J40" s="178" t="s">
        <v>27</v>
      </c>
      <c r="K40" s="178"/>
      <c r="L40" s="178"/>
      <c r="M40" s="178"/>
    </row>
    <row r="41" spans="1:13" ht="49.5">
      <c r="A41" s="178"/>
      <c r="B41" s="178"/>
      <c r="C41" s="178"/>
      <c r="D41" s="178"/>
      <c r="E41" s="178"/>
      <c r="F41" s="178"/>
      <c r="G41" s="140" t="s">
        <v>58</v>
      </c>
      <c r="H41" s="141" t="s">
        <v>59</v>
      </c>
      <c r="I41" s="139" t="s">
        <v>60</v>
      </c>
      <c r="J41" s="140" t="s">
        <v>58</v>
      </c>
      <c r="K41" s="141" t="s">
        <v>59</v>
      </c>
      <c r="L41" s="139" t="s">
        <v>60</v>
      </c>
      <c r="M41" s="178"/>
    </row>
    <row r="42" spans="1:13" ht="16.5">
      <c r="A42" s="190" t="s">
        <v>192</v>
      </c>
      <c r="B42" s="190"/>
      <c r="C42" s="190"/>
      <c r="D42" s="190"/>
      <c r="E42" s="190"/>
      <c r="F42" s="190"/>
      <c r="G42" s="190"/>
      <c r="H42" s="190"/>
      <c r="I42" s="190"/>
      <c r="J42" s="190"/>
      <c r="K42" s="190"/>
      <c r="L42" s="190"/>
      <c r="M42" s="190"/>
    </row>
    <row r="43" spans="1:13" ht="49.5">
      <c r="A43" s="133" t="s">
        <v>147</v>
      </c>
      <c r="B43" s="162" t="s">
        <v>646</v>
      </c>
      <c r="C43" s="163" t="s">
        <v>647</v>
      </c>
      <c r="D43" s="162" t="s">
        <v>643</v>
      </c>
      <c r="E43" s="162" t="s">
        <v>648</v>
      </c>
      <c r="F43" s="133" t="s">
        <v>124</v>
      </c>
      <c r="G43" s="162"/>
      <c r="H43" s="162"/>
      <c r="I43" s="162"/>
      <c r="J43" s="162"/>
      <c r="K43" s="162"/>
      <c r="L43" s="162"/>
      <c r="M43" s="162"/>
    </row>
    <row r="44" spans="1:13" ht="33">
      <c r="A44" s="133" t="s">
        <v>151</v>
      </c>
      <c r="B44" s="133" t="s">
        <v>148</v>
      </c>
      <c r="C44" s="133" t="s">
        <v>149</v>
      </c>
      <c r="D44" s="133" t="s">
        <v>149</v>
      </c>
      <c r="E44" s="134" t="s">
        <v>150</v>
      </c>
      <c r="F44" s="133" t="s">
        <v>150</v>
      </c>
      <c r="G44" s="133" t="s">
        <v>63</v>
      </c>
      <c r="H44" s="133" t="s">
        <v>162</v>
      </c>
      <c r="I44" s="133" t="s">
        <v>117</v>
      </c>
      <c r="J44" s="133" t="s">
        <v>63</v>
      </c>
      <c r="K44" s="133" t="s">
        <v>163</v>
      </c>
      <c r="L44" s="133" t="s">
        <v>117</v>
      </c>
      <c r="M44" s="123"/>
    </row>
    <row r="45" spans="1:13" ht="33">
      <c r="A45" s="133" t="s">
        <v>153</v>
      </c>
      <c r="B45" s="133" t="s">
        <v>152</v>
      </c>
      <c r="C45" s="133" t="s">
        <v>149</v>
      </c>
      <c r="D45" s="133" t="s">
        <v>149</v>
      </c>
      <c r="E45" s="134" t="s">
        <v>150</v>
      </c>
      <c r="F45" s="133" t="s">
        <v>150</v>
      </c>
      <c r="G45" s="133" t="s">
        <v>63</v>
      </c>
      <c r="H45" s="133" t="s">
        <v>162</v>
      </c>
      <c r="I45" s="133" t="s">
        <v>117</v>
      </c>
      <c r="J45" s="133" t="s">
        <v>63</v>
      </c>
      <c r="K45" s="133" t="s">
        <v>163</v>
      </c>
      <c r="L45" s="133" t="s">
        <v>117</v>
      </c>
      <c r="M45" s="123"/>
    </row>
    <row r="46" spans="1:13" ht="33">
      <c r="A46" s="133" t="s">
        <v>154</v>
      </c>
      <c r="B46" s="133" t="s">
        <v>105</v>
      </c>
      <c r="C46" s="133" t="s">
        <v>149</v>
      </c>
      <c r="D46" s="133" t="s">
        <v>149</v>
      </c>
      <c r="E46" s="134" t="s">
        <v>150</v>
      </c>
      <c r="F46" s="133" t="s">
        <v>150</v>
      </c>
      <c r="G46" s="133" t="s">
        <v>63</v>
      </c>
      <c r="H46" s="133" t="s">
        <v>162</v>
      </c>
      <c r="I46" s="133" t="s">
        <v>117</v>
      </c>
      <c r="J46" s="133" t="s">
        <v>63</v>
      </c>
      <c r="K46" s="133" t="s">
        <v>163</v>
      </c>
      <c r="L46" s="133" t="s">
        <v>117</v>
      </c>
      <c r="M46" s="123"/>
    </row>
    <row r="47" spans="1:13" ht="33">
      <c r="A47" s="133" t="s">
        <v>156</v>
      </c>
      <c r="B47" s="133" t="s">
        <v>155</v>
      </c>
      <c r="C47" s="133" t="s">
        <v>149</v>
      </c>
      <c r="D47" s="133" t="s">
        <v>149</v>
      </c>
      <c r="E47" s="134" t="s">
        <v>150</v>
      </c>
      <c r="F47" s="133" t="s">
        <v>150</v>
      </c>
      <c r="G47" s="133" t="s">
        <v>63</v>
      </c>
      <c r="H47" s="133" t="s">
        <v>162</v>
      </c>
      <c r="I47" s="133" t="s">
        <v>117</v>
      </c>
      <c r="J47" s="133" t="s">
        <v>63</v>
      </c>
      <c r="K47" s="133" t="s">
        <v>163</v>
      </c>
      <c r="L47" s="133" t="s">
        <v>117</v>
      </c>
      <c r="M47" s="123"/>
    </row>
    <row r="48" spans="1:13" ht="49.5">
      <c r="A48" s="133" t="s">
        <v>159</v>
      </c>
      <c r="B48" s="133" t="s">
        <v>157</v>
      </c>
      <c r="C48" s="133" t="s">
        <v>149</v>
      </c>
      <c r="D48" s="133" t="s">
        <v>149</v>
      </c>
      <c r="E48" s="134" t="s">
        <v>158</v>
      </c>
      <c r="F48" s="133" t="s">
        <v>124</v>
      </c>
      <c r="G48" s="133" t="s">
        <v>63</v>
      </c>
      <c r="H48" s="133" t="s">
        <v>162</v>
      </c>
      <c r="I48" s="133" t="s">
        <v>117</v>
      </c>
      <c r="J48" s="133" t="s">
        <v>63</v>
      </c>
      <c r="K48" s="133" t="s">
        <v>163</v>
      </c>
      <c r="L48" s="133" t="s">
        <v>117</v>
      </c>
      <c r="M48" s="123"/>
    </row>
    <row r="49" spans="1:13" ht="33">
      <c r="A49" s="133" t="s">
        <v>645</v>
      </c>
      <c r="B49" s="133" t="s">
        <v>160</v>
      </c>
      <c r="C49" s="133" t="s">
        <v>149</v>
      </c>
      <c r="D49" s="133" t="s">
        <v>149</v>
      </c>
      <c r="E49" s="134" t="s">
        <v>161</v>
      </c>
      <c r="F49" s="133" t="s">
        <v>124</v>
      </c>
      <c r="G49" s="133" t="s">
        <v>63</v>
      </c>
      <c r="H49" s="133" t="s">
        <v>162</v>
      </c>
      <c r="I49" s="133" t="s">
        <v>117</v>
      </c>
      <c r="J49" s="133" t="s">
        <v>63</v>
      </c>
      <c r="K49" s="133" t="s">
        <v>163</v>
      </c>
      <c r="L49" s="133" t="s">
        <v>117</v>
      </c>
      <c r="M49" s="123"/>
    </row>
    <row r="50" spans="1:13" ht="16.5">
      <c r="A50" s="189" t="s">
        <v>193</v>
      </c>
      <c r="B50" s="189"/>
      <c r="C50" s="189"/>
      <c r="D50" s="189"/>
      <c r="E50" s="189"/>
      <c r="F50" s="189"/>
      <c r="G50" s="189"/>
      <c r="H50" s="189"/>
      <c r="I50" s="189"/>
      <c r="J50" s="189"/>
      <c r="K50" s="189"/>
      <c r="L50" s="189"/>
      <c r="M50" s="189"/>
    </row>
    <row r="51" spans="1:13" ht="49.5">
      <c r="A51" s="133" t="s">
        <v>164</v>
      </c>
      <c r="B51" s="133" t="s">
        <v>165</v>
      </c>
      <c r="C51" s="133" t="s">
        <v>166</v>
      </c>
      <c r="D51" s="133" t="s">
        <v>167</v>
      </c>
      <c r="E51" s="134" t="s">
        <v>168</v>
      </c>
      <c r="F51" s="133" t="s">
        <v>124</v>
      </c>
      <c r="G51" s="133" t="s">
        <v>63</v>
      </c>
      <c r="H51" s="122" t="s">
        <v>100</v>
      </c>
      <c r="I51" s="133" t="s">
        <v>117</v>
      </c>
      <c r="J51" s="124" t="s">
        <v>63</v>
      </c>
      <c r="K51" s="133" t="s">
        <v>116</v>
      </c>
      <c r="L51" s="110" t="s">
        <v>117</v>
      </c>
      <c r="M51" s="123"/>
    </row>
    <row r="52" spans="1:13" ht="33">
      <c r="A52" s="133" t="s">
        <v>169</v>
      </c>
      <c r="B52" s="133" t="s">
        <v>170</v>
      </c>
      <c r="C52" s="133" t="s">
        <v>171</v>
      </c>
      <c r="D52" s="133" t="s">
        <v>167</v>
      </c>
      <c r="E52" s="134" t="s">
        <v>172</v>
      </c>
      <c r="F52" s="133" t="s">
        <v>124</v>
      </c>
      <c r="G52" s="133" t="s">
        <v>63</v>
      </c>
      <c r="H52" s="122" t="s">
        <v>100</v>
      </c>
      <c r="I52" s="133" t="s">
        <v>117</v>
      </c>
      <c r="J52" s="124" t="s">
        <v>63</v>
      </c>
      <c r="K52" s="133" t="s">
        <v>116</v>
      </c>
      <c r="L52" s="110" t="s">
        <v>117</v>
      </c>
      <c r="M52" s="123"/>
    </row>
    <row r="53" spans="1:13" ht="33">
      <c r="A53" s="133" t="s">
        <v>173</v>
      </c>
      <c r="B53" s="133" t="s">
        <v>174</v>
      </c>
      <c r="C53" s="133" t="s">
        <v>175</v>
      </c>
      <c r="D53" s="133" t="s">
        <v>167</v>
      </c>
      <c r="E53" s="134" t="s">
        <v>176</v>
      </c>
      <c r="F53" s="133" t="s">
        <v>124</v>
      </c>
      <c r="G53" s="133" t="s">
        <v>63</v>
      </c>
      <c r="H53" s="122" t="s">
        <v>100</v>
      </c>
      <c r="I53" s="133" t="s">
        <v>117</v>
      </c>
      <c r="J53" s="124" t="s">
        <v>63</v>
      </c>
      <c r="K53" s="133" t="s">
        <v>116</v>
      </c>
      <c r="L53" s="110" t="s">
        <v>117</v>
      </c>
      <c r="M53" s="123"/>
    </row>
    <row r="54" spans="1:13" ht="33">
      <c r="A54" s="133" t="s">
        <v>177</v>
      </c>
      <c r="B54" s="133" t="s">
        <v>178</v>
      </c>
      <c r="C54" s="133" t="s">
        <v>179</v>
      </c>
      <c r="D54" s="133" t="s">
        <v>167</v>
      </c>
      <c r="E54" s="134" t="s">
        <v>180</v>
      </c>
      <c r="F54" s="133" t="s">
        <v>124</v>
      </c>
      <c r="G54" s="133" t="s">
        <v>63</v>
      </c>
      <c r="H54" s="122" t="s">
        <v>100</v>
      </c>
      <c r="I54" s="133" t="s">
        <v>117</v>
      </c>
      <c r="J54" s="124" t="s">
        <v>63</v>
      </c>
      <c r="K54" s="133" t="s">
        <v>116</v>
      </c>
      <c r="L54" s="110" t="s">
        <v>117</v>
      </c>
      <c r="M54" s="123"/>
    </row>
    <row r="55" spans="1:13" ht="33">
      <c r="A55" s="133" t="s">
        <v>181</v>
      </c>
      <c r="B55" s="133" t="s">
        <v>128</v>
      </c>
      <c r="C55" s="133" t="s">
        <v>182</v>
      </c>
      <c r="D55" s="133" t="s">
        <v>167</v>
      </c>
      <c r="E55" s="134" t="s">
        <v>183</v>
      </c>
      <c r="F55" s="133" t="s">
        <v>124</v>
      </c>
      <c r="G55" s="133" t="s">
        <v>63</v>
      </c>
      <c r="H55" s="122" t="s">
        <v>100</v>
      </c>
      <c r="I55" s="133" t="s">
        <v>117</v>
      </c>
      <c r="J55" s="124" t="s">
        <v>63</v>
      </c>
      <c r="K55" s="133" t="s">
        <v>116</v>
      </c>
      <c r="L55" s="110" t="s">
        <v>117</v>
      </c>
      <c r="M55" s="123"/>
    </row>
    <row r="56" spans="1:13" ht="33">
      <c r="A56" s="133" t="s">
        <v>184</v>
      </c>
      <c r="B56" s="133" t="s">
        <v>125</v>
      </c>
      <c r="C56" s="133" t="s">
        <v>185</v>
      </c>
      <c r="D56" s="133" t="s">
        <v>167</v>
      </c>
      <c r="E56" s="134" t="s">
        <v>186</v>
      </c>
      <c r="F56" s="133" t="s">
        <v>124</v>
      </c>
      <c r="G56" s="133" t="s">
        <v>63</v>
      </c>
      <c r="H56" s="122" t="s">
        <v>100</v>
      </c>
      <c r="I56" s="133" t="s">
        <v>117</v>
      </c>
      <c r="J56" s="124" t="s">
        <v>63</v>
      </c>
      <c r="K56" s="133" t="s">
        <v>116</v>
      </c>
      <c r="L56" s="110" t="s">
        <v>117</v>
      </c>
      <c r="M56" s="123"/>
    </row>
    <row r="57" spans="1:13" ht="33">
      <c r="A57" s="133" t="s">
        <v>187</v>
      </c>
      <c r="B57" s="133" t="s">
        <v>188</v>
      </c>
      <c r="C57" s="133" t="s">
        <v>189</v>
      </c>
      <c r="D57" s="133" t="s">
        <v>167</v>
      </c>
      <c r="E57" s="134" t="s">
        <v>190</v>
      </c>
      <c r="F57" s="133" t="s">
        <v>124</v>
      </c>
      <c r="G57" s="133" t="s">
        <v>63</v>
      </c>
      <c r="H57" s="122" t="s">
        <v>100</v>
      </c>
      <c r="I57" s="133" t="s">
        <v>117</v>
      </c>
      <c r="J57" s="124" t="s">
        <v>63</v>
      </c>
      <c r="K57" s="133" t="s">
        <v>116</v>
      </c>
      <c r="L57" s="110" t="s">
        <v>117</v>
      </c>
      <c r="M57" s="123"/>
    </row>
  </sheetData>
  <mergeCells count="15">
    <mergeCell ref="B1:F1"/>
    <mergeCell ref="B2:F2"/>
    <mergeCell ref="A39:A41"/>
    <mergeCell ref="B39:B41"/>
    <mergeCell ref="C39:C41"/>
    <mergeCell ref="D39:D41"/>
    <mergeCell ref="E39:E41"/>
    <mergeCell ref="F39:F41"/>
    <mergeCell ref="A50:M50"/>
    <mergeCell ref="A42:M42"/>
    <mergeCell ref="G39:I39"/>
    <mergeCell ref="J39:L39"/>
    <mergeCell ref="M39:M41"/>
    <mergeCell ref="G40:I40"/>
    <mergeCell ref="J40:L40"/>
  </mergeCells>
  <phoneticPr fontId="30" type="noConversion"/>
  <dataValidations count="1">
    <dataValidation type="list" operator="equal" allowBlank="1" showErrorMessage="1" promptTitle="dfdf" sqref="J44:J49 G51:G57 G44:G49 J51:J57" xr:uid="{A11B14A0-F7D6-4BAA-AF25-4D11D69D68AE}">
      <formula1>"Passed,Untested,Failed,Blocked"</formula1>
      <formula2>0</formula2>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4DEF9-502F-4663-97F8-95DC9728AE8C}">
  <dimension ref="A1:M39"/>
  <sheetViews>
    <sheetView topLeftCell="A15" zoomScale="85" zoomScaleNormal="85" workbookViewId="0">
      <selection activeCell="D31" sqref="D31"/>
    </sheetView>
  </sheetViews>
  <sheetFormatPr defaultRowHeight="15"/>
  <cols>
    <col min="1" max="1" width="19.42578125" customWidth="1"/>
    <col min="2" max="2" width="29.42578125" customWidth="1"/>
    <col min="3" max="3" width="31.85546875" customWidth="1"/>
    <col min="4" max="4" width="25.7109375" customWidth="1"/>
    <col min="5" max="5" width="27.28515625" customWidth="1"/>
    <col min="6" max="6" width="34.7109375" customWidth="1"/>
    <col min="8" max="8" width="11.85546875" customWidth="1"/>
    <col min="11" max="11" width="13.85546875" customWidth="1"/>
  </cols>
  <sheetData>
    <row r="1" spans="1:13" ht="16.5">
      <c r="A1" s="127" t="s">
        <v>43</v>
      </c>
      <c r="B1" s="179" t="s">
        <v>146</v>
      </c>
      <c r="C1" s="179"/>
      <c r="D1" s="179"/>
      <c r="E1" s="179"/>
      <c r="F1" s="179"/>
      <c r="G1" s="38"/>
      <c r="H1" s="39"/>
      <c r="I1" s="40"/>
      <c r="J1" s="38"/>
      <c r="K1" s="40"/>
      <c r="L1" s="40"/>
      <c r="M1" s="40"/>
    </row>
    <row r="2" spans="1:13" ht="16.5">
      <c r="A2" s="127" t="s">
        <v>45</v>
      </c>
      <c r="B2" s="180" t="s">
        <v>191</v>
      </c>
      <c r="C2" s="180"/>
      <c r="D2" s="180"/>
      <c r="E2" s="180"/>
      <c r="F2" s="180"/>
      <c r="G2" s="38"/>
      <c r="H2" s="39"/>
      <c r="I2" s="40"/>
      <c r="J2" s="38"/>
      <c r="K2" s="40"/>
      <c r="L2" s="40"/>
      <c r="M2" s="40"/>
    </row>
    <row r="3" spans="1:13" ht="16.5">
      <c r="A3" s="128"/>
      <c r="B3" s="129" t="s">
        <v>18</v>
      </c>
      <c r="C3" s="129" t="s">
        <v>19</v>
      </c>
      <c r="D3" s="129" t="s">
        <v>46</v>
      </c>
      <c r="E3" s="129" t="s">
        <v>47</v>
      </c>
      <c r="F3" s="129" t="s">
        <v>48</v>
      </c>
      <c r="G3" s="38"/>
      <c r="H3" s="39"/>
      <c r="I3" s="40"/>
      <c r="J3" s="38"/>
      <c r="K3" s="40"/>
      <c r="L3" s="40"/>
      <c r="M3" s="40"/>
    </row>
    <row r="4" spans="1:13" ht="16.5">
      <c r="A4" s="130" t="s">
        <v>49</v>
      </c>
      <c r="B4" s="131">
        <v>8</v>
      </c>
      <c r="C4" s="131">
        <v>0</v>
      </c>
      <c r="D4" s="128">
        <f>COUNTIF(G32:G39,"Untested")</f>
        <v>0</v>
      </c>
      <c r="E4" s="132">
        <f>COUNTIF(G32:G39,"Blocked")</f>
        <v>0</v>
      </c>
      <c r="F4" s="131">
        <v>8</v>
      </c>
      <c r="G4" s="38"/>
      <c r="H4" s="39"/>
      <c r="I4" s="40"/>
      <c r="J4" s="38"/>
      <c r="K4" s="40"/>
      <c r="L4" s="40"/>
      <c r="M4" s="40"/>
    </row>
    <row r="5" spans="1:13" ht="16.5">
      <c r="A5" s="130" t="s">
        <v>50</v>
      </c>
      <c r="B5" s="131">
        <v>8</v>
      </c>
      <c r="C5" s="131">
        <v>0</v>
      </c>
      <c r="D5" s="128">
        <f>COUNTIF(J32:J39,"Untested")</f>
        <v>0</v>
      </c>
      <c r="E5" s="132">
        <f>COUNTIF(J32:J39,"Blocked")</f>
        <v>0</v>
      </c>
      <c r="F5" s="131">
        <v>8</v>
      </c>
      <c r="G5" s="38"/>
      <c r="H5" s="39"/>
      <c r="I5" s="40"/>
      <c r="J5" s="38"/>
      <c r="K5" s="40"/>
      <c r="L5" s="40"/>
      <c r="M5" s="40"/>
    </row>
    <row r="6" spans="1:13" ht="16.5">
      <c r="A6" s="135"/>
      <c r="B6" s="136"/>
      <c r="C6" s="136"/>
      <c r="D6" s="137"/>
      <c r="E6" s="138"/>
      <c r="F6" s="137"/>
      <c r="G6" s="38"/>
      <c r="H6" s="39"/>
      <c r="I6" s="40"/>
      <c r="J6" s="38"/>
      <c r="K6" s="40"/>
      <c r="L6" s="40"/>
      <c r="M6" s="40"/>
    </row>
    <row r="7" spans="1:13" ht="16.5">
      <c r="A7" s="135"/>
      <c r="B7" s="136"/>
      <c r="C7" s="136"/>
      <c r="D7" s="137"/>
      <c r="E7" s="138"/>
      <c r="F7" s="137"/>
      <c r="G7" s="38"/>
      <c r="H7" s="39"/>
      <c r="I7" s="40"/>
      <c r="J7" s="38"/>
      <c r="K7" s="40"/>
      <c r="L7" s="40"/>
      <c r="M7" s="40"/>
    </row>
    <row r="8" spans="1:13" ht="16.5">
      <c r="A8" s="135"/>
      <c r="B8" s="136"/>
      <c r="C8" s="136"/>
      <c r="D8" s="137"/>
      <c r="E8" s="138"/>
      <c r="F8" s="137"/>
      <c r="G8" s="38"/>
      <c r="H8" s="39"/>
      <c r="I8" s="40"/>
      <c r="J8" s="38"/>
      <c r="K8" s="40"/>
      <c r="L8" s="40"/>
      <c r="M8" s="40"/>
    </row>
    <row r="9" spans="1:13" ht="16.5">
      <c r="A9" s="135"/>
      <c r="B9" s="136"/>
      <c r="C9" s="136"/>
      <c r="D9" s="137"/>
      <c r="E9" s="138"/>
      <c r="F9" s="137"/>
      <c r="G9" s="38"/>
      <c r="H9" s="39"/>
      <c r="I9" s="40"/>
      <c r="J9" s="38"/>
      <c r="K9" s="40"/>
      <c r="L9" s="40"/>
      <c r="M9" s="40"/>
    </row>
    <row r="10" spans="1:13" ht="16.5">
      <c r="A10" s="135"/>
      <c r="B10" s="136"/>
      <c r="C10" s="136"/>
      <c r="D10" s="137"/>
      <c r="E10" s="138"/>
      <c r="F10" s="137"/>
      <c r="G10" s="38"/>
      <c r="H10" s="39"/>
      <c r="I10" s="40"/>
      <c r="J10" s="38"/>
      <c r="K10" s="40"/>
      <c r="L10" s="40"/>
      <c r="M10" s="40"/>
    </row>
    <row r="11" spans="1:13" ht="16.5">
      <c r="A11" s="135"/>
      <c r="B11" s="136"/>
      <c r="C11" s="136"/>
      <c r="D11" s="137"/>
      <c r="E11" s="138"/>
      <c r="F11" s="137"/>
      <c r="G11" s="38"/>
      <c r="H11" s="39"/>
      <c r="I11" s="40"/>
      <c r="J11" s="38"/>
      <c r="K11" s="40"/>
      <c r="L11" s="40"/>
      <c r="M11" s="40"/>
    </row>
    <row r="12" spans="1:13" ht="16.5">
      <c r="A12" s="135"/>
      <c r="B12" s="136"/>
      <c r="C12" s="136"/>
      <c r="D12" s="137"/>
      <c r="E12" s="138"/>
      <c r="F12" s="137"/>
      <c r="G12" s="38"/>
      <c r="H12" s="39"/>
      <c r="I12" s="40"/>
      <c r="J12" s="38"/>
      <c r="K12" s="40"/>
      <c r="L12" s="40"/>
      <c r="M12" s="40"/>
    </row>
    <row r="13" spans="1:13" ht="16.5">
      <c r="A13" s="135"/>
      <c r="B13" s="136"/>
      <c r="C13" s="136"/>
      <c r="D13" s="137"/>
      <c r="E13" s="138"/>
      <c r="F13" s="137"/>
      <c r="G13" s="38"/>
      <c r="H13" s="39"/>
      <c r="I13" s="40"/>
      <c r="J13" s="38"/>
      <c r="K13" s="40"/>
      <c r="L13" s="40"/>
      <c r="M13" s="40"/>
    </row>
    <row r="14" spans="1:13" ht="16.5">
      <c r="A14" s="135"/>
      <c r="B14" s="136"/>
      <c r="C14" s="136"/>
      <c r="D14" s="137"/>
      <c r="E14" s="138"/>
      <c r="F14" s="137"/>
      <c r="G14" s="38"/>
      <c r="H14" s="39"/>
      <c r="I14" s="40"/>
      <c r="J14" s="38"/>
      <c r="K14" s="40"/>
      <c r="L14" s="40"/>
      <c r="M14" s="40"/>
    </row>
    <row r="15" spans="1:13" ht="16.5">
      <c r="A15" s="135"/>
      <c r="B15" s="136"/>
      <c r="C15" s="136"/>
      <c r="D15" s="137"/>
      <c r="E15" s="138"/>
      <c r="F15" s="137"/>
      <c r="G15" s="38"/>
      <c r="H15" s="39"/>
      <c r="I15" s="40"/>
      <c r="J15" s="38"/>
      <c r="K15" s="40"/>
      <c r="L15" s="40"/>
      <c r="M15" s="40"/>
    </row>
    <row r="16" spans="1:13" ht="16.5">
      <c r="A16" s="135"/>
      <c r="B16" s="136"/>
      <c r="C16" s="136"/>
      <c r="D16" s="137"/>
      <c r="E16" s="138"/>
      <c r="F16" s="137"/>
      <c r="G16" s="38"/>
      <c r="H16" s="39"/>
      <c r="I16" s="40"/>
      <c r="J16" s="38"/>
      <c r="K16" s="40"/>
      <c r="L16" s="40"/>
      <c r="M16" s="40"/>
    </row>
    <row r="17" spans="1:13" ht="16.5">
      <c r="A17" s="135"/>
      <c r="B17" s="136"/>
      <c r="C17" s="136"/>
      <c r="D17" s="137"/>
      <c r="E17" s="138"/>
      <c r="F17" s="137"/>
      <c r="G17" s="38"/>
      <c r="H17" s="39"/>
      <c r="I17" s="40"/>
      <c r="J17" s="38"/>
      <c r="K17" s="40"/>
      <c r="L17" s="40"/>
      <c r="M17" s="40"/>
    </row>
    <row r="18" spans="1:13" ht="16.5">
      <c r="A18" s="135"/>
      <c r="B18" s="136"/>
      <c r="C18" s="136"/>
      <c r="D18" s="137"/>
      <c r="E18" s="138"/>
      <c r="F18" s="137"/>
      <c r="G18" s="38"/>
      <c r="H18" s="39"/>
      <c r="I18" s="40"/>
      <c r="J18" s="38"/>
      <c r="K18" s="40"/>
      <c r="L18" s="40"/>
      <c r="M18" s="40"/>
    </row>
    <row r="19" spans="1:13" ht="16.5">
      <c r="A19" s="135"/>
      <c r="B19" s="136"/>
      <c r="C19" s="136"/>
      <c r="D19" s="137"/>
      <c r="E19" s="138"/>
      <c r="F19" s="137"/>
      <c r="G19" s="38"/>
      <c r="H19" s="39"/>
      <c r="I19" s="40"/>
      <c r="J19" s="38"/>
      <c r="K19" s="40"/>
      <c r="L19" s="40"/>
      <c r="M19" s="40"/>
    </row>
    <row r="20" spans="1:13" ht="16.5">
      <c r="A20" s="135"/>
      <c r="B20" s="136"/>
      <c r="C20" s="136"/>
      <c r="D20" s="137"/>
      <c r="E20" s="138"/>
      <c r="F20" s="137"/>
      <c r="G20" s="38"/>
      <c r="H20" s="39"/>
      <c r="I20" s="40"/>
      <c r="J20" s="38"/>
      <c r="K20" s="40"/>
      <c r="L20" s="40"/>
      <c r="M20" s="40"/>
    </row>
    <row r="21" spans="1:13" ht="16.5">
      <c r="A21" s="135"/>
      <c r="B21" s="136"/>
      <c r="C21" s="136"/>
      <c r="D21" s="137"/>
      <c r="E21" s="138"/>
      <c r="F21" s="137"/>
      <c r="G21" s="38"/>
      <c r="H21" s="39"/>
      <c r="I21" s="40"/>
      <c r="J21" s="38"/>
      <c r="K21" s="40"/>
      <c r="L21" s="40"/>
      <c r="M21" s="40"/>
    </row>
    <row r="22" spans="1:13" ht="16.5">
      <c r="A22" s="41"/>
      <c r="B22" s="42"/>
      <c r="C22" s="40"/>
      <c r="D22" s="40"/>
      <c r="E22" s="43"/>
      <c r="F22" s="40"/>
      <c r="G22" s="38"/>
      <c r="H22" s="39"/>
      <c r="I22" s="40"/>
      <c r="J22" s="38"/>
      <c r="K22" s="40"/>
      <c r="L22" s="40"/>
      <c r="M22" s="40"/>
    </row>
    <row r="23" spans="1:13" ht="16.5">
      <c r="A23" s="41"/>
      <c r="B23" s="42"/>
      <c r="C23" s="40"/>
      <c r="D23" s="40"/>
      <c r="E23" s="43"/>
      <c r="F23" s="40"/>
      <c r="G23" s="38"/>
      <c r="H23" s="39"/>
      <c r="I23" s="40"/>
      <c r="J23" s="38"/>
      <c r="K23" s="40"/>
      <c r="L23" s="40"/>
      <c r="M23" s="40"/>
    </row>
    <row r="24" spans="1:13" ht="16.5">
      <c r="A24" s="41"/>
      <c r="B24" s="42"/>
      <c r="C24" s="40"/>
      <c r="D24" s="40"/>
      <c r="E24" s="43"/>
      <c r="F24" s="40"/>
      <c r="G24" s="38"/>
      <c r="H24" s="39"/>
      <c r="I24" s="40"/>
      <c r="J24" s="38"/>
      <c r="K24" s="40"/>
      <c r="L24" s="40"/>
      <c r="M24" s="40"/>
    </row>
    <row r="25" spans="1:13" ht="16.5">
      <c r="A25" s="41"/>
      <c r="B25" s="42"/>
      <c r="C25" s="40"/>
      <c r="D25" s="40"/>
      <c r="E25" s="43"/>
      <c r="F25" s="40"/>
      <c r="G25" s="38"/>
      <c r="H25" s="39"/>
      <c r="I25" s="40"/>
      <c r="J25" s="38"/>
      <c r="K25" s="40"/>
      <c r="L25" s="40"/>
      <c r="M25" s="40"/>
    </row>
    <row r="26" spans="1:13" ht="16.5">
      <c r="A26" s="41"/>
      <c r="B26" s="42"/>
      <c r="C26" s="40"/>
      <c r="D26" s="40"/>
      <c r="E26" s="43"/>
      <c r="F26" s="40"/>
      <c r="G26" s="38"/>
      <c r="H26" s="39"/>
      <c r="I26" s="40"/>
      <c r="J26" s="38"/>
      <c r="K26" s="40"/>
      <c r="L26" s="40"/>
      <c r="M26" s="40"/>
    </row>
    <row r="27" spans="1:13" ht="16.5">
      <c r="A27" s="178" t="s">
        <v>51</v>
      </c>
      <c r="B27" s="178" t="s">
        <v>6</v>
      </c>
      <c r="C27" s="178" t="s">
        <v>52</v>
      </c>
      <c r="D27" s="178" t="s">
        <v>53</v>
      </c>
      <c r="E27" s="178" t="s">
        <v>54</v>
      </c>
      <c r="F27" s="178" t="s">
        <v>55</v>
      </c>
      <c r="G27" s="178" t="s">
        <v>56</v>
      </c>
      <c r="H27" s="178"/>
      <c r="I27" s="178"/>
      <c r="J27" s="178" t="s">
        <v>56</v>
      </c>
      <c r="K27" s="178"/>
      <c r="L27" s="178"/>
      <c r="M27" s="178" t="s">
        <v>57</v>
      </c>
    </row>
    <row r="28" spans="1:13" ht="16.5">
      <c r="A28" s="178"/>
      <c r="B28" s="178"/>
      <c r="C28" s="178"/>
      <c r="D28" s="178"/>
      <c r="E28" s="178"/>
      <c r="F28" s="178"/>
      <c r="G28" s="178" t="s">
        <v>26</v>
      </c>
      <c r="H28" s="178"/>
      <c r="I28" s="178"/>
      <c r="J28" s="178" t="s">
        <v>27</v>
      </c>
      <c r="K28" s="178"/>
      <c r="L28" s="178"/>
      <c r="M28" s="178"/>
    </row>
    <row r="29" spans="1:13" ht="49.5">
      <c r="A29" s="178"/>
      <c r="B29" s="178"/>
      <c r="C29" s="178"/>
      <c r="D29" s="178"/>
      <c r="E29" s="178"/>
      <c r="F29" s="178"/>
      <c r="G29" s="140" t="s">
        <v>58</v>
      </c>
      <c r="H29" s="141" t="s">
        <v>59</v>
      </c>
      <c r="I29" s="139" t="s">
        <v>60</v>
      </c>
      <c r="J29" s="140" t="s">
        <v>58</v>
      </c>
      <c r="K29" s="141" t="s">
        <v>59</v>
      </c>
      <c r="L29" s="139" t="s">
        <v>60</v>
      </c>
      <c r="M29" s="178"/>
    </row>
    <row r="30" spans="1:13" ht="16.5">
      <c r="A30" s="186" t="s">
        <v>220</v>
      </c>
      <c r="B30" s="186"/>
      <c r="C30" s="186"/>
      <c r="D30" s="186"/>
      <c r="E30" s="186"/>
      <c r="F30" s="186"/>
      <c r="G30" s="186"/>
      <c r="H30" s="186"/>
      <c r="I30" s="186"/>
      <c r="J30" s="186"/>
      <c r="K30" s="186"/>
      <c r="L30" s="186"/>
      <c r="M30" s="186"/>
    </row>
    <row r="31" spans="1:13" ht="82.5">
      <c r="A31" s="142" t="s">
        <v>194</v>
      </c>
      <c r="B31" s="161" t="s">
        <v>650</v>
      </c>
      <c r="C31" s="163" t="s">
        <v>651</v>
      </c>
      <c r="D31" s="142" t="s">
        <v>149</v>
      </c>
      <c r="E31" s="161" t="s">
        <v>652</v>
      </c>
      <c r="F31" s="142" t="s">
        <v>124</v>
      </c>
      <c r="G31" s="161"/>
      <c r="H31" s="161"/>
      <c r="I31" s="161"/>
      <c r="J31" s="161"/>
      <c r="K31" s="161"/>
      <c r="L31" s="161"/>
      <c r="M31" s="161"/>
    </row>
    <row r="32" spans="1:13" ht="33">
      <c r="A32" s="142" t="s">
        <v>196</v>
      </c>
      <c r="B32" s="142" t="s">
        <v>195</v>
      </c>
      <c r="C32" s="142" t="s">
        <v>149</v>
      </c>
      <c r="D32" s="142" t="s">
        <v>149</v>
      </c>
      <c r="E32" s="142" t="s">
        <v>150</v>
      </c>
      <c r="F32" s="142" t="s">
        <v>150</v>
      </c>
      <c r="G32" s="142" t="s">
        <v>63</v>
      </c>
      <c r="H32" s="142" t="s">
        <v>162</v>
      </c>
      <c r="I32" s="142" t="s">
        <v>117</v>
      </c>
      <c r="J32" s="142" t="s">
        <v>63</v>
      </c>
      <c r="K32" s="142" t="s">
        <v>163</v>
      </c>
      <c r="L32" s="142" t="s">
        <v>117</v>
      </c>
      <c r="M32" s="144"/>
    </row>
    <row r="33" spans="1:13" ht="49.5">
      <c r="A33" s="142" t="s">
        <v>198</v>
      </c>
      <c r="B33" s="142" t="s">
        <v>197</v>
      </c>
      <c r="C33" s="142" t="s">
        <v>149</v>
      </c>
      <c r="D33" s="142" t="s">
        <v>149</v>
      </c>
      <c r="E33" s="142" t="s">
        <v>158</v>
      </c>
      <c r="F33" s="142" t="s">
        <v>124</v>
      </c>
      <c r="G33" s="142" t="s">
        <v>63</v>
      </c>
      <c r="H33" s="142" t="s">
        <v>162</v>
      </c>
      <c r="I33" s="142" t="s">
        <v>117</v>
      </c>
      <c r="J33" s="142" t="s">
        <v>63</v>
      </c>
      <c r="K33" s="142" t="s">
        <v>163</v>
      </c>
      <c r="L33" s="142" t="s">
        <v>117</v>
      </c>
      <c r="M33" s="144"/>
    </row>
    <row r="34" spans="1:13" ht="33">
      <c r="A34" s="142" t="s">
        <v>649</v>
      </c>
      <c r="B34" s="142" t="s">
        <v>199</v>
      </c>
      <c r="C34" s="142" t="s">
        <v>149</v>
      </c>
      <c r="D34" s="142" t="s">
        <v>149</v>
      </c>
      <c r="E34" s="142" t="s">
        <v>161</v>
      </c>
      <c r="F34" s="142" t="s">
        <v>124</v>
      </c>
      <c r="G34" s="142" t="s">
        <v>63</v>
      </c>
      <c r="H34" s="142" t="s">
        <v>162</v>
      </c>
      <c r="I34" s="142" t="s">
        <v>117</v>
      </c>
      <c r="J34" s="142" t="s">
        <v>63</v>
      </c>
      <c r="K34" s="142" t="s">
        <v>163</v>
      </c>
      <c r="L34" s="142" t="s">
        <v>117</v>
      </c>
      <c r="M34" s="144"/>
    </row>
    <row r="35" spans="1:13" ht="16.5">
      <c r="A35" s="177" t="s">
        <v>221</v>
      </c>
      <c r="B35" s="177"/>
      <c r="C35" s="177"/>
      <c r="D35" s="177"/>
      <c r="E35" s="177"/>
      <c r="F35" s="177"/>
      <c r="G35" s="177"/>
      <c r="H35" s="177"/>
      <c r="I35" s="177"/>
      <c r="J35" s="177"/>
      <c r="K35" s="177"/>
      <c r="L35" s="177"/>
      <c r="M35" s="177"/>
    </row>
    <row r="36" spans="1:13" ht="49.5">
      <c r="A36" s="142" t="s">
        <v>200</v>
      </c>
      <c r="B36" s="142" t="s">
        <v>201</v>
      </c>
      <c r="C36" s="142" t="s">
        <v>202</v>
      </c>
      <c r="D36" s="142" t="s">
        <v>203</v>
      </c>
      <c r="E36" s="142" t="s">
        <v>204</v>
      </c>
      <c r="F36" s="142" t="s">
        <v>124</v>
      </c>
      <c r="G36" s="142" t="s">
        <v>63</v>
      </c>
      <c r="H36" s="142" t="s">
        <v>162</v>
      </c>
      <c r="I36" s="142" t="s">
        <v>117</v>
      </c>
      <c r="J36" s="145" t="s">
        <v>63</v>
      </c>
      <c r="K36" s="142" t="s">
        <v>163</v>
      </c>
      <c r="L36" s="78" t="s">
        <v>117</v>
      </c>
      <c r="M36" s="144"/>
    </row>
    <row r="37" spans="1:13" ht="33">
      <c r="A37" s="142" t="s">
        <v>205</v>
      </c>
      <c r="B37" s="142" t="s">
        <v>206</v>
      </c>
      <c r="C37" s="142" t="s">
        <v>207</v>
      </c>
      <c r="D37" s="142" t="s">
        <v>203</v>
      </c>
      <c r="E37" s="142" t="s">
        <v>208</v>
      </c>
      <c r="F37" s="142" t="s">
        <v>124</v>
      </c>
      <c r="G37" s="142" t="s">
        <v>63</v>
      </c>
      <c r="H37" s="142" t="s">
        <v>162</v>
      </c>
      <c r="I37" s="142" t="s">
        <v>117</v>
      </c>
      <c r="J37" s="145" t="s">
        <v>63</v>
      </c>
      <c r="K37" s="142" t="s">
        <v>163</v>
      </c>
      <c r="L37" s="78" t="s">
        <v>117</v>
      </c>
      <c r="M37" s="144"/>
    </row>
    <row r="38" spans="1:13" ht="33">
      <c r="A38" s="142" t="s">
        <v>209</v>
      </c>
      <c r="B38" s="142" t="s">
        <v>210</v>
      </c>
      <c r="C38" s="142" t="s">
        <v>211</v>
      </c>
      <c r="D38" s="142" t="s">
        <v>203</v>
      </c>
      <c r="E38" s="142" t="s">
        <v>212</v>
      </c>
      <c r="F38" s="142" t="s">
        <v>124</v>
      </c>
      <c r="G38" s="142" t="s">
        <v>63</v>
      </c>
      <c r="H38" s="142" t="s">
        <v>162</v>
      </c>
      <c r="I38" s="142" t="s">
        <v>117</v>
      </c>
      <c r="J38" s="145" t="s">
        <v>63</v>
      </c>
      <c r="K38" s="142" t="s">
        <v>163</v>
      </c>
      <c r="L38" s="78" t="s">
        <v>117</v>
      </c>
      <c r="M38" s="144"/>
    </row>
    <row r="39" spans="1:13" ht="33">
      <c r="A39" s="142" t="s">
        <v>213</v>
      </c>
      <c r="B39" s="142" t="s">
        <v>214</v>
      </c>
      <c r="C39" s="142" t="s">
        <v>215</v>
      </c>
      <c r="D39" s="142" t="s">
        <v>216</v>
      </c>
      <c r="E39" s="142" t="s">
        <v>217</v>
      </c>
      <c r="F39" s="142" t="s">
        <v>124</v>
      </c>
      <c r="G39" s="142" t="s">
        <v>63</v>
      </c>
      <c r="H39" s="142" t="s">
        <v>162</v>
      </c>
      <c r="I39" s="142" t="s">
        <v>117</v>
      </c>
      <c r="J39" s="145" t="s">
        <v>63</v>
      </c>
      <c r="K39" s="142" t="s">
        <v>163</v>
      </c>
      <c r="L39" s="78" t="s">
        <v>117</v>
      </c>
      <c r="M39" s="144"/>
    </row>
  </sheetData>
  <mergeCells count="15">
    <mergeCell ref="B1:F1"/>
    <mergeCell ref="B2:F2"/>
    <mergeCell ref="A27:A29"/>
    <mergeCell ref="B27:B29"/>
    <mergeCell ref="C27:C29"/>
    <mergeCell ref="D27:D29"/>
    <mergeCell ref="E27:E29"/>
    <mergeCell ref="F27:F29"/>
    <mergeCell ref="A35:M35"/>
    <mergeCell ref="G27:I27"/>
    <mergeCell ref="J27:L27"/>
    <mergeCell ref="M27:M29"/>
    <mergeCell ref="G28:I28"/>
    <mergeCell ref="J28:L28"/>
    <mergeCell ref="A30:M30"/>
  </mergeCells>
  <phoneticPr fontId="30" type="noConversion"/>
  <dataValidations count="1">
    <dataValidation type="list" operator="equal" allowBlank="1" showErrorMessage="1" promptTitle="dfdf" sqref="J32:J34 G36:G39 J36:J39 G32:G34" xr:uid="{B75D15D2-8DA2-4F3C-9CD9-5C820C9CACCF}">
      <formula1>"Passed,Untested,Failed,Blocked"</formula1>
      <formula2>0</formula2>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4"/>
  <sheetViews>
    <sheetView topLeftCell="A20" workbookViewId="0">
      <selection activeCell="H13" sqref="H13"/>
    </sheetView>
  </sheetViews>
  <sheetFormatPr defaultColWidth="9.140625" defaultRowHeight="15"/>
  <cols>
    <col min="1" max="1" width="14.140625" style="7" customWidth="1"/>
    <col min="2" max="2" width="33.28515625" style="7" bestFit="1" customWidth="1"/>
    <col min="3" max="3" width="11.7109375" style="7" customWidth="1"/>
    <col min="4" max="10" width="9.140625" style="7"/>
    <col min="11" max="11" width="13.5703125" style="7" customWidth="1"/>
    <col min="12" max="12" width="14.28515625" style="7" customWidth="1"/>
    <col min="13" max="16384" width="9.140625" style="7"/>
  </cols>
  <sheetData>
    <row r="1" spans="1:16" s="1" customFormat="1" ht="25.5">
      <c r="A1" s="206" t="s">
        <v>9</v>
      </c>
      <c r="B1" s="206"/>
      <c r="C1" s="206"/>
      <c r="D1" s="206"/>
      <c r="E1" s="206"/>
      <c r="F1" s="206"/>
      <c r="G1" s="206"/>
      <c r="H1" s="206"/>
      <c r="I1" s="206"/>
      <c r="J1" s="206"/>
      <c r="K1" s="206"/>
      <c r="L1" s="206"/>
      <c r="M1" s="206"/>
      <c r="N1" s="206"/>
      <c r="O1" s="206"/>
      <c r="P1" s="206"/>
    </row>
    <row r="2" spans="1:16" s="1" customFormat="1" ht="12.75">
      <c r="A2" s="2"/>
      <c r="B2" s="3"/>
      <c r="C2" s="3"/>
      <c r="D2" s="3"/>
      <c r="E2" s="3"/>
      <c r="F2" s="3"/>
      <c r="G2" s="3"/>
      <c r="H2" s="3"/>
      <c r="I2" s="3"/>
      <c r="J2" s="3"/>
      <c r="K2" s="3"/>
      <c r="L2" s="3"/>
      <c r="M2" s="4"/>
      <c r="N2" s="4"/>
      <c r="O2" s="4"/>
      <c r="P2" s="4"/>
    </row>
    <row r="3" spans="1:16" s="1" customFormat="1" ht="16.5">
      <c r="A3" s="83" t="s">
        <v>1</v>
      </c>
      <c r="B3" s="207" t="s">
        <v>10</v>
      </c>
      <c r="C3" s="207"/>
      <c r="D3" s="84"/>
      <c r="E3" s="194" t="s">
        <v>11</v>
      </c>
      <c r="F3" s="194"/>
      <c r="G3" s="194"/>
      <c r="H3" s="200" t="s">
        <v>12</v>
      </c>
      <c r="I3" s="201"/>
      <c r="J3" s="201"/>
      <c r="K3" s="202"/>
      <c r="L3" s="85"/>
      <c r="M3" s="85"/>
      <c r="N3" s="85"/>
      <c r="O3" s="85"/>
      <c r="P3" s="85"/>
    </row>
    <row r="4" spans="1:16" s="1" customFormat="1" ht="16.5">
      <c r="A4" s="83"/>
      <c r="B4" s="193"/>
      <c r="C4" s="193"/>
      <c r="D4" s="86"/>
      <c r="E4" s="194" t="s">
        <v>13</v>
      </c>
      <c r="F4" s="194"/>
      <c r="G4" s="194"/>
      <c r="H4" s="203" t="s">
        <v>14</v>
      </c>
      <c r="I4" s="204"/>
      <c r="J4" s="204"/>
      <c r="K4" s="205"/>
      <c r="L4" s="86"/>
      <c r="M4" s="85"/>
      <c r="N4" s="85"/>
      <c r="O4" s="85"/>
      <c r="P4" s="85"/>
    </row>
    <row r="5" spans="1:16" s="1" customFormat="1" ht="16.5">
      <c r="A5" s="83"/>
      <c r="B5" s="193"/>
      <c r="C5" s="193"/>
      <c r="D5" s="86"/>
      <c r="E5" s="194" t="s">
        <v>15</v>
      </c>
      <c r="F5" s="194"/>
      <c r="G5" s="194"/>
      <c r="H5" s="197">
        <v>44114</v>
      </c>
      <c r="I5" s="198"/>
      <c r="J5" s="198"/>
      <c r="K5" s="199"/>
      <c r="L5" s="86"/>
      <c r="M5" s="85"/>
      <c r="N5" s="85"/>
      <c r="O5" s="85"/>
      <c r="P5" s="85"/>
    </row>
    <row r="6" spans="1:16" s="1" customFormat="1" ht="20.25" customHeight="1">
      <c r="A6" s="87" t="s">
        <v>16</v>
      </c>
      <c r="B6" s="195" t="s">
        <v>17</v>
      </c>
      <c r="C6" s="195"/>
      <c r="D6" s="195"/>
      <c r="E6" s="195"/>
      <c r="F6" s="195"/>
      <c r="G6" s="195"/>
      <c r="H6" s="195"/>
      <c r="I6" s="195"/>
      <c r="J6" s="195"/>
      <c r="K6" s="195"/>
      <c r="L6" s="88"/>
      <c r="M6" s="89"/>
      <c r="N6" s="89"/>
      <c r="O6" s="89"/>
      <c r="P6" s="89"/>
    </row>
    <row r="7" spans="1:16" s="1" customFormat="1" ht="20.25" customHeight="1">
      <c r="A7" s="90"/>
      <c r="B7" s="91"/>
      <c r="C7" s="196" t="s">
        <v>18</v>
      </c>
      <c r="D7" s="196"/>
      <c r="E7" s="196" t="s">
        <v>19</v>
      </c>
      <c r="F7" s="196"/>
      <c r="G7" s="196" t="s">
        <v>20</v>
      </c>
      <c r="H7" s="196"/>
      <c r="I7" s="196" t="s">
        <v>21</v>
      </c>
      <c r="J7" s="196"/>
      <c r="K7" s="196" t="s">
        <v>22</v>
      </c>
      <c r="L7" s="196"/>
      <c r="M7" s="191" t="s">
        <v>23</v>
      </c>
      <c r="N7" s="191"/>
      <c r="O7" s="192" t="s">
        <v>24</v>
      </c>
      <c r="P7" s="192"/>
    </row>
    <row r="8" spans="1:16" s="1" customFormat="1" ht="16.5">
      <c r="A8" s="92"/>
      <c r="B8" s="93"/>
      <c r="C8" s="196"/>
      <c r="D8" s="196"/>
      <c r="E8" s="196"/>
      <c r="F8" s="196"/>
      <c r="G8" s="196"/>
      <c r="H8" s="196"/>
      <c r="I8" s="196"/>
      <c r="J8" s="196"/>
      <c r="K8" s="196"/>
      <c r="L8" s="196"/>
      <c r="M8" s="191"/>
      <c r="N8" s="191"/>
      <c r="O8" s="192"/>
      <c r="P8" s="192"/>
    </row>
    <row r="9" spans="1:16" s="5" customFormat="1" ht="22.5" customHeight="1">
      <c r="A9" s="94" t="s">
        <v>2</v>
      </c>
      <c r="B9" s="94" t="s">
        <v>25</v>
      </c>
      <c r="C9" s="95" t="s">
        <v>26</v>
      </c>
      <c r="D9" s="95" t="s">
        <v>27</v>
      </c>
      <c r="E9" s="95" t="s">
        <v>26</v>
      </c>
      <c r="F9" s="95" t="s">
        <v>27</v>
      </c>
      <c r="G9" s="95" t="s">
        <v>26</v>
      </c>
      <c r="H9" s="95" t="s">
        <v>27</v>
      </c>
      <c r="I9" s="94" t="s">
        <v>26</v>
      </c>
      <c r="J9" s="95" t="s">
        <v>27</v>
      </c>
      <c r="K9" s="95" t="s">
        <v>26</v>
      </c>
      <c r="L9" s="95" t="s">
        <v>27</v>
      </c>
      <c r="M9" s="95" t="s">
        <v>26</v>
      </c>
      <c r="N9" s="95" t="s">
        <v>27</v>
      </c>
      <c r="O9" s="95" t="s">
        <v>26</v>
      </c>
      <c r="P9" s="95" t="s">
        <v>27</v>
      </c>
    </row>
    <row r="10" spans="1:16" s="1" customFormat="1" ht="31.7" customHeight="1">
      <c r="A10" s="96">
        <v>1</v>
      </c>
      <c r="B10" s="97" t="s">
        <v>7</v>
      </c>
      <c r="C10" s="98">
        <v>15</v>
      </c>
      <c r="D10" s="98">
        <v>15</v>
      </c>
      <c r="E10" s="98">
        <v>0</v>
      </c>
      <c r="F10" s="98">
        <f>'[1]Show Bus Routes List'!C6</f>
        <v>0</v>
      </c>
      <c r="G10" s="98">
        <f>'[1]Show Bus Routes List'!D5</f>
        <v>0</v>
      </c>
      <c r="H10" s="98">
        <f>'[1]Show Bus Routes List'!D6</f>
        <v>0</v>
      </c>
      <c r="I10" s="98">
        <f>'[1]Show Bus Routes List'!E5</f>
        <v>0</v>
      </c>
      <c r="J10" s="98">
        <f>'[1]Show Bus Routes List'!E6</f>
        <v>0</v>
      </c>
      <c r="K10" s="98">
        <v>15</v>
      </c>
      <c r="L10" s="98">
        <v>15</v>
      </c>
      <c r="M10" s="99">
        <f>ROUND(C10*100/K10,1)</f>
        <v>100</v>
      </c>
      <c r="N10" s="99">
        <f t="shared" ref="N10:N20" si="0">ROUND(D10*100/L10,1)</f>
        <v>100</v>
      </c>
      <c r="O10" s="99">
        <f t="shared" ref="O10:P17" si="1">ROUND((C10+E10)*100/K10,1)</f>
        <v>100</v>
      </c>
      <c r="P10" s="100">
        <f t="shared" si="1"/>
        <v>100</v>
      </c>
    </row>
    <row r="11" spans="1:16" s="1" customFormat="1" ht="31.7" customHeight="1">
      <c r="A11" s="96">
        <v>2</v>
      </c>
      <c r="B11" s="97" t="s">
        <v>28</v>
      </c>
      <c r="C11" s="98"/>
      <c r="D11" s="98"/>
      <c r="E11" s="98"/>
      <c r="F11" s="98"/>
      <c r="G11" s="98"/>
      <c r="H11" s="98"/>
      <c r="I11" s="98"/>
      <c r="J11" s="98"/>
      <c r="K11" s="98"/>
      <c r="L11" s="98"/>
      <c r="M11" s="99"/>
      <c r="N11" s="99"/>
      <c r="O11" s="99"/>
      <c r="P11" s="100"/>
    </row>
    <row r="12" spans="1:16" s="1" customFormat="1" ht="45" customHeight="1">
      <c r="A12" s="96">
        <v>3</v>
      </c>
      <c r="B12" s="97" t="s">
        <v>29</v>
      </c>
      <c r="C12" s="98">
        <v>12</v>
      </c>
      <c r="D12" s="98">
        <v>12</v>
      </c>
      <c r="E12" s="98">
        <v>0</v>
      </c>
      <c r="F12" s="98">
        <f>'[1]Show Bus Stops List'!C6</f>
        <v>0</v>
      </c>
      <c r="G12" s="98">
        <f>'[1]Show Bus Stops List'!D5</f>
        <v>0</v>
      </c>
      <c r="H12" s="98">
        <f>'[1]Show Bus Stops List'!D6</f>
        <v>0</v>
      </c>
      <c r="I12" s="98">
        <f>'[1]Show Bus Stops List'!E5</f>
        <v>0</v>
      </c>
      <c r="J12" s="98">
        <f>'[1]Show Bus Stops List'!E6</f>
        <v>0</v>
      </c>
      <c r="K12" s="98">
        <v>12</v>
      </c>
      <c r="L12" s="98">
        <v>12</v>
      </c>
      <c r="M12" s="99">
        <f t="shared" ref="M12:M20" si="2">ROUND(C12*100/K12,1)</f>
        <v>100</v>
      </c>
      <c r="N12" s="99">
        <f t="shared" si="0"/>
        <v>100</v>
      </c>
      <c r="O12" s="99">
        <f t="shared" si="1"/>
        <v>100</v>
      </c>
      <c r="P12" s="100">
        <f t="shared" si="1"/>
        <v>100</v>
      </c>
    </row>
    <row r="13" spans="1:16" s="1" customFormat="1" ht="45" customHeight="1">
      <c r="A13" s="101">
        <v>4</v>
      </c>
      <c r="B13" s="102" t="s">
        <v>30</v>
      </c>
      <c r="C13" s="98"/>
      <c r="D13" s="98"/>
      <c r="E13" s="98"/>
      <c r="F13" s="98"/>
      <c r="G13" s="98"/>
      <c r="H13" s="98"/>
      <c r="I13" s="98"/>
      <c r="J13" s="98"/>
      <c r="K13" s="98"/>
      <c r="L13" s="98"/>
      <c r="M13" s="99"/>
      <c r="N13" s="99"/>
      <c r="O13" s="99"/>
      <c r="P13" s="100"/>
    </row>
    <row r="14" spans="1:16" s="1" customFormat="1" ht="33.75" customHeight="1">
      <c r="A14" s="101">
        <v>5</v>
      </c>
      <c r="B14" s="102" t="s">
        <v>31</v>
      </c>
      <c r="C14" s="44">
        <v>8</v>
      </c>
      <c r="D14" s="44">
        <v>8</v>
      </c>
      <c r="E14" s="44" t="e">
        <f>#REF!</f>
        <v>#REF!</v>
      </c>
      <c r="F14" s="44" t="e">
        <f>#REF!</f>
        <v>#REF!</v>
      </c>
      <c r="G14" s="44" t="e">
        <f>#REF!</f>
        <v>#REF!</v>
      </c>
      <c r="H14" s="44" t="e">
        <f>#REF!</f>
        <v>#REF!</v>
      </c>
      <c r="I14" s="44" t="e">
        <f>#REF!</f>
        <v>#REF!</v>
      </c>
      <c r="J14" s="44" t="e">
        <f>#REF!</f>
        <v>#REF!</v>
      </c>
      <c r="K14" s="44">
        <v>4</v>
      </c>
      <c r="L14" s="44">
        <v>4</v>
      </c>
      <c r="M14" s="99">
        <f t="shared" si="2"/>
        <v>200</v>
      </c>
      <c r="N14" s="99">
        <f t="shared" si="0"/>
        <v>200</v>
      </c>
      <c r="O14" s="99" t="e">
        <f>ROUND((C14+E14)*100/K14,1)</f>
        <v>#REF!</v>
      </c>
      <c r="P14" s="100" t="e">
        <f t="shared" si="1"/>
        <v>#REF!</v>
      </c>
    </row>
    <row r="15" spans="1:16" s="1" customFormat="1" ht="33.75" customHeight="1">
      <c r="A15" s="101">
        <v>6</v>
      </c>
      <c r="B15" s="102" t="s">
        <v>32</v>
      </c>
      <c r="C15" s="44"/>
      <c r="D15" s="44"/>
      <c r="E15" s="44"/>
      <c r="F15" s="44"/>
      <c r="G15" s="44"/>
      <c r="H15" s="44"/>
      <c r="I15" s="44"/>
      <c r="J15" s="44"/>
      <c r="K15" s="44"/>
      <c r="L15" s="44"/>
      <c r="M15" s="45"/>
      <c r="N15" s="45"/>
      <c r="O15" s="45"/>
      <c r="P15" s="46"/>
    </row>
    <row r="16" spans="1:16" s="1" customFormat="1" ht="42" customHeight="1">
      <c r="A16" s="101">
        <v>7</v>
      </c>
      <c r="B16" s="102" t="s">
        <v>33</v>
      </c>
      <c r="C16" s="44">
        <v>15</v>
      </c>
      <c r="D16" s="44">
        <v>15</v>
      </c>
      <c r="E16" s="44">
        <v>0</v>
      </c>
      <c r="F16" s="44">
        <v>0</v>
      </c>
      <c r="G16" s="44">
        <v>0</v>
      </c>
      <c r="H16" s="44">
        <v>0</v>
      </c>
      <c r="I16" s="44">
        <v>0</v>
      </c>
      <c r="J16" s="44">
        <v>0</v>
      </c>
      <c r="K16" s="44">
        <v>15</v>
      </c>
      <c r="L16" s="44">
        <v>15</v>
      </c>
      <c r="M16" s="99">
        <f t="shared" si="2"/>
        <v>100</v>
      </c>
      <c r="N16" s="45">
        <v>100</v>
      </c>
      <c r="O16" s="45">
        <v>100</v>
      </c>
      <c r="P16" s="46">
        <v>100</v>
      </c>
    </row>
    <row r="17" spans="1:16" s="1" customFormat="1" ht="33.75" customHeight="1">
      <c r="A17" s="101">
        <v>8</v>
      </c>
      <c r="B17" s="102" t="s">
        <v>34</v>
      </c>
      <c r="C17" s="44">
        <v>20</v>
      </c>
      <c r="D17" s="44">
        <v>20</v>
      </c>
      <c r="E17" s="44" t="e">
        <f>#REF!</f>
        <v>#REF!</v>
      </c>
      <c r="F17" s="44" t="e">
        <f>#REF!</f>
        <v>#REF!</v>
      </c>
      <c r="G17" s="44" t="e">
        <f>#REF!</f>
        <v>#REF!</v>
      </c>
      <c r="H17" s="44" t="e">
        <f>#REF!</f>
        <v>#REF!</v>
      </c>
      <c r="I17" s="44" t="e">
        <f>#REF!</f>
        <v>#REF!</v>
      </c>
      <c r="J17" s="44" t="e">
        <f>#REF!</f>
        <v>#REF!</v>
      </c>
      <c r="K17" s="44">
        <v>20</v>
      </c>
      <c r="L17" s="44">
        <v>20</v>
      </c>
      <c r="M17" s="99">
        <f t="shared" si="2"/>
        <v>100</v>
      </c>
      <c r="N17" s="99">
        <f t="shared" si="0"/>
        <v>100</v>
      </c>
      <c r="O17" s="99" t="e">
        <f>ROUND((C17+E17)*100/K17,1)</f>
        <v>#REF!</v>
      </c>
      <c r="P17" s="100" t="e">
        <f t="shared" si="1"/>
        <v>#REF!</v>
      </c>
    </row>
    <row r="18" spans="1:16" s="1" customFormat="1" ht="20.25">
      <c r="A18" s="101">
        <v>9</v>
      </c>
      <c r="B18" s="102" t="s">
        <v>35</v>
      </c>
      <c r="C18" s="44">
        <v>27</v>
      </c>
      <c r="D18" s="44">
        <v>27</v>
      </c>
      <c r="E18" s="44" t="e">
        <f>#REF!</f>
        <v>#REF!</v>
      </c>
      <c r="F18" s="98">
        <v>0</v>
      </c>
      <c r="G18" s="44" t="e">
        <f>#REF!</f>
        <v>#REF!</v>
      </c>
      <c r="H18" s="44" t="e">
        <f>#REF!</f>
        <v>#REF!</v>
      </c>
      <c r="I18" s="44" t="e">
        <f>#REF!</f>
        <v>#REF!</v>
      </c>
      <c r="J18" s="44">
        <v>0</v>
      </c>
      <c r="K18" s="44">
        <v>27</v>
      </c>
      <c r="L18" s="44">
        <v>27</v>
      </c>
      <c r="M18" s="99">
        <f t="shared" si="2"/>
        <v>100</v>
      </c>
      <c r="N18" s="99">
        <f t="shared" si="0"/>
        <v>100</v>
      </c>
      <c r="O18" s="99" t="e">
        <f t="shared" ref="O18:O20" si="3">ROUND((C18+E18)*100/K18,1)</f>
        <v>#REF!</v>
      </c>
      <c r="P18" s="100">
        <f t="shared" ref="P18:P20" si="4">ROUND((D18+F18)*100/L18,1)</f>
        <v>100</v>
      </c>
    </row>
    <row r="19" spans="1:16" s="6" customFormat="1" ht="20.25">
      <c r="A19" s="103">
        <v>10</v>
      </c>
      <c r="B19" s="104" t="s">
        <v>36</v>
      </c>
      <c r="C19" s="47">
        <v>17</v>
      </c>
      <c r="D19" s="47">
        <v>17</v>
      </c>
      <c r="E19" s="44">
        <v>0</v>
      </c>
      <c r="F19" s="44" t="e">
        <f>#REF!</f>
        <v>#REF!</v>
      </c>
      <c r="G19" s="44">
        <v>0</v>
      </c>
      <c r="H19" s="44">
        <v>0</v>
      </c>
      <c r="I19" s="44">
        <v>0</v>
      </c>
      <c r="J19" s="44" t="e">
        <f>#REF!</f>
        <v>#REF!</v>
      </c>
      <c r="K19" s="47">
        <v>17</v>
      </c>
      <c r="L19" s="47">
        <v>17</v>
      </c>
      <c r="M19" s="99">
        <f t="shared" si="2"/>
        <v>100</v>
      </c>
      <c r="N19" s="99">
        <f t="shared" si="0"/>
        <v>100</v>
      </c>
      <c r="O19" s="99">
        <f t="shared" si="3"/>
        <v>100</v>
      </c>
      <c r="P19" s="100" t="e">
        <f t="shared" si="4"/>
        <v>#REF!</v>
      </c>
    </row>
    <row r="20" spans="1:16" s="1" customFormat="1" ht="20.25">
      <c r="A20" s="103">
        <v>11</v>
      </c>
      <c r="B20" s="104" t="s">
        <v>37</v>
      </c>
      <c r="C20" s="47">
        <v>18</v>
      </c>
      <c r="D20" s="47">
        <v>18</v>
      </c>
      <c r="E20" s="44" t="e">
        <f>#REF!</f>
        <v>#REF!</v>
      </c>
      <c r="F20" s="44">
        <v>0</v>
      </c>
      <c r="G20" s="44" t="e">
        <f>#REF!</f>
        <v>#REF!</v>
      </c>
      <c r="H20" s="44" t="e">
        <f>#REF!</f>
        <v>#REF!</v>
      </c>
      <c r="I20" s="44" t="e">
        <f>#REF!</f>
        <v>#REF!</v>
      </c>
      <c r="J20" s="44">
        <v>0</v>
      </c>
      <c r="K20" s="47">
        <v>18</v>
      </c>
      <c r="L20" s="47">
        <v>18</v>
      </c>
      <c r="M20" s="99">
        <f t="shared" si="2"/>
        <v>100</v>
      </c>
      <c r="N20" s="99">
        <f t="shared" si="0"/>
        <v>100</v>
      </c>
      <c r="O20" s="99" t="e">
        <f t="shared" si="3"/>
        <v>#REF!</v>
      </c>
      <c r="P20" s="100">
        <f t="shared" si="4"/>
        <v>100</v>
      </c>
    </row>
    <row r="21" spans="1:16" s="1" customFormat="1" ht="16.5">
      <c r="A21" s="48"/>
      <c r="B21" s="49" t="s">
        <v>38</v>
      </c>
      <c r="C21" s="50">
        <f t="shared" ref="C21" si="5">SUM(C10:C20)</f>
        <v>132</v>
      </c>
      <c r="D21" s="50">
        <f t="shared" ref="D21" si="6">SUM(D10:D20)</f>
        <v>132</v>
      </c>
      <c r="E21" s="50" t="e">
        <f t="shared" ref="E21" si="7">SUM(E10:E20)</f>
        <v>#REF!</v>
      </c>
      <c r="F21" s="50" t="e">
        <f t="shared" ref="F21" si="8">SUM(F10:F20)</f>
        <v>#REF!</v>
      </c>
      <c r="G21" s="50" t="e">
        <f t="shared" ref="G21" si="9">SUM(G10:G20)</f>
        <v>#REF!</v>
      </c>
      <c r="H21" s="50" t="e">
        <f t="shared" ref="H21" si="10">SUM(H10:H20)</f>
        <v>#REF!</v>
      </c>
      <c r="I21" s="50" t="e">
        <f t="shared" ref="I21" si="11">SUM(I10:I20)</f>
        <v>#REF!</v>
      </c>
      <c r="J21" s="50" t="e">
        <f t="shared" ref="J21" si="12">SUM(J10:J20)</f>
        <v>#REF!</v>
      </c>
      <c r="K21" s="50">
        <f t="shared" ref="K21" si="13">SUM(K10:K20)</f>
        <v>128</v>
      </c>
      <c r="L21" s="50">
        <f t="shared" ref="L21" si="14">SUM(L10:L20)</f>
        <v>128</v>
      </c>
      <c r="M21" s="50">
        <f t="shared" ref="M21" si="15">SUM(M10:M20)</f>
        <v>900</v>
      </c>
      <c r="N21" s="50">
        <f t="shared" ref="N21" si="16">SUM(N10:N20)</f>
        <v>900</v>
      </c>
      <c r="O21" s="50" t="e">
        <f t="shared" ref="O21" si="17">SUM(O10:O20)</f>
        <v>#REF!</v>
      </c>
      <c r="P21" s="50" t="e">
        <f t="shared" ref="P21" si="18">SUM(P10:P20)</f>
        <v>#REF!</v>
      </c>
    </row>
    <row r="22" spans="1:16" ht="17.25" thickBot="1">
      <c r="A22" s="12"/>
      <c r="B22" s="13"/>
      <c r="C22" s="14" t="s">
        <v>26</v>
      </c>
      <c r="D22" s="14" t="s">
        <v>39</v>
      </c>
      <c r="E22" s="15"/>
      <c r="F22" s="16"/>
      <c r="G22" s="16"/>
      <c r="H22" s="16"/>
      <c r="I22" s="16"/>
      <c r="J22" s="16"/>
      <c r="K22" s="17"/>
      <c r="L22" s="17"/>
      <c r="M22" s="18"/>
      <c r="N22" s="18"/>
      <c r="O22" s="18"/>
      <c r="P22" s="36"/>
    </row>
    <row r="23" spans="1:16" ht="17.25" thickBot="1">
      <c r="A23" s="19"/>
      <c r="B23" s="20" t="s">
        <v>40</v>
      </c>
      <c r="C23" s="21" t="e">
        <f>ROUND((C21+E21)*100/K21,1)</f>
        <v>#REF!</v>
      </c>
      <c r="D23" s="22" t="e">
        <f>ROUND((D21+F21)*100/L21,1)</f>
        <v>#REF!</v>
      </c>
      <c r="E23" s="19" t="s">
        <v>41</v>
      </c>
      <c r="F23" s="23"/>
      <c r="G23" s="24"/>
      <c r="H23" s="19"/>
      <c r="I23" s="19"/>
      <c r="J23" s="19"/>
      <c r="K23" s="24"/>
      <c r="L23" s="24"/>
      <c r="M23" s="25"/>
      <c r="N23" s="25"/>
      <c r="O23" s="25"/>
      <c r="P23" s="37"/>
    </row>
    <row r="24" spans="1:16" ht="16.5">
      <c r="A24" s="111"/>
      <c r="B24" s="26" t="s">
        <v>42</v>
      </c>
      <c r="C24" s="27">
        <f>ROUND(C21*100/K21,1)</f>
        <v>103.1</v>
      </c>
      <c r="D24" s="28">
        <f>ROUND(D21*100/L21,1)</f>
        <v>103.1</v>
      </c>
      <c r="E24" s="27" t="s">
        <v>41</v>
      </c>
      <c r="F24" s="29"/>
      <c r="G24" s="112"/>
      <c r="H24" s="111"/>
      <c r="I24" s="111"/>
      <c r="J24" s="111"/>
      <c r="K24" s="112"/>
      <c r="L24" s="112"/>
      <c r="M24" s="113"/>
      <c r="N24" s="113"/>
      <c r="O24" s="113"/>
      <c r="P24" s="114"/>
    </row>
  </sheetData>
  <mergeCells count="18">
    <mergeCell ref="B4:C4"/>
    <mergeCell ref="E4:G4"/>
    <mergeCell ref="H3:K3"/>
    <mergeCell ref="H4:K4"/>
    <mergeCell ref="A1:P1"/>
    <mergeCell ref="B3:C3"/>
    <mergeCell ref="E3:G3"/>
    <mergeCell ref="M7:N8"/>
    <mergeCell ref="O7:P8"/>
    <mergeCell ref="B5:C5"/>
    <mergeCell ref="E5:G5"/>
    <mergeCell ref="B6:K6"/>
    <mergeCell ref="C7:D8"/>
    <mergeCell ref="E7:F8"/>
    <mergeCell ref="G7:H8"/>
    <mergeCell ref="I7:J8"/>
    <mergeCell ref="K7:L8"/>
    <mergeCell ref="H5:K5"/>
  </mergeCells>
  <pageMargins left="0.7" right="0.7" top="0.75" bottom="0.75" header="0.3" footer="0.3"/>
  <pageSetup orientation="portrait" horizont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4"/>
  <sheetViews>
    <sheetView topLeftCell="A8" zoomScale="70" zoomScaleNormal="70" workbookViewId="0">
      <selection activeCell="B11" sqref="B11"/>
    </sheetView>
  </sheetViews>
  <sheetFormatPr defaultColWidth="9.140625" defaultRowHeight="15"/>
  <cols>
    <col min="1" max="1" width="18.7109375" style="7" customWidth="1"/>
    <col min="2" max="2" width="42.140625" style="7" customWidth="1"/>
    <col min="3" max="3" width="45" style="7" customWidth="1"/>
    <col min="4" max="4" width="58.5703125" style="7" customWidth="1"/>
    <col min="5" max="5" width="34.85546875" style="7" customWidth="1"/>
    <col min="6" max="6" width="38.5703125" style="7" bestFit="1" customWidth="1"/>
    <col min="7" max="7" width="12.140625" style="7" bestFit="1" customWidth="1"/>
    <col min="8" max="8" width="15.85546875" style="7" bestFit="1" customWidth="1"/>
    <col min="9" max="9" width="17" style="7" bestFit="1" customWidth="1"/>
    <col min="10" max="10" width="12.140625" style="7" bestFit="1" customWidth="1"/>
    <col min="11" max="11" width="15.85546875" style="7" bestFit="1" customWidth="1"/>
    <col min="12" max="12" width="17" style="7" bestFit="1" customWidth="1"/>
    <col min="13" max="13" width="11.28515625" style="7" bestFit="1" customWidth="1"/>
    <col min="14" max="16384" width="9.140625" style="7"/>
  </cols>
  <sheetData>
    <row r="1" spans="1:13" s="10" customFormat="1" ht="15.75" customHeight="1">
      <c r="A1" s="60" t="s">
        <v>43</v>
      </c>
      <c r="B1" s="213" t="s">
        <v>44</v>
      </c>
      <c r="C1" s="213"/>
      <c r="D1" s="213"/>
      <c r="E1" s="213"/>
      <c r="F1" s="213"/>
      <c r="G1" s="8"/>
      <c r="H1" s="9"/>
      <c r="J1" s="8"/>
    </row>
    <row r="2" spans="1:13" s="10" customFormat="1" ht="15.75" customHeight="1">
      <c r="A2" s="60" t="s">
        <v>45</v>
      </c>
      <c r="B2" s="214" t="s">
        <v>8</v>
      </c>
      <c r="C2" s="214"/>
      <c r="D2" s="214"/>
      <c r="E2" s="214"/>
      <c r="F2" s="214"/>
      <c r="G2" s="8"/>
      <c r="H2" s="9"/>
      <c r="J2" s="8"/>
    </row>
    <row r="3" spans="1:13" s="32" customFormat="1" ht="15.75" customHeight="1">
      <c r="A3" s="63"/>
      <c r="B3" s="64" t="s">
        <v>18</v>
      </c>
      <c r="C3" s="64" t="s">
        <v>19</v>
      </c>
      <c r="D3" s="64" t="s">
        <v>46</v>
      </c>
      <c r="E3" s="65" t="s">
        <v>47</v>
      </c>
      <c r="F3" s="64" t="s">
        <v>48</v>
      </c>
      <c r="G3" s="30"/>
      <c r="H3" s="31"/>
      <c r="J3" s="30"/>
    </row>
    <row r="4" spans="1:13" s="32" customFormat="1" ht="18.75">
      <c r="A4" s="66" t="s">
        <v>49</v>
      </c>
      <c r="B4" s="67">
        <v>11</v>
      </c>
      <c r="C4" s="67">
        <v>0</v>
      </c>
      <c r="D4" s="63">
        <f>COUNTIF(G12:G21,"Untested")</f>
        <v>0</v>
      </c>
      <c r="E4" s="68">
        <f>COUNTIF(G12:G21,"Blocked")</f>
        <v>0</v>
      </c>
      <c r="F4" s="63">
        <v>11</v>
      </c>
      <c r="G4" s="30"/>
      <c r="H4" s="31"/>
      <c r="J4" s="30"/>
    </row>
    <row r="5" spans="1:13" s="32" customFormat="1" ht="18.75">
      <c r="A5" s="66" t="s">
        <v>50</v>
      </c>
      <c r="B5" s="67">
        <v>11</v>
      </c>
      <c r="C5" s="67">
        <v>0</v>
      </c>
      <c r="D5" s="63">
        <f>COUNTIF(J12:J21,"Untested")</f>
        <v>0</v>
      </c>
      <c r="E5" s="68">
        <f>COUNTIF(J12:J21,"Blocked")</f>
        <v>0</v>
      </c>
      <c r="F5" s="63">
        <v>11</v>
      </c>
      <c r="G5" s="30"/>
      <c r="H5" s="31"/>
      <c r="J5" s="30"/>
    </row>
    <row r="6" spans="1:13" s="32" customFormat="1" ht="343.5" customHeight="1">
      <c r="A6" s="33"/>
      <c r="B6" s="34"/>
      <c r="D6"/>
      <c r="E6" s="35"/>
      <c r="F6"/>
      <c r="G6" s="30"/>
      <c r="H6" s="31"/>
      <c r="J6" s="30"/>
    </row>
    <row r="7" spans="1:13" s="32" customFormat="1" ht="18.75">
      <c r="A7" s="212" t="s">
        <v>51</v>
      </c>
      <c r="B7" s="212" t="s">
        <v>6</v>
      </c>
      <c r="C7" s="212" t="s">
        <v>77</v>
      </c>
      <c r="D7" s="212" t="s">
        <v>53</v>
      </c>
      <c r="E7" s="215" t="s">
        <v>54</v>
      </c>
      <c r="F7" s="212" t="s">
        <v>55</v>
      </c>
      <c r="G7" s="212" t="s">
        <v>56</v>
      </c>
      <c r="H7" s="212"/>
      <c r="I7" s="212"/>
      <c r="J7" s="212" t="s">
        <v>56</v>
      </c>
      <c r="K7" s="212"/>
      <c r="L7" s="212"/>
      <c r="M7" s="212" t="s">
        <v>57</v>
      </c>
    </row>
    <row r="8" spans="1:13" s="32" customFormat="1" ht="18.75">
      <c r="A8" s="212"/>
      <c r="B8" s="212"/>
      <c r="C8" s="212"/>
      <c r="D8" s="212"/>
      <c r="E8" s="215"/>
      <c r="F8" s="212"/>
      <c r="G8" s="212" t="s">
        <v>26</v>
      </c>
      <c r="H8" s="212"/>
      <c r="I8" s="212"/>
      <c r="J8" s="212" t="s">
        <v>27</v>
      </c>
      <c r="K8" s="212"/>
      <c r="L8" s="212"/>
      <c r="M8" s="212"/>
    </row>
    <row r="9" spans="1:13" s="32" customFormat="1" ht="18.75">
      <c r="A9" s="212"/>
      <c r="B9" s="212"/>
      <c r="C9" s="212"/>
      <c r="D9" s="212"/>
      <c r="E9" s="215"/>
      <c r="F9" s="212"/>
      <c r="G9" s="69" t="s">
        <v>58</v>
      </c>
      <c r="H9" s="70" t="s">
        <v>59</v>
      </c>
      <c r="I9" s="69" t="s">
        <v>60</v>
      </c>
      <c r="J9" s="69" t="s">
        <v>58</v>
      </c>
      <c r="K9" s="70" t="s">
        <v>59</v>
      </c>
      <c r="L9" s="69" t="s">
        <v>60</v>
      </c>
      <c r="M9" s="212"/>
    </row>
    <row r="10" spans="1:13" s="32" customFormat="1" ht="18.75">
      <c r="A10" s="211" t="s">
        <v>78</v>
      </c>
      <c r="B10" s="211"/>
      <c r="C10" s="211"/>
      <c r="D10" s="211"/>
      <c r="E10" s="211"/>
      <c r="F10" s="211"/>
      <c r="G10" s="211"/>
      <c r="H10" s="211"/>
      <c r="I10" s="211"/>
      <c r="J10" s="211"/>
      <c r="K10" s="211"/>
      <c r="L10" s="211"/>
      <c r="M10" s="211"/>
    </row>
    <row r="11" spans="1:13" s="32" customFormat="1" ht="115.5">
      <c r="A11" s="142" t="s">
        <v>79</v>
      </c>
      <c r="B11" s="159" t="s">
        <v>620</v>
      </c>
      <c r="C11" s="159" t="s">
        <v>621</v>
      </c>
      <c r="D11" s="159" t="s">
        <v>622</v>
      </c>
      <c r="E11" s="159" t="s">
        <v>623</v>
      </c>
      <c r="F11" s="74" t="s">
        <v>124</v>
      </c>
      <c r="G11" s="164"/>
      <c r="H11" s="164"/>
      <c r="I11" s="164"/>
      <c r="J11" s="164"/>
      <c r="K11" s="164"/>
      <c r="L11" s="164"/>
      <c r="M11" s="164"/>
    </row>
    <row r="12" spans="1:13" s="32" customFormat="1" ht="33">
      <c r="A12" s="77" t="s">
        <v>80</v>
      </c>
      <c r="B12" s="76" t="s">
        <v>324</v>
      </c>
      <c r="C12" s="76" t="s">
        <v>149</v>
      </c>
      <c r="D12" s="76" t="s">
        <v>149</v>
      </c>
      <c r="E12" s="76" t="s">
        <v>325</v>
      </c>
      <c r="F12" s="76" t="s">
        <v>124</v>
      </c>
      <c r="G12" s="76" t="s">
        <v>63</v>
      </c>
      <c r="H12" s="76" t="s">
        <v>162</v>
      </c>
      <c r="I12" s="76" t="s">
        <v>347</v>
      </c>
      <c r="J12" s="76" t="s">
        <v>63</v>
      </c>
      <c r="K12" s="76" t="s">
        <v>163</v>
      </c>
      <c r="L12" s="76" t="s">
        <v>117</v>
      </c>
      <c r="M12" s="76"/>
    </row>
    <row r="13" spans="1:13" s="32" customFormat="1" ht="33">
      <c r="A13" s="77" t="s">
        <v>81</v>
      </c>
      <c r="B13" s="76" t="s">
        <v>326</v>
      </c>
      <c r="C13" s="76" t="s">
        <v>149</v>
      </c>
      <c r="D13" s="76" t="s">
        <v>149</v>
      </c>
      <c r="E13" s="76" t="s">
        <v>327</v>
      </c>
      <c r="F13" s="76" t="s">
        <v>124</v>
      </c>
      <c r="G13" s="76" t="s">
        <v>63</v>
      </c>
      <c r="H13" s="76" t="s">
        <v>162</v>
      </c>
      <c r="I13" s="76" t="s">
        <v>347</v>
      </c>
      <c r="J13" s="76" t="s">
        <v>63</v>
      </c>
      <c r="K13" s="76" t="s">
        <v>163</v>
      </c>
      <c r="L13" s="76" t="s">
        <v>117</v>
      </c>
      <c r="M13" s="76"/>
    </row>
    <row r="14" spans="1:13" s="32" customFormat="1" ht="33">
      <c r="A14" s="77" t="s">
        <v>82</v>
      </c>
      <c r="B14" s="76" t="s">
        <v>341</v>
      </c>
      <c r="C14" s="76" t="s">
        <v>342</v>
      </c>
      <c r="D14" s="76" t="s">
        <v>333</v>
      </c>
      <c r="E14" s="76" t="s">
        <v>345</v>
      </c>
      <c r="F14" s="76" t="s">
        <v>124</v>
      </c>
      <c r="G14" s="76" t="s">
        <v>63</v>
      </c>
      <c r="H14" s="76" t="s">
        <v>162</v>
      </c>
      <c r="I14" s="76" t="s">
        <v>347</v>
      </c>
      <c r="J14" s="76" t="s">
        <v>117</v>
      </c>
      <c r="K14" s="76" t="s">
        <v>163</v>
      </c>
      <c r="L14" s="76" t="s">
        <v>117</v>
      </c>
      <c r="M14" s="76"/>
    </row>
    <row r="15" spans="1:13" s="32" customFormat="1" ht="33">
      <c r="A15" s="77" t="s">
        <v>83</v>
      </c>
      <c r="B15" s="76" t="s">
        <v>343</v>
      </c>
      <c r="C15" s="76" t="s">
        <v>344</v>
      </c>
      <c r="D15" s="76" t="s">
        <v>333</v>
      </c>
      <c r="E15" s="76" t="s">
        <v>346</v>
      </c>
      <c r="F15" s="76" t="s">
        <v>124</v>
      </c>
      <c r="G15" s="76" t="s">
        <v>63</v>
      </c>
      <c r="H15" s="76" t="s">
        <v>162</v>
      </c>
      <c r="I15" s="76" t="s">
        <v>347</v>
      </c>
      <c r="J15" s="76" t="s">
        <v>117</v>
      </c>
      <c r="K15" s="76" t="s">
        <v>163</v>
      </c>
      <c r="L15" s="76" t="s">
        <v>117</v>
      </c>
      <c r="M15" s="76"/>
    </row>
    <row r="16" spans="1:13" s="32" customFormat="1" ht="18.75">
      <c r="A16" s="77" t="s">
        <v>84</v>
      </c>
      <c r="B16" s="147"/>
      <c r="C16" s="147"/>
      <c r="D16" s="147"/>
      <c r="E16" s="147"/>
      <c r="F16" s="147"/>
      <c r="G16" s="147"/>
      <c r="H16" s="147"/>
      <c r="I16" s="147"/>
      <c r="J16" s="147"/>
      <c r="K16" s="147"/>
      <c r="L16" s="147"/>
      <c r="M16" s="147"/>
    </row>
    <row r="17" spans="1:13" s="32" customFormat="1" ht="49.5">
      <c r="A17" s="77" t="s">
        <v>85</v>
      </c>
      <c r="B17" s="76" t="s">
        <v>328</v>
      </c>
      <c r="C17" s="76" t="s">
        <v>329</v>
      </c>
      <c r="D17" s="76" t="s">
        <v>149</v>
      </c>
      <c r="E17" s="76" t="s">
        <v>330</v>
      </c>
      <c r="F17" s="76" t="s">
        <v>124</v>
      </c>
      <c r="G17" s="76" t="s">
        <v>63</v>
      </c>
      <c r="H17" s="76" t="s">
        <v>162</v>
      </c>
      <c r="I17" s="76" t="s">
        <v>347</v>
      </c>
      <c r="J17" s="76" t="s">
        <v>63</v>
      </c>
      <c r="K17" s="76" t="s">
        <v>163</v>
      </c>
      <c r="L17" s="76" t="s">
        <v>117</v>
      </c>
      <c r="M17" s="76"/>
    </row>
    <row r="18" spans="1:13" s="32" customFormat="1" ht="24.75" customHeight="1">
      <c r="A18" s="77" t="s">
        <v>653</v>
      </c>
      <c r="B18" s="76" t="s">
        <v>331</v>
      </c>
      <c r="C18" s="76" t="s">
        <v>332</v>
      </c>
      <c r="D18" s="76" t="s">
        <v>333</v>
      </c>
      <c r="E18" s="76" t="s">
        <v>334</v>
      </c>
      <c r="F18" s="76" t="s">
        <v>124</v>
      </c>
      <c r="G18" s="76" t="s">
        <v>63</v>
      </c>
      <c r="H18" s="76" t="s">
        <v>162</v>
      </c>
      <c r="I18" s="76" t="s">
        <v>347</v>
      </c>
      <c r="J18" s="76" t="s">
        <v>63</v>
      </c>
      <c r="K18" s="76" t="s">
        <v>163</v>
      </c>
      <c r="L18" s="76" t="s">
        <v>117</v>
      </c>
      <c r="M18" s="76"/>
    </row>
    <row r="19" spans="1:13" s="32" customFormat="1" ht="18.75">
      <c r="A19" s="208" t="s">
        <v>86</v>
      </c>
      <c r="B19" s="209"/>
      <c r="C19" s="209"/>
      <c r="D19" s="209"/>
      <c r="E19" s="209"/>
      <c r="F19" s="209"/>
      <c r="G19" s="209"/>
      <c r="H19" s="209"/>
      <c r="I19" s="209"/>
      <c r="J19" s="209"/>
      <c r="K19" s="209"/>
      <c r="L19" s="209"/>
      <c r="M19" s="210"/>
    </row>
    <row r="20" spans="1:13" s="32" customFormat="1" ht="49.5">
      <c r="A20" s="72" t="s">
        <v>87</v>
      </c>
      <c r="B20" s="72" t="s">
        <v>328</v>
      </c>
      <c r="C20" s="72" t="s">
        <v>329</v>
      </c>
      <c r="D20" s="72" t="s">
        <v>149</v>
      </c>
      <c r="E20" s="72" t="s">
        <v>330</v>
      </c>
      <c r="F20" s="72" t="s">
        <v>124</v>
      </c>
      <c r="G20" s="72" t="s">
        <v>63</v>
      </c>
      <c r="H20" s="72" t="s">
        <v>162</v>
      </c>
      <c r="I20" s="72" t="s">
        <v>117</v>
      </c>
      <c r="J20" s="72" t="s">
        <v>63</v>
      </c>
      <c r="K20" s="72" t="s">
        <v>163</v>
      </c>
      <c r="L20" s="76" t="s">
        <v>117</v>
      </c>
      <c r="M20" s="76"/>
    </row>
    <row r="21" spans="1:13" s="32" customFormat="1" ht="30.75" customHeight="1">
      <c r="A21" s="72" t="s">
        <v>88</v>
      </c>
      <c r="B21" s="72" t="s">
        <v>331</v>
      </c>
      <c r="C21" s="72" t="s">
        <v>332</v>
      </c>
      <c r="D21" s="72" t="s">
        <v>333</v>
      </c>
      <c r="E21" s="72" t="s">
        <v>334</v>
      </c>
      <c r="F21" s="72" t="s">
        <v>124</v>
      </c>
      <c r="G21" s="72" t="s">
        <v>63</v>
      </c>
      <c r="H21" s="72" t="s">
        <v>162</v>
      </c>
      <c r="I21" s="72" t="s">
        <v>117</v>
      </c>
      <c r="J21" s="72" t="s">
        <v>63</v>
      </c>
      <c r="K21" s="72" t="s">
        <v>163</v>
      </c>
      <c r="L21" s="76" t="s">
        <v>117</v>
      </c>
      <c r="M21" s="76"/>
    </row>
    <row r="22" spans="1:13" s="32" customFormat="1" ht="33">
      <c r="A22" s="72" t="s">
        <v>89</v>
      </c>
      <c r="B22" s="72" t="s">
        <v>335</v>
      </c>
      <c r="C22" s="72" t="s">
        <v>336</v>
      </c>
      <c r="D22" s="72" t="s">
        <v>333</v>
      </c>
      <c r="E22" s="72" t="s">
        <v>337</v>
      </c>
      <c r="F22" s="72" t="s">
        <v>124</v>
      </c>
      <c r="G22" s="72" t="s">
        <v>63</v>
      </c>
      <c r="H22" s="72" t="s">
        <v>162</v>
      </c>
      <c r="I22" s="72" t="s">
        <v>117</v>
      </c>
      <c r="J22" s="72" t="s">
        <v>63</v>
      </c>
      <c r="K22" s="72" t="s">
        <v>163</v>
      </c>
      <c r="L22" s="76" t="s">
        <v>117</v>
      </c>
      <c r="M22" s="115"/>
    </row>
    <row r="23" spans="1:13" s="32" customFormat="1" ht="49.5">
      <c r="A23" s="72" t="s">
        <v>90</v>
      </c>
      <c r="B23" s="72" t="s">
        <v>338</v>
      </c>
      <c r="C23" s="72" t="s">
        <v>339</v>
      </c>
      <c r="D23" s="72" t="s">
        <v>340</v>
      </c>
      <c r="E23" s="72" t="s">
        <v>348</v>
      </c>
      <c r="F23" s="72" t="s">
        <v>124</v>
      </c>
      <c r="G23" s="72" t="s">
        <v>63</v>
      </c>
      <c r="H23" s="72" t="s">
        <v>162</v>
      </c>
      <c r="I23" s="72" t="s">
        <v>117</v>
      </c>
      <c r="J23" s="72" t="s">
        <v>117</v>
      </c>
      <c r="K23" s="72" t="s">
        <v>163</v>
      </c>
      <c r="L23" s="76" t="s">
        <v>117</v>
      </c>
      <c r="M23" s="72"/>
    </row>
    <row r="24" spans="1:13" ht="16.5">
      <c r="A24" s="148"/>
    </row>
  </sheetData>
  <mergeCells count="15">
    <mergeCell ref="B1:F1"/>
    <mergeCell ref="B2:F2"/>
    <mergeCell ref="A7:A9"/>
    <mergeCell ref="B7:B9"/>
    <mergeCell ref="D7:D9"/>
    <mergeCell ref="C7:C9"/>
    <mergeCell ref="E7:E9"/>
    <mergeCell ref="F7:F9"/>
    <mergeCell ref="A19:M19"/>
    <mergeCell ref="A10:M10"/>
    <mergeCell ref="G7:I7"/>
    <mergeCell ref="J7:L7"/>
    <mergeCell ref="M7:M9"/>
    <mergeCell ref="G8:I8"/>
    <mergeCell ref="J8:L8"/>
  </mergeCells>
  <phoneticPr fontId="30" type="noConversion"/>
  <dataValidations count="1">
    <dataValidation type="list" operator="equal" allowBlank="1" showErrorMessage="1" promptTitle="dfdf" sqref="J12:J13 G12:G13 G20 G17:G18 J17:J18 J20:J21" xr:uid="{00000000-0002-0000-0300-000000000000}">
      <formula1>"Passed,Untested,Failed,Blocked"</formula1>
      <formula2>0</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7C4A5-AC13-4DA6-85AB-565E7263BAD7}">
  <dimension ref="A1:M26"/>
  <sheetViews>
    <sheetView workbookViewId="0">
      <selection activeCell="F23" sqref="F23"/>
    </sheetView>
  </sheetViews>
  <sheetFormatPr defaultColWidth="9.140625" defaultRowHeight="16.5"/>
  <cols>
    <col min="1" max="1" width="21.28515625" style="11" bestFit="1" customWidth="1"/>
    <col min="2" max="2" width="31.7109375" style="11" bestFit="1" customWidth="1"/>
    <col min="3" max="3" width="34.28515625" style="11" bestFit="1" customWidth="1"/>
    <col min="4" max="4" width="29" style="11" customWidth="1"/>
    <col min="5" max="5" width="40" style="11" bestFit="1" customWidth="1"/>
    <col min="6" max="6" width="46" style="11" bestFit="1" customWidth="1"/>
    <col min="7" max="7" width="16" style="11" bestFit="1" customWidth="1"/>
    <col min="8" max="8" width="21.5703125" style="11" bestFit="1" customWidth="1"/>
    <col min="9" max="9" width="22.7109375" style="11" bestFit="1" customWidth="1"/>
    <col min="10" max="10" width="16" style="11" bestFit="1" customWidth="1"/>
    <col min="11" max="11" width="21.5703125" style="11" bestFit="1" customWidth="1"/>
    <col min="12" max="12" width="22.7109375" style="11" bestFit="1" customWidth="1"/>
    <col min="13" max="13" width="16" style="11" bestFit="1" customWidth="1"/>
    <col min="14" max="16384" width="9.140625" style="11"/>
  </cols>
  <sheetData>
    <row r="1" spans="1:13" s="40" customFormat="1">
      <c r="A1" s="218" t="s">
        <v>43</v>
      </c>
      <c r="B1" s="219" t="s">
        <v>146</v>
      </c>
      <c r="C1" s="219"/>
      <c r="D1" s="219"/>
      <c r="E1" s="219"/>
      <c r="F1" s="219"/>
      <c r="G1" s="38"/>
      <c r="H1" s="39"/>
      <c r="J1" s="38"/>
    </row>
    <row r="2" spans="1:13" s="40" customFormat="1">
      <c r="A2" s="218" t="s">
        <v>45</v>
      </c>
      <c r="B2" s="220" t="s">
        <v>656</v>
      </c>
      <c r="C2" s="220"/>
      <c r="D2" s="220"/>
      <c r="E2" s="220"/>
      <c r="F2" s="220"/>
      <c r="G2" s="38"/>
      <c r="H2" s="39"/>
      <c r="J2" s="38"/>
    </row>
    <row r="3" spans="1:13" s="40" customFormat="1">
      <c r="A3" s="221"/>
      <c r="B3" s="139" t="s">
        <v>18</v>
      </c>
      <c r="C3" s="139" t="s">
        <v>19</v>
      </c>
      <c r="D3" s="139" t="s">
        <v>46</v>
      </c>
      <c r="E3" s="139" t="s">
        <v>47</v>
      </c>
      <c r="F3" s="139" t="s">
        <v>48</v>
      </c>
      <c r="G3" s="38"/>
      <c r="H3" s="39"/>
      <c r="J3" s="38"/>
    </row>
    <row r="4" spans="1:13" s="40" customFormat="1">
      <c r="A4" s="222" t="s">
        <v>49</v>
      </c>
      <c r="B4" s="223">
        <v>11</v>
      </c>
      <c r="C4" s="223">
        <v>0</v>
      </c>
      <c r="D4" s="221">
        <f>COUNTIF(G14:G22,"Untested")</f>
        <v>0</v>
      </c>
      <c r="E4" s="224">
        <f>COUNTIF(G14:G22,"Blocked")</f>
        <v>0</v>
      </c>
      <c r="F4" s="221">
        <v>11</v>
      </c>
      <c r="G4" s="38"/>
      <c r="H4" s="39"/>
      <c r="J4" s="38"/>
    </row>
    <row r="5" spans="1:13" s="40" customFormat="1">
      <c r="A5" s="222" t="s">
        <v>50</v>
      </c>
      <c r="B5" s="223">
        <v>11</v>
      </c>
      <c r="C5" s="223">
        <v>0</v>
      </c>
      <c r="D5" s="221">
        <f>COUNTIF(J14:J22,"Untested")</f>
        <v>0</v>
      </c>
      <c r="E5" s="224">
        <f>COUNTIF(J14:J22,"Blocked")</f>
        <v>0</v>
      </c>
      <c r="F5" s="221">
        <v>11</v>
      </c>
      <c r="G5" s="38"/>
      <c r="H5" s="39"/>
      <c r="J5" s="38"/>
    </row>
    <row r="6" spans="1:13" s="40" customFormat="1">
      <c r="A6" s="41"/>
      <c r="B6" s="42"/>
      <c r="E6" s="43"/>
      <c r="G6" s="38"/>
      <c r="H6" s="39"/>
      <c r="J6" s="38"/>
    </row>
    <row r="7" spans="1:13" s="40" customFormat="1">
      <c r="A7" s="41"/>
      <c r="B7" s="42"/>
      <c r="E7" s="43"/>
      <c r="G7" s="38"/>
      <c r="H7" s="39"/>
      <c r="J7" s="38"/>
    </row>
    <row r="8" spans="1:13" s="40" customFormat="1">
      <c r="A8" s="41"/>
      <c r="B8" s="42"/>
      <c r="E8" s="43"/>
      <c r="G8" s="38"/>
      <c r="H8" s="39"/>
      <c r="J8" s="38"/>
    </row>
    <row r="9" spans="1:13" s="40" customFormat="1" ht="276" customHeight="1">
      <c r="A9" s="41"/>
      <c r="B9" s="42"/>
      <c r="E9" s="43"/>
      <c r="G9" s="38"/>
      <c r="H9" s="39"/>
      <c r="J9" s="38"/>
    </row>
    <row r="10" spans="1:13" s="40" customFormat="1">
      <c r="A10" s="178" t="s">
        <v>51</v>
      </c>
      <c r="B10" s="178" t="s">
        <v>6</v>
      </c>
      <c r="C10" s="178" t="s">
        <v>52</v>
      </c>
      <c r="D10" s="178" t="s">
        <v>53</v>
      </c>
      <c r="E10" s="178" t="s">
        <v>54</v>
      </c>
      <c r="F10" s="178" t="s">
        <v>55</v>
      </c>
      <c r="G10" s="178" t="s">
        <v>56</v>
      </c>
      <c r="H10" s="178"/>
      <c r="I10" s="178"/>
      <c r="J10" s="178" t="s">
        <v>56</v>
      </c>
      <c r="K10" s="178"/>
      <c r="L10" s="178"/>
      <c r="M10" s="178" t="s">
        <v>57</v>
      </c>
    </row>
    <row r="11" spans="1:13" s="40" customFormat="1">
      <c r="A11" s="178"/>
      <c r="B11" s="178"/>
      <c r="C11" s="178"/>
      <c r="D11" s="178"/>
      <c r="E11" s="178"/>
      <c r="F11" s="178"/>
      <c r="G11" s="178" t="s">
        <v>26</v>
      </c>
      <c r="H11" s="178"/>
      <c r="I11" s="178"/>
      <c r="J11" s="178" t="s">
        <v>27</v>
      </c>
      <c r="K11" s="178"/>
      <c r="L11" s="178"/>
      <c r="M11" s="178"/>
    </row>
    <row r="12" spans="1:13" s="40" customFormat="1">
      <c r="A12" s="178"/>
      <c r="B12" s="178"/>
      <c r="C12" s="178"/>
      <c r="D12" s="178"/>
      <c r="E12" s="178"/>
      <c r="F12" s="178"/>
      <c r="G12" s="140" t="s">
        <v>58</v>
      </c>
      <c r="H12" s="141" t="s">
        <v>59</v>
      </c>
      <c r="I12" s="139" t="s">
        <v>60</v>
      </c>
      <c r="J12" s="140" t="s">
        <v>58</v>
      </c>
      <c r="K12" s="141" t="s">
        <v>59</v>
      </c>
      <c r="L12" s="139" t="s">
        <v>60</v>
      </c>
      <c r="M12" s="178"/>
    </row>
    <row r="13" spans="1:13" s="40" customFormat="1">
      <c r="A13" s="225" t="s">
        <v>756</v>
      </c>
      <c r="B13" s="225"/>
      <c r="C13" s="225"/>
      <c r="D13" s="225"/>
      <c r="E13" s="225"/>
      <c r="F13" s="225"/>
      <c r="G13" s="225"/>
      <c r="H13" s="225"/>
      <c r="I13" s="225"/>
      <c r="J13" s="225"/>
      <c r="K13" s="225"/>
      <c r="L13" s="225"/>
      <c r="M13" s="225"/>
    </row>
    <row r="14" spans="1:13" s="40" customFormat="1" ht="33">
      <c r="A14" s="133" t="s">
        <v>757</v>
      </c>
      <c r="B14" s="133" t="s">
        <v>758</v>
      </c>
      <c r="C14" s="226" t="s">
        <v>149</v>
      </c>
      <c r="D14" s="226" t="s">
        <v>149</v>
      </c>
      <c r="E14" s="134" t="s">
        <v>759</v>
      </c>
      <c r="F14" s="226" t="s">
        <v>124</v>
      </c>
      <c r="G14" s="226" t="s">
        <v>63</v>
      </c>
      <c r="H14" s="228" t="s">
        <v>100</v>
      </c>
      <c r="I14" s="226" t="s">
        <v>347</v>
      </c>
      <c r="J14" s="229" t="s">
        <v>63</v>
      </c>
      <c r="K14" s="226" t="s">
        <v>116</v>
      </c>
      <c r="L14" s="11" t="s">
        <v>115</v>
      </c>
      <c r="M14" s="229"/>
    </row>
    <row r="15" spans="1:13" s="40" customFormat="1" ht="49.5">
      <c r="A15" s="133" t="s">
        <v>760</v>
      </c>
      <c r="B15" s="133" t="s">
        <v>761</v>
      </c>
      <c r="C15" s="226" t="s">
        <v>149</v>
      </c>
      <c r="D15" s="226" t="s">
        <v>149</v>
      </c>
      <c r="E15" s="134" t="s">
        <v>762</v>
      </c>
      <c r="F15" s="226" t="s">
        <v>124</v>
      </c>
      <c r="G15" s="226" t="s">
        <v>63</v>
      </c>
      <c r="H15" s="228" t="s">
        <v>100</v>
      </c>
      <c r="I15" s="226" t="s">
        <v>347</v>
      </c>
      <c r="J15" s="229" t="s">
        <v>63</v>
      </c>
      <c r="K15" s="226" t="s">
        <v>116</v>
      </c>
      <c r="L15" s="11" t="s">
        <v>115</v>
      </c>
      <c r="M15" s="229"/>
    </row>
    <row r="16" spans="1:13" s="40" customFormat="1" ht="33">
      <c r="A16" s="133" t="s">
        <v>763</v>
      </c>
      <c r="B16" s="133" t="s">
        <v>354</v>
      </c>
      <c r="C16" s="134" t="s">
        <v>355</v>
      </c>
      <c r="D16" s="133" t="s">
        <v>764</v>
      </c>
      <c r="E16" s="134" t="s">
        <v>765</v>
      </c>
      <c r="F16" s="226" t="s">
        <v>124</v>
      </c>
      <c r="G16" s="226" t="s">
        <v>63</v>
      </c>
      <c r="H16" s="228" t="s">
        <v>100</v>
      </c>
      <c r="I16" s="226" t="s">
        <v>347</v>
      </c>
      <c r="J16" s="229" t="s">
        <v>63</v>
      </c>
      <c r="K16" s="226" t="s">
        <v>116</v>
      </c>
      <c r="L16" s="11" t="s">
        <v>115</v>
      </c>
      <c r="M16" s="229"/>
    </row>
    <row r="17" spans="1:13" s="40" customFormat="1" ht="33">
      <c r="A17" s="133" t="s">
        <v>766</v>
      </c>
      <c r="B17" s="133" t="s">
        <v>767</v>
      </c>
      <c r="C17" s="133" t="s">
        <v>368</v>
      </c>
      <c r="D17" s="133" t="s">
        <v>768</v>
      </c>
      <c r="E17" s="134" t="s">
        <v>769</v>
      </c>
      <c r="F17" s="226" t="s">
        <v>124</v>
      </c>
      <c r="G17" s="226" t="s">
        <v>63</v>
      </c>
      <c r="H17" s="228" t="s">
        <v>100</v>
      </c>
      <c r="I17" s="226" t="s">
        <v>347</v>
      </c>
      <c r="J17" s="229" t="s">
        <v>63</v>
      </c>
      <c r="K17" s="226" t="s">
        <v>116</v>
      </c>
      <c r="L17" s="11" t="s">
        <v>115</v>
      </c>
      <c r="M17" s="229"/>
    </row>
    <row r="18" spans="1:13" s="40" customFormat="1">
      <c r="A18" s="225" t="s">
        <v>770</v>
      </c>
      <c r="B18" s="225"/>
      <c r="C18" s="225"/>
      <c r="D18" s="225"/>
      <c r="E18" s="225"/>
      <c r="F18" s="225"/>
      <c r="G18" s="225"/>
      <c r="H18" s="225"/>
      <c r="I18" s="225"/>
      <c r="J18" s="225"/>
      <c r="K18" s="225"/>
      <c r="L18" s="225"/>
      <c r="M18" s="225"/>
    </row>
    <row r="19" spans="1:13" s="40" customFormat="1" ht="33">
      <c r="A19" s="133" t="s">
        <v>771</v>
      </c>
      <c r="B19" s="133" t="s">
        <v>772</v>
      </c>
      <c r="C19" s="133" t="s">
        <v>773</v>
      </c>
      <c r="D19" s="133" t="s">
        <v>774</v>
      </c>
      <c r="E19" s="125" t="s">
        <v>775</v>
      </c>
      <c r="F19" s="226" t="s">
        <v>124</v>
      </c>
      <c r="G19" s="226" t="s">
        <v>63</v>
      </c>
      <c r="H19" s="228" t="s">
        <v>100</v>
      </c>
      <c r="I19" s="226" t="s">
        <v>347</v>
      </c>
      <c r="J19" s="229" t="s">
        <v>63</v>
      </c>
      <c r="K19" s="226" t="s">
        <v>116</v>
      </c>
      <c r="L19" s="11" t="s">
        <v>115</v>
      </c>
      <c r="M19" s="229"/>
    </row>
    <row r="20" spans="1:13" s="40" customFormat="1" ht="33">
      <c r="A20" s="133" t="s">
        <v>776</v>
      </c>
      <c r="B20" s="133" t="s">
        <v>777</v>
      </c>
      <c r="C20" s="133" t="s">
        <v>778</v>
      </c>
      <c r="D20" s="226" t="s">
        <v>149</v>
      </c>
      <c r="E20" s="125" t="s">
        <v>779</v>
      </c>
      <c r="F20" s="226" t="s">
        <v>124</v>
      </c>
      <c r="G20" s="226" t="s">
        <v>63</v>
      </c>
      <c r="H20" s="228" t="s">
        <v>100</v>
      </c>
      <c r="I20" s="226" t="s">
        <v>347</v>
      </c>
      <c r="J20" s="229" t="s">
        <v>63</v>
      </c>
      <c r="K20" s="226" t="s">
        <v>116</v>
      </c>
      <c r="L20" s="11" t="s">
        <v>115</v>
      </c>
      <c r="M20" s="229"/>
    </row>
    <row r="21" spans="1:13" ht="33">
      <c r="A21" s="133" t="s">
        <v>780</v>
      </c>
      <c r="B21" s="133" t="s">
        <v>781</v>
      </c>
      <c r="C21" s="133" t="s">
        <v>782</v>
      </c>
      <c r="D21" s="133" t="s">
        <v>783</v>
      </c>
      <c r="E21" s="125" t="s">
        <v>784</v>
      </c>
      <c r="F21" s="226" t="s">
        <v>124</v>
      </c>
      <c r="G21" s="226" t="s">
        <v>63</v>
      </c>
      <c r="H21" s="228" t="s">
        <v>100</v>
      </c>
      <c r="I21" s="226" t="s">
        <v>347</v>
      </c>
      <c r="J21" s="229" t="s">
        <v>63</v>
      </c>
      <c r="K21" s="226" t="s">
        <v>116</v>
      </c>
      <c r="L21" s="11" t="s">
        <v>115</v>
      </c>
      <c r="M21" s="229"/>
    </row>
    <row r="22" spans="1:13" ht="33">
      <c r="A22" s="133" t="s">
        <v>785</v>
      </c>
      <c r="B22" s="133" t="s">
        <v>786</v>
      </c>
      <c r="C22" s="133" t="s">
        <v>787</v>
      </c>
      <c r="D22" s="226" t="s">
        <v>149</v>
      </c>
      <c r="E22" s="125" t="s">
        <v>788</v>
      </c>
      <c r="F22" s="226" t="s">
        <v>124</v>
      </c>
      <c r="G22" s="226" t="s">
        <v>63</v>
      </c>
      <c r="H22" s="228" t="s">
        <v>100</v>
      </c>
      <c r="I22" s="226" t="s">
        <v>347</v>
      </c>
      <c r="J22" s="229" t="s">
        <v>63</v>
      </c>
      <c r="K22" s="226" t="s">
        <v>116</v>
      </c>
      <c r="L22" s="11" t="s">
        <v>115</v>
      </c>
      <c r="M22" s="229"/>
    </row>
    <row r="23" spans="1:13" ht="33">
      <c r="A23" s="133" t="s">
        <v>789</v>
      </c>
      <c r="B23" s="133" t="s">
        <v>790</v>
      </c>
      <c r="C23" s="133" t="s">
        <v>791</v>
      </c>
      <c r="D23" s="133" t="s">
        <v>764</v>
      </c>
      <c r="E23" s="125" t="s">
        <v>792</v>
      </c>
      <c r="F23" s="226" t="s">
        <v>124</v>
      </c>
      <c r="G23" s="226" t="s">
        <v>63</v>
      </c>
      <c r="H23" s="228" t="s">
        <v>100</v>
      </c>
      <c r="I23" s="226" t="s">
        <v>347</v>
      </c>
      <c r="J23" s="229" t="s">
        <v>63</v>
      </c>
      <c r="K23" s="226" t="s">
        <v>116</v>
      </c>
      <c r="L23" s="11" t="s">
        <v>115</v>
      </c>
      <c r="M23" s="229"/>
    </row>
    <row r="24" spans="1:13" ht="33">
      <c r="A24" s="133" t="s">
        <v>793</v>
      </c>
      <c r="B24" s="133" t="s">
        <v>384</v>
      </c>
      <c r="C24" s="133" t="s">
        <v>794</v>
      </c>
      <c r="D24" s="133" t="s">
        <v>764</v>
      </c>
      <c r="E24" s="125" t="s">
        <v>795</v>
      </c>
      <c r="F24" s="226" t="s">
        <v>124</v>
      </c>
      <c r="G24" s="226" t="s">
        <v>63</v>
      </c>
      <c r="H24" s="228" t="s">
        <v>100</v>
      </c>
      <c r="I24" s="226" t="s">
        <v>347</v>
      </c>
      <c r="J24" s="229" t="s">
        <v>63</v>
      </c>
      <c r="K24" s="226" t="s">
        <v>116</v>
      </c>
      <c r="L24" s="11" t="s">
        <v>115</v>
      </c>
      <c r="M24" s="229"/>
    </row>
    <row r="25" spans="1:13">
      <c r="A25" s="133" t="s">
        <v>796</v>
      </c>
      <c r="B25" s="133" t="s">
        <v>797</v>
      </c>
      <c r="C25" s="133" t="s">
        <v>798</v>
      </c>
      <c r="D25" s="133" t="s">
        <v>799</v>
      </c>
      <c r="E25" s="81" t="s">
        <v>800</v>
      </c>
      <c r="F25" s="226" t="s">
        <v>124</v>
      </c>
      <c r="G25" s="226" t="s">
        <v>63</v>
      </c>
      <c r="H25" s="228" t="s">
        <v>100</v>
      </c>
      <c r="I25" s="226" t="s">
        <v>347</v>
      </c>
      <c r="J25" s="229" t="s">
        <v>63</v>
      </c>
      <c r="K25" s="226" t="s">
        <v>116</v>
      </c>
      <c r="L25" s="11" t="s">
        <v>115</v>
      </c>
      <c r="M25" s="229"/>
    </row>
    <row r="26" spans="1:13">
      <c r="A26" s="106"/>
      <c r="B26" s="106"/>
      <c r="C26" s="106"/>
      <c r="D26" s="107"/>
      <c r="E26" s="43"/>
      <c r="F26" s="43"/>
      <c r="G26" s="38"/>
      <c r="H26" s="126"/>
      <c r="I26" s="109"/>
      <c r="J26" s="38"/>
      <c r="K26" s="108"/>
      <c r="L26" s="109"/>
      <c r="M26" s="107"/>
    </row>
  </sheetData>
  <mergeCells count="15">
    <mergeCell ref="A18:M18"/>
    <mergeCell ref="G10:I10"/>
    <mergeCell ref="J10:L10"/>
    <mergeCell ref="M10:M12"/>
    <mergeCell ref="G11:I11"/>
    <mergeCell ref="J11:L11"/>
    <mergeCell ref="A13:M13"/>
    <mergeCell ref="B1:F1"/>
    <mergeCell ref="B2:F2"/>
    <mergeCell ref="A10:A12"/>
    <mergeCell ref="B10:B12"/>
    <mergeCell ref="C10:C12"/>
    <mergeCell ref="D10:D12"/>
    <mergeCell ref="E10:E12"/>
    <mergeCell ref="F10:F12"/>
  </mergeCells>
  <dataValidations count="1">
    <dataValidation type="list" operator="equal" allowBlank="1" showErrorMessage="1" promptTitle="dfdf" sqref="G14:G17 J14:J17 J19:J26 G19:G26" xr:uid="{A7EECEF6-C278-4A0F-A68D-2CAC316E8677}">
      <formula1>"Passed,Untested,Failed,Blocked"</formula1>
      <formula2>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DCE8C-EEA8-465A-AAE8-2D0FDDB514F3}">
  <dimension ref="A1:R35"/>
  <sheetViews>
    <sheetView workbookViewId="0">
      <selection activeCell="A9" sqref="A9"/>
    </sheetView>
  </sheetViews>
  <sheetFormatPr defaultColWidth="9.140625" defaultRowHeight="16.5"/>
  <cols>
    <col min="1" max="1" width="21.28515625" style="11" bestFit="1" customWidth="1"/>
    <col min="2" max="2" width="31.7109375" style="11" bestFit="1" customWidth="1"/>
    <col min="3" max="3" width="34.28515625" style="11" bestFit="1" customWidth="1"/>
    <col min="4" max="4" width="29" style="11" customWidth="1"/>
    <col min="5" max="5" width="40" style="11" bestFit="1" customWidth="1"/>
    <col min="6" max="6" width="46" style="11" bestFit="1" customWidth="1"/>
    <col min="7" max="7" width="16" style="11" bestFit="1" customWidth="1"/>
    <col min="8" max="8" width="21.5703125" style="11" bestFit="1" customWidth="1"/>
    <col min="9" max="9" width="22.7109375" style="11" bestFit="1" customWidth="1"/>
    <col min="10" max="10" width="16" style="11" bestFit="1" customWidth="1"/>
    <col min="11" max="11" width="21.5703125" style="11" bestFit="1" customWidth="1"/>
    <col min="12" max="12" width="22.7109375" style="11" bestFit="1" customWidth="1"/>
    <col min="13" max="13" width="16" style="11" bestFit="1" customWidth="1"/>
    <col min="14" max="16384" width="9.140625" style="11"/>
  </cols>
  <sheetData>
    <row r="1" spans="1:18" s="40" customFormat="1">
      <c r="A1" s="218" t="s">
        <v>43</v>
      </c>
      <c r="B1" s="219" t="s">
        <v>146</v>
      </c>
      <c r="C1" s="219"/>
      <c r="D1" s="219"/>
      <c r="E1" s="219"/>
      <c r="F1" s="219"/>
      <c r="G1" s="38"/>
      <c r="H1" s="39"/>
      <c r="J1" s="38"/>
    </row>
    <row r="2" spans="1:18" s="40" customFormat="1">
      <c r="A2" s="218" t="s">
        <v>45</v>
      </c>
      <c r="B2" s="220" t="s">
        <v>801</v>
      </c>
      <c r="C2" s="220"/>
      <c r="D2" s="220"/>
      <c r="E2" s="220"/>
      <c r="F2" s="220"/>
      <c r="G2" s="38"/>
      <c r="H2" s="39"/>
      <c r="J2" s="38"/>
    </row>
    <row r="3" spans="1:18" s="40" customFormat="1">
      <c r="A3" s="221"/>
      <c r="B3" s="139" t="s">
        <v>18</v>
      </c>
      <c r="C3" s="139" t="s">
        <v>19</v>
      </c>
      <c r="D3" s="139" t="s">
        <v>46</v>
      </c>
      <c r="E3" s="139" t="s">
        <v>47</v>
      </c>
      <c r="F3" s="139" t="s">
        <v>48</v>
      </c>
      <c r="G3" s="38"/>
      <c r="H3" s="39"/>
      <c r="J3" s="38"/>
    </row>
    <row r="4" spans="1:18" s="40" customFormat="1">
      <c r="A4" s="222" t="s">
        <v>49</v>
      </c>
      <c r="B4" s="223">
        <v>19</v>
      </c>
      <c r="C4" s="223">
        <v>0</v>
      </c>
      <c r="D4" s="221">
        <f>COUNTIF(G14:G27,"Untested")</f>
        <v>0</v>
      </c>
      <c r="E4" s="224">
        <f>COUNTIF(G14:G27,"Blocked")</f>
        <v>0</v>
      </c>
      <c r="F4" s="221">
        <v>19</v>
      </c>
      <c r="G4" s="38"/>
      <c r="H4" s="39"/>
      <c r="J4" s="38"/>
      <c r="R4" s="40">
        <v>19</v>
      </c>
    </row>
    <row r="5" spans="1:18" s="40" customFormat="1">
      <c r="A5" s="222" t="s">
        <v>50</v>
      </c>
      <c r="B5" s="223">
        <v>19</v>
      </c>
      <c r="C5" s="223">
        <v>0</v>
      </c>
      <c r="D5" s="221">
        <f>COUNTIF(J14:J27,"Untested")</f>
        <v>0</v>
      </c>
      <c r="E5" s="224">
        <f>COUNTIF(J14:J27,"Blocked")</f>
        <v>0</v>
      </c>
      <c r="F5" s="221">
        <v>19</v>
      </c>
      <c r="G5" s="38"/>
      <c r="H5" s="39"/>
      <c r="J5" s="38"/>
    </row>
    <row r="6" spans="1:18" s="40" customFormat="1">
      <c r="A6" s="41"/>
      <c r="B6"/>
      <c r="E6" s="43"/>
      <c r="G6" s="38"/>
      <c r="H6" s="39"/>
      <c r="J6" s="38"/>
    </row>
    <row r="7" spans="1:18" s="40" customFormat="1">
      <c r="A7" s="41"/>
      <c r="B7" s="42"/>
      <c r="E7" s="43"/>
      <c r="G7" s="38"/>
      <c r="H7" s="39"/>
      <c r="J7" s="38"/>
    </row>
    <row r="8" spans="1:18" s="40" customFormat="1">
      <c r="A8" s="41"/>
      <c r="B8" s="42"/>
      <c r="E8" s="43"/>
      <c r="G8" s="38"/>
      <c r="H8" s="39"/>
      <c r="J8" s="38"/>
    </row>
    <row r="9" spans="1:18" s="40" customFormat="1" ht="285.75" customHeight="1">
      <c r="A9" s="41"/>
      <c r="B9" s="42"/>
      <c r="E9" s="43"/>
      <c r="G9" s="38"/>
      <c r="H9" s="39"/>
      <c r="J9" s="38"/>
    </row>
    <row r="10" spans="1:18" s="40" customFormat="1">
      <c r="A10" s="178" t="s">
        <v>51</v>
      </c>
      <c r="B10" s="178" t="s">
        <v>6</v>
      </c>
      <c r="C10" s="178" t="s">
        <v>52</v>
      </c>
      <c r="D10" s="178" t="s">
        <v>53</v>
      </c>
      <c r="E10" s="178" t="s">
        <v>54</v>
      </c>
      <c r="F10" s="178" t="s">
        <v>55</v>
      </c>
      <c r="G10" s="178" t="s">
        <v>56</v>
      </c>
      <c r="H10" s="178"/>
      <c r="I10" s="178"/>
      <c r="J10" s="178" t="s">
        <v>56</v>
      </c>
      <c r="K10" s="178"/>
      <c r="L10" s="178"/>
      <c r="M10" s="178" t="s">
        <v>57</v>
      </c>
    </row>
    <row r="11" spans="1:18" s="40" customFormat="1">
      <c r="A11" s="178"/>
      <c r="B11" s="178"/>
      <c r="C11" s="178"/>
      <c r="D11" s="178"/>
      <c r="E11" s="178"/>
      <c r="F11" s="178"/>
      <c r="G11" s="178" t="s">
        <v>26</v>
      </c>
      <c r="H11" s="178"/>
      <c r="I11" s="178"/>
      <c r="J11" s="178" t="s">
        <v>27</v>
      </c>
      <c r="K11" s="178"/>
      <c r="L11" s="178"/>
      <c r="M11" s="178"/>
    </row>
    <row r="12" spans="1:18" s="40" customFormat="1">
      <c r="A12" s="178"/>
      <c r="B12" s="178"/>
      <c r="C12" s="178"/>
      <c r="D12" s="178"/>
      <c r="E12" s="178"/>
      <c r="F12" s="178"/>
      <c r="G12" s="140" t="s">
        <v>58</v>
      </c>
      <c r="H12" s="141" t="s">
        <v>59</v>
      </c>
      <c r="I12" s="139" t="s">
        <v>60</v>
      </c>
      <c r="J12" s="140" t="s">
        <v>58</v>
      </c>
      <c r="K12" s="141" t="s">
        <v>59</v>
      </c>
      <c r="L12" s="139" t="s">
        <v>60</v>
      </c>
      <c r="M12" s="178"/>
    </row>
    <row r="13" spans="1:18" s="40" customFormat="1">
      <c r="A13" s="225" t="s">
        <v>802</v>
      </c>
      <c r="B13" s="225"/>
      <c r="C13" s="225"/>
      <c r="D13" s="225"/>
      <c r="E13" s="225"/>
      <c r="F13" s="225"/>
      <c r="G13" s="225"/>
      <c r="H13" s="225"/>
      <c r="I13" s="225"/>
      <c r="J13" s="225"/>
      <c r="K13" s="225"/>
      <c r="L13" s="225"/>
      <c r="M13" s="225"/>
    </row>
    <row r="14" spans="1:18" s="40" customFormat="1">
      <c r="A14" s="133" t="s">
        <v>803</v>
      </c>
      <c r="B14" s="133" t="s">
        <v>804</v>
      </c>
      <c r="C14" s="133" t="s">
        <v>805</v>
      </c>
      <c r="D14" s="133" t="s">
        <v>806</v>
      </c>
      <c r="E14" s="133" t="s">
        <v>807</v>
      </c>
      <c r="F14" s="226" t="s">
        <v>124</v>
      </c>
      <c r="G14" s="226" t="s">
        <v>63</v>
      </c>
      <c r="H14" s="228" t="s">
        <v>100</v>
      </c>
      <c r="I14" s="226" t="s">
        <v>347</v>
      </c>
      <c r="J14" s="229" t="s">
        <v>63</v>
      </c>
      <c r="K14" s="226" t="s">
        <v>116</v>
      </c>
      <c r="L14" s="81" t="s">
        <v>115</v>
      </c>
      <c r="M14" s="229"/>
    </row>
    <row r="15" spans="1:18" s="40" customFormat="1">
      <c r="A15" s="133" t="s">
        <v>808</v>
      </c>
      <c r="B15" s="133" t="s">
        <v>809</v>
      </c>
      <c r="C15" s="133" t="s">
        <v>810</v>
      </c>
      <c r="D15" s="226" t="s">
        <v>149</v>
      </c>
      <c r="E15" s="133" t="s">
        <v>811</v>
      </c>
      <c r="F15" s="226" t="s">
        <v>124</v>
      </c>
      <c r="G15" s="226" t="s">
        <v>63</v>
      </c>
      <c r="H15" s="228" t="s">
        <v>100</v>
      </c>
      <c r="I15" s="226" t="s">
        <v>347</v>
      </c>
      <c r="J15" s="229" t="s">
        <v>63</v>
      </c>
      <c r="K15" s="226" t="s">
        <v>116</v>
      </c>
      <c r="L15" s="81" t="s">
        <v>115</v>
      </c>
      <c r="M15" s="229"/>
    </row>
    <row r="16" spans="1:18" s="40" customFormat="1" ht="33">
      <c r="A16" s="133" t="s">
        <v>812</v>
      </c>
      <c r="B16" s="133" t="s">
        <v>813</v>
      </c>
      <c r="C16" s="134" t="s">
        <v>355</v>
      </c>
      <c r="D16" s="133" t="s">
        <v>764</v>
      </c>
      <c r="E16" s="133" t="s">
        <v>814</v>
      </c>
      <c r="F16" s="226" t="s">
        <v>124</v>
      </c>
      <c r="G16" s="226" t="s">
        <v>63</v>
      </c>
      <c r="H16" s="228" t="s">
        <v>100</v>
      </c>
      <c r="I16" s="226" t="s">
        <v>347</v>
      </c>
      <c r="J16" s="229" t="s">
        <v>63</v>
      </c>
      <c r="K16" s="226" t="s">
        <v>116</v>
      </c>
      <c r="L16" s="81" t="s">
        <v>115</v>
      </c>
      <c r="M16" s="229"/>
    </row>
    <row r="17" spans="1:13" s="40" customFormat="1" ht="33">
      <c r="A17" s="133" t="s">
        <v>815</v>
      </c>
      <c r="B17" s="133" t="s">
        <v>816</v>
      </c>
      <c r="C17" s="133" t="s">
        <v>817</v>
      </c>
      <c r="D17" s="226" t="s">
        <v>149</v>
      </c>
      <c r="E17" s="134" t="s">
        <v>818</v>
      </c>
      <c r="F17" s="226" t="s">
        <v>124</v>
      </c>
      <c r="G17" s="226" t="s">
        <v>63</v>
      </c>
      <c r="H17" s="228" t="s">
        <v>100</v>
      </c>
      <c r="I17" s="226" t="s">
        <v>347</v>
      </c>
      <c r="J17" s="229" t="s">
        <v>63</v>
      </c>
      <c r="K17" s="226" t="s">
        <v>116</v>
      </c>
      <c r="L17" s="81" t="s">
        <v>115</v>
      </c>
      <c r="M17" s="229"/>
    </row>
    <row r="18" spans="1:13" s="40" customFormat="1" ht="33">
      <c r="A18" s="133" t="s">
        <v>819</v>
      </c>
      <c r="B18" s="133" t="s">
        <v>820</v>
      </c>
      <c r="C18" s="133" t="s">
        <v>821</v>
      </c>
      <c r="D18" s="226" t="s">
        <v>149</v>
      </c>
      <c r="E18" s="134" t="s">
        <v>822</v>
      </c>
      <c r="F18" s="226" t="s">
        <v>124</v>
      </c>
      <c r="G18" s="226" t="s">
        <v>63</v>
      </c>
      <c r="H18" s="228" t="s">
        <v>100</v>
      </c>
      <c r="I18" s="226" t="s">
        <v>347</v>
      </c>
      <c r="J18" s="229" t="s">
        <v>63</v>
      </c>
      <c r="K18" s="226" t="s">
        <v>116</v>
      </c>
      <c r="L18" s="81" t="s">
        <v>115</v>
      </c>
      <c r="M18" s="229"/>
    </row>
    <row r="19" spans="1:13" s="40" customFormat="1" ht="33">
      <c r="A19" s="133" t="s">
        <v>823</v>
      </c>
      <c r="B19" s="133" t="s">
        <v>824</v>
      </c>
      <c r="C19" s="133" t="s">
        <v>821</v>
      </c>
      <c r="D19" s="226" t="s">
        <v>149</v>
      </c>
      <c r="E19" s="134" t="s">
        <v>825</v>
      </c>
      <c r="F19" s="226" t="s">
        <v>124</v>
      </c>
      <c r="G19" s="226" t="s">
        <v>63</v>
      </c>
      <c r="H19" s="228" t="s">
        <v>100</v>
      </c>
      <c r="I19" s="226" t="s">
        <v>347</v>
      </c>
      <c r="J19" s="229" t="s">
        <v>63</v>
      </c>
      <c r="K19" s="226" t="s">
        <v>116</v>
      </c>
      <c r="L19" s="81" t="s">
        <v>115</v>
      </c>
      <c r="M19" s="229"/>
    </row>
    <row r="20" spans="1:13" s="40" customFormat="1" ht="33">
      <c r="A20" s="133" t="s">
        <v>826</v>
      </c>
      <c r="B20" s="133" t="s">
        <v>827</v>
      </c>
      <c r="C20" s="133" t="s">
        <v>828</v>
      </c>
      <c r="D20" s="226" t="s">
        <v>149</v>
      </c>
      <c r="E20" s="134" t="s">
        <v>829</v>
      </c>
      <c r="F20" s="226" t="s">
        <v>124</v>
      </c>
      <c r="G20" s="226" t="s">
        <v>63</v>
      </c>
      <c r="H20" s="228" t="s">
        <v>100</v>
      </c>
      <c r="I20" s="226" t="s">
        <v>347</v>
      </c>
      <c r="J20" s="229" t="s">
        <v>63</v>
      </c>
      <c r="K20" s="226" t="s">
        <v>116</v>
      </c>
      <c r="L20" s="81" t="s">
        <v>115</v>
      </c>
      <c r="M20" s="229"/>
    </row>
    <row r="21" spans="1:13" s="40" customFormat="1">
      <c r="A21" s="133" t="s">
        <v>830</v>
      </c>
      <c r="B21" s="133" t="s">
        <v>421</v>
      </c>
      <c r="C21" s="133" t="s">
        <v>687</v>
      </c>
      <c r="D21" s="226" t="s">
        <v>149</v>
      </c>
      <c r="E21" s="133" t="s">
        <v>688</v>
      </c>
      <c r="F21" s="226" t="s">
        <v>124</v>
      </c>
      <c r="G21" s="226" t="s">
        <v>63</v>
      </c>
      <c r="H21" s="228" t="s">
        <v>100</v>
      </c>
      <c r="I21" s="226" t="s">
        <v>347</v>
      </c>
      <c r="J21" s="229" t="s">
        <v>63</v>
      </c>
      <c r="K21" s="226" t="s">
        <v>116</v>
      </c>
      <c r="L21" s="81" t="s">
        <v>115</v>
      </c>
      <c r="M21" s="229"/>
    </row>
    <row r="22" spans="1:13" s="40" customFormat="1">
      <c r="A22" s="133" t="s">
        <v>831</v>
      </c>
      <c r="B22" s="133" t="s">
        <v>691</v>
      </c>
      <c r="C22" s="133" t="s">
        <v>692</v>
      </c>
      <c r="D22" s="226" t="s">
        <v>149</v>
      </c>
      <c r="E22" s="133" t="s">
        <v>693</v>
      </c>
      <c r="F22" s="226" t="s">
        <v>124</v>
      </c>
      <c r="G22" s="226" t="s">
        <v>63</v>
      </c>
      <c r="H22" s="228" t="s">
        <v>100</v>
      </c>
      <c r="I22" s="226" t="s">
        <v>347</v>
      </c>
      <c r="J22" s="229" t="s">
        <v>63</v>
      </c>
      <c r="K22" s="226" t="s">
        <v>116</v>
      </c>
      <c r="L22" s="11" t="s">
        <v>115</v>
      </c>
      <c r="M22" s="229"/>
    </row>
    <row r="23" spans="1:13" s="40" customFormat="1">
      <c r="A23" s="225" t="s">
        <v>832</v>
      </c>
      <c r="B23" s="225"/>
      <c r="C23" s="225"/>
      <c r="D23" s="225"/>
      <c r="E23" s="225"/>
      <c r="F23" s="225"/>
      <c r="G23" s="225"/>
      <c r="H23" s="225"/>
      <c r="I23" s="225"/>
      <c r="J23" s="225"/>
      <c r="K23" s="225"/>
      <c r="L23" s="225"/>
      <c r="M23" s="225"/>
    </row>
    <row r="24" spans="1:13" s="40" customFormat="1" ht="33">
      <c r="A24" s="133" t="s">
        <v>833</v>
      </c>
      <c r="B24" s="133" t="s">
        <v>834</v>
      </c>
      <c r="C24" s="133" t="s">
        <v>835</v>
      </c>
      <c r="D24" s="133" t="s">
        <v>836</v>
      </c>
      <c r="E24" s="134" t="s">
        <v>837</v>
      </c>
      <c r="F24" s="226" t="s">
        <v>124</v>
      </c>
      <c r="G24" s="226" t="s">
        <v>63</v>
      </c>
      <c r="H24" s="228" t="s">
        <v>100</v>
      </c>
      <c r="I24" s="226" t="s">
        <v>347</v>
      </c>
      <c r="J24" s="229" t="s">
        <v>63</v>
      </c>
      <c r="K24" s="226" t="s">
        <v>116</v>
      </c>
      <c r="L24" s="227" t="s">
        <v>115</v>
      </c>
      <c r="M24" s="229"/>
    </row>
    <row r="25" spans="1:13" s="40" customFormat="1">
      <c r="A25" s="133" t="s">
        <v>838</v>
      </c>
      <c r="B25" s="133" t="s">
        <v>839</v>
      </c>
      <c r="C25" s="133" t="s">
        <v>840</v>
      </c>
      <c r="D25" s="133" t="s">
        <v>841</v>
      </c>
      <c r="E25" s="133" t="s">
        <v>842</v>
      </c>
      <c r="F25" s="226" t="s">
        <v>124</v>
      </c>
      <c r="G25" s="226" t="s">
        <v>63</v>
      </c>
      <c r="H25" s="228" t="s">
        <v>100</v>
      </c>
      <c r="I25" s="226" t="s">
        <v>347</v>
      </c>
      <c r="J25" s="229" t="s">
        <v>63</v>
      </c>
      <c r="K25" s="226" t="s">
        <v>116</v>
      </c>
      <c r="L25" s="227" t="s">
        <v>115</v>
      </c>
      <c r="M25" s="229"/>
    </row>
    <row r="26" spans="1:13" ht="33">
      <c r="A26" s="133" t="s">
        <v>843</v>
      </c>
      <c r="B26" s="133" t="s">
        <v>844</v>
      </c>
      <c r="C26" s="133" t="s">
        <v>845</v>
      </c>
      <c r="D26" s="134" t="s">
        <v>846</v>
      </c>
      <c r="E26" s="133" t="s">
        <v>847</v>
      </c>
      <c r="F26" s="226" t="s">
        <v>124</v>
      </c>
      <c r="G26" s="226" t="s">
        <v>63</v>
      </c>
      <c r="H26" s="228" t="s">
        <v>100</v>
      </c>
      <c r="I26" s="226" t="s">
        <v>347</v>
      </c>
      <c r="J26" s="229" t="s">
        <v>63</v>
      </c>
      <c r="K26" s="235" t="s">
        <v>116</v>
      </c>
      <c r="L26" s="133" t="s">
        <v>115</v>
      </c>
      <c r="M26" s="234"/>
    </row>
    <row r="27" spans="1:13">
      <c r="A27" s="133" t="s">
        <v>848</v>
      </c>
      <c r="B27" s="133" t="s">
        <v>849</v>
      </c>
      <c r="C27" s="133" t="s">
        <v>850</v>
      </c>
      <c r="D27" s="226" t="s">
        <v>149</v>
      </c>
      <c r="E27" s="133" t="s">
        <v>851</v>
      </c>
      <c r="F27" s="226" t="s">
        <v>124</v>
      </c>
      <c r="G27" s="226" t="s">
        <v>63</v>
      </c>
      <c r="H27" s="228" t="s">
        <v>100</v>
      </c>
      <c r="I27" s="226" t="s">
        <v>347</v>
      </c>
      <c r="J27" s="229" t="s">
        <v>63</v>
      </c>
      <c r="K27" s="235" t="s">
        <v>116</v>
      </c>
      <c r="L27" s="133" t="s">
        <v>115</v>
      </c>
      <c r="M27" s="234"/>
    </row>
    <row r="28" spans="1:13">
      <c r="A28" s="133" t="s">
        <v>852</v>
      </c>
      <c r="B28" s="133" t="s">
        <v>853</v>
      </c>
      <c r="C28" s="133" t="s">
        <v>854</v>
      </c>
      <c r="D28" s="226" t="s">
        <v>149</v>
      </c>
      <c r="E28" s="133" t="s">
        <v>855</v>
      </c>
      <c r="F28" s="226" t="s">
        <v>124</v>
      </c>
      <c r="G28" s="226" t="s">
        <v>63</v>
      </c>
      <c r="H28" s="228" t="s">
        <v>100</v>
      </c>
      <c r="I28" s="226" t="s">
        <v>347</v>
      </c>
      <c r="J28" s="229" t="s">
        <v>63</v>
      </c>
      <c r="K28" s="235" t="s">
        <v>116</v>
      </c>
      <c r="L28" s="133" t="s">
        <v>115</v>
      </c>
      <c r="M28" s="234"/>
    </row>
    <row r="29" spans="1:13">
      <c r="A29" s="133" t="s">
        <v>856</v>
      </c>
      <c r="B29" s="133" t="s">
        <v>857</v>
      </c>
      <c r="C29" s="133" t="s">
        <v>858</v>
      </c>
      <c r="D29" s="226" t="s">
        <v>149</v>
      </c>
      <c r="E29" s="133" t="s">
        <v>859</v>
      </c>
      <c r="F29" s="226" t="s">
        <v>124</v>
      </c>
      <c r="G29" s="226" t="s">
        <v>63</v>
      </c>
      <c r="H29" s="228" t="s">
        <v>100</v>
      </c>
      <c r="I29" s="226" t="s">
        <v>347</v>
      </c>
      <c r="J29" s="229" t="s">
        <v>63</v>
      </c>
      <c r="K29" s="235" t="s">
        <v>116</v>
      </c>
      <c r="L29" s="133" t="s">
        <v>115</v>
      </c>
      <c r="M29" s="234"/>
    </row>
    <row r="30" spans="1:13">
      <c r="A30" s="133" t="s">
        <v>860</v>
      </c>
      <c r="B30" s="133" t="s">
        <v>861</v>
      </c>
      <c r="C30" s="133" t="s">
        <v>862</v>
      </c>
      <c r="D30" s="226" t="s">
        <v>149</v>
      </c>
      <c r="E30" s="133" t="s">
        <v>863</v>
      </c>
      <c r="F30" s="226" t="s">
        <v>124</v>
      </c>
      <c r="G30" s="226" t="s">
        <v>63</v>
      </c>
      <c r="H30" s="228" t="s">
        <v>100</v>
      </c>
      <c r="I30" s="226" t="s">
        <v>347</v>
      </c>
      <c r="J30" s="229" t="s">
        <v>63</v>
      </c>
      <c r="K30" s="235" t="s">
        <v>116</v>
      </c>
      <c r="L30" s="133" t="s">
        <v>115</v>
      </c>
      <c r="M30" s="234"/>
    </row>
    <row r="31" spans="1:13">
      <c r="A31" s="133" t="s">
        <v>864</v>
      </c>
      <c r="B31" s="133" t="s">
        <v>865</v>
      </c>
      <c r="C31" s="133" t="s">
        <v>866</v>
      </c>
      <c r="D31" s="226" t="s">
        <v>149</v>
      </c>
      <c r="E31" s="133" t="s">
        <v>867</v>
      </c>
      <c r="F31" s="226" t="s">
        <v>124</v>
      </c>
      <c r="G31" s="226" t="s">
        <v>63</v>
      </c>
      <c r="H31" s="228" t="s">
        <v>100</v>
      </c>
      <c r="I31" s="226" t="s">
        <v>347</v>
      </c>
      <c r="J31" s="229" t="s">
        <v>63</v>
      </c>
      <c r="K31" s="235" t="s">
        <v>116</v>
      </c>
      <c r="L31" s="133" t="s">
        <v>115</v>
      </c>
      <c r="M31" s="107"/>
    </row>
    <row r="32" spans="1:13">
      <c r="A32" s="133" t="s">
        <v>868</v>
      </c>
      <c r="B32" s="133" t="s">
        <v>869</v>
      </c>
      <c r="C32" s="133" t="s">
        <v>870</v>
      </c>
      <c r="D32" s="226" t="s">
        <v>149</v>
      </c>
      <c r="E32" s="133" t="s">
        <v>867</v>
      </c>
      <c r="F32" s="226" t="s">
        <v>124</v>
      </c>
      <c r="G32" s="226" t="s">
        <v>63</v>
      </c>
      <c r="H32" s="228" t="s">
        <v>100</v>
      </c>
      <c r="I32" s="226" t="s">
        <v>347</v>
      </c>
      <c r="J32" s="229" t="s">
        <v>63</v>
      </c>
      <c r="K32" s="235" t="s">
        <v>116</v>
      </c>
      <c r="L32" s="133" t="s">
        <v>115</v>
      </c>
    </row>
    <row r="33" spans="1:12">
      <c r="A33" s="133" t="s">
        <v>871</v>
      </c>
      <c r="B33" s="133" t="s">
        <v>872</v>
      </c>
      <c r="C33" s="133" t="s">
        <v>873</v>
      </c>
      <c r="D33" s="226" t="s">
        <v>149</v>
      </c>
      <c r="E33" s="133" t="s">
        <v>874</v>
      </c>
      <c r="F33" s="226" t="s">
        <v>124</v>
      </c>
      <c r="G33" s="226" t="s">
        <v>63</v>
      </c>
      <c r="H33" s="228" t="s">
        <v>100</v>
      </c>
      <c r="I33" s="226" t="s">
        <v>347</v>
      </c>
      <c r="J33" s="229" t="s">
        <v>63</v>
      </c>
      <c r="K33" s="235" t="s">
        <v>116</v>
      </c>
      <c r="L33" s="133" t="s">
        <v>115</v>
      </c>
    </row>
    <row r="34" spans="1:12">
      <c r="L34" s="133"/>
    </row>
    <row r="35" spans="1:12">
      <c r="L35" s="133"/>
    </row>
  </sheetData>
  <mergeCells count="15">
    <mergeCell ref="A23:M23"/>
    <mergeCell ref="G10:I10"/>
    <mergeCell ref="J10:L10"/>
    <mergeCell ref="M10:M12"/>
    <mergeCell ref="G11:I11"/>
    <mergeCell ref="J11:L11"/>
    <mergeCell ref="A13:M13"/>
    <mergeCell ref="B1:F1"/>
    <mergeCell ref="B2:F2"/>
    <mergeCell ref="A10:A12"/>
    <mergeCell ref="B10:B12"/>
    <mergeCell ref="C10:C12"/>
    <mergeCell ref="D10:D12"/>
    <mergeCell ref="E10:E12"/>
    <mergeCell ref="F10:F12"/>
  </mergeCells>
  <dataValidations count="1">
    <dataValidation type="list" operator="equal" allowBlank="1" showErrorMessage="1" promptTitle="dfdf" sqref="J14:J22 G14:G22 G24:G33 J24:J33" xr:uid="{D523C029-E978-45FE-8807-B6D7256406FD}">
      <formula1>"Passed,Untested,Failed,Blocked"</formula1>
      <formula2>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D36B-B0F5-42A1-A54A-244675FD8448}">
  <dimension ref="A1:R30"/>
  <sheetViews>
    <sheetView tabSelected="1" workbookViewId="0">
      <selection activeCell="F9" sqref="F9"/>
    </sheetView>
  </sheetViews>
  <sheetFormatPr defaultColWidth="9.140625" defaultRowHeight="16.5"/>
  <cols>
    <col min="1" max="1" width="21.28515625" style="11" bestFit="1" customWidth="1"/>
    <col min="2" max="2" width="31.7109375" style="11" bestFit="1" customWidth="1"/>
    <col min="3" max="3" width="34.28515625" style="11" bestFit="1" customWidth="1"/>
    <col min="4" max="4" width="29" style="11" customWidth="1"/>
    <col min="5" max="5" width="40" style="11" bestFit="1" customWidth="1"/>
    <col min="6" max="6" width="46" style="11" bestFit="1" customWidth="1"/>
    <col min="7" max="7" width="16" style="11" bestFit="1" customWidth="1"/>
    <col min="8" max="8" width="21.5703125" style="11" bestFit="1" customWidth="1"/>
    <col min="9" max="9" width="22.7109375" style="11" bestFit="1" customWidth="1"/>
    <col min="10" max="10" width="16" style="11" bestFit="1" customWidth="1"/>
    <col min="11" max="11" width="21.5703125" style="11" bestFit="1" customWidth="1"/>
    <col min="12" max="12" width="22.7109375" style="11" bestFit="1" customWidth="1"/>
    <col min="13" max="13" width="16" style="11" bestFit="1" customWidth="1"/>
    <col min="14" max="16384" width="9.140625" style="11"/>
  </cols>
  <sheetData>
    <row r="1" spans="1:18" s="40" customFormat="1">
      <c r="A1" s="218" t="s">
        <v>43</v>
      </c>
      <c r="B1" s="219" t="s">
        <v>146</v>
      </c>
      <c r="C1" s="219"/>
      <c r="D1" s="219"/>
      <c r="E1" s="219"/>
      <c r="F1" s="219"/>
      <c r="G1" s="38"/>
      <c r="H1" s="39"/>
      <c r="J1" s="38"/>
    </row>
    <row r="2" spans="1:18" s="40" customFormat="1">
      <c r="A2" s="218" t="s">
        <v>45</v>
      </c>
      <c r="B2" s="220" t="s">
        <v>801</v>
      </c>
      <c r="C2" s="220"/>
      <c r="D2" s="220"/>
      <c r="E2" s="220"/>
      <c r="F2" s="220"/>
      <c r="G2" s="38"/>
      <c r="H2" s="39"/>
      <c r="J2" s="38"/>
    </row>
    <row r="3" spans="1:18" s="40" customFormat="1">
      <c r="A3" s="221"/>
      <c r="B3" s="139" t="s">
        <v>18</v>
      </c>
      <c r="C3" s="139" t="s">
        <v>19</v>
      </c>
      <c r="D3" s="139" t="s">
        <v>46</v>
      </c>
      <c r="E3" s="139" t="s">
        <v>47</v>
      </c>
      <c r="F3" s="139" t="s">
        <v>48</v>
      </c>
      <c r="G3" s="38"/>
      <c r="H3" s="39"/>
      <c r="J3" s="38"/>
    </row>
    <row r="4" spans="1:18" s="40" customFormat="1">
      <c r="A4" s="222" t="s">
        <v>49</v>
      </c>
      <c r="B4" s="223">
        <v>14</v>
      </c>
      <c r="C4" s="223">
        <v>0</v>
      </c>
      <c r="D4" s="221">
        <f>COUNTIF(G14:G25,"Untested")</f>
        <v>0</v>
      </c>
      <c r="E4" s="224">
        <f>COUNTIF(G14:G25,"Blocked")</f>
        <v>0</v>
      </c>
      <c r="F4" s="221">
        <v>14</v>
      </c>
      <c r="G4" s="38"/>
      <c r="H4" s="39"/>
      <c r="J4" s="38"/>
      <c r="R4" s="40">
        <v>19</v>
      </c>
    </row>
    <row r="5" spans="1:18" s="40" customFormat="1">
      <c r="A5" s="222" t="s">
        <v>50</v>
      </c>
      <c r="B5" s="223">
        <v>14</v>
      </c>
      <c r="C5" s="223">
        <v>0</v>
      </c>
      <c r="D5" s="221">
        <f>COUNTIF(J14:J25,"Untested")</f>
        <v>0</v>
      </c>
      <c r="E5" s="224">
        <f>COUNTIF(J14:J25,"Blocked")</f>
        <v>0</v>
      </c>
      <c r="F5" s="221">
        <v>14</v>
      </c>
      <c r="G5" s="38"/>
      <c r="H5" s="39"/>
      <c r="J5" s="38"/>
    </row>
    <row r="6" spans="1:18" s="40" customFormat="1">
      <c r="A6" s="41"/>
      <c r="B6"/>
      <c r="E6" s="43"/>
      <c r="G6" s="38"/>
      <c r="H6" s="39"/>
      <c r="J6" s="38"/>
    </row>
    <row r="7" spans="1:18" s="40" customFormat="1">
      <c r="A7" s="41"/>
      <c r="B7" s="42"/>
      <c r="E7" s="43"/>
      <c r="G7" s="38"/>
      <c r="H7" s="39"/>
      <c r="J7" s="38"/>
    </row>
    <row r="8" spans="1:18" s="40" customFormat="1">
      <c r="A8" s="41"/>
      <c r="B8" s="42"/>
      <c r="E8" s="43"/>
      <c r="G8" s="38"/>
      <c r="H8" s="39"/>
      <c r="J8" s="38"/>
    </row>
    <row r="9" spans="1:18" s="40" customFormat="1" ht="237.75" customHeight="1">
      <c r="A9" s="41"/>
      <c r="B9" s="42"/>
      <c r="E9" s="43"/>
      <c r="G9" s="38"/>
      <c r="H9" s="39"/>
      <c r="J9" s="38"/>
    </row>
    <row r="10" spans="1:18" s="40" customFormat="1">
      <c r="A10" s="178" t="s">
        <v>51</v>
      </c>
      <c r="B10" s="178" t="s">
        <v>6</v>
      </c>
      <c r="C10" s="178" t="s">
        <v>52</v>
      </c>
      <c r="D10" s="178" t="s">
        <v>53</v>
      </c>
      <c r="E10" s="178" t="s">
        <v>54</v>
      </c>
      <c r="F10" s="178" t="s">
        <v>55</v>
      </c>
      <c r="G10" s="178" t="s">
        <v>56</v>
      </c>
      <c r="H10" s="178"/>
      <c r="I10" s="178"/>
      <c r="J10" s="178" t="s">
        <v>56</v>
      </c>
      <c r="K10" s="178"/>
      <c r="L10" s="178"/>
      <c r="M10" s="178" t="s">
        <v>57</v>
      </c>
    </row>
    <row r="11" spans="1:18" s="40" customFormat="1">
      <c r="A11" s="178"/>
      <c r="B11" s="178"/>
      <c r="C11" s="178"/>
      <c r="D11" s="178"/>
      <c r="E11" s="178"/>
      <c r="F11" s="178"/>
      <c r="G11" s="178" t="s">
        <v>26</v>
      </c>
      <c r="H11" s="178"/>
      <c r="I11" s="178"/>
      <c r="J11" s="178" t="s">
        <v>27</v>
      </c>
      <c r="K11" s="178"/>
      <c r="L11" s="178"/>
      <c r="M11" s="178"/>
    </row>
    <row r="12" spans="1:18" s="40" customFormat="1">
      <c r="A12" s="178"/>
      <c r="B12" s="178"/>
      <c r="C12" s="178"/>
      <c r="D12" s="178"/>
      <c r="E12" s="178"/>
      <c r="F12" s="178"/>
      <c r="G12" s="140" t="s">
        <v>58</v>
      </c>
      <c r="H12" s="141" t="s">
        <v>59</v>
      </c>
      <c r="I12" s="139" t="s">
        <v>60</v>
      </c>
      <c r="J12" s="140" t="s">
        <v>58</v>
      </c>
      <c r="K12" s="141" t="s">
        <v>59</v>
      </c>
      <c r="L12" s="139" t="s">
        <v>60</v>
      </c>
      <c r="M12" s="178"/>
    </row>
    <row r="13" spans="1:18" s="40" customFormat="1">
      <c r="A13" s="225" t="s">
        <v>802</v>
      </c>
      <c r="B13" s="225"/>
      <c r="C13" s="225"/>
      <c r="D13" s="225"/>
      <c r="E13" s="225"/>
      <c r="F13" s="225"/>
      <c r="G13" s="225"/>
      <c r="H13" s="225"/>
      <c r="I13" s="225"/>
      <c r="J13" s="225"/>
      <c r="K13" s="225"/>
      <c r="L13" s="225"/>
      <c r="M13" s="225"/>
    </row>
    <row r="14" spans="1:18" s="40" customFormat="1">
      <c r="A14" s="133" t="s">
        <v>875</v>
      </c>
      <c r="B14" s="133" t="s">
        <v>876</v>
      </c>
      <c r="C14" s="133" t="s">
        <v>877</v>
      </c>
      <c r="D14" s="133" t="s">
        <v>878</v>
      </c>
      <c r="E14" s="133" t="s">
        <v>879</v>
      </c>
      <c r="F14" s="226" t="s">
        <v>124</v>
      </c>
      <c r="G14" s="226" t="s">
        <v>63</v>
      </c>
      <c r="H14" s="228" t="s">
        <v>100</v>
      </c>
      <c r="I14" s="226" t="s">
        <v>347</v>
      </c>
      <c r="J14" s="229" t="s">
        <v>63</v>
      </c>
      <c r="K14" s="226" t="s">
        <v>116</v>
      </c>
      <c r="L14" s="81" t="s">
        <v>115</v>
      </c>
      <c r="M14" s="229"/>
    </row>
    <row r="15" spans="1:18" s="40" customFormat="1">
      <c r="A15" s="133" t="s">
        <v>880</v>
      </c>
      <c r="B15" s="133" t="s">
        <v>881</v>
      </c>
      <c r="C15" s="133" t="s">
        <v>882</v>
      </c>
      <c r="D15" s="133" t="s">
        <v>883</v>
      </c>
      <c r="E15" s="133" t="s">
        <v>884</v>
      </c>
      <c r="F15" s="226" t="s">
        <v>124</v>
      </c>
      <c r="G15" s="226" t="s">
        <v>63</v>
      </c>
      <c r="H15" s="228" t="s">
        <v>100</v>
      </c>
      <c r="I15" s="226" t="s">
        <v>347</v>
      </c>
      <c r="J15" s="229" t="s">
        <v>63</v>
      </c>
      <c r="K15" s="226" t="s">
        <v>116</v>
      </c>
      <c r="L15" s="81" t="s">
        <v>115</v>
      </c>
      <c r="M15" s="229"/>
    </row>
    <row r="16" spans="1:18" s="40" customFormat="1" ht="33">
      <c r="A16" s="133" t="s">
        <v>885</v>
      </c>
      <c r="B16" s="133" t="s">
        <v>886</v>
      </c>
      <c r="C16" s="133" t="s">
        <v>887</v>
      </c>
      <c r="D16" s="133" t="s">
        <v>888</v>
      </c>
      <c r="E16" s="134" t="s">
        <v>889</v>
      </c>
      <c r="F16" s="226" t="s">
        <v>124</v>
      </c>
      <c r="G16" s="226" t="s">
        <v>63</v>
      </c>
      <c r="H16" s="228" t="s">
        <v>100</v>
      </c>
      <c r="I16" s="226" t="s">
        <v>347</v>
      </c>
      <c r="J16" s="229" t="s">
        <v>63</v>
      </c>
      <c r="K16" s="226" t="s">
        <v>116</v>
      </c>
      <c r="L16" s="81" t="s">
        <v>115</v>
      </c>
      <c r="M16" s="229"/>
    </row>
    <row r="17" spans="1:13" s="40" customFormat="1" ht="33">
      <c r="A17" s="133" t="s">
        <v>890</v>
      </c>
      <c r="B17" s="133" t="s">
        <v>891</v>
      </c>
      <c r="C17" s="133" t="s">
        <v>892</v>
      </c>
      <c r="D17" s="133" t="s">
        <v>893</v>
      </c>
      <c r="E17" s="134" t="s">
        <v>894</v>
      </c>
      <c r="F17" s="226" t="s">
        <v>124</v>
      </c>
      <c r="G17" s="226" t="s">
        <v>63</v>
      </c>
      <c r="H17" s="228" t="s">
        <v>100</v>
      </c>
      <c r="I17" s="226" t="s">
        <v>347</v>
      </c>
      <c r="J17" s="229" t="s">
        <v>63</v>
      </c>
      <c r="K17" s="226" t="s">
        <v>116</v>
      </c>
      <c r="L17" s="81" t="s">
        <v>115</v>
      </c>
      <c r="M17" s="229"/>
    </row>
    <row r="18" spans="1:13" s="40" customFormat="1" ht="33">
      <c r="A18" s="133" t="s">
        <v>895</v>
      </c>
      <c r="B18" s="133" t="s">
        <v>896</v>
      </c>
      <c r="C18" s="133" t="s">
        <v>897</v>
      </c>
      <c r="D18" s="133" t="s">
        <v>898</v>
      </c>
      <c r="E18" s="134" t="s">
        <v>899</v>
      </c>
      <c r="F18" s="226" t="s">
        <v>124</v>
      </c>
      <c r="G18" s="226" t="s">
        <v>63</v>
      </c>
      <c r="H18" s="228" t="s">
        <v>100</v>
      </c>
      <c r="I18" s="226" t="s">
        <v>347</v>
      </c>
      <c r="J18" s="229" t="s">
        <v>63</v>
      </c>
      <c r="K18" s="226" t="s">
        <v>116</v>
      </c>
      <c r="L18" s="81" t="s">
        <v>115</v>
      </c>
      <c r="M18" s="229"/>
    </row>
    <row r="19" spans="1:13" s="40" customFormat="1" ht="33">
      <c r="A19" s="133" t="s">
        <v>900</v>
      </c>
      <c r="B19" s="133" t="s">
        <v>901</v>
      </c>
      <c r="C19" s="133" t="s">
        <v>902</v>
      </c>
      <c r="D19" s="133" t="s">
        <v>898</v>
      </c>
      <c r="E19" s="134" t="s">
        <v>903</v>
      </c>
      <c r="F19" s="226" t="s">
        <v>124</v>
      </c>
      <c r="G19" s="226" t="s">
        <v>63</v>
      </c>
      <c r="H19" s="228" t="s">
        <v>100</v>
      </c>
      <c r="I19" s="226" t="s">
        <v>347</v>
      </c>
      <c r="J19" s="229" t="s">
        <v>63</v>
      </c>
      <c r="K19" s="226" t="s">
        <v>116</v>
      </c>
      <c r="L19" s="81" t="s">
        <v>115</v>
      </c>
      <c r="M19" s="229"/>
    </row>
    <row r="20" spans="1:13" s="40" customFormat="1">
      <c r="A20" s="133" t="s">
        <v>904</v>
      </c>
      <c r="B20" s="133" t="s">
        <v>905</v>
      </c>
      <c r="C20" s="133" t="s">
        <v>906</v>
      </c>
      <c r="D20" s="133" t="s">
        <v>907</v>
      </c>
      <c r="E20" s="133" t="s">
        <v>908</v>
      </c>
      <c r="F20" s="226" t="s">
        <v>124</v>
      </c>
      <c r="G20" s="226" t="s">
        <v>63</v>
      </c>
      <c r="H20" s="228" t="s">
        <v>100</v>
      </c>
      <c r="I20" s="226" t="s">
        <v>347</v>
      </c>
      <c r="J20" s="229" t="s">
        <v>63</v>
      </c>
      <c r="K20" s="226" t="s">
        <v>116</v>
      </c>
      <c r="L20" s="81" t="s">
        <v>115</v>
      </c>
      <c r="M20" s="229"/>
    </row>
    <row r="21" spans="1:13" s="40" customFormat="1">
      <c r="A21" s="225" t="s">
        <v>832</v>
      </c>
      <c r="B21" s="225"/>
      <c r="C21" s="225"/>
      <c r="D21" s="225"/>
      <c r="E21" s="225"/>
      <c r="F21" s="225"/>
      <c r="G21" s="225"/>
      <c r="H21" s="225"/>
      <c r="I21" s="225"/>
      <c r="J21" s="225"/>
      <c r="K21" s="225"/>
      <c r="L21" s="225"/>
      <c r="M21" s="225"/>
    </row>
    <row r="22" spans="1:13" s="40" customFormat="1">
      <c r="A22" s="133" t="s">
        <v>909</v>
      </c>
      <c r="B22" s="133" t="s">
        <v>910</v>
      </c>
      <c r="C22" s="133" t="s">
        <v>911</v>
      </c>
      <c r="D22" s="133" t="s">
        <v>912</v>
      </c>
      <c r="E22" s="133" t="s">
        <v>913</v>
      </c>
      <c r="F22" s="226" t="s">
        <v>124</v>
      </c>
      <c r="G22" s="226" t="s">
        <v>63</v>
      </c>
      <c r="H22" s="228" t="s">
        <v>100</v>
      </c>
      <c r="I22" s="226" t="s">
        <v>347</v>
      </c>
      <c r="J22" s="229" t="s">
        <v>63</v>
      </c>
      <c r="K22" s="226" t="s">
        <v>116</v>
      </c>
      <c r="L22" s="227" t="s">
        <v>115</v>
      </c>
      <c r="M22" s="229"/>
    </row>
    <row r="23" spans="1:13" s="40" customFormat="1">
      <c r="A23" s="133" t="s">
        <v>914</v>
      </c>
      <c r="B23" s="133" t="s">
        <v>882</v>
      </c>
      <c r="C23" s="133" t="s">
        <v>915</v>
      </c>
      <c r="D23" s="133" t="s">
        <v>883</v>
      </c>
      <c r="E23" s="133" t="s">
        <v>916</v>
      </c>
      <c r="F23" s="226" t="s">
        <v>124</v>
      </c>
      <c r="G23" s="226" t="s">
        <v>63</v>
      </c>
      <c r="H23" s="228" t="s">
        <v>100</v>
      </c>
      <c r="I23" s="226" t="s">
        <v>347</v>
      </c>
      <c r="J23" s="229" t="s">
        <v>63</v>
      </c>
      <c r="K23" s="226" t="s">
        <v>116</v>
      </c>
      <c r="L23" s="227" t="s">
        <v>115</v>
      </c>
      <c r="M23" s="229"/>
    </row>
    <row r="24" spans="1:13">
      <c r="A24" s="133" t="s">
        <v>917</v>
      </c>
      <c r="B24" s="133" t="s">
        <v>918</v>
      </c>
      <c r="C24" s="133" t="s">
        <v>919</v>
      </c>
      <c r="D24" s="133" t="s">
        <v>888</v>
      </c>
      <c r="E24" s="133" t="s">
        <v>920</v>
      </c>
      <c r="F24" s="226" t="s">
        <v>124</v>
      </c>
      <c r="G24" s="226" t="s">
        <v>63</v>
      </c>
      <c r="H24" s="228" t="s">
        <v>100</v>
      </c>
      <c r="I24" s="226" t="s">
        <v>347</v>
      </c>
      <c r="J24" s="229" t="s">
        <v>63</v>
      </c>
      <c r="K24" s="235" t="s">
        <v>116</v>
      </c>
      <c r="L24" s="133" t="s">
        <v>115</v>
      </c>
      <c r="M24" s="234"/>
    </row>
    <row r="25" spans="1:13">
      <c r="A25" s="133" t="s">
        <v>921</v>
      </c>
      <c r="B25" s="133" t="s">
        <v>922</v>
      </c>
      <c r="C25" s="133" t="s">
        <v>923</v>
      </c>
      <c r="D25" s="133" t="s">
        <v>924</v>
      </c>
      <c r="E25" s="133" t="s">
        <v>925</v>
      </c>
      <c r="F25" s="226" t="s">
        <v>124</v>
      </c>
      <c r="G25" s="226" t="s">
        <v>63</v>
      </c>
      <c r="H25" s="228" t="s">
        <v>100</v>
      </c>
      <c r="I25" s="226" t="s">
        <v>347</v>
      </c>
      <c r="J25" s="229" t="s">
        <v>63</v>
      </c>
      <c r="K25" s="235" t="s">
        <v>116</v>
      </c>
      <c r="L25" s="133" t="s">
        <v>115</v>
      </c>
      <c r="M25" s="234"/>
    </row>
    <row r="26" spans="1:13">
      <c r="A26" s="133" t="s">
        <v>926</v>
      </c>
      <c r="B26" s="133" t="s">
        <v>927</v>
      </c>
      <c r="C26" s="133" t="s">
        <v>928</v>
      </c>
      <c r="D26" s="133" t="s">
        <v>929</v>
      </c>
      <c r="E26" s="133" t="s">
        <v>930</v>
      </c>
      <c r="F26" s="226" t="s">
        <v>124</v>
      </c>
      <c r="G26" s="226" t="s">
        <v>63</v>
      </c>
      <c r="H26" s="228" t="s">
        <v>100</v>
      </c>
      <c r="I26" s="226" t="s">
        <v>347</v>
      </c>
      <c r="J26" s="229" t="s">
        <v>63</v>
      </c>
      <c r="K26" s="235" t="s">
        <v>116</v>
      </c>
      <c r="L26" s="133" t="s">
        <v>115</v>
      </c>
      <c r="M26" s="234"/>
    </row>
    <row r="27" spans="1:13" ht="49.5">
      <c r="A27" s="133" t="s">
        <v>931</v>
      </c>
      <c r="B27" s="133" t="s">
        <v>932</v>
      </c>
      <c r="C27" s="133" t="s">
        <v>933</v>
      </c>
      <c r="D27" s="133" t="s">
        <v>934</v>
      </c>
      <c r="E27" s="134" t="s">
        <v>935</v>
      </c>
      <c r="F27" s="226" t="s">
        <v>124</v>
      </c>
      <c r="G27" s="226" t="s">
        <v>63</v>
      </c>
      <c r="H27" s="228" t="s">
        <v>100</v>
      </c>
      <c r="I27" s="226" t="s">
        <v>347</v>
      </c>
      <c r="J27" s="229" t="s">
        <v>63</v>
      </c>
      <c r="K27" s="235" t="s">
        <v>116</v>
      </c>
      <c r="L27" s="133" t="s">
        <v>115</v>
      </c>
      <c r="M27" s="234"/>
    </row>
    <row r="28" spans="1:13" ht="33">
      <c r="A28" s="133" t="s">
        <v>936</v>
      </c>
      <c r="B28" s="133" t="s">
        <v>937</v>
      </c>
      <c r="C28" s="133" t="s">
        <v>938</v>
      </c>
      <c r="D28" s="133" t="s">
        <v>907</v>
      </c>
      <c r="E28" s="134" t="s">
        <v>939</v>
      </c>
      <c r="F28" s="226" t="s">
        <v>124</v>
      </c>
      <c r="G28" s="226" t="s">
        <v>63</v>
      </c>
      <c r="H28" s="228" t="s">
        <v>100</v>
      </c>
      <c r="I28" s="226" t="s">
        <v>347</v>
      </c>
      <c r="J28" s="229" t="s">
        <v>63</v>
      </c>
      <c r="K28" s="235" t="s">
        <v>116</v>
      </c>
      <c r="L28" s="133" t="s">
        <v>115</v>
      </c>
      <c r="M28" s="234"/>
    </row>
    <row r="29" spans="1:13">
      <c r="L29" s="133"/>
    </row>
    <row r="30" spans="1:13">
      <c r="L30" s="133"/>
    </row>
  </sheetData>
  <mergeCells count="15">
    <mergeCell ref="A21:M21"/>
    <mergeCell ref="G10:I10"/>
    <mergeCell ref="J10:L10"/>
    <mergeCell ref="M10:M12"/>
    <mergeCell ref="G11:I11"/>
    <mergeCell ref="J11:L11"/>
    <mergeCell ref="A13:M13"/>
    <mergeCell ref="B1:F1"/>
    <mergeCell ref="B2:F2"/>
    <mergeCell ref="A10:A12"/>
    <mergeCell ref="B10:B12"/>
    <mergeCell ref="C10:C12"/>
    <mergeCell ref="D10:D12"/>
    <mergeCell ref="E10:E12"/>
    <mergeCell ref="F10:F12"/>
  </mergeCells>
  <dataValidations count="1">
    <dataValidation type="list" operator="equal" allowBlank="1" showErrorMessage="1" promptTitle="dfdf" sqref="G14:G20 J14:J20 G22:G28 J22:J28" xr:uid="{7BC77FEE-EBA8-41B8-985B-6444B3CA05EE}">
      <formula1>"Passed,Untested,Failed,Blocked"</formula1>
      <formula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215E-97FC-4B87-AE4E-2E5AFC345A17}">
  <dimension ref="A1:V37"/>
  <sheetViews>
    <sheetView workbookViewId="0">
      <selection activeCell="C9" sqref="C9"/>
    </sheetView>
  </sheetViews>
  <sheetFormatPr defaultColWidth="9.140625" defaultRowHeight="16.5"/>
  <cols>
    <col min="1" max="1" width="21.28515625" style="11" bestFit="1" customWidth="1"/>
    <col min="2" max="2" width="31.7109375" style="11" bestFit="1" customWidth="1"/>
    <col min="3" max="3" width="34.28515625" style="11" bestFit="1" customWidth="1"/>
    <col min="4" max="4" width="29" style="11" customWidth="1"/>
    <col min="5" max="5" width="40" style="11" bestFit="1" customWidth="1"/>
    <col min="6" max="6" width="46" style="11" bestFit="1" customWidth="1"/>
    <col min="7" max="7" width="16" style="11" bestFit="1" customWidth="1"/>
    <col min="8" max="8" width="21.5703125" style="11" bestFit="1" customWidth="1"/>
    <col min="9" max="9" width="22.7109375" style="11" bestFit="1" customWidth="1"/>
    <col min="10" max="10" width="16" style="11" bestFit="1" customWidth="1"/>
    <col min="11" max="11" width="21.5703125" style="11" bestFit="1" customWidth="1"/>
    <col min="12" max="12" width="22.7109375" style="11" bestFit="1" customWidth="1"/>
    <col min="13" max="13" width="16" style="11" bestFit="1" customWidth="1"/>
    <col min="14" max="16384" width="9.140625" style="11"/>
  </cols>
  <sheetData>
    <row r="1" spans="1:22" s="40" customFormat="1">
      <c r="A1" s="218" t="s">
        <v>43</v>
      </c>
      <c r="B1" s="219" t="s">
        <v>146</v>
      </c>
      <c r="C1" s="219"/>
      <c r="D1" s="219"/>
      <c r="E1" s="219"/>
      <c r="F1" s="219"/>
      <c r="G1" s="38"/>
      <c r="H1" s="39"/>
      <c r="J1" s="38"/>
    </row>
    <row r="2" spans="1:22" s="40" customFormat="1">
      <c r="A2" s="218" t="s">
        <v>45</v>
      </c>
      <c r="B2" s="220" t="s">
        <v>659</v>
      </c>
      <c r="C2" s="220"/>
      <c r="D2" s="220"/>
      <c r="E2" s="220"/>
      <c r="F2" s="220"/>
      <c r="G2" s="38"/>
      <c r="H2" s="39"/>
      <c r="J2" s="38"/>
    </row>
    <row r="3" spans="1:22" s="40" customFormat="1">
      <c r="A3" s="221"/>
      <c r="B3" s="139" t="s">
        <v>18</v>
      </c>
      <c r="C3" s="139" t="s">
        <v>19</v>
      </c>
      <c r="D3" s="139" t="s">
        <v>46</v>
      </c>
      <c r="E3" s="139" t="s">
        <v>47</v>
      </c>
      <c r="F3" s="139" t="s">
        <v>48</v>
      </c>
      <c r="G3" s="38"/>
      <c r="H3" s="39"/>
      <c r="J3" s="38"/>
    </row>
    <row r="4" spans="1:22" s="40" customFormat="1">
      <c r="A4" s="222" t="s">
        <v>49</v>
      </c>
      <c r="B4" s="223">
        <v>22</v>
      </c>
      <c r="C4" s="223">
        <v>0</v>
      </c>
      <c r="D4" s="221">
        <f>COUNTIF(G14:G26,"Untested")</f>
        <v>0</v>
      </c>
      <c r="E4" s="224">
        <f>COUNTIF(G14:G26,"Blocked")</f>
        <v>0</v>
      </c>
      <c r="F4" s="221">
        <v>22</v>
      </c>
      <c r="G4" s="38"/>
      <c r="H4" s="39"/>
      <c r="J4" s="38"/>
      <c r="V4" s="40">
        <v>22</v>
      </c>
    </row>
    <row r="5" spans="1:22" s="40" customFormat="1">
      <c r="A5" s="222" t="s">
        <v>50</v>
      </c>
      <c r="B5" s="223">
        <v>22</v>
      </c>
      <c r="C5" s="223">
        <v>0</v>
      </c>
      <c r="D5" s="221">
        <f>COUNTIF(J14:J26,"Untested")</f>
        <v>0</v>
      </c>
      <c r="E5" s="224">
        <f>COUNTIF(J14:J26,"Blocked")</f>
        <v>0</v>
      </c>
      <c r="F5" s="221">
        <v>22</v>
      </c>
      <c r="G5" s="38"/>
      <c r="H5" s="39"/>
      <c r="J5" s="38"/>
      <c r="V5" s="40">
        <v>22</v>
      </c>
    </row>
    <row r="6" spans="1:22" s="40" customFormat="1">
      <c r="A6" s="41"/>
      <c r="B6" s="42"/>
      <c r="E6" s="43"/>
      <c r="G6" s="38"/>
      <c r="H6" s="39"/>
      <c r="J6" s="38"/>
    </row>
    <row r="7" spans="1:22" s="40" customFormat="1">
      <c r="A7" s="41"/>
      <c r="B7" s="42"/>
      <c r="E7" s="43"/>
      <c r="G7" s="38"/>
      <c r="H7" s="39"/>
      <c r="J7" s="38"/>
    </row>
    <row r="8" spans="1:22" s="40" customFormat="1">
      <c r="A8" s="41"/>
      <c r="B8" s="42"/>
      <c r="E8" s="43"/>
      <c r="G8" s="38"/>
      <c r="H8" s="39"/>
      <c r="J8" s="38"/>
    </row>
    <row r="9" spans="1:22" s="40" customFormat="1" ht="218.25" customHeight="1">
      <c r="A9" s="41"/>
      <c r="B9" s="42"/>
      <c r="E9" s="43"/>
      <c r="G9" s="38"/>
      <c r="H9" s="39"/>
      <c r="J9" s="38"/>
    </row>
    <row r="10" spans="1:22" s="40" customFormat="1">
      <c r="A10" s="178" t="s">
        <v>660</v>
      </c>
      <c r="B10" s="178" t="s">
        <v>6</v>
      </c>
      <c r="C10" s="178" t="s">
        <v>52</v>
      </c>
      <c r="D10" s="178" t="s">
        <v>53</v>
      </c>
      <c r="E10" s="178" t="s">
        <v>54</v>
      </c>
      <c r="F10" s="178" t="s">
        <v>55</v>
      </c>
      <c r="G10" s="178" t="s">
        <v>56</v>
      </c>
      <c r="H10" s="178"/>
      <c r="I10" s="178"/>
      <c r="J10" s="178" t="s">
        <v>56</v>
      </c>
      <c r="K10" s="178"/>
      <c r="L10" s="178"/>
      <c r="M10" s="178" t="s">
        <v>57</v>
      </c>
    </row>
    <row r="11" spans="1:22" s="40" customFormat="1">
      <c r="A11" s="178"/>
      <c r="B11" s="178"/>
      <c r="C11" s="178"/>
      <c r="D11" s="178"/>
      <c r="E11" s="178"/>
      <c r="F11" s="178"/>
      <c r="G11" s="178" t="s">
        <v>26</v>
      </c>
      <c r="H11" s="178"/>
      <c r="I11" s="178"/>
      <c r="J11" s="178" t="s">
        <v>27</v>
      </c>
      <c r="K11" s="178"/>
      <c r="L11" s="178"/>
      <c r="M11" s="178"/>
    </row>
    <row r="12" spans="1:22" s="40" customFormat="1">
      <c r="A12" s="178"/>
      <c r="B12" s="178"/>
      <c r="C12" s="178"/>
      <c r="D12" s="178"/>
      <c r="E12" s="178"/>
      <c r="F12" s="178"/>
      <c r="G12" s="140" t="s">
        <v>58</v>
      </c>
      <c r="H12" s="141" t="s">
        <v>59</v>
      </c>
      <c r="I12" s="139" t="s">
        <v>60</v>
      </c>
      <c r="J12" s="140" t="s">
        <v>58</v>
      </c>
      <c r="K12" s="141" t="s">
        <v>59</v>
      </c>
      <c r="L12" s="139" t="s">
        <v>60</v>
      </c>
      <c r="M12" s="178"/>
    </row>
    <row r="13" spans="1:22" s="40" customFormat="1">
      <c r="A13" s="225" t="s">
        <v>661</v>
      </c>
      <c r="B13" s="225"/>
      <c r="C13" s="225"/>
      <c r="D13" s="225"/>
      <c r="E13" s="225"/>
      <c r="F13" s="225"/>
      <c r="G13" s="225"/>
      <c r="H13" s="225"/>
      <c r="I13" s="225"/>
      <c r="J13" s="225"/>
      <c r="K13" s="225"/>
      <c r="L13" s="225"/>
      <c r="M13" s="225"/>
    </row>
    <row r="14" spans="1:22" s="40" customFormat="1">
      <c r="A14" s="133" t="s">
        <v>662</v>
      </c>
      <c r="B14" s="133" t="s">
        <v>663</v>
      </c>
      <c r="C14" s="133" t="s">
        <v>664</v>
      </c>
      <c r="D14" s="226" t="s">
        <v>149</v>
      </c>
      <c r="E14" s="227" t="s">
        <v>665</v>
      </c>
      <c r="F14" s="226" t="s">
        <v>124</v>
      </c>
      <c r="G14" s="226" t="s">
        <v>63</v>
      </c>
      <c r="H14" s="228" t="s">
        <v>100</v>
      </c>
      <c r="I14" s="226" t="s">
        <v>347</v>
      </c>
      <c r="J14" s="229" t="s">
        <v>63</v>
      </c>
      <c r="K14" s="226" t="s">
        <v>116</v>
      </c>
      <c r="L14" s="11" t="s">
        <v>115</v>
      </c>
      <c r="M14" s="229"/>
    </row>
    <row r="15" spans="1:22" s="40" customFormat="1">
      <c r="A15" s="133" t="s">
        <v>666</v>
      </c>
      <c r="B15" s="133" t="s">
        <v>667</v>
      </c>
      <c r="C15" s="133" t="s">
        <v>668</v>
      </c>
      <c r="D15" s="226" t="s">
        <v>149</v>
      </c>
      <c r="E15" s="227" t="s">
        <v>669</v>
      </c>
      <c r="F15" s="226" t="s">
        <v>124</v>
      </c>
      <c r="G15" s="226" t="s">
        <v>63</v>
      </c>
      <c r="H15" s="228" t="s">
        <v>100</v>
      </c>
      <c r="I15" s="226" t="s">
        <v>347</v>
      </c>
      <c r="J15" s="229" t="s">
        <v>63</v>
      </c>
      <c r="K15" s="226" t="s">
        <v>116</v>
      </c>
      <c r="L15" s="11" t="s">
        <v>115</v>
      </c>
      <c r="M15" s="229"/>
    </row>
    <row r="16" spans="1:22" s="40" customFormat="1">
      <c r="A16" s="133" t="s">
        <v>670</v>
      </c>
      <c r="B16" s="133" t="s">
        <v>671</v>
      </c>
      <c r="C16" s="133" t="s">
        <v>672</v>
      </c>
      <c r="D16" s="226" t="s">
        <v>149</v>
      </c>
      <c r="E16" s="227" t="s">
        <v>673</v>
      </c>
      <c r="F16" s="226" t="s">
        <v>124</v>
      </c>
      <c r="G16" s="226" t="s">
        <v>63</v>
      </c>
      <c r="H16" s="228" t="s">
        <v>100</v>
      </c>
      <c r="I16" s="226" t="s">
        <v>347</v>
      </c>
      <c r="J16" s="229" t="s">
        <v>63</v>
      </c>
      <c r="K16" s="226" t="s">
        <v>116</v>
      </c>
      <c r="L16" s="11" t="s">
        <v>115</v>
      </c>
      <c r="M16" s="229"/>
    </row>
    <row r="17" spans="1:13" s="40" customFormat="1">
      <c r="A17" s="133" t="s">
        <v>674</v>
      </c>
      <c r="B17" s="133" t="s">
        <v>675</v>
      </c>
      <c r="C17" s="133" t="s">
        <v>676</v>
      </c>
      <c r="D17" s="226" t="s">
        <v>149</v>
      </c>
      <c r="E17" s="227" t="s">
        <v>677</v>
      </c>
      <c r="F17" s="226" t="s">
        <v>124</v>
      </c>
      <c r="G17" s="226" t="s">
        <v>63</v>
      </c>
      <c r="H17" s="228" t="s">
        <v>100</v>
      </c>
      <c r="I17" s="226" t="s">
        <v>347</v>
      </c>
      <c r="J17" s="229" t="s">
        <v>63</v>
      </c>
      <c r="K17" s="226" t="s">
        <v>116</v>
      </c>
      <c r="L17" s="11" t="s">
        <v>115</v>
      </c>
      <c r="M17" s="229"/>
    </row>
    <row r="18" spans="1:13" s="40" customFormat="1" ht="33">
      <c r="A18" s="133" t="s">
        <v>678</v>
      </c>
      <c r="B18" s="133" t="s">
        <v>679</v>
      </c>
      <c r="C18" s="133" t="s">
        <v>680</v>
      </c>
      <c r="D18" s="226" t="s">
        <v>149</v>
      </c>
      <c r="E18" s="230" t="s">
        <v>681</v>
      </c>
      <c r="F18" s="226" t="s">
        <v>124</v>
      </c>
      <c r="G18" s="226" t="s">
        <v>63</v>
      </c>
      <c r="H18" s="228" t="s">
        <v>100</v>
      </c>
      <c r="I18" s="226" t="s">
        <v>347</v>
      </c>
      <c r="J18" s="229" t="s">
        <v>63</v>
      </c>
      <c r="K18" s="226" t="s">
        <v>116</v>
      </c>
      <c r="L18" s="11" t="s">
        <v>115</v>
      </c>
      <c r="M18" s="229"/>
    </row>
    <row r="19" spans="1:13" s="40" customFormat="1">
      <c r="A19" s="133" t="s">
        <v>682</v>
      </c>
      <c r="B19" s="133" t="s">
        <v>683</v>
      </c>
      <c r="C19" s="133" t="s">
        <v>684</v>
      </c>
      <c r="D19" s="226" t="s">
        <v>149</v>
      </c>
      <c r="E19" s="227" t="s">
        <v>685</v>
      </c>
      <c r="F19" s="226" t="s">
        <v>124</v>
      </c>
      <c r="G19" s="226" t="s">
        <v>63</v>
      </c>
      <c r="H19" s="228" t="s">
        <v>100</v>
      </c>
      <c r="I19" s="226" t="s">
        <v>347</v>
      </c>
      <c r="J19" s="229" t="s">
        <v>63</v>
      </c>
      <c r="K19" s="226" t="s">
        <v>116</v>
      </c>
      <c r="L19" s="11" t="s">
        <v>115</v>
      </c>
      <c r="M19" s="229"/>
    </row>
    <row r="20" spans="1:13" s="40" customFormat="1">
      <c r="A20" s="133" t="s">
        <v>686</v>
      </c>
      <c r="B20" s="133" t="s">
        <v>421</v>
      </c>
      <c r="C20" s="133" t="s">
        <v>687</v>
      </c>
      <c r="D20" s="226"/>
      <c r="E20" s="133" t="s">
        <v>688</v>
      </c>
      <c r="F20" s="226" t="s">
        <v>124</v>
      </c>
      <c r="G20" s="226" t="s">
        <v>63</v>
      </c>
      <c r="H20" s="228" t="s">
        <v>100</v>
      </c>
      <c r="I20" s="226" t="s">
        <v>347</v>
      </c>
      <c r="J20" s="229" t="s">
        <v>63</v>
      </c>
      <c r="K20" s="226" t="s">
        <v>689</v>
      </c>
      <c r="L20" s="11" t="s">
        <v>115</v>
      </c>
      <c r="M20" s="229"/>
    </row>
    <row r="21" spans="1:13" s="40" customFormat="1" ht="33">
      <c r="A21" s="133" t="s">
        <v>690</v>
      </c>
      <c r="B21" s="133" t="s">
        <v>691</v>
      </c>
      <c r="C21" s="133" t="s">
        <v>692</v>
      </c>
      <c r="D21" s="226"/>
      <c r="E21" s="134" t="s">
        <v>693</v>
      </c>
      <c r="F21" s="226" t="s">
        <v>124</v>
      </c>
      <c r="G21" s="226" t="s">
        <v>63</v>
      </c>
      <c r="H21" s="228" t="s">
        <v>100</v>
      </c>
      <c r="I21" s="226" t="s">
        <v>347</v>
      </c>
      <c r="J21" s="229" t="s">
        <v>63</v>
      </c>
      <c r="K21" s="226" t="s">
        <v>694</v>
      </c>
      <c r="L21" s="11" t="s">
        <v>115</v>
      </c>
      <c r="M21" s="229"/>
    </row>
    <row r="22" spans="1:13" s="40" customFormat="1">
      <c r="A22" s="225" t="s">
        <v>695</v>
      </c>
      <c r="B22" s="225"/>
      <c r="C22" s="225"/>
      <c r="D22" s="225"/>
      <c r="E22" s="225"/>
      <c r="F22" s="225"/>
      <c r="G22" s="225"/>
      <c r="H22" s="225"/>
      <c r="I22" s="225"/>
      <c r="J22" s="225"/>
      <c r="K22" s="225"/>
      <c r="L22" s="225"/>
      <c r="M22" s="225"/>
    </row>
    <row r="23" spans="1:13" s="40" customFormat="1">
      <c r="A23" s="81" t="s">
        <v>696</v>
      </c>
      <c r="B23" s="133" t="s">
        <v>697</v>
      </c>
      <c r="C23" s="133" t="s">
        <v>698</v>
      </c>
      <c r="D23" s="231" t="s">
        <v>149</v>
      </c>
      <c r="E23" s="133" t="s">
        <v>699</v>
      </c>
      <c r="F23" s="231" t="s">
        <v>124</v>
      </c>
      <c r="G23" s="231" t="s">
        <v>63</v>
      </c>
      <c r="H23" s="232" t="s">
        <v>100</v>
      </c>
      <c r="I23" s="231" t="s">
        <v>347</v>
      </c>
      <c r="J23" s="233" t="s">
        <v>63</v>
      </c>
      <c r="K23" s="231" t="s">
        <v>116</v>
      </c>
      <c r="L23" s="81" t="s">
        <v>115</v>
      </c>
      <c r="M23" s="234"/>
    </row>
    <row r="24" spans="1:13" s="40" customFormat="1">
      <c r="A24" s="81" t="s">
        <v>700</v>
      </c>
      <c r="B24" s="133" t="s">
        <v>701</v>
      </c>
      <c r="C24" s="133" t="s">
        <v>702</v>
      </c>
      <c r="D24" s="231" t="s">
        <v>149</v>
      </c>
      <c r="E24" s="133" t="s">
        <v>703</v>
      </c>
      <c r="F24" s="231" t="s">
        <v>124</v>
      </c>
      <c r="G24" s="231" t="s">
        <v>63</v>
      </c>
      <c r="H24" s="232" t="s">
        <v>100</v>
      </c>
      <c r="I24" s="231" t="s">
        <v>347</v>
      </c>
      <c r="J24" s="233" t="s">
        <v>63</v>
      </c>
      <c r="K24" s="231" t="s">
        <v>116</v>
      </c>
      <c r="L24" s="81" t="s">
        <v>115</v>
      </c>
      <c r="M24" s="234"/>
    </row>
    <row r="25" spans="1:13">
      <c r="A25" s="81" t="s">
        <v>704</v>
      </c>
      <c r="B25" s="133" t="s">
        <v>705</v>
      </c>
      <c r="C25" s="133" t="s">
        <v>706</v>
      </c>
      <c r="D25" s="231" t="s">
        <v>149</v>
      </c>
      <c r="E25" s="133" t="s">
        <v>707</v>
      </c>
      <c r="F25" s="231" t="s">
        <v>124</v>
      </c>
      <c r="G25" s="231" t="s">
        <v>63</v>
      </c>
      <c r="H25" s="232" t="s">
        <v>100</v>
      </c>
      <c r="I25" s="231" t="s">
        <v>347</v>
      </c>
      <c r="J25" s="233" t="s">
        <v>63</v>
      </c>
      <c r="K25" s="231" t="s">
        <v>116</v>
      </c>
      <c r="L25" s="81" t="s">
        <v>115</v>
      </c>
      <c r="M25" s="234"/>
    </row>
    <row r="26" spans="1:13">
      <c r="A26" s="81" t="s">
        <v>708</v>
      </c>
      <c r="B26" s="133" t="s">
        <v>709</v>
      </c>
      <c r="C26" s="133" t="s">
        <v>710</v>
      </c>
      <c r="D26" s="231" t="s">
        <v>149</v>
      </c>
      <c r="E26" s="133" t="s">
        <v>711</v>
      </c>
      <c r="F26" s="231" t="s">
        <v>124</v>
      </c>
      <c r="G26" s="231" t="s">
        <v>63</v>
      </c>
      <c r="H26" s="232" t="s">
        <v>100</v>
      </c>
      <c r="I26" s="231" t="s">
        <v>347</v>
      </c>
      <c r="J26" s="233" t="s">
        <v>63</v>
      </c>
      <c r="K26" s="231" t="s">
        <v>116</v>
      </c>
      <c r="L26" s="81" t="s">
        <v>115</v>
      </c>
      <c r="M26" s="234"/>
    </row>
    <row r="27" spans="1:13">
      <c r="A27" s="81" t="s">
        <v>712</v>
      </c>
      <c r="B27" s="133" t="s">
        <v>713</v>
      </c>
      <c r="C27" s="133" t="s">
        <v>714</v>
      </c>
      <c r="D27" s="231" t="s">
        <v>149</v>
      </c>
      <c r="E27" s="133" t="s">
        <v>715</v>
      </c>
      <c r="F27" s="231" t="s">
        <v>124</v>
      </c>
      <c r="G27" s="231" t="s">
        <v>63</v>
      </c>
      <c r="H27" s="232" t="s">
        <v>100</v>
      </c>
      <c r="I27" s="231" t="s">
        <v>347</v>
      </c>
      <c r="J27" s="233" t="s">
        <v>63</v>
      </c>
      <c r="K27" s="231" t="s">
        <v>116</v>
      </c>
      <c r="L27" s="81" t="s">
        <v>115</v>
      </c>
      <c r="M27" s="234"/>
    </row>
    <row r="28" spans="1:13" ht="33">
      <c r="A28" s="81" t="s">
        <v>716</v>
      </c>
      <c r="B28" s="133" t="s">
        <v>717</v>
      </c>
      <c r="C28" s="133" t="s">
        <v>718</v>
      </c>
      <c r="D28" s="231" t="s">
        <v>149</v>
      </c>
      <c r="E28" s="134" t="s">
        <v>719</v>
      </c>
      <c r="F28" s="231" t="s">
        <v>124</v>
      </c>
      <c r="G28" s="231" t="s">
        <v>63</v>
      </c>
      <c r="H28" s="232" t="s">
        <v>100</v>
      </c>
      <c r="I28" s="231" t="s">
        <v>347</v>
      </c>
      <c r="J28" s="233" t="s">
        <v>63</v>
      </c>
      <c r="K28" s="231" t="s">
        <v>116</v>
      </c>
      <c r="L28" s="81" t="s">
        <v>115</v>
      </c>
      <c r="M28" s="234"/>
    </row>
    <row r="29" spans="1:13" ht="33">
      <c r="A29" s="81" t="s">
        <v>720</v>
      </c>
      <c r="B29" s="133" t="s">
        <v>721</v>
      </c>
      <c r="C29" s="133" t="s">
        <v>722</v>
      </c>
      <c r="D29" s="231" t="s">
        <v>149</v>
      </c>
      <c r="E29" s="134" t="s">
        <v>719</v>
      </c>
      <c r="F29" s="231" t="s">
        <v>124</v>
      </c>
      <c r="G29" s="231" t="s">
        <v>63</v>
      </c>
      <c r="H29" s="232" t="s">
        <v>100</v>
      </c>
      <c r="I29" s="231" t="s">
        <v>347</v>
      </c>
      <c r="J29" s="233" t="s">
        <v>63</v>
      </c>
      <c r="K29" s="231" t="s">
        <v>116</v>
      </c>
      <c r="L29" s="81" t="s">
        <v>115</v>
      </c>
      <c r="M29" s="107"/>
    </row>
    <row r="30" spans="1:13" ht="33">
      <c r="A30" s="81" t="s">
        <v>723</v>
      </c>
      <c r="B30" s="133" t="s">
        <v>724</v>
      </c>
      <c r="C30" s="133" t="s">
        <v>725</v>
      </c>
      <c r="D30" s="231" t="s">
        <v>149</v>
      </c>
      <c r="E30" s="134" t="s">
        <v>719</v>
      </c>
      <c r="F30" s="231" t="s">
        <v>124</v>
      </c>
      <c r="G30" s="231" t="s">
        <v>63</v>
      </c>
      <c r="H30" s="232" t="s">
        <v>100</v>
      </c>
      <c r="I30" s="231" t="s">
        <v>347</v>
      </c>
      <c r="J30" s="233" t="s">
        <v>63</v>
      </c>
      <c r="K30" s="231" t="s">
        <v>116</v>
      </c>
      <c r="L30" s="81" t="s">
        <v>115</v>
      </c>
    </row>
    <row r="31" spans="1:13" ht="33">
      <c r="A31" s="81" t="s">
        <v>726</v>
      </c>
      <c r="B31" s="133" t="s">
        <v>727</v>
      </c>
      <c r="C31" s="133" t="s">
        <v>728</v>
      </c>
      <c r="D31" s="231" t="s">
        <v>149</v>
      </c>
      <c r="E31" s="134" t="s">
        <v>729</v>
      </c>
      <c r="F31" s="231" t="s">
        <v>124</v>
      </c>
      <c r="G31" s="231" t="s">
        <v>63</v>
      </c>
      <c r="H31" s="232" t="s">
        <v>100</v>
      </c>
      <c r="I31" s="231" t="s">
        <v>347</v>
      </c>
      <c r="J31" s="233" t="s">
        <v>63</v>
      </c>
      <c r="K31" s="231" t="s">
        <v>116</v>
      </c>
      <c r="L31" s="81" t="s">
        <v>115</v>
      </c>
    </row>
    <row r="32" spans="1:13">
      <c r="A32" s="81" t="s">
        <v>730</v>
      </c>
      <c r="B32" s="133" t="s">
        <v>731</v>
      </c>
      <c r="C32" s="133" t="s">
        <v>732</v>
      </c>
      <c r="D32" s="231" t="s">
        <v>149</v>
      </c>
      <c r="E32" s="133" t="s">
        <v>733</v>
      </c>
      <c r="F32" s="231" t="s">
        <v>124</v>
      </c>
      <c r="G32" s="231" t="s">
        <v>63</v>
      </c>
      <c r="H32" s="232" t="s">
        <v>100</v>
      </c>
      <c r="I32" s="231" t="s">
        <v>347</v>
      </c>
      <c r="J32" s="233" t="s">
        <v>63</v>
      </c>
      <c r="K32" s="231" t="s">
        <v>116</v>
      </c>
      <c r="L32" s="81" t="s">
        <v>115</v>
      </c>
    </row>
    <row r="33" spans="1:12">
      <c r="A33" s="81" t="s">
        <v>734</v>
      </c>
      <c r="B33" s="133" t="s">
        <v>735</v>
      </c>
      <c r="C33" s="133" t="s">
        <v>736</v>
      </c>
      <c r="D33" s="133" t="s">
        <v>737</v>
      </c>
      <c r="E33" s="133" t="s">
        <v>738</v>
      </c>
      <c r="F33" s="231" t="s">
        <v>124</v>
      </c>
      <c r="G33" s="231" t="s">
        <v>63</v>
      </c>
      <c r="H33" s="232" t="s">
        <v>100</v>
      </c>
      <c r="I33" s="231" t="s">
        <v>347</v>
      </c>
      <c r="J33" s="233" t="s">
        <v>63</v>
      </c>
      <c r="K33" s="231" t="s">
        <v>116</v>
      </c>
      <c r="L33" s="81" t="s">
        <v>115</v>
      </c>
    </row>
    <row r="34" spans="1:12">
      <c r="A34" s="81" t="s">
        <v>739</v>
      </c>
      <c r="B34" s="133" t="s">
        <v>740</v>
      </c>
      <c r="C34" s="133" t="s">
        <v>741</v>
      </c>
      <c r="D34" s="231" t="s">
        <v>149</v>
      </c>
      <c r="E34" s="133" t="s">
        <v>742</v>
      </c>
      <c r="F34" s="231" t="s">
        <v>124</v>
      </c>
      <c r="G34" s="231" t="s">
        <v>63</v>
      </c>
      <c r="H34" s="232" t="s">
        <v>100</v>
      </c>
      <c r="I34" s="231" t="s">
        <v>347</v>
      </c>
      <c r="J34" s="233" t="s">
        <v>63</v>
      </c>
      <c r="K34" s="231" t="s">
        <v>116</v>
      </c>
      <c r="L34" s="81" t="s">
        <v>115</v>
      </c>
    </row>
    <row r="35" spans="1:12">
      <c r="A35" s="81" t="s">
        <v>743</v>
      </c>
      <c r="B35" s="133" t="s">
        <v>744</v>
      </c>
      <c r="C35" s="133" t="s">
        <v>745</v>
      </c>
      <c r="D35" s="231" t="s">
        <v>149</v>
      </c>
      <c r="E35" s="133" t="s">
        <v>746</v>
      </c>
      <c r="F35" s="231" t="s">
        <v>124</v>
      </c>
      <c r="G35" s="231" t="s">
        <v>63</v>
      </c>
      <c r="H35" s="232" t="s">
        <v>100</v>
      </c>
      <c r="I35" s="231" t="s">
        <v>347</v>
      </c>
      <c r="J35" s="233" t="s">
        <v>63</v>
      </c>
      <c r="K35" s="231" t="s">
        <v>116</v>
      </c>
      <c r="L35" s="81" t="s">
        <v>115</v>
      </c>
    </row>
    <row r="36" spans="1:12">
      <c r="A36" s="81" t="s">
        <v>747</v>
      </c>
      <c r="B36" s="133" t="s">
        <v>748</v>
      </c>
      <c r="C36" s="133" t="s">
        <v>749</v>
      </c>
      <c r="D36" s="133" t="s">
        <v>750</v>
      </c>
      <c r="E36" s="133" t="s">
        <v>751</v>
      </c>
      <c r="F36" s="231" t="s">
        <v>124</v>
      </c>
      <c r="G36" s="231" t="s">
        <v>63</v>
      </c>
      <c r="H36" s="232" t="s">
        <v>100</v>
      </c>
      <c r="I36" s="231" t="s">
        <v>347</v>
      </c>
      <c r="J36" s="233" t="s">
        <v>63</v>
      </c>
      <c r="K36" s="231" t="s">
        <v>116</v>
      </c>
      <c r="L36" s="81" t="s">
        <v>115</v>
      </c>
    </row>
    <row r="37" spans="1:12">
      <c r="A37" s="81" t="s">
        <v>752</v>
      </c>
      <c r="B37" s="81" t="s">
        <v>753</v>
      </c>
      <c r="C37" s="81" t="s">
        <v>754</v>
      </c>
      <c r="D37" s="231" t="s">
        <v>149</v>
      </c>
      <c r="E37" s="81" t="s">
        <v>755</v>
      </c>
      <c r="F37" s="231" t="s">
        <v>124</v>
      </c>
      <c r="G37" s="231" t="s">
        <v>63</v>
      </c>
      <c r="H37" s="232" t="s">
        <v>100</v>
      </c>
      <c r="I37" s="231" t="s">
        <v>347</v>
      </c>
      <c r="J37" s="233" t="s">
        <v>63</v>
      </c>
      <c r="K37" s="231" t="s">
        <v>116</v>
      </c>
      <c r="L37" s="81" t="s">
        <v>115</v>
      </c>
    </row>
  </sheetData>
  <mergeCells count="15">
    <mergeCell ref="A22:M22"/>
    <mergeCell ref="G10:I10"/>
    <mergeCell ref="J10:L10"/>
    <mergeCell ref="M10:M12"/>
    <mergeCell ref="G11:I11"/>
    <mergeCell ref="J11:L11"/>
    <mergeCell ref="A13:M13"/>
    <mergeCell ref="B1:F1"/>
    <mergeCell ref="B2:F2"/>
    <mergeCell ref="A10:A12"/>
    <mergeCell ref="B10:B12"/>
    <mergeCell ref="C10:C12"/>
    <mergeCell ref="D10:D12"/>
    <mergeCell ref="E10:E12"/>
    <mergeCell ref="F10:F12"/>
  </mergeCells>
  <dataValidations count="1">
    <dataValidation type="list" operator="equal" allowBlank="1" showErrorMessage="1" promptTitle="dfdf" sqref="J23:J37 G14:G21 G23:G37 J14:J21" xr:uid="{04F61445-296C-4382-8647-2A9E184A4ECC}">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5ADE-8257-4218-A9AE-9C3DAB1C4F50}">
  <dimension ref="A1:N33"/>
  <sheetViews>
    <sheetView topLeftCell="A29" workbookViewId="0">
      <selection activeCell="C33" sqref="C33"/>
    </sheetView>
  </sheetViews>
  <sheetFormatPr defaultRowHeight="15"/>
  <cols>
    <col min="1" max="1" width="19.42578125" customWidth="1"/>
    <col min="2" max="2" width="29.42578125" customWidth="1"/>
    <col min="3" max="3" width="31.85546875" customWidth="1"/>
    <col min="4" max="4" width="25.7109375" customWidth="1"/>
    <col min="5" max="5" width="27.28515625" customWidth="1"/>
    <col min="6" max="6" width="34.7109375" customWidth="1"/>
  </cols>
  <sheetData>
    <row r="1" spans="1:13" ht="16.5">
      <c r="A1" s="127" t="s">
        <v>43</v>
      </c>
      <c r="B1" s="179" t="s">
        <v>146</v>
      </c>
      <c r="C1" s="179"/>
      <c r="D1" s="179"/>
      <c r="E1" s="179"/>
      <c r="F1" s="179"/>
      <c r="G1" s="38"/>
      <c r="H1" s="39"/>
      <c r="I1" s="40"/>
      <c r="J1" s="38"/>
      <c r="K1" s="40"/>
      <c r="L1" s="40"/>
      <c r="M1" s="40"/>
    </row>
    <row r="2" spans="1:13" ht="16.5">
      <c r="A2" s="127" t="s">
        <v>45</v>
      </c>
      <c r="B2" s="180" t="s">
        <v>237</v>
      </c>
      <c r="C2" s="180"/>
      <c r="D2" s="180"/>
      <c r="E2" s="180"/>
      <c r="F2" s="180"/>
      <c r="G2" s="38"/>
      <c r="H2" s="39"/>
      <c r="I2" s="40"/>
      <c r="J2" s="38"/>
      <c r="K2" s="40"/>
      <c r="L2" s="40"/>
      <c r="M2" s="40"/>
    </row>
    <row r="3" spans="1:13" ht="16.5">
      <c r="A3" s="128"/>
      <c r="B3" s="129" t="s">
        <v>18</v>
      </c>
      <c r="C3" s="129" t="s">
        <v>19</v>
      </c>
      <c r="D3" s="129" t="s">
        <v>46</v>
      </c>
      <c r="E3" s="129" t="s">
        <v>47</v>
      </c>
      <c r="F3" s="129" t="s">
        <v>48</v>
      </c>
      <c r="G3" s="38"/>
      <c r="H3" s="39"/>
      <c r="I3" s="40"/>
      <c r="J3" s="38"/>
      <c r="K3" s="40"/>
      <c r="L3" s="40"/>
      <c r="M3" s="40"/>
    </row>
    <row r="4" spans="1:13" ht="16.5">
      <c r="A4" s="130" t="s">
        <v>49</v>
      </c>
      <c r="B4" s="131">
        <v>2</v>
      </c>
      <c r="C4" s="131">
        <v>0</v>
      </c>
      <c r="D4" s="128">
        <f>COUNTIF(G31:G33,"Untested")</f>
        <v>0</v>
      </c>
      <c r="E4" s="132">
        <f>COUNTIF(G31:G33,"Blocked")</f>
        <v>0</v>
      </c>
      <c r="F4" s="131">
        <v>2</v>
      </c>
      <c r="G4" s="38"/>
      <c r="H4" s="39"/>
      <c r="I4" s="40"/>
      <c r="J4" s="38"/>
      <c r="K4" s="40"/>
      <c r="L4" s="40"/>
      <c r="M4" s="40"/>
    </row>
    <row r="5" spans="1:13" ht="16.5">
      <c r="A5" s="130" t="s">
        <v>50</v>
      </c>
      <c r="B5" s="131">
        <v>2</v>
      </c>
      <c r="C5" s="131">
        <v>0</v>
      </c>
      <c r="D5" s="128">
        <f>COUNTIF(J31:J33,"Untested")</f>
        <v>0</v>
      </c>
      <c r="E5" s="132">
        <f>COUNTIF(J31:J33,"Blocked")</f>
        <v>0</v>
      </c>
      <c r="F5" s="131">
        <v>2</v>
      </c>
      <c r="G5" s="38"/>
      <c r="H5" s="39"/>
      <c r="I5" s="40"/>
      <c r="J5" s="38"/>
      <c r="K5" s="40"/>
      <c r="L5" s="40"/>
      <c r="M5" s="40"/>
    </row>
    <row r="6" spans="1:13" ht="16.5">
      <c r="A6" s="135"/>
      <c r="B6" s="136"/>
      <c r="C6" s="136"/>
      <c r="D6" s="137"/>
      <c r="E6" s="138"/>
      <c r="F6" s="137"/>
      <c r="G6" s="38"/>
      <c r="H6" s="39"/>
      <c r="I6" s="40"/>
      <c r="J6" s="38"/>
      <c r="K6" s="40"/>
      <c r="L6" s="40"/>
      <c r="M6" s="40"/>
    </row>
    <row r="7" spans="1:13" ht="16.5">
      <c r="A7" s="135"/>
      <c r="B7" s="136"/>
      <c r="C7" s="136"/>
      <c r="D7" s="137"/>
      <c r="E7" s="138"/>
      <c r="F7" s="137"/>
      <c r="G7" s="38"/>
      <c r="H7" s="39"/>
      <c r="I7" s="40"/>
      <c r="J7" s="38"/>
      <c r="K7" s="40"/>
      <c r="L7" s="40"/>
      <c r="M7" s="40"/>
    </row>
    <row r="8" spans="1:13" ht="16.5">
      <c r="A8" s="135"/>
      <c r="B8" s="136"/>
      <c r="C8" s="136"/>
      <c r="D8" s="137"/>
      <c r="E8" s="138"/>
      <c r="F8" s="137"/>
      <c r="G8" s="38"/>
      <c r="H8" s="39"/>
      <c r="I8" s="40"/>
      <c r="J8" s="38"/>
      <c r="K8" s="40"/>
      <c r="L8" s="40"/>
      <c r="M8" s="40"/>
    </row>
    <row r="9" spans="1:13" ht="16.5">
      <c r="A9" s="135"/>
      <c r="B9" s="136"/>
      <c r="C9" s="136"/>
      <c r="D9" s="137"/>
      <c r="E9" s="138"/>
      <c r="F9" s="137"/>
      <c r="G9" s="38"/>
      <c r="H9" s="39"/>
      <c r="I9" s="40"/>
      <c r="J9" s="38"/>
      <c r="K9" s="40"/>
      <c r="L9" s="40"/>
      <c r="M9" s="40"/>
    </row>
    <row r="10" spans="1:13" ht="16.5">
      <c r="A10" s="135"/>
      <c r="B10" s="136"/>
      <c r="C10" s="136"/>
      <c r="D10" s="137"/>
      <c r="E10" s="138"/>
      <c r="F10" s="137"/>
      <c r="G10" s="38"/>
      <c r="H10" s="39"/>
      <c r="I10" s="40"/>
      <c r="J10" s="38"/>
      <c r="K10" s="40"/>
      <c r="L10" s="40"/>
      <c r="M10" s="40"/>
    </row>
    <row r="11" spans="1:13" ht="16.5">
      <c r="A11" s="135"/>
      <c r="B11" s="136"/>
      <c r="C11" s="136"/>
      <c r="D11" s="137"/>
      <c r="E11" s="138"/>
      <c r="F11" s="137"/>
      <c r="G11" s="38"/>
      <c r="H11" s="39"/>
      <c r="I11" s="40"/>
      <c r="J11" s="38"/>
      <c r="K11" s="40"/>
      <c r="L11" s="40"/>
      <c r="M11" s="40"/>
    </row>
    <row r="12" spans="1:13" ht="16.5">
      <c r="A12" s="135"/>
      <c r="B12" s="136"/>
      <c r="C12" s="136"/>
      <c r="D12" s="137"/>
      <c r="E12" s="138"/>
      <c r="F12" s="137"/>
      <c r="G12" s="38"/>
      <c r="H12" s="39"/>
      <c r="I12" s="40"/>
      <c r="J12" s="38"/>
      <c r="K12" s="40"/>
      <c r="L12" s="40"/>
      <c r="M12" s="40"/>
    </row>
    <row r="13" spans="1:13" ht="16.5">
      <c r="A13" s="135"/>
      <c r="B13" s="136"/>
      <c r="C13" s="136"/>
      <c r="D13" s="137"/>
      <c r="E13" s="138"/>
      <c r="F13" s="137"/>
      <c r="G13" s="38"/>
      <c r="H13" s="39"/>
      <c r="I13" s="40"/>
      <c r="J13" s="38"/>
      <c r="K13" s="40"/>
      <c r="L13" s="40"/>
      <c r="M13" s="40"/>
    </row>
    <row r="14" spans="1:13" ht="16.5">
      <c r="A14" s="135"/>
      <c r="B14" s="136"/>
      <c r="C14" s="136"/>
      <c r="D14" s="137"/>
      <c r="E14" s="138"/>
      <c r="F14" s="137"/>
      <c r="G14" s="38"/>
      <c r="H14" s="39"/>
      <c r="I14" s="40"/>
      <c r="J14" s="38"/>
      <c r="K14" s="40"/>
      <c r="L14" s="40"/>
      <c r="M14" s="40"/>
    </row>
    <row r="15" spans="1:13" ht="16.5">
      <c r="A15" s="135"/>
      <c r="B15" s="136"/>
      <c r="C15" s="136"/>
      <c r="D15" s="137"/>
      <c r="E15" s="138"/>
      <c r="F15" s="137"/>
      <c r="G15" s="38"/>
      <c r="H15" s="39"/>
      <c r="I15" s="40"/>
      <c r="J15" s="38"/>
      <c r="K15" s="40"/>
      <c r="L15" s="40"/>
      <c r="M15" s="40"/>
    </row>
    <row r="16" spans="1:13" ht="16.5">
      <c r="A16" s="135"/>
      <c r="B16" s="136"/>
      <c r="C16" s="136"/>
      <c r="D16" s="137"/>
      <c r="E16" s="138"/>
      <c r="F16" s="137"/>
      <c r="G16" s="38"/>
      <c r="H16" s="39"/>
      <c r="I16" s="40"/>
      <c r="J16" s="38"/>
      <c r="K16" s="40"/>
      <c r="L16" s="40"/>
      <c r="M16" s="40"/>
    </row>
    <row r="17" spans="1:14" ht="16.5">
      <c r="A17" s="135"/>
      <c r="B17" s="136"/>
      <c r="C17" s="136"/>
      <c r="D17" s="137"/>
      <c r="E17" s="138"/>
      <c r="F17" s="137"/>
      <c r="G17" s="38"/>
      <c r="H17" s="39"/>
      <c r="I17" s="40"/>
      <c r="J17" s="38"/>
      <c r="K17" s="40"/>
      <c r="L17" s="40"/>
      <c r="M17" s="40"/>
    </row>
    <row r="18" spans="1:14" ht="16.5">
      <c r="A18" s="135"/>
      <c r="B18" s="136"/>
      <c r="C18" s="136"/>
      <c r="D18" s="137"/>
      <c r="E18" s="138"/>
      <c r="F18" s="137"/>
      <c r="G18" s="38"/>
      <c r="H18" s="39"/>
      <c r="I18" s="40"/>
      <c r="J18" s="38"/>
      <c r="K18" s="40"/>
      <c r="L18" s="40"/>
      <c r="M18" s="40"/>
    </row>
    <row r="19" spans="1:14" ht="16.5">
      <c r="A19" s="135"/>
      <c r="B19" s="136"/>
      <c r="C19" s="136"/>
      <c r="D19" s="137"/>
      <c r="E19" s="138"/>
      <c r="F19" s="137"/>
      <c r="G19" s="38"/>
      <c r="H19" s="39"/>
      <c r="I19" s="40"/>
      <c r="J19" s="38"/>
      <c r="K19" s="40"/>
      <c r="L19" s="40"/>
      <c r="M19" s="40"/>
    </row>
    <row r="20" spans="1:14" ht="16.5">
      <c r="A20" s="135"/>
      <c r="B20" s="136"/>
      <c r="C20" s="136"/>
      <c r="D20" s="137"/>
      <c r="E20" s="138"/>
      <c r="F20" s="137"/>
      <c r="G20" s="38"/>
      <c r="H20" s="39"/>
      <c r="I20" s="40"/>
      <c r="J20" s="38"/>
      <c r="K20" s="40"/>
      <c r="L20" s="40"/>
      <c r="M20" s="40"/>
    </row>
    <row r="21" spans="1:14" ht="16.5">
      <c r="A21" s="135"/>
      <c r="B21" s="136"/>
      <c r="C21" s="136"/>
      <c r="D21" s="137"/>
      <c r="E21" s="138"/>
      <c r="F21" s="137"/>
      <c r="G21" s="38"/>
      <c r="H21" s="39"/>
      <c r="I21" s="40"/>
      <c r="J21" s="38"/>
      <c r="K21" s="40"/>
      <c r="L21" s="40"/>
      <c r="M21" s="40"/>
    </row>
    <row r="22" spans="1:14" ht="16.5">
      <c r="A22" s="41"/>
      <c r="B22" s="42"/>
      <c r="C22" s="40"/>
      <c r="D22" s="40"/>
      <c r="E22" s="43"/>
      <c r="F22" s="40"/>
      <c r="G22" s="38"/>
      <c r="H22" s="39"/>
      <c r="I22" s="40"/>
      <c r="J22" s="38"/>
      <c r="K22" s="40"/>
      <c r="L22" s="40"/>
      <c r="M22" s="40"/>
    </row>
    <row r="23" spans="1:14" ht="16.5">
      <c r="A23" s="41"/>
      <c r="B23" s="42"/>
      <c r="C23" s="40"/>
      <c r="D23" s="40"/>
      <c r="E23" s="43"/>
      <c r="F23" s="40"/>
      <c r="G23" s="38"/>
      <c r="H23" s="39"/>
      <c r="I23" s="40"/>
      <c r="J23" s="38"/>
      <c r="K23" s="40"/>
      <c r="L23" s="40"/>
      <c r="M23" s="40"/>
    </row>
    <row r="24" spans="1:14" ht="16.5">
      <c r="A24" s="41"/>
      <c r="B24" s="42"/>
      <c r="C24" s="40"/>
      <c r="D24" s="40"/>
      <c r="E24" s="43"/>
      <c r="F24" s="40"/>
      <c r="G24" s="38"/>
      <c r="H24" s="39"/>
      <c r="I24" s="40"/>
      <c r="J24" s="38"/>
      <c r="K24" s="40"/>
      <c r="L24" s="40"/>
      <c r="M24" s="40"/>
    </row>
    <row r="25" spans="1:14" ht="16.5">
      <c r="A25" s="41"/>
      <c r="B25" s="42"/>
      <c r="C25" s="40"/>
      <c r="D25" s="40"/>
      <c r="E25" s="43"/>
      <c r="F25" s="40"/>
      <c r="G25" s="38"/>
      <c r="H25" s="39"/>
      <c r="I25" s="40"/>
      <c r="J25" s="38"/>
      <c r="K25" s="40"/>
      <c r="L25" s="40"/>
      <c r="M25" s="40"/>
    </row>
    <row r="26" spans="1:14" ht="16.5">
      <c r="A26" s="41"/>
      <c r="B26" s="42"/>
      <c r="C26" s="40"/>
      <c r="D26" s="40"/>
      <c r="E26" s="43"/>
      <c r="F26" s="40"/>
      <c r="G26" s="38"/>
      <c r="H26" s="39"/>
      <c r="I26" s="40"/>
      <c r="J26" s="38"/>
      <c r="K26" s="40"/>
      <c r="L26" s="40"/>
      <c r="M26" s="40"/>
    </row>
    <row r="27" spans="1:14" ht="16.5">
      <c r="A27" s="178" t="s">
        <v>51</v>
      </c>
      <c r="B27" s="178" t="s">
        <v>6</v>
      </c>
      <c r="C27" s="178" t="s">
        <v>52</v>
      </c>
      <c r="D27" s="178" t="s">
        <v>53</v>
      </c>
      <c r="E27" s="178" t="s">
        <v>54</v>
      </c>
      <c r="F27" s="178" t="s">
        <v>55</v>
      </c>
      <c r="G27" s="178" t="s">
        <v>56</v>
      </c>
      <c r="H27" s="178"/>
      <c r="I27" s="178"/>
      <c r="J27" s="178" t="s">
        <v>56</v>
      </c>
      <c r="K27" s="178"/>
      <c r="L27" s="178"/>
      <c r="M27" s="178" t="s">
        <v>57</v>
      </c>
    </row>
    <row r="28" spans="1:14" ht="16.5">
      <c r="A28" s="178"/>
      <c r="B28" s="178"/>
      <c r="C28" s="178"/>
      <c r="D28" s="178"/>
      <c r="E28" s="178"/>
      <c r="F28" s="178"/>
      <c r="G28" s="178" t="s">
        <v>26</v>
      </c>
      <c r="H28" s="178"/>
      <c r="I28" s="178"/>
      <c r="J28" s="178" t="s">
        <v>27</v>
      </c>
      <c r="K28" s="178"/>
      <c r="L28" s="178"/>
      <c r="M28" s="178"/>
    </row>
    <row r="29" spans="1:14" ht="49.5">
      <c r="A29" s="178"/>
      <c r="B29" s="178"/>
      <c r="C29" s="178"/>
      <c r="D29" s="178"/>
      <c r="E29" s="178"/>
      <c r="F29" s="178"/>
      <c r="G29" s="140" t="s">
        <v>58</v>
      </c>
      <c r="H29" s="141" t="s">
        <v>59</v>
      </c>
      <c r="I29" s="139" t="s">
        <v>60</v>
      </c>
      <c r="J29" s="140" t="s">
        <v>58</v>
      </c>
      <c r="K29" s="141" t="s">
        <v>59</v>
      </c>
      <c r="L29" s="139" t="s">
        <v>60</v>
      </c>
      <c r="M29" s="178"/>
    </row>
    <row r="30" spans="1:14" ht="16.5">
      <c r="A30" s="177" t="s">
        <v>236</v>
      </c>
      <c r="B30" s="177"/>
      <c r="C30" s="177"/>
      <c r="D30" s="177"/>
      <c r="E30" s="177"/>
      <c r="F30" s="177"/>
      <c r="G30" s="177"/>
      <c r="H30" s="177"/>
      <c r="I30" s="177"/>
      <c r="J30" s="177"/>
      <c r="K30" s="177"/>
      <c r="L30" s="177"/>
      <c r="M30" s="177"/>
      <c r="N30" s="75"/>
    </row>
    <row r="31" spans="1:14" ht="82.5">
      <c r="A31" s="76" t="s">
        <v>611</v>
      </c>
      <c r="B31" s="76" t="s">
        <v>367</v>
      </c>
      <c r="C31" s="76" t="s">
        <v>608</v>
      </c>
      <c r="D31" s="76" t="s">
        <v>369</v>
      </c>
      <c r="E31" s="76" t="s">
        <v>609</v>
      </c>
      <c r="F31" s="76" t="s">
        <v>124</v>
      </c>
      <c r="G31" s="76" t="s">
        <v>63</v>
      </c>
      <c r="H31" s="76" t="s">
        <v>162</v>
      </c>
      <c r="I31" s="149" t="s">
        <v>115</v>
      </c>
      <c r="J31" s="76" t="s">
        <v>63</v>
      </c>
      <c r="K31" s="76" t="s">
        <v>163</v>
      </c>
      <c r="L31" s="149" t="s">
        <v>610</v>
      </c>
      <c r="M31" s="59"/>
      <c r="N31" s="75"/>
    </row>
    <row r="32" spans="1:14" ht="16.5">
      <c r="A32" s="177" t="s">
        <v>238</v>
      </c>
      <c r="B32" s="177"/>
      <c r="C32" s="177"/>
      <c r="D32" s="177"/>
      <c r="E32" s="177"/>
      <c r="F32" s="177"/>
      <c r="G32" s="177"/>
      <c r="H32" s="177"/>
      <c r="I32" s="177"/>
      <c r="J32" s="177"/>
      <c r="K32" s="177"/>
      <c r="L32" s="177"/>
      <c r="M32" s="177"/>
      <c r="N32" s="75"/>
    </row>
    <row r="33" spans="1:14" ht="181.5">
      <c r="A33" s="76" t="s">
        <v>612</v>
      </c>
      <c r="B33" s="76" t="s">
        <v>390</v>
      </c>
      <c r="C33" s="76" t="s">
        <v>613</v>
      </c>
      <c r="D33" s="76" t="s">
        <v>606</v>
      </c>
      <c r="E33" s="76" t="s">
        <v>607</v>
      </c>
      <c r="F33" s="76" t="s">
        <v>124</v>
      </c>
      <c r="G33" s="76" t="s">
        <v>63</v>
      </c>
      <c r="H33" s="76" t="s">
        <v>162</v>
      </c>
      <c r="I33" s="149" t="s">
        <v>115</v>
      </c>
      <c r="J33" s="59" t="s">
        <v>63</v>
      </c>
      <c r="K33" s="76" t="s">
        <v>163</v>
      </c>
      <c r="L33" s="149" t="s">
        <v>610</v>
      </c>
      <c r="M33" s="59"/>
      <c r="N33" s="75"/>
    </row>
  </sheetData>
  <mergeCells count="15">
    <mergeCell ref="B1:F1"/>
    <mergeCell ref="B2:F2"/>
    <mergeCell ref="A27:A29"/>
    <mergeCell ref="B27:B29"/>
    <mergeCell ref="C27:C29"/>
    <mergeCell ref="D27:D29"/>
    <mergeCell ref="E27:E29"/>
    <mergeCell ref="F27:F29"/>
    <mergeCell ref="A32:M32"/>
    <mergeCell ref="G27:I27"/>
    <mergeCell ref="J27:L27"/>
    <mergeCell ref="M27:M29"/>
    <mergeCell ref="G28:I28"/>
    <mergeCell ref="J28:L28"/>
    <mergeCell ref="A30:M30"/>
  </mergeCells>
  <dataValidations count="1">
    <dataValidation type="list" operator="equal" allowBlank="1" showErrorMessage="1" promptTitle="dfdf" sqref="J31 G33 J33" xr:uid="{3B4072FE-42A8-4943-8CF6-68397E9328DC}">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01D1-1A33-403A-87F6-C306B78A2417}">
  <dimension ref="A1:M36"/>
  <sheetViews>
    <sheetView topLeftCell="A8" zoomScale="70" zoomScaleNormal="70" workbookViewId="0">
      <selection activeCell="C14" sqref="C14"/>
    </sheetView>
  </sheetViews>
  <sheetFormatPr defaultColWidth="9.140625" defaultRowHeight="16.5"/>
  <cols>
    <col min="1" max="1" width="21.28515625" style="11" bestFit="1" customWidth="1"/>
    <col min="2" max="2" width="31.7109375" style="11" bestFit="1" customWidth="1"/>
    <col min="3" max="3" width="34.28515625" style="11" bestFit="1" customWidth="1"/>
    <col min="4" max="4" width="29" style="11" customWidth="1"/>
    <col min="5" max="5" width="40" style="11" bestFit="1" customWidth="1"/>
    <col min="6" max="6" width="46" style="11" bestFit="1" customWidth="1"/>
    <col min="7" max="7" width="16" style="11" bestFit="1" customWidth="1"/>
    <col min="8" max="8" width="21.5703125" style="11" bestFit="1" customWidth="1"/>
    <col min="9" max="9" width="22.7109375" style="11" bestFit="1" customWidth="1"/>
    <col min="10" max="10" width="16" style="11" bestFit="1" customWidth="1"/>
    <col min="11" max="11" width="21.5703125" style="11" bestFit="1" customWidth="1"/>
    <col min="12" max="12" width="22.7109375" style="11" bestFit="1" customWidth="1"/>
    <col min="13" max="13" width="16" style="11" bestFit="1" customWidth="1"/>
    <col min="14" max="16384" width="9.140625" style="11"/>
  </cols>
  <sheetData>
    <row r="1" spans="1:13" s="40" customFormat="1" ht="15.75" customHeight="1">
      <c r="A1" s="51" t="s">
        <v>43</v>
      </c>
      <c r="B1" s="182" t="s">
        <v>146</v>
      </c>
      <c r="C1" s="182"/>
      <c r="D1" s="182"/>
      <c r="E1" s="182"/>
      <c r="F1" s="182"/>
      <c r="G1" s="38"/>
      <c r="H1" s="39"/>
      <c r="J1" s="38"/>
    </row>
    <row r="2" spans="1:13" s="40" customFormat="1">
      <c r="A2" s="51" t="s">
        <v>45</v>
      </c>
      <c r="B2" s="183" t="s">
        <v>97</v>
      </c>
      <c r="C2" s="183"/>
      <c r="D2" s="183"/>
      <c r="E2" s="183"/>
      <c r="F2" s="18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22</v>
      </c>
      <c r="C4" s="55">
        <v>0</v>
      </c>
      <c r="D4" s="52">
        <f>COUNTIF(G14:G29,"Untested")</f>
        <v>0</v>
      </c>
      <c r="E4" s="56">
        <f>COUNTIF(G14:G29,"Blocked")</f>
        <v>0</v>
      </c>
      <c r="F4" s="52">
        <v>22</v>
      </c>
      <c r="G4" s="38"/>
      <c r="H4" s="39"/>
      <c r="J4" s="38"/>
    </row>
    <row r="5" spans="1:13" s="40" customFormat="1">
      <c r="A5" s="54" t="s">
        <v>50</v>
      </c>
      <c r="B5" s="55">
        <v>22</v>
      </c>
      <c r="C5" s="55">
        <v>0</v>
      </c>
      <c r="D5" s="52">
        <f>COUNTIF(J14:J29,"Untested")</f>
        <v>0</v>
      </c>
      <c r="E5" s="56">
        <f>COUNTIF(J14:J29,"Blocked")</f>
        <v>0</v>
      </c>
      <c r="F5" s="52">
        <v>22</v>
      </c>
      <c r="G5" s="38"/>
      <c r="H5" s="39"/>
      <c r="J5" s="38"/>
    </row>
    <row r="6" spans="1:13" s="40" customFormat="1" ht="409.5" customHeight="1">
      <c r="A6" s="41"/>
      <c r="B6" s="42"/>
      <c r="E6" s="43"/>
      <c r="G6" s="38"/>
      <c r="H6" s="39"/>
      <c r="J6" s="38"/>
    </row>
    <row r="7" spans="1:13" s="40" customFormat="1" ht="125.25" customHeigh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181" t="s">
        <v>51</v>
      </c>
      <c r="B10" s="181" t="s">
        <v>6</v>
      </c>
      <c r="C10" s="181" t="s">
        <v>52</v>
      </c>
      <c r="D10" s="181" t="s">
        <v>53</v>
      </c>
      <c r="E10" s="181" t="s">
        <v>54</v>
      </c>
      <c r="F10" s="181" t="s">
        <v>55</v>
      </c>
      <c r="G10" s="181" t="s">
        <v>56</v>
      </c>
      <c r="H10" s="181"/>
      <c r="I10" s="181"/>
      <c r="J10" s="181" t="s">
        <v>56</v>
      </c>
      <c r="K10" s="181"/>
      <c r="L10" s="181"/>
      <c r="M10" s="181" t="s">
        <v>57</v>
      </c>
    </row>
    <row r="11" spans="1:13" s="40" customFormat="1">
      <c r="A11" s="181"/>
      <c r="B11" s="181"/>
      <c r="C11" s="181"/>
      <c r="D11" s="181"/>
      <c r="E11" s="181"/>
      <c r="F11" s="181"/>
      <c r="G11" s="181" t="s">
        <v>26</v>
      </c>
      <c r="H11" s="181"/>
      <c r="I11" s="181"/>
      <c r="J11" s="181" t="s">
        <v>27</v>
      </c>
      <c r="K11" s="181"/>
      <c r="L11" s="181"/>
      <c r="M11" s="181"/>
    </row>
    <row r="12" spans="1:13" s="40" customFormat="1">
      <c r="A12" s="181"/>
      <c r="B12" s="181"/>
      <c r="C12" s="181"/>
      <c r="D12" s="181"/>
      <c r="E12" s="181"/>
      <c r="F12" s="181"/>
      <c r="G12" s="57" t="s">
        <v>58</v>
      </c>
      <c r="H12" s="58" t="s">
        <v>59</v>
      </c>
      <c r="I12" s="53" t="s">
        <v>60</v>
      </c>
      <c r="J12" s="57" t="s">
        <v>58</v>
      </c>
      <c r="K12" s="58" t="s">
        <v>59</v>
      </c>
      <c r="L12" s="53" t="s">
        <v>60</v>
      </c>
      <c r="M12" s="181"/>
    </row>
    <row r="13" spans="1:13" s="40" customFormat="1">
      <c r="A13" s="177" t="s">
        <v>456</v>
      </c>
      <c r="B13" s="177"/>
      <c r="C13" s="177"/>
      <c r="D13" s="177"/>
      <c r="E13" s="177"/>
      <c r="F13" s="177"/>
      <c r="G13" s="177"/>
      <c r="H13" s="177"/>
      <c r="I13" s="177"/>
      <c r="J13" s="177"/>
      <c r="K13" s="177"/>
      <c r="L13" s="177"/>
      <c r="M13" s="177"/>
    </row>
    <row r="14" spans="1:13" s="40" customFormat="1" ht="126" customHeight="1">
      <c r="A14" s="76" t="s">
        <v>584</v>
      </c>
      <c r="B14" s="76" t="s">
        <v>398</v>
      </c>
      <c r="C14" s="76" t="s">
        <v>614</v>
      </c>
      <c r="D14" s="76" t="s">
        <v>149</v>
      </c>
      <c r="E14" s="76" t="s">
        <v>399</v>
      </c>
      <c r="F14" s="76" t="s">
        <v>124</v>
      </c>
      <c r="G14" s="76" t="s">
        <v>63</v>
      </c>
      <c r="H14" s="150" t="s">
        <v>100</v>
      </c>
      <c r="I14" s="76" t="s">
        <v>347</v>
      </c>
      <c r="J14" s="59" t="s">
        <v>63</v>
      </c>
      <c r="K14" s="76" t="s">
        <v>116</v>
      </c>
      <c r="L14" s="76" t="s">
        <v>117</v>
      </c>
      <c r="M14" s="59"/>
    </row>
    <row r="15" spans="1:13" s="40" customFormat="1">
      <c r="A15" s="76" t="s">
        <v>585</v>
      </c>
      <c r="B15" s="76" t="s">
        <v>400</v>
      </c>
      <c r="C15" s="76" t="s">
        <v>401</v>
      </c>
      <c r="D15" s="76" t="s">
        <v>149</v>
      </c>
      <c r="E15" s="76" t="s">
        <v>402</v>
      </c>
      <c r="F15" s="76" t="s">
        <v>124</v>
      </c>
      <c r="G15" s="76" t="s">
        <v>63</v>
      </c>
      <c r="H15" s="150" t="s">
        <v>100</v>
      </c>
      <c r="I15" s="76" t="s">
        <v>347</v>
      </c>
      <c r="J15" s="59" t="s">
        <v>63</v>
      </c>
      <c r="K15" s="76" t="s">
        <v>116</v>
      </c>
      <c r="L15" s="76" t="s">
        <v>117</v>
      </c>
      <c r="M15" s="59"/>
    </row>
    <row r="16" spans="1:13" s="40" customFormat="1" ht="33">
      <c r="A16" s="76" t="s">
        <v>586</v>
      </c>
      <c r="B16" s="76" t="s">
        <v>403</v>
      </c>
      <c r="C16" s="76" t="s">
        <v>401</v>
      </c>
      <c r="D16" s="76" t="s">
        <v>149</v>
      </c>
      <c r="E16" s="76" t="s">
        <v>404</v>
      </c>
      <c r="F16" s="76" t="s">
        <v>124</v>
      </c>
      <c r="G16" s="76" t="s">
        <v>63</v>
      </c>
      <c r="H16" s="150" t="s">
        <v>100</v>
      </c>
      <c r="I16" s="76" t="s">
        <v>347</v>
      </c>
      <c r="J16" s="59" t="s">
        <v>63</v>
      </c>
      <c r="K16" s="76" t="s">
        <v>116</v>
      </c>
      <c r="L16" s="76" t="s">
        <v>117</v>
      </c>
      <c r="M16" s="59"/>
    </row>
    <row r="17" spans="1:13" s="40" customFormat="1">
      <c r="A17" s="76" t="s">
        <v>587</v>
      </c>
      <c r="B17" s="76" t="s">
        <v>405</v>
      </c>
      <c r="C17" s="76" t="s">
        <v>401</v>
      </c>
      <c r="D17" s="76" t="s">
        <v>149</v>
      </c>
      <c r="E17" s="76" t="s">
        <v>406</v>
      </c>
      <c r="F17" s="76" t="s">
        <v>124</v>
      </c>
      <c r="G17" s="76" t="s">
        <v>63</v>
      </c>
      <c r="H17" s="150" t="s">
        <v>100</v>
      </c>
      <c r="I17" s="76" t="s">
        <v>347</v>
      </c>
      <c r="J17" s="59" t="s">
        <v>63</v>
      </c>
      <c r="K17" s="76" t="s">
        <v>116</v>
      </c>
      <c r="L17" s="76" t="s">
        <v>117</v>
      </c>
      <c r="M17" s="59"/>
    </row>
    <row r="18" spans="1:13" s="40" customFormat="1">
      <c r="A18" s="76" t="s">
        <v>588</v>
      </c>
      <c r="B18" s="76" t="s">
        <v>407</v>
      </c>
      <c r="C18" s="76" t="s">
        <v>401</v>
      </c>
      <c r="D18" s="76" t="s">
        <v>149</v>
      </c>
      <c r="E18" s="76" t="s">
        <v>408</v>
      </c>
      <c r="F18" s="76" t="s">
        <v>124</v>
      </c>
      <c r="G18" s="76" t="s">
        <v>63</v>
      </c>
      <c r="H18" s="150" t="s">
        <v>100</v>
      </c>
      <c r="I18" s="76" t="s">
        <v>347</v>
      </c>
      <c r="J18" s="59" t="s">
        <v>63</v>
      </c>
      <c r="K18" s="76" t="s">
        <v>116</v>
      </c>
      <c r="L18" s="76" t="s">
        <v>117</v>
      </c>
      <c r="M18" s="59"/>
    </row>
    <row r="19" spans="1:13" s="40" customFormat="1" ht="33">
      <c r="A19" s="76" t="s">
        <v>589</v>
      </c>
      <c r="B19" s="76" t="s">
        <v>409</v>
      </c>
      <c r="C19" s="76" t="s">
        <v>410</v>
      </c>
      <c r="D19" s="76" t="s">
        <v>149</v>
      </c>
      <c r="E19" s="76" t="s">
        <v>411</v>
      </c>
      <c r="F19" s="76" t="s">
        <v>124</v>
      </c>
      <c r="G19" s="76" t="s">
        <v>63</v>
      </c>
      <c r="H19" s="150" t="s">
        <v>100</v>
      </c>
      <c r="I19" s="76" t="s">
        <v>347</v>
      </c>
      <c r="J19" s="59" t="s">
        <v>63</v>
      </c>
      <c r="K19" s="76" t="s">
        <v>116</v>
      </c>
      <c r="L19" s="76" t="s">
        <v>117</v>
      </c>
      <c r="M19" s="59"/>
    </row>
    <row r="20" spans="1:13" s="40" customFormat="1" ht="33">
      <c r="A20" s="76" t="s">
        <v>590</v>
      </c>
      <c r="B20" s="76" t="s">
        <v>412</v>
      </c>
      <c r="C20" s="76" t="s">
        <v>401</v>
      </c>
      <c r="D20" s="76" t="s">
        <v>149</v>
      </c>
      <c r="E20" s="76" t="s">
        <v>413</v>
      </c>
      <c r="F20" s="76" t="s">
        <v>124</v>
      </c>
      <c r="G20" s="76" t="s">
        <v>63</v>
      </c>
      <c r="H20" s="150" t="s">
        <v>100</v>
      </c>
      <c r="I20" s="76" t="s">
        <v>347</v>
      </c>
      <c r="J20" s="59" t="s">
        <v>63</v>
      </c>
      <c r="K20" s="76" t="s">
        <v>116</v>
      </c>
      <c r="L20" s="76" t="s">
        <v>117</v>
      </c>
      <c r="M20" s="59"/>
    </row>
    <row r="21" spans="1:13" s="40" customFormat="1" ht="33">
      <c r="A21" s="76" t="s">
        <v>591</v>
      </c>
      <c r="B21" s="76" t="s">
        <v>414</v>
      </c>
      <c r="C21" s="76" t="s">
        <v>401</v>
      </c>
      <c r="D21" s="76" t="s">
        <v>149</v>
      </c>
      <c r="E21" s="76" t="s">
        <v>415</v>
      </c>
      <c r="F21" s="76" t="s">
        <v>124</v>
      </c>
      <c r="G21" s="76" t="s">
        <v>63</v>
      </c>
      <c r="H21" s="150" t="s">
        <v>100</v>
      </c>
      <c r="I21" s="76" t="s">
        <v>347</v>
      </c>
      <c r="J21" s="59" t="s">
        <v>63</v>
      </c>
      <c r="K21" s="76" t="s">
        <v>116</v>
      </c>
      <c r="L21" s="76" t="s">
        <v>117</v>
      </c>
      <c r="M21" s="59"/>
    </row>
    <row r="22" spans="1:13" s="40" customFormat="1" ht="33">
      <c r="A22" s="76" t="s">
        <v>592</v>
      </c>
      <c r="B22" s="76" t="s">
        <v>416</v>
      </c>
      <c r="C22" s="76" t="s">
        <v>401</v>
      </c>
      <c r="D22" s="76" t="s">
        <v>417</v>
      </c>
      <c r="E22" s="76" t="s">
        <v>418</v>
      </c>
      <c r="F22" s="76" t="s">
        <v>124</v>
      </c>
      <c r="G22" s="76" t="s">
        <v>63</v>
      </c>
      <c r="H22" s="150" t="s">
        <v>100</v>
      </c>
      <c r="I22" s="76" t="s">
        <v>347</v>
      </c>
      <c r="J22" s="59" t="s">
        <v>63</v>
      </c>
      <c r="K22" s="76" t="s">
        <v>116</v>
      </c>
      <c r="L22" s="76" t="s">
        <v>117</v>
      </c>
      <c r="M22" s="59"/>
    </row>
    <row r="23" spans="1:13" ht="33">
      <c r="A23" s="76" t="s">
        <v>593</v>
      </c>
      <c r="B23" s="76" t="s">
        <v>419</v>
      </c>
      <c r="C23" s="76" t="s">
        <v>401</v>
      </c>
      <c r="D23" s="76" t="s">
        <v>149</v>
      </c>
      <c r="E23" s="76" t="s">
        <v>420</v>
      </c>
      <c r="F23" s="76" t="s">
        <v>124</v>
      </c>
      <c r="G23" s="76" t="s">
        <v>63</v>
      </c>
      <c r="H23" s="150" t="s">
        <v>100</v>
      </c>
      <c r="I23" s="76" t="s">
        <v>347</v>
      </c>
      <c r="J23" s="59" t="s">
        <v>63</v>
      </c>
      <c r="K23" s="76" t="s">
        <v>116</v>
      </c>
      <c r="L23" s="76" t="s">
        <v>117</v>
      </c>
      <c r="M23" s="59"/>
    </row>
    <row r="24" spans="1:13">
      <c r="A24" s="76" t="s">
        <v>594</v>
      </c>
      <c r="B24" s="76" t="s">
        <v>421</v>
      </c>
      <c r="C24" s="76" t="s">
        <v>401</v>
      </c>
      <c r="D24" s="76" t="s">
        <v>149</v>
      </c>
      <c r="E24" s="76" t="s">
        <v>422</v>
      </c>
      <c r="F24" s="76" t="s">
        <v>124</v>
      </c>
      <c r="G24" s="76" t="s">
        <v>63</v>
      </c>
      <c r="H24" s="150" t="s">
        <v>100</v>
      </c>
      <c r="I24" s="76" t="s">
        <v>347</v>
      </c>
      <c r="J24" s="59" t="s">
        <v>63</v>
      </c>
      <c r="K24" s="76" t="s">
        <v>116</v>
      </c>
      <c r="L24" s="76" t="s">
        <v>117</v>
      </c>
      <c r="M24" s="59"/>
    </row>
    <row r="25" spans="1:13">
      <c r="A25" s="177" t="s">
        <v>457</v>
      </c>
      <c r="B25" s="177"/>
      <c r="C25" s="177"/>
      <c r="D25" s="177"/>
      <c r="E25" s="177"/>
      <c r="F25" s="177"/>
      <c r="G25" s="177"/>
      <c r="H25" s="177"/>
      <c r="I25" s="177"/>
      <c r="J25" s="177"/>
      <c r="K25" s="177"/>
      <c r="L25" s="177"/>
      <c r="M25" s="177"/>
    </row>
    <row r="26" spans="1:13" ht="49.5">
      <c r="A26" s="76" t="s">
        <v>595</v>
      </c>
      <c r="B26" s="76" t="s">
        <v>423</v>
      </c>
      <c r="C26" s="76" t="s">
        <v>455</v>
      </c>
      <c r="D26" s="76" t="s">
        <v>149</v>
      </c>
      <c r="E26" s="76" t="s">
        <v>424</v>
      </c>
      <c r="F26" s="76" t="s">
        <v>124</v>
      </c>
      <c r="G26" s="76" t="s">
        <v>63</v>
      </c>
      <c r="H26" s="150" t="s">
        <v>100</v>
      </c>
      <c r="I26" s="76" t="s">
        <v>347</v>
      </c>
      <c r="J26" s="59" t="s">
        <v>63</v>
      </c>
      <c r="K26" s="76" t="s">
        <v>116</v>
      </c>
      <c r="L26" s="76" t="s">
        <v>117</v>
      </c>
      <c r="M26" s="59"/>
    </row>
    <row r="27" spans="1:13">
      <c r="A27" s="76" t="s">
        <v>596</v>
      </c>
      <c r="B27" s="76" t="s">
        <v>425</v>
      </c>
      <c r="C27" s="76" t="s">
        <v>426</v>
      </c>
      <c r="D27" s="76" t="s">
        <v>149</v>
      </c>
      <c r="E27" s="76" t="s">
        <v>427</v>
      </c>
      <c r="F27" s="76" t="s">
        <v>124</v>
      </c>
      <c r="G27" s="76" t="s">
        <v>63</v>
      </c>
      <c r="H27" s="150" t="s">
        <v>100</v>
      </c>
      <c r="I27" s="76" t="s">
        <v>347</v>
      </c>
      <c r="J27" s="59" t="s">
        <v>63</v>
      </c>
      <c r="K27" s="76" t="s">
        <v>116</v>
      </c>
      <c r="L27" s="76" t="s">
        <v>117</v>
      </c>
      <c r="M27" s="59"/>
    </row>
    <row r="28" spans="1:13" ht="33">
      <c r="A28" s="76" t="s">
        <v>597</v>
      </c>
      <c r="B28" s="76" t="s">
        <v>428</v>
      </c>
      <c r="C28" s="76" t="s">
        <v>429</v>
      </c>
      <c r="D28" s="76" t="s">
        <v>149</v>
      </c>
      <c r="E28" s="76" t="s">
        <v>430</v>
      </c>
      <c r="F28" s="76" t="s">
        <v>124</v>
      </c>
      <c r="G28" s="76" t="s">
        <v>63</v>
      </c>
      <c r="H28" s="150" t="s">
        <v>100</v>
      </c>
      <c r="I28" s="76" t="s">
        <v>347</v>
      </c>
      <c r="J28" s="59" t="s">
        <v>63</v>
      </c>
      <c r="K28" s="76" t="s">
        <v>116</v>
      </c>
      <c r="L28" s="76" t="s">
        <v>117</v>
      </c>
      <c r="M28" s="59"/>
    </row>
    <row r="29" spans="1:13" ht="33">
      <c r="A29" s="76" t="s">
        <v>598</v>
      </c>
      <c r="B29" s="76" t="s">
        <v>431</v>
      </c>
      <c r="C29" s="76" t="s">
        <v>432</v>
      </c>
      <c r="D29" s="76" t="s">
        <v>149</v>
      </c>
      <c r="E29" s="76" t="s">
        <v>433</v>
      </c>
      <c r="F29" s="76" t="s">
        <v>124</v>
      </c>
      <c r="G29" s="76" t="s">
        <v>63</v>
      </c>
      <c r="H29" s="150" t="s">
        <v>100</v>
      </c>
      <c r="I29" s="76" t="s">
        <v>347</v>
      </c>
      <c r="J29" s="59" t="s">
        <v>63</v>
      </c>
      <c r="K29" s="76" t="s">
        <v>116</v>
      </c>
      <c r="L29" s="76" t="s">
        <v>117</v>
      </c>
      <c r="M29" s="59"/>
    </row>
    <row r="30" spans="1:13" ht="33">
      <c r="A30" s="76" t="s">
        <v>599</v>
      </c>
      <c r="B30" s="76" t="s">
        <v>434</v>
      </c>
      <c r="C30" s="76" t="s">
        <v>435</v>
      </c>
      <c r="D30" s="76" t="s">
        <v>149</v>
      </c>
      <c r="E30" s="76" t="s">
        <v>436</v>
      </c>
      <c r="F30" s="76" t="s">
        <v>124</v>
      </c>
      <c r="G30" s="76" t="s">
        <v>63</v>
      </c>
      <c r="H30" s="150" t="s">
        <v>100</v>
      </c>
      <c r="I30" s="76" t="s">
        <v>347</v>
      </c>
      <c r="J30" s="59" t="s">
        <v>63</v>
      </c>
      <c r="K30" s="76" t="s">
        <v>116</v>
      </c>
      <c r="L30" s="76" t="s">
        <v>117</v>
      </c>
      <c r="M30" s="59"/>
    </row>
    <row r="31" spans="1:13">
      <c r="A31" s="76" t="s">
        <v>600</v>
      </c>
      <c r="B31" s="76" t="s">
        <v>437</v>
      </c>
      <c r="C31" s="76" t="s">
        <v>438</v>
      </c>
      <c r="D31" s="76" t="s">
        <v>149</v>
      </c>
      <c r="E31" s="76" t="s">
        <v>439</v>
      </c>
      <c r="F31" s="76" t="s">
        <v>124</v>
      </c>
      <c r="G31" s="76" t="s">
        <v>63</v>
      </c>
      <c r="H31" s="150" t="s">
        <v>100</v>
      </c>
      <c r="I31" s="76" t="s">
        <v>347</v>
      </c>
      <c r="J31" s="59" t="s">
        <v>63</v>
      </c>
      <c r="K31" s="76" t="s">
        <v>116</v>
      </c>
      <c r="L31" s="76" t="s">
        <v>117</v>
      </c>
      <c r="M31" s="59"/>
    </row>
    <row r="32" spans="1:13" ht="33">
      <c r="A32" s="76" t="s">
        <v>601</v>
      </c>
      <c r="B32" s="76" t="s">
        <v>440</v>
      </c>
      <c r="C32" s="76" t="s">
        <v>441</v>
      </c>
      <c r="D32" s="76" t="s">
        <v>149</v>
      </c>
      <c r="E32" s="76" t="s">
        <v>442</v>
      </c>
      <c r="F32" s="76" t="s">
        <v>124</v>
      </c>
      <c r="G32" s="76" t="s">
        <v>63</v>
      </c>
      <c r="H32" s="150" t="s">
        <v>100</v>
      </c>
      <c r="I32" s="76" t="s">
        <v>347</v>
      </c>
      <c r="J32" s="59" t="s">
        <v>63</v>
      </c>
      <c r="K32" s="76" t="s">
        <v>116</v>
      </c>
      <c r="L32" s="76" t="s">
        <v>117</v>
      </c>
      <c r="M32" s="59"/>
    </row>
    <row r="33" spans="1:13">
      <c r="A33" s="76" t="s">
        <v>602</v>
      </c>
      <c r="B33" s="76" t="s">
        <v>443</v>
      </c>
      <c r="C33" s="76" t="s">
        <v>444</v>
      </c>
      <c r="D33" s="76" t="s">
        <v>149</v>
      </c>
      <c r="E33" s="76" t="s">
        <v>445</v>
      </c>
      <c r="F33" s="76" t="s">
        <v>124</v>
      </c>
      <c r="G33" s="76" t="s">
        <v>63</v>
      </c>
      <c r="H33" s="150" t="s">
        <v>100</v>
      </c>
      <c r="I33" s="76" t="s">
        <v>347</v>
      </c>
      <c r="J33" s="59" t="s">
        <v>63</v>
      </c>
      <c r="K33" s="76" t="s">
        <v>116</v>
      </c>
      <c r="L33" s="76" t="s">
        <v>117</v>
      </c>
      <c r="M33" s="59"/>
    </row>
    <row r="34" spans="1:13">
      <c r="A34" s="76" t="s">
        <v>603</v>
      </c>
      <c r="B34" s="76" t="s">
        <v>446</v>
      </c>
      <c r="C34" s="76" t="s">
        <v>447</v>
      </c>
      <c r="D34" s="76" t="s">
        <v>149</v>
      </c>
      <c r="E34" s="76" t="s">
        <v>448</v>
      </c>
      <c r="F34" s="76" t="s">
        <v>124</v>
      </c>
      <c r="G34" s="76" t="s">
        <v>63</v>
      </c>
      <c r="H34" s="150" t="s">
        <v>100</v>
      </c>
      <c r="I34" s="76" t="s">
        <v>347</v>
      </c>
      <c r="J34" s="59" t="s">
        <v>63</v>
      </c>
      <c r="K34" s="76" t="s">
        <v>116</v>
      </c>
      <c r="L34" s="76" t="s">
        <v>117</v>
      </c>
      <c r="M34" s="59"/>
    </row>
    <row r="35" spans="1:13" ht="33">
      <c r="A35" s="76" t="s">
        <v>604</v>
      </c>
      <c r="B35" s="76" t="s">
        <v>449</v>
      </c>
      <c r="C35" s="76" t="s">
        <v>450</v>
      </c>
      <c r="D35" s="76" t="s">
        <v>149</v>
      </c>
      <c r="E35" s="76" t="s">
        <v>451</v>
      </c>
      <c r="F35" s="76" t="s">
        <v>124</v>
      </c>
      <c r="G35" s="76" t="s">
        <v>63</v>
      </c>
      <c r="H35" s="150" t="s">
        <v>100</v>
      </c>
      <c r="I35" s="76" t="s">
        <v>347</v>
      </c>
      <c r="J35" s="59" t="s">
        <v>63</v>
      </c>
      <c r="K35" s="76" t="s">
        <v>116</v>
      </c>
      <c r="L35" s="76" t="s">
        <v>117</v>
      </c>
      <c r="M35" s="76"/>
    </row>
    <row r="36" spans="1:13" ht="33">
      <c r="A36" s="76" t="s">
        <v>605</v>
      </c>
      <c r="B36" s="76" t="s">
        <v>452</v>
      </c>
      <c r="C36" s="76" t="s">
        <v>453</v>
      </c>
      <c r="D36" s="76" t="s">
        <v>149</v>
      </c>
      <c r="E36" s="76" t="s">
        <v>454</v>
      </c>
      <c r="F36" s="76" t="s">
        <v>124</v>
      </c>
      <c r="G36" s="76" t="s">
        <v>63</v>
      </c>
      <c r="H36" s="150" t="s">
        <v>100</v>
      </c>
      <c r="I36" s="76" t="s">
        <v>347</v>
      </c>
      <c r="J36" s="59" t="s">
        <v>63</v>
      </c>
      <c r="K36" s="76" t="s">
        <v>116</v>
      </c>
      <c r="L36" s="76" t="s">
        <v>117</v>
      </c>
      <c r="M36" s="76"/>
    </row>
  </sheetData>
  <mergeCells count="15">
    <mergeCell ref="B1:F1"/>
    <mergeCell ref="B2:F2"/>
    <mergeCell ref="A10:A12"/>
    <mergeCell ref="B10:B12"/>
    <mergeCell ref="C10:C12"/>
    <mergeCell ref="D10:D12"/>
    <mergeCell ref="E10:E12"/>
    <mergeCell ref="F10:F12"/>
    <mergeCell ref="A25:M25"/>
    <mergeCell ref="G10:I10"/>
    <mergeCell ref="J10:L10"/>
    <mergeCell ref="M10:M12"/>
    <mergeCell ref="G11:I11"/>
    <mergeCell ref="J11:L11"/>
    <mergeCell ref="A13:M13"/>
  </mergeCells>
  <phoneticPr fontId="30" type="noConversion"/>
  <dataValidations count="1">
    <dataValidation type="list" operator="equal" allowBlank="1" showErrorMessage="1" promptTitle="dfdf" sqref="G26:G34 J14:J24 G14:G24 J26:J36" xr:uid="{DB743E38-FC80-455D-9335-A45D58FAAE33}">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98CBD-55D0-41A5-8D4F-8C46DE28611B}">
  <dimension ref="A1:M35"/>
  <sheetViews>
    <sheetView topLeftCell="A8" zoomScale="70" zoomScaleNormal="70" workbookViewId="0">
      <selection activeCell="C14" sqref="C14"/>
    </sheetView>
  </sheetViews>
  <sheetFormatPr defaultColWidth="9.140625" defaultRowHeight="16.5"/>
  <cols>
    <col min="1" max="1" width="21.28515625" style="11" bestFit="1" customWidth="1"/>
    <col min="2" max="2" width="31.7109375" style="11" bestFit="1" customWidth="1"/>
    <col min="3" max="3" width="34.28515625" style="11" bestFit="1" customWidth="1"/>
    <col min="4" max="4" width="29" style="11" customWidth="1"/>
    <col min="5" max="5" width="40" style="11" bestFit="1" customWidth="1"/>
    <col min="6" max="6" width="46" style="11" bestFit="1" customWidth="1"/>
    <col min="7" max="7" width="16" style="11" bestFit="1" customWidth="1"/>
    <col min="8" max="8" width="21.5703125" style="11" bestFit="1" customWidth="1"/>
    <col min="9" max="9" width="22.7109375" style="11" bestFit="1" customWidth="1"/>
    <col min="10" max="10" width="16" style="11" bestFit="1" customWidth="1"/>
    <col min="11" max="11" width="21.5703125" style="11" bestFit="1" customWidth="1"/>
    <col min="12" max="12" width="22.7109375" style="11" bestFit="1" customWidth="1"/>
    <col min="13" max="13" width="16" style="11" bestFit="1" customWidth="1"/>
    <col min="14" max="16384" width="9.140625" style="11"/>
  </cols>
  <sheetData>
    <row r="1" spans="1:13" s="40" customFormat="1" ht="15.75" customHeight="1">
      <c r="A1" s="51" t="s">
        <v>43</v>
      </c>
      <c r="B1" s="182" t="s">
        <v>146</v>
      </c>
      <c r="C1" s="182"/>
      <c r="D1" s="182"/>
      <c r="E1" s="182"/>
      <c r="F1" s="182"/>
      <c r="G1" s="38"/>
      <c r="H1" s="39"/>
      <c r="J1" s="38"/>
    </row>
    <row r="2" spans="1:13" s="40" customFormat="1">
      <c r="A2" s="51" t="s">
        <v>45</v>
      </c>
      <c r="B2" s="183" t="s">
        <v>98</v>
      </c>
      <c r="C2" s="183"/>
      <c r="D2" s="183"/>
      <c r="E2" s="183"/>
      <c r="F2" s="18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20</v>
      </c>
      <c r="C4" s="55">
        <v>0</v>
      </c>
      <c r="D4" s="52">
        <f>COUNTIF(G14:G25,"Untested")</f>
        <v>0</v>
      </c>
      <c r="E4" s="56">
        <f>COUNTIF(G14:G25,"Blocked")</f>
        <v>0</v>
      </c>
      <c r="F4" s="52">
        <v>20</v>
      </c>
      <c r="G4" s="38"/>
      <c r="H4" s="39"/>
      <c r="J4" s="38"/>
    </row>
    <row r="5" spans="1:13" s="40" customFormat="1">
      <c r="A5" s="54" t="s">
        <v>50</v>
      </c>
      <c r="B5" s="55">
        <v>20</v>
      </c>
      <c r="C5" s="55">
        <v>0</v>
      </c>
      <c r="D5" s="52">
        <f>COUNTIF(J14:J25,"Untested")</f>
        <v>0</v>
      </c>
      <c r="E5" s="56">
        <f>COUNTIF(J14:J25,"Blocked")</f>
        <v>0</v>
      </c>
      <c r="F5" s="52">
        <v>20</v>
      </c>
      <c r="G5" s="38"/>
      <c r="H5" s="39"/>
      <c r="J5" s="38"/>
    </row>
    <row r="6" spans="1:13" s="40" customFormat="1" ht="409.5" customHeight="1">
      <c r="A6" s="41"/>
      <c r="B6" s="42"/>
      <c r="E6" s="43"/>
      <c r="G6" s="38"/>
      <c r="H6" s="39"/>
      <c r="J6" s="38"/>
    </row>
    <row r="7" spans="1:13" s="40" customFormat="1" ht="125.25" customHeigh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181" t="s">
        <v>51</v>
      </c>
      <c r="B10" s="181" t="s">
        <v>6</v>
      </c>
      <c r="C10" s="181" t="s">
        <v>52</v>
      </c>
      <c r="D10" s="181" t="s">
        <v>53</v>
      </c>
      <c r="E10" s="181" t="s">
        <v>54</v>
      </c>
      <c r="F10" s="181" t="s">
        <v>55</v>
      </c>
      <c r="G10" s="181" t="s">
        <v>56</v>
      </c>
      <c r="H10" s="181"/>
      <c r="I10" s="181"/>
      <c r="J10" s="181" t="s">
        <v>56</v>
      </c>
      <c r="K10" s="181"/>
      <c r="L10" s="181"/>
      <c r="M10" s="181" t="s">
        <v>57</v>
      </c>
    </row>
    <row r="11" spans="1:13" s="40" customFormat="1">
      <c r="A11" s="181"/>
      <c r="B11" s="181"/>
      <c r="C11" s="181"/>
      <c r="D11" s="181"/>
      <c r="E11" s="181"/>
      <c r="F11" s="181"/>
      <c r="G11" s="181" t="s">
        <v>26</v>
      </c>
      <c r="H11" s="181"/>
      <c r="I11" s="181"/>
      <c r="J11" s="181" t="s">
        <v>27</v>
      </c>
      <c r="K11" s="181"/>
      <c r="L11" s="181"/>
      <c r="M11" s="181"/>
    </row>
    <row r="12" spans="1:13" s="40" customFormat="1">
      <c r="A12" s="181"/>
      <c r="B12" s="181"/>
      <c r="C12" s="181"/>
      <c r="D12" s="181"/>
      <c r="E12" s="181"/>
      <c r="F12" s="181"/>
      <c r="G12" s="57" t="s">
        <v>58</v>
      </c>
      <c r="H12" s="58" t="s">
        <v>59</v>
      </c>
      <c r="I12" s="53" t="s">
        <v>60</v>
      </c>
      <c r="J12" s="57" t="s">
        <v>58</v>
      </c>
      <c r="K12" s="58" t="s">
        <v>59</v>
      </c>
      <c r="L12" s="53" t="s">
        <v>60</v>
      </c>
      <c r="M12" s="181"/>
    </row>
    <row r="13" spans="1:13" s="40" customFormat="1">
      <c r="A13" s="177" t="s">
        <v>479</v>
      </c>
      <c r="B13" s="177"/>
      <c r="C13" s="177"/>
      <c r="D13" s="177"/>
      <c r="E13" s="177"/>
      <c r="F13" s="177"/>
      <c r="G13" s="177"/>
      <c r="H13" s="177"/>
      <c r="I13" s="177"/>
      <c r="J13" s="177"/>
      <c r="K13" s="177"/>
      <c r="L13" s="177"/>
      <c r="M13" s="177"/>
    </row>
    <row r="14" spans="1:13" s="40" customFormat="1" ht="135.6" customHeight="1">
      <c r="A14" s="76" t="s">
        <v>526</v>
      </c>
      <c r="B14" s="76" t="s">
        <v>616</v>
      </c>
      <c r="C14" s="76" t="s">
        <v>618</v>
      </c>
      <c r="D14" s="76" t="s">
        <v>458</v>
      </c>
      <c r="E14" s="76" t="s">
        <v>615</v>
      </c>
      <c r="F14" s="76" t="s">
        <v>124</v>
      </c>
      <c r="G14" s="76" t="s">
        <v>63</v>
      </c>
      <c r="H14" s="150" t="s">
        <v>100</v>
      </c>
      <c r="I14" s="76" t="s">
        <v>347</v>
      </c>
      <c r="J14" s="59" t="s">
        <v>63</v>
      </c>
      <c r="K14" s="76" t="s">
        <v>116</v>
      </c>
      <c r="L14" s="76" t="s">
        <v>117</v>
      </c>
      <c r="M14" s="59"/>
    </row>
    <row r="15" spans="1:13" s="40" customFormat="1" ht="33">
      <c r="A15" s="76" t="s">
        <v>527</v>
      </c>
      <c r="B15" s="76" t="s">
        <v>459</v>
      </c>
      <c r="C15" s="76" t="s">
        <v>460</v>
      </c>
      <c r="D15" s="76" t="s">
        <v>461</v>
      </c>
      <c r="E15" s="76" t="s">
        <v>462</v>
      </c>
      <c r="F15" s="76" t="s">
        <v>124</v>
      </c>
      <c r="G15" s="76" t="s">
        <v>63</v>
      </c>
      <c r="H15" s="150" t="s">
        <v>100</v>
      </c>
      <c r="I15" s="76" t="s">
        <v>347</v>
      </c>
      <c r="J15" s="59" t="s">
        <v>63</v>
      </c>
      <c r="K15" s="76" t="s">
        <v>116</v>
      </c>
      <c r="L15" s="76" t="s">
        <v>117</v>
      </c>
      <c r="M15" s="59"/>
    </row>
    <row r="16" spans="1:13" s="40" customFormat="1" ht="49.5">
      <c r="A16" s="76" t="s">
        <v>528</v>
      </c>
      <c r="B16" s="76" t="s">
        <v>463</v>
      </c>
      <c r="C16" s="76" t="s">
        <v>464</v>
      </c>
      <c r="D16" s="76" t="s">
        <v>149</v>
      </c>
      <c r="E16" s="76" t="s">
        <v>465</v>
      </c>
      <c r="F16" s="76" t="s">
        <v>124</v>
      </c>
      <c r="G16" s="76" t="s">
        <v>63</v>
      </c>
      <c r="H16" s="150" t="s">
        <v>100</v>
      </c>
      <c r="I16" s="76" t="s">
        <v>347</v>
      </c>
      <c r="J16" s="59" t="s">
        <v>63</v>
      </c>
      <c r="K16" s="76" t="s">
        <v>116</v>
      </c>
      <c r="L16" s="76" t="s">
        <v>117</v>
      </c>
      <c r="M16" s="59"/>
    </row>
    <row r="17" spans="1:13" s="40" customFormat="1" ht="33">
      <c r="A17" s="76" t="s">
        <v>529</v>
      </c>
      <c r="B17" s="76" t="s">
        <v>466</v>
      </c>
      <c r="C17" s="76" t="s">
        <v>467</v>
      </c>
      <c r="D17" s="76" t="s">
        <v>149</v>
      </c>
      <c r="E17" s="76" t="s">
        <v>468</v>
      </c>
      <c r="F17" s="76" t="s">
        <v>124</v>
      </c>
      <c r="G17" s="76" t="s">
        <v>63</v>
      </c>
      <c r="H17" s="150" t="s">
        <v>100</v>
      </c>
      <c r="I17" s="76" t="s">
        <v>347</v>
      </c>
      <c r="J17" s="59" t="s">
        <v>63</v>
      </c>
      <c r="K17" s="76" t="s">
        <v>116</v>
      </c>
      <c r="L17" s="76" t="s">
        <v>117</v>
      </c>
      <c r="M17" s="59"/>
    </row>
    <row r="18" spans="1:13" s="40" customFormat="1" ht="33">
      <c r="A18" s="76" t="s">
        <v>530</v>
      </c>
      <c r="B18" s="76" t="s">
        <v>469</v>
      </c>
      <c r="C18" s="76" t="s">
        <v>470</v>
      </c>
      <c r="D18" s="76" t="s">
        <v>149</v>
      </c>
      <c r="E18" s="76" t="s">
        <v>471</v>
      </c>
      <c r="F18" s="76" t="s">
        <v>124</v>
      </c>
      <c r="G18" s="76" t="s">
        <v>63</v>
      </c>
      <c r="H18" s="150" t="s">
        <v>100</v>
      </c>
      <c r="I18" s="76" t="s">
        <v>347</v>
      </c>
      <c r="J18" s="59" t="s">
        <v>63</v>
      </c>
      <c r="K18" s="76" t="s">
        <v>116</v>
      </c>
      <c r="L18" s="76" t="s">
        <v>117</v>
      </c>
      <c r="M18" s="59"/>
    </row>
    <row r="19" spans="1:13" s="40" customFormat="1" ht="33">
      <c r="A19" s="76" t="s">
        <v>531</v>
      </c>
      <c r="B19" s="76" t="s">
        <v>472</v>
      </c>
      <c r="C19" s="76" t="s">
        <v>473</v>
      </c>
      <c r="D19" s="76" t="s">
        <v>149</v>
      </c>
      <c r="E19" s="76" t="s">
        <v>474</v>
      </c>
      <c r="F19" s="76" t="s">
        <v>124</v>
      </c>
      <c r="G19" s="76" t="s">
        <v>63</v>
      </c>
      <c r="H19" s="150" t="s">
        <v>100</v>
      </c>
      <c r="I19" s="76" t="s">
        <v>347</v>
      </c>
      <c r="J19" s="59" t="s">
        <v>63</v>
      </c>
      <c r="K19" s="76" t="s">
        <v>116</v>
      </c>
      <c r="L19" s="76" t="s">
        <v>117</v>
      </c>
      <c r="M19" s="59"/>
    </row>
    <row r="20" spans="1:13" s="40" customFormat="1" ht="33">
      <c r="A20" s="76" t="s">
        <v>532</v>
      </c>
      <c r="B20" s="76" t="s">
        <v>475</v>
      </c>
      <c r="C20" s="76" t="s">
        <v>476</v>
      </c>
      <c r="D20" s="76" t="s">
        <v>149</v>
      </c>
      <c r="E20" s="76" t="s">
        <v>477</v>
      </c>
      <c r="F20" s="76" t="s">
        <v>124</v>
      </c>
      <c r="G20" s="76" t="s">
        <v>63</v>
      </c>
      <c r="H20" s="150" t="s">
        <v>100</v>
      </c>
      <c r="I20" s="76" t="s">
        <v>347</v>
      </c>
      <c r="J20" s="59" t="s">
        <v>63</v>
      </c>
      <c r="K20" s="76" t="s">
        <v>116</v>
      </c>
      <c r="L20" s="76" t="s">
        <v>117</v>
      </c>
      <c r="M20" s="59"/>
    </row>
    <row r="21" spans="1:13" s="40" customFormat="1">
      <c r="A21" s="177" t="s">
        <v>478</v>
      </c>
      <c r="B21" s="177"/>
      <c r="C21" s="177"/>
      <c r="D21" s="177"/>
      <c r="E21" s="177"/>
      <c r="F21" s="177"/>
      <c r="G21" s="177"/>
      <c r="H21" s="177"/>
      <c r="I21" s="177"/>
      <c r="J21" s="177"/>
      <c r="K21" s="177"/>
      <c r="L21" s="177"/>
      <c r="M21" s="177"/>
    </row>
    <row r="22" spans="1:13" s="40" customFormat="1" ht="49.5">
      <c r="A22" s="76" t="s">
        <v>533</v>
      </c>
      <c r="B22" s="76" t="s">
        <v>480</v>
      </c>
      <c r="C22" s="76" t="s">
        <v>481</v>
      </c>
      <c r="D22" s="76" t="s">
        <v>482</v>
      </c>
      <c r="E22" s="76" t="s">
        <v>483</v>
      </c>
      <c r="F22" s="76" t="s">
        <v>124</v>
      </c>
      <c r="G22" s="76" t="s">
        <v>63</v>
      </c>
      <c r="H22" s="150" t="s">
        <v>100</v>
      </c>
      <c r="I22" s="76" t="s">
        <v>347</v>
      </c>
      <c r="J22" s="59" t="s">
        <v>63</v>
      </c>
      <c r="K22" s="76" t="s">
        <v>116</v>
      </c>
      <c r="L22" s="76" t="s">
        <v>117</v>
      </c>
      <c r="M22" s="59"/>
    </row>
    <row r="23" spans="1:13" ht="33">
      <c r="A23" s="76" t="s">
        <v>534</v>
      </c>
      <c r="B23" s="76" t="s">
        <v>484</v>
      </c>
      <c r="C23" s="76" t="s">
        <v>485</v>
      </c>
      <c r="D23" s="76" t="s">
        <v>486</v>
      </c>
      <c r="E23" s="76" t="s">
        <v>487</v>
      </c>
      <c r="F23" s="76" t="s">
        <v>124</v>
      </c>
      <c r="G23" s="76" t="s">
        <v>63</v>
      </c>
      <c r="H23" s="150" t="s">
        <v>100</v>
      </c>
      <c r="I23" s="76" t="s">
        <v>347</v>
      </c>
      <c r="J23" s="59" t="s">
        <v>63</v>
      </c>
      <c r="K23" s="76" t="s">
        <v>116</v>
      </c>
      <c r="L23" s="76" t="s">
        <v>117</v>
      </c>
      <c r="M23" s="59"/>
    </row>
    <row r="24" spans="1:13" ht="33">
      <c r="A24" s="76" t="s">
        <v>535</v>
      </c>
      <c r="B24" s="76" t="s">
        <v>488</v>
      </c>
      <c r="C24" s="76" t="s">
        <v>489</v>
      </c>
      <c r="D24" s="76" t="s">
        <v>486</v>
      </c>
      <c r="E24" s="76" t="s">
        <v>490</v>
      </c>
      <c r="F24" s="76" t="s">
        <v>124</v>
      </c>
      <c r="G24" s="76" t="s">
        <v>63</v>
      </c>
      <c r="H24" s="150" t="s">
        <v>100</v>
      </c>
      <c r="I24" s="76" t="s">
        <v>347</v>
      </c>
      <c r="J24" s="59" t="s">
        <v>63</v>
      </c>
      <c r="K24" s="76" t="s">
        <v>116</v>
      </c>
      <c r="L24" s="76" t="s">
        <v>117</v>
      </c>
      <c r="M24" s="59"/>
    </row>
    <row r="25" spans="1:13" ht="33">
      <c r="A25" s="76" t="s">
        <v>536</v>
      </c>
      <c r="B25" s="76" t="s">
        <v>491</v>
      </c>
      <c r="C25" s="76" t="s">
        <v>492</v>
      </c>
      <c r="D25" s="76" t="s">
        <v>493</v>
      </c>
      <c r="E25" s="76" t="s">
        <v>494</v>
      </c>
      <c r="F25" s="76" t="s">
        <v>124</v>
      </c>
      <c r="G25" s="76" t="s">
        <v>63</v>
      </c>
      <c r="H25" s="150" t="s">
        <v>100</v>
      </c>
      <c r="I25" s="76" t="s">
        <v>347</v>
      </c>
      <c r="J25" s="59" t="s">
        <v>63</v>
      </c>
      <c r="K25" s="76" t="s">
        <v>116</v>
      </c>
      <c r="L25" s="76" t="s">
        <v>117</v>
      </c>
      <c r="M25" s="59"/>
    </row>
    <row r="26" spans="1:13">
      <c r="A26" s="76" t="s">
        <v>537</v>
      </c>
      <c r="B26" s="76" t="s">
        <v>495</v>
      </c>
      <c r="C26" s="76" t="s">
        <v>496</v>
      </c>
      <c r="D26" s="76" t="s">
        <v>149</v>
      </c>
      <c r="E26" s="76" t="s">
        <v>497</v>
      </c>
      <c r="F26" s="76" t="s">
        <v>124</v>
      </c>
      <c r="G26" s="76" t="s">
        <v>63</v>
      </c>
      <c r="H26" s="150" t="s">
        <v>100</v>
      </c>
      <c r="I26" s="76" t="s">
        <v>347</v>
      </c>
      <c r="J26" s="59" t="s">
        <v>63</v>
      </c>
      <c r="K26" s="76" t="s">
        <v>116</v>
      </c>
      <c r="L26" s="76" t="s">
        <v>117</v>
      </c>
      <c r="M26" s="59"/>
    </row>
    <row r="27" spans="1:13">
      <c r="A27" s="76" t="s">
        <v>538</v>
      </c>
      <c r="B27" s="76" t="s">
        <v>498</v>
      </c>
      <c r="C27" s="76" t="s">
        <v>499</v>
      </c>
      <c r="D27" s="76" t="s">
        <v>149</v>
      </c>
      <c r="E27" s="76" t="s">
        <v>500</v>
      </c>
      <c r="F27" s="76" t="s">
        <v>124</v>
      </c>
      <c r="G27" s="76" t="s">
        <v>63</v>
      </c>
      <c r="H27" s="150" t="s">
        <v>100</v>
      </c>
      <c r="I27" s="76" t="s">
        <v>347</v>
      </c>
      <c r="J27" s="59" t="s">
        <v>63</v>
      </c>
      <c r="K27" s="76" t="s">
        <v>116</v>
      </c>
      <c r="L27" s="76" t="s">
        <v>117</v>
      </c>
      <c r="M27" s="59"/>
    </row>
    <row r="28" spans="1:13" ht="33">
      <c r="A28" s="76" t="s">
        <v>539</v>
      </c>
      <c r="B28" s="76" t="s">
        <v>501</v>
      </c>
      <c r="C28" s="76" t="s">
        <v>502</v>
      </c>
      <c r="D28" s="76" t="s">
        <v>503</v>
      </c>
      <c r="E28" s="76" t="s">
        <v>504</v>
      </c>
      <c r="F28" s="76" t="s">
        <v>124</v>
      </c>
      <c r="G28" s="76" t="s">
        <v>63</v>
      </c>
      <c r="H28" s="150" t="s">
        <v>100</v>
      </c>
      <c r="I28" s="76" t="s">
        <v>347</v>
      </c>
      <c r="J28" s="59" t="s">
        <v>63</v>
      </c>
      <c r="K28" s="76" t="s">
        <v>116</v>
      </c>
      <c r="L28" s="76" t="s">
        <v>117</v>
      </c>
      <c r="M28" s="59"/>
    </row>
    <row r="29" spans="1:13" ht="33">
      <c r="A29" s="76" t="s">
        <v>540</v>
      </c>
      <c r="B29" s="76" t="s">
        <v>505</v>
      </c>
      <c r="C29" s="76" t="s">
        <v>506</v>
      </c>
      <c r="D29" s="76" t="s">
        <v>507</v>
      </c>
      <c r="E29" s="76" t="s">
        <v>508</v>
      </c>
      <c r="F29" s="76" t="s">
        <v>124</v>
      </c>
      <c r="G29" s="76" t="s">
        <v>63</v>
      </c>
      <c r="H29" s="150" t="s">
        <v>100</v>
      </c>
      <c r="I29" s="76" t="s">
        <v>347</v>
      </c>
      <c r="J29" s="59" t="s">
        <v>63</v>
      </c>
      <c r="K29" s="76" t="s">
        <v>116</v>
      </c>
      <c r="L29" s="76" t="s">
        <v>117</v>
      </c>
      <c r="M29" s="59"/>
    </row>
    <row r="30" spans="1:13" ht="33">
      <c r="A30" s="76" t="s">
        <v>541</v>
      </c>
      <c r="B30" s="76" t="s">
        <v>509</v>
      </c>
      <c r="C30" s="76" t="s">
        <v>510</v>
      </c>
      <c r="D30" s="76" t="s">
        <v>149</v>
      </c>
      <c r="E30" s="76" t="s">
        <v>511</v>
      </c>
      <c r="F30" s="76" t="s">
        <v>124</v>
      </c>
      <c r="G30" s="76" t="s">
        <v>63</v>
      </c>
      <c r="H30" s="150" t="s">
        <v>100</v>
      </c>
      <c r="I30" s="76" t="s">
        <v>347</v>
      </c>
      <c r="J30" s="59" t="s">
        <v>63</v>
      </c>
      <c r="K30" s="76" t="s">
        <v>116</v>
      </c>
      <c r="L30" s="76" t="s">
        <v>117</v>
      </c>
      <c r="M30" s="59"/>
    </row>
    <row r="31" spans="1:13" ht="33">
      <c r="A31" s="76" t="s">
        <v>542</v>
      </c>
      <c r="B31" s="76" t="s">
        <v>512</v>
      </c>
      <c r="C31" s="76" t="s">
        <v>513</v>
      </c>
      <c r="D31" s="76" t="s">
        <v>149</v>
      </c>
      <c r="E31" s="76" t="s">
        <v>514</v>
      </c>
      <c r="F31" s="76" t="s">
        <v>124</v>
      </c>
      <c r="G31" s="76" t="s">
        <v>63</v>
      </c>
      <c r="H31" s="150" t="s">
        <v>100</v>
      </c>
      <c r="I31" s="76" t="s">
        <v>347</v>
      </c>
      <c r="J31" s="59" t="s">
        <v>63</v>
      </c>
      <c r="K31" s="76" t="s">
        <v>116</v>
      </c>
      <c r="L31" s="76" t="s">
        <v>117</v>
      </c>
      <c r="M31" s="76"/>
    </row>
    <row r="32" spans="1:13" ht="49.5">
      <c r="A32" s="76" t="s">
        <v>543</v>
      </c>
      <c r="B32" s="76" t="s">
        <v>515</v>
      </c>
      <c r="C32" s="76" t="s">
        <v>516</v>
      </c>
      <c r="D32" s="76" t="s">
        <v>517</v>
      </c>
      <c r="E32" s="76" t="s">
        <v>518</v>
      </c>
      <c r="F32" s="76" t="s">
        <v>124</v>
      </c>
      <c r="G32" s="76" t="s">
        <v>63</v>
      </c>
      <c r="H32" s="150" t="s">
        <v>100</v>
      </c>
      <c r="I32" s="76" t="s">
        <v>347</v>
      </c>
      <c r="J32" s="59" t="s">
        <v>63</v>
      </c>
      <c r="K32" s="76" t="s">
        <v>116</v>
      </c>
      <c r="L32" s="76" t="s">
        <v>117</v>
      </c>
      <c r="M32" s="76"/>
    </row>
    <row r="33" spans="1:13" ht="33">
      <c r="A33" s="76" t="s">
        <v>544</v>
      </c>
      <c r="B33" s="76" t="s">
        <v>519</v>
      </c>
      <c r="C33" s="76" t="s">
        <v>520</v>
      </c>
      <c r="D33" s="76" t="s">
        <v>521</v>
      </c>
      <c r="E33" s="76" t="s">
        <v>522</v>
      </c>
      <c r="F33" s="76" t="s">
        <v>124</v>
      </c>
      <c r="G33" s="76" t="s">
        <v>63</v>
      </c>
      <c r="H33" s="150" t="s">
        <v>100</v>
      </c>
      <c r="I33" s="76" t="s">
        <v>347</v>
      </c>
      <c r="J33" s="59" t="s">
        <v>63</v>
      </c>
      <c r="K33" s="76" t="s">
        <v>116</v>
      </c>
      <c r="L33" s="76" t="s">
        <v>117</v>
      </c>
      <c r="M33" s="76"/>
    </row>
    <row r="34" spans="1:13" ht="49.5">
      <c r="A34" s="76" t="s">
        <v>545</v>
      </c>
      <c r="B34" s="76" t="s">
        <v>523</v>
      </c>
      <c r="C34" s="76" t="s">
        <v>524</v>
      </c>
      <c r="D34" s="76" t="s">
        <v>521</v>
      </c>
      <c r="E34" s="76" t="s">
        <v>525</v>
      </c>
      <c r="F34" s="76" t="s">
        <v>124</v>
      </c>
      <c r="G34" s="76" t="s">
        <v>63</v>
      </c>
      <c r="H34" s="150" t="s">
        <v>100</v>
      </c>
      <c r="I34" s="76" t="s">
        <v>347</v>
      </c>
      <c r="J34" s="59" t="s">
        <v>63</v>
      </c>
      <c r="K34" s="76" t="s">
        <v>116</v>
      </c>
      <c r="L34" s="76" t="s">
        <v>117</v>
      </c>
      <c r="M34" s="76"/>
    </row>
    <row r="35" spans="1:13">
      <c r="L35" s="151"/>
    </row>
  </sheetData>
  <mergeCells count="15">
    <mergeCell ref="B1:F1"/>
    <mergeCell ref="B2:F2"/>
    <mergeCell ref="A10:A12"/>
    <mergeCell ref="B10:B12"/>
    <mergeCell ref="C10:C12"/>
    <mergeCell ref="D10:D12"/>
    <mergeCell ref="E10:E12"/>
    <mergeCell ref="F10:F12"/>
    <mergeCell ref="A21:M21"/>
    <mergeCell ref="G10:I10"/>
    <mergeCell ref="J10:L10"/>
    <mergeCell ref="M10:M12"/>
    <mergeCell ref="G11:I11"/>
    <mergeCell ref="J11:L11"/>
    <mergeCell ref="A13:M13"/>
  </mergeCells>
  <phoneticPr fontId="30" type="noConversion"/>
  <dataValidations count="1">
    <dataValidation type="list" operator="equal" allowBlank="1" showErrorMessage="1" promptTitle="dfdf" sqref="G22:G30 J14:J20 G14:G20 J22:J34" xr:uid="{CB62AD78-ABF8-465E-80CE-BEC618E585CD}">
      <formula1>"Passed,Untested,Failed,Blocked"</formula1>
      <formula2>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81CF5-303E-4899-8965-ED590A9DD716}">
  <dimension ref="A1:M29"/>
  <sheetViews>
    <sheetView topLeftCell="A8" zoomScale="70" zoomScaleNormal="70" workbookViewId="0">
      <selection activeCell="D24" sqref="D24"/>
    </sheetView>
  </sheetViews>
  <sheetFormatPr defaultColWidth="9.140625" defaultRowHeight="16.5"/>
  <cols>
    <col min="1" max="1" width="21.28515625" style="11" bestFit="1" customWidth="1"/>
    <col min="2" max="2" width="31.7109375" style="11" bestFit="1" customWidth="1"/>
    <col min="3" max="3" width="34.28515625" style="11" bestFit="1" customWidth="1"/>
    <col min="4" max="4" width="29" style="11" customWidth="1"/>
    <col min="5" max="5" width="40" style="11" bestFit="1" customWidth="1"/>
    <col min="6" max="6" width="46" style="11" bestFit="1" customWidth="1"/>
    <col min="7" max="7" width="16" style="11" bestFit="1" customWidth="1"/>
    <col min="8" max="8" width="21.5703125" style="11" bestFit="1" customWidth="1"/>
    <col min="9" max="9" width="22.7109375" style="11" bestFit="1" customWidth="1"/>
    <col min="10" max="10" width="16" style="11" bestFit="1" customWidth="1"/>
    <col min="11" max="11" width="21.5703125" style="11" bestFit="1" customWidth="1"/>
    <col min="12" max="12" width="22.7109375" style="11" bestFit="1" customWidth="1"/>
    <col min="13" max="13" width="16" style="11" bestFit="1" customWidth="1"/>
    <col min="14" max="16384" width="9.140625" style="11"/>
  </cols>
  <sheetData>
    <row r="1" spans="1:13" s="40" customFormat="1" ht="15.75" customHeight="1">
      <c r="A1" s="51" t="s">
        <v>43</v>
      </c>
      <c r="B1" s="182" t="s">
        <v>146</v>
      </c>
      <c r="C1" s="182"/>
      <c r="D1" s="182"/>
      <c r="E1" s="182"/>
      <c r="F1" s="182"/>
      <c r="G1" s="38"/>
      <c r="H1" s="39"/>
      <c r="J1" s="38"/>
    </row>
    <row r="2" spans="1:13" s="40" customFormat="1">
      <c r="A2" s="51" t="s">
        <v>45</v>
      </c>
      <c r="B2" s="183" t="s">
        <v>99</v>
      </c>
      <c r="C2" s="183"/>
      <c r="D2" s="183"/>
      <c r="E2" s="183"/>
      <c r="F2" s="183"/>
      <c r="G2" s="38"/>
      <c r="H2" s="39"/>
      <c r="J2" s="38"/>
    </row>
    <row r="3" spans="1:13" s="40" customFormat="1" ht="16.5" customHeight="1">
      <c r="A3" s="52"/>
      <c r="B3" s="53" t="s">
        <v>18</v>
      </c>
      <c r="C3" s="53" t="s">
        <v>19</v>
      </c>
      <c r="D3" s="53" t="s">
        <v>46</v>
      </c>
      <c r="E3" s="53" t="s">
        <v>47</v>
      </c>
      <c r="F3" s="53" t="s">
        <v>48</v>
      </c>
      <c r="G3" s="38"/>
      <c r="H3" s="39"/>
      <c r="J3" s="38"/>
    </row>
    <row r="4" spans="1:13" s="40" customFormat="1">
      <c r="A4" s="54" t="s">
        <v>49</v>
      </c>
      <c r="B4" s="55">
        <v>14</v>
      </c>
      <c r="C4" s="55">
        <v>0</v>
      </c>
      <c r="D4" s="52">
        <f>COUNTIF(G14:G24,"Untested")</f>
        <v>0</v>
      </c>
      <c r="E4" s="56">
        <f>COUNTIF(G14:G24,"Blocked")</f>
        <v>0</v>
      </c>
      <c r="F4" s="52">
        <v>14</v>
      </c>
      <c r="G4" s="38"/>
      <c r="H4" s="39"/>
      <c r="J4" s="38"/>
    </row>
    <row r="5" spans="1:13" s="40" customFormat="1">
      <c r="A5" s="54" t="s">
        <v>50</v>
      </c>
      <c r="B5" s="55">
        <v>14</v>
      </c>
      <c r="C5" s="55">
        <v>0</v>
      </c>
      <c r="D5" s="52">
        <f>COUNTIF(J14:J24,"Untested")</f>
        <v>0</v>
      </c>
      <c r="E5" s="56">
        <f>COUNTIF(J14:J24,"Blocked")</f>
        <v>0</v>
      </c>
      <c r="F5" s="52">
        <v>14</v>
      </c>
      <c r="G5" s="38"/>
      <c r="H5" s="39"/>
      <c r="J5" s="38"/>
    </row>
    <row r="6" spans="1:13" s="40" customFormat="1" ht="409.5" customHeight="1">
      <c r="A6" s="41"/>
      <c r="B6" s="42"/>
      <c r="E6" s="43"/>
      <c r="G6" s="38"/>
      <c r="H6" s="39"/>
      <c r="J6" s="38"/>
    </row>
    <row r="7" spans="1:13" s="40" customFormat="1">
      <c r="A7" s="41"/>
      <c r="B7" s="42"/>
      <c r="E7" s="43"/>
      <c r="G7" s="38"/>
      <c r="H7" s="39"/>
      <c r="J7" s="38"/>
    </row>
    <row r="8" spans="1:13" s="40" customFormat="1">
      <c r="A8" s="41"/>
      <c r="B8" s="42"/>
      <c r="E8" s="43"/>
      <c r="G8" s="38"/>
      <c r="H8" s="39"/>
      <c r="J8" s="38"/>
    </row>
    <row r="9" spans="1:13" s="40" customFormat="1">
      <c r="A9" s="41"/>
      <c r="B9" s="42"/>
      <c r="E9" s="43"/>
      <c r="G9" s="38"/>
      <c r="H9" s="39"/>
      <c r="J9" s="38"/>
    </row>
    <row r="10" spans="1:13" s="40" customFormat="1">
      <c r="A10" s="181" t="s">
        <v>51</v>
      </c>
      <c r="B10" s="181" t="s">
        <v>6</v>
      </c>
      <c r="C10" s="181" t="s">
        <v>52</v>
      </c>
      <c r="D10" s="181" t="s">
        <v>53</v>
      </c>
      <c r="E10" s="181" t="s">
        <v>54</v>
      </c>
      <c r="F10" s="181" t="s">
        <v>55</v>
      </c>
      <c r="G10" s="181" t="s">
        <v>56</v>
      </c>
      <c r="H10" s="181"/>
      <c r="I10" s="181"/>
      <c r="J10" s="181" t="s">
        <v>56</v>
      </c>
      <c r="K10" s="181"/>
      <c r="L10" s="181"/>
      <c r="M10" s="181" t="s">
        <v>57</v>
      </c>
    </row>
    <row r="11" spans="1:13" s="40" customFormat="1">
      <c r="A11" s="181"/>
      <c r="B11" s="181"/>
      <c r="C11" s="181"/>
      <c r="D11" s="181"/>
      <c r="E11" s="181"/>
      <c r="F11" s="181"/>
      <c r="G11" s="181" t="s">
        <v>26</v>
      </c>
      <c r="H11" s="181"/>
      <c r="I11" s="181"/>
      <c r="J11" s="181" t="s">
        <v>27</v>
      </c>
      <c r="K11" s="181"/>
      <c r="L11" s="181"/>
      <c r="M11" s="181"/>
    </row>
    <row r="12" spans="1:13" s="40" customFormat="1">
      <c r="A12" s="181"/>
      <c r="B12" s="181"/>
      <c r="C12" s="181"/>
      <c r="D12" s="181"/>
      <c r="E12" s="181"/>
      <c r="F12" s="181"/>
      <c r="G12" s="57" t="s">
        <v>58</v>
      </c>
      <c r="H12" s="58" t="s">
        <v>59</v>
      </c>
      <c r="I12" s="53" t="s">
        <v>60</v>
      </c>
      <c r="J12" s="57" t="s">
        <v>58</v>
      </c>
      <c r="K12" s="58" t="s">
        <v>59</v>
      </c>
      <c r="L12" s="53" t="s">
        <v>60</v>
      </c>
      <c r="M12" s="181"/>
    </row>
    <row r="13" spans="1:13" s="40" customFormat="1">
      <c r="A13" s="177" t="s">
        <v>396</v>
      </c>
      <c r="B13" s="177"/>
      <c r="C13" s="177"/>
      <c r="D13" s="177"/>
      <c r="E13" s="177"/>
      <c r="F13" s="177"/>
      <c r="G13" s="177"/>
      <c r="H13" s="177"/>
      <c r="I13" s="177"/>
      <c r="J13" s="177"/>
      <c r="K13" s="177"/>
      <c r="L13" s="177"/>
      <c r="M13" s="177"/>
    </row>
    <row r="14" spans="1:13" s="40" customFormat="1" ht="33">
      <c r="A14" s="76" t="s">
        <v>570</v>
      </c>
      <c r="B14" s="76" t="s">
        <v>350</v>
      </c>
      <c r="C14" s="76" t="s">
        <v>149</v>
      </c>
      <c r="D14" s="76" t="s">
        <v>149</v>
      </c>
      <c r="E14" s="76" t="s">
        <v>351</v>
      </c>
      <c r="F14" s="76" t="s">
        <v>124</v>
      </c>
      <c r="G14" s="76" t="s">
        <v>63</v>
      </c>
      <c r="H14" s="150" t="s">
        <v>100</v>
      </c>
      <c r="I14" s="76" t="s">
        <v>347</v>
      </c>
      <c r="J14" s="59" t="s">
        <v>63</v>
      </c>
      <c r="K14" s="76" t="s">
        <v>116</v>
      </c>
      <c r="L14" s="76" t="s">
        <v>117</v>
      </c>
      <c r="M14" s="59"/>
    </row>
    <row r="15" spans="1:13" s="40" customFormat="1" ht="49.5">
      <c r="A15" s="76" t="s">
        <v>571</v>
      </c>
      <c r="B15" s="76" t="s">
        <v>352</v>
      </c>
      <c r="C15" s="76" t="s">
        <v>149</v>
      </c>
      <c r="D15" s="76" t="s">
        <v>149</v>
      </c>
      <c r="E15" s="76" t="s">
        <v>353</v>
      </c>
      <c r="F15" s="76" t="s">
        <v>124</v>
      </c>
      <c r="G15" s="76" t="s">
        <v>63</v>
      </c>
      <c r="H15" s="150" t="s">
        <v>100</v>
      </c>
      <c r="I15" s="76" t="s">
        <v>347</v>
      </c>
      <c r="J15" s="59" t="s">
        <v>63</v>
      </c>
      <c r="K15" s="76" t="s">
        <v>116</v>
      </c>
      <c r="L15" s="76" t="s">
        <v>117</v>
      </c>
      <c r="M15" s="59"/>
    </row>
    <row r="16" spans="1:13" s="40" customFormat="1" ht="33">
      <c r="A16" s="76" t="s">
        <v>572</v>
      </c>
      <c r="B16" s="76" t="s">
        <v>354</v>
      </c>
      <c r="C16" s="76" t="s">
        <v>355</v>
      </c>
      <c r="D16" s="76" t="s">
        <v>356</v>
      </c>
      <c r="E16" s="76" t="s">
        <v>357</v>
      </c>
      <c r="F16" s="76" t="s">
        <v>124</v>
      </c>
      <c r="G16" s="76" t="s">
        <v>63</v>
      </c>
      <c r="H16" s="150" t="s">
        <v>100</v>
      </c>
      <c r="I16" s="76" t="s">
        <v>347</v>
      </c>
      <c r="J16" s="59" t="s">
        <v>63</v>
      </c>
      <c r="K16" s="76" t="s">
        <v>116</v>
      </c>
      <c r="L16" s="76" t="s">
        <v>117</v>
      </c>
      <c r="M16" s="59"/>
    </row>
    <row r="17" spans="1:13" s="40" customFormat="1" ht="33">
      <c r="A17" s="76" t="s">
        <v>573</v>
      </c>
      <c r="B17" s="76" t="s">
        <v>358</v>
      </c>
      <c r="C17" s="76" t="s">
        <v>359</v>
      </c>
      <c r="D17" s="76" t="s">
        <v>360</v>
      </c>
      <c r="E17" s="76" t="s">
        <v>361</v>
      </c>
      <c r="F17" s="76" t="s">
        <v>124</v>
      </c>
      <c r="G17" s="76" t="s">
        <v>63</v>
      </c>
      <c r="H17" s="150" t="s">
        <v>100</v>
      </c>
      <c r="I17" s="76" t="s">
        <v>347</v>
      </c>
      <c r="J17" s="59" t="s">
        <v>63</v>
      </c>
      <c r="K17" s="76" t="s">
        <v>116</v>
      </c>
      <c r="L17" s="76" t="s">
        <v>117</v>
      </c>
      <c r="M17" s="59"/>
    </row>
    <row r="18" spans="1:13" s="40" customFormat="1" ht="33">
      <c r="A18" s="76" t="s">
        <v>574</v>
      </c>
      <c r="B18" s="76" t="s">
        <v>363</v>
      </c>
      <c r="C18" s="76" t="s">
        <v>365</v>
      </c>
      <c r="D18" s="76" t="s">
        <v>360</v>
      </c>
      <c r="E18" s="76" t="s">
        <v>366</v>
      </c>
      <c r="F18" s="76" t="s">
        <v>124</v>
      </c>
      <c r="G18" s="76" t="s">
        <v>63</v>
      </c>
      <c r="H18" s="150" t="s">
        <v>100</v>
      </c>
      <c r="I18" s="76" t="s">
        <v>347</v>
      </c>
      <c r="J18" s="59" t="s">
        <v>63</v>
      </c>
      <c r="K18" s="76" t="s">
        <v>116</v>
      </c>
      <c r="L18" s="76" t="s">
        <v>117</v>
      </c>
      <c r="M18" s="59"/>
    </row>
    <row r="19" spans="1:13" s="40" customFormat="1" ht="33">
      <c r="A19" s="76" t="s">
        <v>575</v>
      </c>
      <c r="B19" s="76" t="s">
        <v>367</v>
      </c>
      <c r="C19" s="76" t="s">
        <v>368</v>
      </c>
      <c r="D19" s="76" t="s">
        <v>369</v>
      </c>
      <c r="E19" s="76" t="s">
        <v>370</v>
      </c>
      <c r="F19" s="76" t="s">
        <v>124</v>
      </c>
      <c r="G19" s="76" t="s">
        <v>63</v>
      </c>
      <c r="H19" s="150" t="s">
        <v>100</v>
      </c>
      <c r="I19" s="76" t="s">
        <v>347</v>
      </c>
      <c r="J19" s="59" t="s">
        <v>63</v>
      </c>
      <c r="K19" s="76" t="s">
        <v>116</v>
      </c>
      <c r="L19" s="76" t="s">
        <v>117</v>
      </c>
      <c r="M19" s="59"/>
    </row>
    <row r="20" spans="1:13" s="40" customFormat="1">
      <c r="A20" s="177" t="s">
        <v>397</v>
      </c>
      <c r="B20" s="177"/>
      <c r="C20" s="177"/>
      <c r="D20" s="177"/>
      <c r="E20" s="177"/>
      <c r="F20" s="177"/>
      <c r="G20" s="177"/>
      <c r="H20" s="177"/>
      <c r="I20" s="177"/>
      <c r="J20" s="177"/>
      <c r="K20" s="177"/>
      <c r="L20" s="177"/>
      <c r="M20" s="177"/>
    </row>
    <row r="21" spans="1:13" s="40" customFormat="1" ht="82.5">
      <c r="A21" s="76" t="s">
        <v>576</v>
      </c>
      <c r="B21" s="76" t="s">
        <v>371</v>
      </c>
      <c r="C21" s="76" t="s">
        <v>617</v>
      </c>
      <c r="D21" s="76" t="s">
        <v>372</v>
      </c>
      <c r="E21" s="76" t="s">
        <v>373</v>
      </c>
      <c r="F21" s="76" t="s">
        <v>124</v>
      </c>
      <c r="G21" s="76" t="s">
        <v>63</v>
      </c>
      <c r="H21" s="150" t="s">
        <v>100</v>
      </c>
      <c r="I21" s="76" t="s">
        <v>347</v>
      </c>
      <c r="J21" s="59" t="s">
        <v>63</v>
      </c>
      <c r="K21" s="76" t="s">
        <v>116</v>
      </c>
      <c r="L21" s="76" t="s">
        <v>117</v>
      </c>
      <c r="M21" s="59"/>
    </row>
    <row r="22" spans="1:13" s="40" customFormat="1">
      <c r="A22" s="76" t="s">
        <v>577</v>
      </c>
      <c r="B22" s="76" t="s">
        <v>374</v>
      </c>
      <c r="C22" s="76" t="s">
        <v>375</v>
      </c>
      <c r="D22" s="76" t="s">
        <v>149</v>
      </c>
      <c r="E22" s="76" t="s">
        <v>376</v>
      </c>
      <c r="F22" s="76" t="s">
        <v>124</v>
      </c>
      <c r="G22" s="76" t="s">
        <v>63</v>
      </c>
      <c r="H22" s="150" t="s">
        <v>100</v>
      </c>
      <c r="I22" s="76" t="s">
        <v>347</v>
      </c>
      <c r="J22" s="59" t="s">
        <v>63</v>
      </c>
      <c r="K22" s="76" t="s">
        <v>116</v>
      </c>
      <c r="L22" s="76" t="s">
        <v>117</v>
      </c>
      <c r="M22" s="59"/>
    </row>
    <row r="23" spans="1:13" ht="33">
      <c r="A23" s="76" t="s">
        <v>578</v>
      </c>
      <c r="B23" s="76" t="s">
        <v>377</v>
      </c>
      <c r="C23" s="76" t="s">
        <v>378</v>
      </c>
      <c r="D23" s="76" t="s">
        <v>379</v>
      </c>
      <c r="E23" s="76" t="s">
        <v>380</v>
      </c>
      <c r="F23" s="76" t="s">
        <v>124</v>
      </c>
      <c r="G23" s="76" t="s">
        <v>63</v>
      </c>
      <c r="H23" s="150" t="s">
        <v>100</v>
      </c>
      <c r="I23" s="76" t="s">
        <v>347</v>
      </c>
      <c r="J23" s="59" t="s">
        <v>63</v>
      </c>
      <c r="K23" s="76" t="s">
        <v>116</v>
      </c>
      <c r="L23" s="76" t="s">
        <v>117</v>
      </c>
      <c r="M23" s="59"/>
    </row>
    <row r="24" spans="1:13" ht="49.5">
      <c r="A24" s="76" t="s">
        <v>579</v>
      </c>
      <c r="B24" s="76" t="s">
        <v>381</v>
      </c>
      <c r="C24" s="76" t="s">
        <v>382</v>
      </c>
      <c r="D24" s="76" t="s">
        <v>379</v>
      </c>
      <c r="E24" s="76" t="s">
        <v>383</v>
      </c>
      <c r="F24" s="76" t="s">
        <v>124</v>
      </c>
      <c r="G24" s="76" t="s">
        <v>63</v>
      </c>
      <c r="H24" s="150" t="s">
        <v>100</v>
      </c>
      <c r="I24" s="76" t="s">
        <v>347</v>
      </c>
      <c r="J24" s="59" t="s">
        <v>63</v>
      </c>
      <c r="K24" s="76" t="s">
        <v>116</v>
      </c>
      <c r="L24" s="76" t="s">
        <v>117</v>
      </c>
      <c r="M24" s="59"/>
    </row>
    <row r="25" spans="1:13" ht="33">
      <c r="A25" s="76" t="s">
        <v>580</v>
      </c>
      <c r="B25" s="76" t="s">
        <v>384</v>
      </c>
      <c r="C25" s="76" t="s">
        <v>385</v>
      </c>
      <c r="D25" s="76" t="s">
        <v>386</v>
      </c>
      <c r="E25" s="76" t="s">
        <v>387</v>
      </c>
      <c r="F25" s="76" t="s">
        <v>124</v>
      </c>
      <c r="G25" s="76" t="s">
        <v>63</v>
      </c>
      <c r="H25" s="150" t="s">
        <v>100</v>
      </c>
      <c r="I25" s="76" t="s">
        <v>347</v>
      </c>
      <c r="J25" s="59" t="s">
        <v>63</v>
      </c>
      <c r="K25" s="76" t="s">
        <v>116</v>
      </c>
      <c r="L25" s="76" t="s">
        <v>117</v>
      </c>
      <c r="M25" s="59"/>
    </row>
    <row r="26" spans="1:13" ht="33">
      <c r="A26" s="76" t="s">
        <v>581</v>
      </c>
      <c r="B26" s="76" t="s">
        <v>362</v>
      </c>
      <c r="C26" s="76" t="s">
        <v>364</v>
      </c>
      <c r="D26" s="76" t="s">
        <v>388</v>
      </c>
      <c r="E26" s="76" t="s">
        <v>389</v>
      </c>
      <c r="F26" s="76" t="s">
        <v>124</v>
      </c>
      <c r="G26" s="76" t="s">
        <v>63</v>
      </c>
      <c r="H26" s="150" t="s">
        <v>100</v>
      </c>
      <c r="I26" s="76" t="s">
        <v>347</v>
      </c>
      <c r="J26" s="59" t="s">
        <v>63</v>
      </c>
      <c r="K26" s="76" t="s">
        <v>116</v>
      </c>
      <c r="L26" s="76" t="s">
        <v>117</v>
      </c>
      <c r="M26" s="59"/>
    </row>
    <row r="27" spans="1:13">
      <c r="A27" s="76" t="s">
        <v>582</v>
      </c>
      <c r="B27" s="76" t="s">
        <v>390</v>
      </c>
      <c r="C27" s="76" t="s">
        <v>391</v>
      </c>
      <c r="D27" s="76" t="s">
        <v>392</v>
      </c>
      <c r="E27" s="76" t="s">
        <v>393</v>
      </c>
      <c r="F27" s="76" t="s">
        <v>124</v>
      </c>
      <c r="G27" s="76" t="s">
        <v>63</v>
      </c>
      <c r="H27" s="150" t="s">
        <v>100</v>
      </c>
      <c r="I27" s="76" t="s">
        <v>347</v>
      </c>
      <c r="J27" s="59" t="s">
        <v>63</v>
      </c>
      <c r="K27" s="76" t="s">
        <v>116</v>
      </c>
      <c r="L27" s="76" t="s">
        <v>117</v>
      </c>
      <c r="M27" s="59"/>
    </row>
    <row r="28" spans="1:13" ht="33">
      <c r="A28" s="76" t="s">
        <v>583</v>
      </c>
      <c r="B28" s="76" t="s">
        <v>394</v>
      </c>
      <c r="C28" s="76" t="s">
        <v>395</v>
      </c>
      <c r="D28" s="76" t="s">
        <v>388</v>
      </c>
      <c r="E28" s="76" t="s">
        <v>389</v>
      </c>
      <c r="F28" s="76" t="s">
        <v>124</v>
      </c>
      <c r="G28" s="76" t="s">
        <v>63</v>
      </c>
      <c r="H28" s="150" t="s">
        <v>100</v>
      </c>
      <c r="I28" s="76" t="s">
        <v>347</v>
      </c>
      <c r="J28" s="59" t="s">
        <v>63</v>
      </c>
      <c r="K28" s="76" t="s">
        <v>116</v>
      </c>
      <c r="L28" s="76" t="s">
        <v>117</v>
      </c>
      <c r="M28" s="59"/>
    </row>
    <row r="29" spans="1:13">
      <c r="A29" s="106"/>
      <c r="B29" s="106"/>
      <c r="C29" s="106"/>
      <c r="D29" s="107"/>
      <c r="E29" s="43"/>
      <c r="F29" s="43"/>
      <c r="G29" s="38"/>
      <c r="H29" s="126"/>
      <c r="I29" s="109"/>
      <c r="J29" s="38"/>
      <c r="K29" s="108"/>
      <c r="L29" s="109"/>
      <c r="M29" s="107"/>
    </row>
  </sheetData>
  <mergeCells count="15">
    <mergeCell ref="B1:F1"/>
    <mergeCell ref="B2:F2"/>
    <mergeCell ref="A10:A12"/>
    <mergeCell ref="B10:B12"/>
    <mergeCell ref="C10:C12"/>
    <mergeCell ref="D10:D12"/>
    <mergeCell ref="E10:E12"/>
    <mergeCell ref="F10:F12"/>
    <mergeCell ref="A20:M20"/>
    <mergeCell ref="G10:I10"/>
    <mergeCell ref="J10:L10"/>
    <mergeCell ref="M10:M12"/>
    <mergeCell ref="G11:I11"/>
    <mergeCell ref="J11:L11"/>
    <mergeCell ref="A13:M13"/>
  </mergeCells>
  <phoneticPr fontId="30" type="noConversion"/>
  <dataValidations count="1">
    <dataValidation type="list" operator="equal" allowBlank="1" showErrorMessage="1" promptTitle="dfdf" sqref="J14:J19 G21:G29 J21:J29 G14:G19" xr:uid="{85CB4B11-CF7F-44B4-9EBD-D6A41833BE68}">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Trường hợp kiểm thử</vt:lpstr>
      <vt:lpstr>Danh Sách Người Dùng</vt:lpstr>
      <vt:lpstr>Chỉnh sửa người dùng</vt:lpstr>
      <vt:lpstr>Thêm khóa Hoc Vào Giỏ Hàng</vt:lpstr>
      <vt:lpstr>Thêm người dùng</vt:lpstr>
      <vt:lpstr>Tìm kiếm</vt:lpstr>
      <vt:lpstr>Thêm khóa học</vt:lpstr>
      <vt:lpstr>Chỉnh sửa khóa học</vt:lpstr>
      <vt:lpstr>Danh sách khóa học</vt:lpstr>
      <vt:lpstr>Tạo mật khẩu mới</vt:lpstr>
      <vt:lpstr>Quên mật khẩu</vt:lpstr>
      <vt:lpstr>Đăng xuất</vt:lpstr>
      <vt:lpstr>Chọn Filed</vt:lpstr>
      <vt:lpstr>Chọn Skill</vt:lpstr>
      <vt:lpstr>Đăng nhập</vt:lpstr>
      <vt:lpstr>Đăng ký</vt:lpstr>
      <vt:lpstr>Xác thực OTP</vt:lpstr>
      <vt:lpstr>Báo cáo kiểm tra</vt:lpstr>
      <vt:lpstr>Đổi mật khẩu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2025-05-19T07:26:57Z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