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I_PC\Desktop\Nhom4_DOAN_TichHopHeThong\Nhom4_DOAN_TichHopHeThong\"/>
    </mc:Choice>
  </mc:AlternateContent>
  <bookViews>
    <workbookView xWindow="0" yWindow="0" windowWidth="23040" windowHeight="9072"/>
  </bookViews>
  <sheets>
    <sheet name="Sprint 1" sheetId="1" r:id="rId1"/>
    <sheet name="Sprint 2" sheetId="7" r:id="rId2"/>
    <sheet name="Sprint 3" sheetId="2" r:id="rId3"/>
    <sheet name="Total" sheetId="3" r:id="rId4"/>
  </sheets>
  <calcPr calcId="162913"/>
</workbook>
</file>

<file path=xl/calcChain.xml><?xml version="1.0" encoding="utf-8"?>
<calcChain xmlns="http://schemas.openxmlformats.org/spreadsheetml/2006/main">
  <c r="E13" i="7" l="1"/>
  <c r="D13" i="7"/>
  <c r="D13" i="1"/>
  <c r="B4" i="3" l="1"/>
  <c r="D4" i="3"/>
  <c r="B5" i="3"/>
  <c r="E4" i="3"/>
  <c r="D9" i="2"/>
  <c r="D6" i="3" s="1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G67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G66" i="7"/>
  <c r="C4" i="3" l="1"/>
  <c r="E13" i="1"/>
  <c r="D7" i="3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G64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G63" i="2"/>
  <c r="E9" i="2"/>
  <c r="E6" i="3" s="1"/>
  <c r="E7" i="3" s="1"/>
  <c r="E8" i="2"/>
  <c r="C6" i="3" s="1"/>
  <c r="D8" i="2"/>
  <c r="B6" i="3" s="1"/>
  <c r="B7" i="3" s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G16" i="1"/>
  <c r="G51" i="1" s="1"/>
  <c r="C7" i="3" l="1"/>
  <c r="D10" i="2"/>
  <c r="E10" i="2"/>
  <c r="G50" i="1"/>
</calcChain>
</file>

<file path=xl/sharedStrings.xml><?xml version="1.0" encoding="utf-8"?>
<sst xmlns="http://schemas.openxmlformats.org/spreadsheetml/2006/main" count="397" uniqueCount="173">
  <si>
    <t>Project name:</t>
  </si>
  <si>
    <t>Kết thúc</t>
  </si>
  <si>
    <t>Module name:</t>
  </si>
  <si>
    <t>Sprint 1</t>
  </si>
  <si>
    <t>Tăng ca</t>
  </si>
  <si>
    <t>Start date:</t>
  </si>
  <si>
    <t>Muộn</t>
  </si>
  <si>
    <t>End date: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</si>
  <si>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</si>
  <si>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</si>
  <si>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</si>
  <si>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</si>
  <si>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</si>
  <si>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</si>
  <si>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</si>
  <si>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</si>
  <si>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</si>
  <si>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</si>
  <si>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</si>
  <si>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</si>
  <si>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</si>
  <si>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</si>
  <si>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</si>
  <si>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Tạo tài liệu kiểm thử cho Sprint</t>
  </si>
  <si>
    <t>User interface design</t>
  </si>
  <si>
    <t>Giao diện trang chủ</t>
  </si>
  <si>
    <t>Design test case</t>
  </si>
  <si>
    <t>Thiết kế trường kiểm thử cho trang chủ</t>
  </si>
  <si>
    <t>Coding</t>
  </si>
  <si>
    <t>Thiết kê front-end cho trang chủ</t>
  </si>
  <si>
    <t>Code back-end cho trang chủ</t>
  </si>
  <si>
    <t>Thiết kê front-end cho đăng ký</t>
  </si>
  <si>
    <t>Code back-end cho đăng ký</t>
  </si>
  <si>
    <t xml:space="preserve">Integrate code </t>
  </si>
  <si>
    <t>Testing</t>
  </si>
  <si>
    <t>Kiểm tra đăng ký</t>
  </si>
  <si>
    <t>Kiểm tra trang chủ</t>
  </si>
  <si>
    <t>Fix Bug</t>
  </si>
  <si>
    <t>Sửa lỗi đăng nhập</t>
  </si>
  <si>
    <t>Sửa lỗi đăng ký</t>
  </si>
  <si>
    <t>Sửa lỗi trang chủ</t>
  </si>
  <si>
    <t>Re-testing</t>
  </si>
  <si>
    <t>Kiểm tra lại đăng nhập</t>
  </si>
  <si>
    <t>Kiểm tra lại đăng ký</t>
  </si>
  <si>
    <t>Kiểm tra lại trang chủ</t>
  </si>
  <si>
    <t>Release Sprint 1</t>
  </si>
  <si>
    <t>Sprint 1 review meeting</t>
  </si>
  <si>
    <t>Sprint 1 retrospective</t>
  </si>
  <si>
    <t>Sprint 2</t>
  </si>
  <si>
    <t>09/15/2024</t>
  </si>
  <si>
    <t>SPRINT 2 REPORT</t>
  </si>
  <si>
    <t>Tạo Sprint Backlog 2</t>
  </si>
  <si>
    <t>Review all user interfaces of sprint 2</t>
  </si>
  <si>
    <t>Review all test case of sprint 2</t>
  </si>
  <si>
    <t>Release Sprint 2</t>
  </si>
  <si>
    <t>Sprint 2 review meeting</t>
  </si>
  <si>
    <t>Sprint 2 retrospective</t>
  </si>
  <si>
    <t>SPRINT BACKLOG REPORT</t>
  </si>
  <si>
    <t>FINAL TOTAL</t>
  </si>
  <si>
    <t>Xây dựng ứng dụng theo dõi và phân tích sức khỏe cộng đồng</t>
  </si>
  <si>
    <t>Bùi Hữu Hải</t>
  </si>
  <si>
    <t>Lê Chí Lâm</t>
  </si>
  <si>
    <t>Giao diện đăng kí</t>
  </si>
  <si>
    <t>Thiết kế trường kiểm thử cho đăng kí</t>
  </si>
  <si>
    <t>Kiểm tra lại quản lí tài khoản</t>
  </si>
  <si>
    <t>Lâm</t>
  </si>
  <si>
    <t>Hải</t>
  </si>
  <si>
    <t>Giao diện đăng nhập (người dùng)</t>
  </si>
  <si>
    <t>Giao diện đăng nhập (admin)</t>
  </si>
  <si>
    <t>Thiết kê front-end cho đăng nhập (người dùng)</t>
  </si>
  <si>
    <t>Code back-end cho đăng nhập (người dùng)</t>
  </si>
  <si>
    <t>Thiết kê front-end cho đăng nhập (admin)</t>
  </si>
  <si>
    <t>Code back-end cho đăng nhập (admin)</t>
  </si>
  <si>
    <t>Kiểm tra đăng nhập (người dùng)</t>
  </si>
  <si>
    <t>Kiểm tra đăng nhập (admin)</t>
  </si>
  <si>
    <t>Sửa lỗi đăng nhập (admin)</t>
  </si>
  <si>
    <t>Giao diện và chức năng chỉ số thông tin người dùng</t>
  </si>
  <si>
    <t>Giao diện và chức năng cập nhật thông tin người dùng</t>
  </si>
  <si>
    <t>Giao diện và chức năng đổi mật khẩu người dùng</t>
  </si>
  <si>
    <t>Giao diện và chức năng đánh giá &amp; góp ý của người dùng</t>
  </si>
  <si>
    <t>Giao diện và chức năng thông báo của người dùng</t>
  </si>
  <si>
    <t>Giao diện và chức năng của gửi tin nhắn của người dùng</t>
  </si>
  <si>
    <t>Thiết kế trường kiểm thử cho giao diện và chức năng chỉ số thông tin người dùng</t>
  </si>
  <si>
    <t>Thiết kế trường kiểm thử cho giao diện và chức năng cập nhật thông tin người dùng</t>
  </si>
  <si>
    <t>Thiết kế trường kiểm thử cho đổi mật khẩu người dùng</t>
  </si>
  <si>
    <t>Thiết kế trường kiểm thử cho đánh giá &amp; góp ý của người dùng</t>
  </si>
  <si>
    <t>Thiết kế trường kiểm thử cho thông báo của người dùng</t>
  </si>
  <si>
    <t>Thiết kế trường kiểm thử cho gửi tin nhắn của người dùng</t>
  </si>
  <si>
    <t>Thiết kê front-end cho chỉ số thông tin của người dùng</t>
  </si>
  <si>
    <t>Code back-end cho chỉ số nhận thông tin của người dùng</t>
  </si>
  <si>
    <t>Thiết kê front-end cho cập nhật thông tin người dùng</t>
  </si>
  <si>
    <t>Code back-end cho cập nhật thông tin người dùng</t>
  </si>
  <si>
    <t>Thiết kê front-end cho đổi mật khẩu người dùng</t>
  </si>
  <si>
    <t>Code back-end cho đổi mật khẩu người dùng</t>
  </si>
  <si>
    <t>Thiết kê front-end cho đánh giá &amp; góp ý của người dùng</t>
  </si>
  <si>
    <t>Code back-end cho đánh giá &amp; góp ý của người dùng</t>
  </si>
  <si>
    <t>Thiết kê front-end cho thông báo của người dùng</t>
  </si>
  <si>
    <t>Code back-end cho thông báo của người dùng</t>
  </si>
  <si>
    <t>Thiết kế front-end cho gửi tin nhắn của người dùng</t>
  </si>
  <si>
    <t>Code back-end cho gửi tin nhắn của người dùng</t>
  </si>
  <si>
    <t>Kiểm tra chỉ số thông tin của người dùng</t>
  </si>
  <si>
    <t>Kiểm tra cập nhật thông tin của người dùng</t>
  </si>
  <si>
    <t>Kiểm tra đổi mật khẩu người dùng</t>
  </si>
  <si>
    <t>Kiểm tra đánh giá &amp; góp ý của người dùng</t>
  </si>
  <si>
    <t>Kiểm tra thông báo của người dùng</t>
  </si>
  <si>
    <t>Kiểm tra gửi tin nhắn của người dùng</t>
  </si>
  <si>
    <t>Sửa lỗi chỉ số thông tin của người dùng</t>
  </si>
  <si>
    <t>Sửa lỗi cập nhật thông tin của người dùng</t>
  </si>
  <si>
    <t>Sửa lỗi đổi mật khẩu của người dùng</t>
  </si>
  <si>
    <t>Sửa lỗi đánh giá &amp; góp ý của người dùng</t>
  </si>
  <si>
    <t>Sửa lỗi thông báo của người dùng</t>
  </si>
  <si>
    <t>Sửa lỗi gửi tin nhắn của người dùng</t>
  </si>
  <si>
    <t>Kiểm tra lại chỉ số thông tin của người dùng</t>
  </si>
  <si>
    <t>Kiểm tra lại cập nhật thông tin của người dùng</t>
  </si>
  <si>
    <t>Kiểm tra lại đổi mật khẩu người dùng</t>
  </si>
  <si>
    <t>Kiểm tra lại đánh giá &amp; góp ý của người dùng</t>
  </si>
  <si>
    <t>Kiểm tra lại thông báo của người dùng</t>
  </si>
  <si>
    <t>Kiểm tra lại gửi tin nhắn của người dùng</t>
  </si>
  <si>
    <t>Sprint 3</t>
  </si>
  <si>
    <t>Giao diện và chức năng quản lý thông tin &amp; thông báo của admin</t>
  </si>
  <si>
    <t>Giao diện và chức năng cập tin nhắn gửi đến của người dùng đến admin</t>
  </si>
  <si>
    <t>Giao diện và chức năng giám sát dịch bệnh</t>
  </si>
  <si>
    <t>Giao diện và chức năng quản lý tài khoản nhân viên</t>
  </si>
  <si>
    <t>Giao diện và chức năng quản lý tài khoản người dùng</t>
  </si>
  <si>
    <t>Giao diện và chức năng quản lý bài viết</t>
  </si>
  <si>
    <t>Review all user interfaces of sprint 3</t>
  </si>
  <si>
    <t>Thiết kế trường kiểm thử cho giao diện và chức năng quản lý thông tin &amp; thông báo của admin</t>
  </si>
  <si>
    <t>Thiết kế trường kiểm thử cho giao diện và chức năng tin nhắn từ người dùng gửi đến admin</t>
  </si>
  <si>
    <t>Thiết kế trường kiểm thử cho giao diện và chức năng giám sát dịch bệnh</t>
  </si>
  <si>
    <t>Thiết kế trường kiểm thử cho giao diện và chức năng quản lý tài khoản nhân viên</t>
  </si>
  <si>
    <t>Thiết kế trường kiểm thử cho giao diện và chức năng của quản lý tài khoản người dùng</t>
  </si>
  <si>
    <t>Thiết kế trường kiểm thử cho giao diện và chức năng của quản lý bài viết</t>
  </si>
  <si>
    <t>Review all test case of sprint 3</t>
  </si>
  <si>
    <t>Thiết kê front-end cho quản lý thông tin &amp; thông báo của admin</t>
  </si>
  <si>
    <t>Code back-end cho quản lý thông tin &amp; thông báo của admin</t>
  </si>
  <si>
    <t>Thiết kê front-end cho tin nhắn từ người dùng gửi đến admin</t>
  </si>
  <si>
    <t>Code back-end cho tin nhắn từ người dùng gửi đến admin</t>
  </si>
  <si>
    <t>Thiết kê front-end cho giám sát dịch bệnh</t>
  </si>
  <si>
    <t>Code back-end cho giám sát dịch bệnh</t>
  </si>
  <si>
    <t>Thiết kê front-end cho quản lý tài khoản nhân nhân viên</t>
  </si>
  <si>
    <t>Code back-end cho quản lý tài khoản nhân viên</t>
  </si>
  <si>
    <t>Thiết kê front-end cho quản lý tài khoản người dùng</t>
  </si>
  <si>
    <t>Code back-end cho quản lý tài khoản người dùng</t>
  </si>
  <si>
    <t>Thiết kế front-end cho quản lý bài viết</t>
  </si>
  <si>
    <t xml:space="preserve">Code back-end cho quản lý bài viết </t>
  </si>
  <si>
    <t>Kiểm tra quản lý thông tin &amp; thông báo của admin</t>
  </si>
  <si>
    <t>Kiểm tra tin nhắn gửi từ người dùng đến admin</t>
  </si>
  <si>
    <t>Kiểm tra giám sát dịch bệnh</t>
  </si>
  <si>
    <t>Kiểm tra quản lý tài khoản nhận viên</t>
  </si>
  <si>
    <t>Kiểm tra tài khoản người dùng</t>
  </si>
  <si>
    <t xml:space="preserve">Kiểm tra quản lý bài viết </t>
  </si>
  <si>
    <t>Sửa lỗi quản lý thông tin &amp; thông báo của admin</t>
  </si>
  <si>
    <t>Sửa lỗi tin nhắn gửi từ người dùng đến admin</t>
  </si>
  <si>
    <t>Sửa lỗi giám sát dịch bệnh</t>
  </si>
  <si>
    <t>Sửa lỗi quản lý tài khoản nhân viên</t>
  </si>
  <si>
    <t>Sửa lỗi quản lý tài khoản người dùng'</t>
  </si>
  <si>
    <t>Sửa lỗi quản lý bài viết</t>
  </si>
  <si>
    <t>Kiểm tra lại quản lý thông báo &amp; thông tin của admin</t>
  </si>
  <si>
    <t>Kiểm tra lại tin nhắn gửi từ người dùng đến admin</t>
  </si>
  <si>
    <t>Kiểm tra lại giám sát dịch bệnh</t>
  </si>
  <si>
    <t>Kiểm tra lại quản lý tài khoản nhân viên</t>
  </si>
  <si>
    <t>Kiểm tra lại quản lý tài khoản người dùng</t>
  </si>
  <si>
    <t>Kiểm tra lại quản lý bài viết</t>
  </si>
  <si>
    <t>Spint 1</t>
  </si>
  <si>
    <t>Xây dựng website phân tích và theo dõi sức khỏe cộng đồng tích hợp AI Chatbot</t>
  </si>
  <si>
    <t>Nguyễn Duy Sơn</t>
  </si>
  <si>
    <t>Trần Thái Hòa</t>
  </si>
  <si>
    <t>Dương Quốc Hưng</t>
  </si>
  <si>
    <t>Sơn</t>
  </si>
  <si>
    <t>Hòa</t>
  </si>
  <si>
    <t>Thiết kế trường kiểm thử cho người dùng</t>
  </si>
  <si>
    <t>Thiết kế trường kiểm thử cho admin</t>
  </si>
  <si>
    <t>Hưng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</si>
</sst>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0.0"/>
  </numFmts>
  <fonts count="7" x14ac:knownFonts="1">
    <font>
      <sz val="11"/>
      <color theme="1"/>
      <name val="Calibri"/>
      <scheme val="minor"/>
    </font>
    <font>
      <b/>
      <sz val="13"/>
      <color theme="1"/>
      <name val="Times New Roman"/>
      <family val="1"/>
    </font>
    <font>
      <sz val="11"/>
      <name val="Calibri"/>
      <family val="2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3" xfId="0" applyFont="1" applyBorder="1" applyAlignment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1" fillId="7" borderId="3" xfId="0" applyFont="1" applyFill="1" applyBorder="1"/>
    <xf numFmtId="0" fontId="1" fillId="7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0" fontId="3" fillId="0" borderId="11" xfId="0" applyFont="1" applyBorder="1"/>
    <xf numFmtId="0" fontId="3" fillId="2" borderId="11" xfId="0" applyFont="1" applyFill="1" applyBorder="1"/>
    <xf numFmtId="165" fontId="3" fillId="0" borderId="11" xfId="0" applyNumberFormat="1" applyFont="1" applyBorder="1"/>
    <xf numFmtId="0" fontId="3" fillId="0" borderId="3" xfId="0" applyFont="1" applyBorder="1" applyAlignment="1">
      <alignment horizontal="left"/>
    </xf>
    <xf numFmtId="0" fontId="1" fillId="10" borderId="11" xfId="0" applyFont="1" applyFill="1" applyBorder="1"/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2" fontId="3" fillId="0" borderId="11" xfId="0" applyNumberFormat="1" applyFont="1" applyBorder="1"/>
    <xf numFmtId="0" fontId="1" fillId="11" borderId="1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2" borderId="8" xfId="0" applyFont="1" applyFill="1" applyBorder="1" applyAlignment="1">
      <alignment horizontal="left" vertical="center"/>
    </xf>
    <xf numFmtId="0" fontId="1" fillId="12" borderId="28" xfId="0" applyFont="1" applyFill="1" applyBorder="1" applyAlignment="1">
      <alignment horizontal="center" vertical="center"/>
    </xf>
    <xf numFmtId="0" fontId="3" fillId="12" borderId="6" xfId="0" applyFont="1" applyFill="1" applyBorder="1"/>
    <xf numFmtId="0" fontId="3" fillId="12" borderId="8" xfId="0" applyFont="1" applyFill="1" applyBorder="1"/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0" fillId="0" borderId="0" xfId="0" applyFont="1" applyAlignment="1"/>
    <xf numFmtId="0" fontId="3" fillId="11" borderId="24" xfId="0" applyFont="1" applyFill="1" applyBorder="1" applyAlignment="1">
      <alignment horizontal="center"/>
    </xf>
    <xf numFmtId="0" fontId="0" fillId="0" borderId="0" xfId="0" applyFont="1" applyAlignment="1"/>
    <xf numFmtId="0" fontId="3" fillId="13" borderId="11" xfId="0" applyFont="1" applyFill="1" applyBorder="1"/>
    <xf numFmtId="2" fontId="3" fillId="0" borderId="16" xfId="0" applyNumberFormat="1" applyFont="1" applyFill="1" applyBorder="1" applyAlignment="1"/>
    <xf numFmtId="0" fontId="3" fillId="0" borderId="16" xfId="0" applyFont="1" applyFill="1" applyBorder="1" applyAlignment="1"/>
    <xf numFmtId="0" fontId="3" fillId="14" borderId="11" xfId="0" applyFont="1" applyFill="1" applyBorder="1"/>
    <xf numFmtId="0" fontId="5" fillId="0" borderId="12" xfId="0" applyFont="1" applyBorder="1" applyAlignment="1">
      <alignment horizontal="left"/>
    </xf>
    <xf numFmtId="0" fontId="5" fillId="0" borderId="3" xfId="0" applyFont="1" applyBorder="1"/>
    <xf numFmtId="0" fontId="3" fillId="3" borderId="13" xfId="0" applyFont="1" applyFill="1" applyBorder="1"/>
    <xf numFmtId="0" fontId="3" fillId="4" borderId="13" xfId="0" applyFont="1" applyFill="1" applyBorder="1"/>
    <xf numFmtId="0" fontId="3" fillId="5" borderId="13" xfId="0" applyFont="1" applyFill="1" applyBorder="1"/>
    <xf numFmtId="0" fontId="3" fillId="0" borderId="29" xfId="0" applyFont="1" applyBorder="1" applyAlignment="1"/>
    <xf numFmtId="0" fontId="6" fillId="0" borderId="29" xfId="0" applyFont="1" applyBorder="1" applyAlignment="1"/>
    <xf numFmtId="14" fontId="3" fillId="0" borderId="29" xfId="0" applyNumberFormat="1" applyFont="1" applyBorder="1" applyAlignment="1"/>
    <xf numFmtId="0" fontId="5" fillId="0" borderId="6" xfId="0" applyFont="1" applyBorder="1" applyAlignment="1">
      <alignment horizontal="left" vertical="center"/>
    </xf>
    <xf numFmtId="0" fontId="3" fillId="0" borderId="2" xfId="0" applyFont="1" applyBorder="1" applyAlignment="1"/>
    <xf numFmtId="0" fontId="1" fillId="0" borderId="30" xfId="0" applyFont="1" applyBorder="1" applyAlignment="1">
      <alignment vertical="center" wrapText="1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1" fillId="7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2" fillId="0" borderId="10" xfId="0" applyFont="1" applyBorder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1" fillId="7" borderId="12" xfId="0" applyFont="1" applyFill="1" applyBorder="1" applyAlignment="1">
      <alignment horizont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" fillId="0" borderId="12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0" borderId="13" xfId="0" applyFont="1" applyBorder="1" applyAlignment="1">
      <alignment horizontal="center"/>
    </xf>
    <xf numFmtId="0" fontId="1" fillId="10" borderId="1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1" fillId="11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3" fillId="11" borderId="26" xfId="0" applyFont="1" applyFill="1" applyBorder="1" applyAlignment="1">
      <alignment horizontal="center"/>
    </xf>
    <xf numFmtId="0" fontId="3" fillId="11" borderId="27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  <c:pt idx="22">
                  <c:v>45572</c:v>
                </c:pt>
                <c:pt idx="23">
                  <c:v>45573</c:v>
                </c:pt>
              </c:numCache>
            </c:numRef>
          </c:cat>
          <c:val>
            <c:numRef>
              <c:f>'Sprint 1'!$I$50:$AF$50</c:f>
              <c:numCache>
                <c:formatCode>General</c:formatCode>
                <c:ptCount val="24"/>
                <c:pt idx="0">
                  <c:v>72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54.5</c:v>
                </c:pt>
                <c:pt idx="5">
                  <c:v>53.5</c:v>
                </c:pt>
                <c:pt idx="6">
                  <c:v>53.5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42</c:v>
                </c:pt>
                <c:pt idx="12">
                  <c:v>39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25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537-9D77-B96EE75296BE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1'!$I$15:$AF$15</c:f>
              <c:numCache>
                <c:formatCode>dd/mm</c:formatCode>
                <c:ptCount val="24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  <c:pt idx="22">
                  <c:v>45572</c:v>
                </c:pt>
                <c:pt idx="23">
                  <c:v>45573</c:v>
                </c:pt>
              </c:numCache>
            </c:numRef>
          </c:cat>
          <c:val>
            <c:numRef>
              <c:f>'Sprint 1'!$I$51:$AF$51</c:f>
              <c:numCache>
                <c:formatCode>General</c:formatCode>
                <c:ptCount val="24"/>
                <c:pt idx="0">
                  <c:v>72</c:v>
                </c:pt>
                <c:pt idx="1">
                  <c:v>60</c:v>
                </c:pt>
                <c:pt idx="2">
                  <c:v>58</c:v>
                </c:pt>
                <c:pt idx="3">
                  <c:v>56</c:v>
                </c:pt>
                <c:pt idx="4">
                  <c:v>54.5</c:v>
                </c:pt>
                <c:pt idx="5">
                  <c:v>53.5</c:v>
                </c:pt>
                <c:pt idx="6">
                  <c:v>53.5</c:v>
                </c:pt>
                <c:pt idx="7">
                  <c:v>52</c:v>
                </c:pt>
                <c:pt idx="8">
                  <c:v>51</c:v>
                </c:pt>
                <c:pt idx="9">
                  <c:v>51</c:v>
                </c:pt>
                <c:pt idx="10">
                  <c:v>47</c:v>
                </c:pt>
                <c:pt idx="11">
                  <c:v>42</c:v>
                </c:pt>
                <c:pt idx="12">
                  <c:v>39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25</c:v>
                </c:pt>
                <c:pt idx="19">
                  <c:v>21</c:v>
                </c:pt>
                <c:pt idx="20">
                  <c:v>17</c:v>
                </c:pt>
                <c:pt idx="21">
                  <c:v>16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3-4537-9D77-B96EE752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06004"/>
        <c:axId val="1906568757"/>
      </c:lineChart>
      <c:dateAx>
        <c:axId val="848806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6568757"/>
        <c:crosses val="autoZero"/>
        <c:auto val="1"/>
        <c:lblOffset val="100"/>
        <c:baseTimeUnit val="days"/>
      </c:dateAx>
      <c:valAx>
        <c:axId val="1906568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8060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</c:numCache>
            </c:numRef>
          </c:cat>
          <c:val>
            <c:numRef>
              <c:f>'Sprint 2'!$I$66:$AD$66</c:f>
              <c:numCache>
                <c:formatCode>General</c:formatCode>
                <c:ptCount val="22"/>
                <c:pt idx="0">
                  <c:v>122</c:v>
                </c:pt>
                <c:pt idx="1">
                  <c:v>110</c:v>
                </c:pt>
                <c:pt idx="2">
                  <c:v>0</c:v>
                </c:pt>
                <c:pt idx="3">
                  <c:v>104</c:v>
                </c:pt>
                <c:pt idx="4">
                  <c:v>103</c:v>
                </c:pt>
                <c:pt idx="5">
                  <c:v>96</c:v>
                </c:pt>
                <c:pt idx="6">
                  <c:v>91</c:v>
                </c:pt>
                <c:pt idx="7">
                  <c:v>87</c:v>
                </c:pt>
                <c:pt idx="8">
                  <c:v>82</c:v>
                </c:pt>
                <c:pt idx="9">
                  <c:v>74</c:v>
                </c:pt>
                <c:pt idx="10">
                  <c:v>68</c:v>
                </c:pt>
                <c:pt idx="11">
                  <c:v>62</c:v>
                </c:pt>
                <c:pt idx="12">
                  <c:v>58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23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4-40C6-997F-6477BA28004D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</c:numCache>
            </c:numRef>
          </c:cat>
          <c:val>
            <c:numRef>
              <c:f>'Sprint 2'!$I$67:$AD$67</c:f>
              <c:numCache>
                <c:formatCode>General</c:formatCode>
                <c:ptCount val="22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</c:v>
                </c:pt>
                <c:pt idx="5">
                  <c:v>96</c:v>
                </c:pt>
                <c:pt idx="6">
                  <c:v>91</c:v>
                </c:pt>
                <c:pt idx="7">
                  <c:v>87</c:v>
                </c:pt>
                <c:pt idx="8">
                  <c:v>82</c:v>
                </c:pt>
                <c:pt idx="9">
                  <c:v>74</c:v>
                </c:pt>
                <c:pt idx="10">
                  <c:v>68</c:v>
                </c:pt>
                <c:pt idx="11">
                  <c:v>62</c:v>
                </c:pt>
                <c:pt idx="12">
                  <c:v>58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23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4-40C6-997F-6477BA28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9399"/>
        <c:axId val="1850057369"/>
      </c:lineChart>
      <c:dateAx>
        <c:axId val="136759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0057369"/>
        <c:crosses val="autoZero"/>
        <c:auto val="1"/>
        <c:lblOffset val="100"/>
        <c:baseTimeUnit val="days"/>
      </c:dateAx>
      <c:valAx>
        <c:axId val="185005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593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3'!$I$12:$AD$12</c:f>
              <c:numCache>
                <c:formatCode>dd/mm</c:formatCode>
                <c:ptCount val="22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</c:numCache>
            </c:numRef>
          </c:cat>
          <c:val>
            <c:numRef>
              <c:f>'Sprint 3'!$I$63:$AD$63</c:f>
              <c:numCache>
                <c:formatCode>General</c:formatCode>
                <c:ptCount val="22"/>
                <c:pt idx="0">
                  <c:v>122</c:v>
                </c:pt>
                <c:pt idx="1">
                  <c:v>110</c:v>
                </c:pt>
                <c:pt idx="2">
                  <c:v>0</c:v>
                </c:pt>
                <c:pt idx="3">
                  <c:v>104</c:v>
                </c:pt>
                <c:pt idx="4">
                  <c:v>103</c:v>
                </c:pt>
                <c:pt idx="5">
                  <c:v>96</c:v>
                </c:pt>
                <c:pt idx="6">
                  <c:v>91</c:v>
                </c:pt>
                <c:pt idx="7">
                  <c:v>87</c:v>
                </c:pt>
                <c:pt idx="8">
                  <c:v>82</c:v>
                </c:pt>
                <c:pt idx="9">
                  <c:v>74</c:v>
                </c:pt>
                <c:pt idx="10">
                  <c:v>68</c:v>
                </c:pt>
                <c:pt idx="11">
                  <c:v>62</c:v>
                </c:pt>
                <c:pt idx="12">
                  <c:v>58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23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89D-9F98-EE71F55B9755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3'!$I$12:$AD$12</c:f>
              <c:numCache>
                <c:formatCode>dd/mm</c:formatCode>
                <c:ptCount val="22"/>
                <c:pt idx="0">
                  <c:v>45550</c:v>
                </c:pt>
                <c:pt idx="1">
                  <c:v>45551</c:v>
                </c:pt>
                <c:pt idx="2">
                  <c:v>45552</c:v>
                </c:pt>
                <c:pt idx="3">
                  <c:v>45553</c:v>
                </c:pt>
                <c:pt idx="4">
                  <c:v>45554</c:v>
                </c:pt>
                <c:pt idx="5">
                  <c:v>45555</c:v>
                </c:pt>
                <c:pt idx="6">
                  <c:v>45556</c:v>
                </c:pt>
                <c:pt idx="7">
                  <c:v>45557</c:v>
                </c:pt>
                <c:pt idx="8">
                  <c:v>45558</c:v>
                </c:pt>
                <c:pt idx="9">
                  <c:v>45559</c:v>
                </c:pt>
                <c:pt idx="10">
                  <c:v>45560</c:v>
                </c:pt>
                <c:pt idx="11">
                  <c:v>45561</c:v>
                </c:pt>
                <c:pt idx="12">
                  <c:v>45562</c:v>
                </c:pt>
                <c:pt idx="13">
                  <c:v>45563</c:v>
                </c:pt>
                <c:pt idx="14">
                  <c:v>45564</c:v>
                </c:pt>
                <c:pt idx="15">
                  <c:v>45565</c:v>
                </c:pt>
                <c:pt idx="16">
                  <c:v>45566</c:v>
                </c:pt>
                <c:pt idx="17">
                  <c:v>45567</c:v>
                </c:pt>
                <c:pt idx="18">
                  <c:v>45568</c:v>
                </c:pt>
                <c:pt idx="19">
                  <c:v>45569</c:v>
                </c:pt>
                <c:pt idx="20">
                  <c:v>45570</c:v>
                </c:pt>
                <c:pt idx="21">
                  <c:v>45571</c:v>
                </c:pt>
              </c:numCache>
            </c:numRef>
          </c:cat>
          <c:val>
            <c:numRef>
              <c:f>'Sprint 3'!$I$64:$AD$64</c:f>
              <c:numCache>
                <c:formatCode>General</c:formatCode>
                <c:ptCount val="22"/>
                <c:pt idx="0">
                  <c:v>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</c:v>
                </c:pt>
                <c:pt idx="5">
                  <c:v>96</c:v>
                </c:pt>
                <c:pt idx="6">
                  <c:v>91</c:v>
                </c:pt>
                <c:pt idx="7">
                  <c:v>87</c:v>
                </c:pt>
                <c:pt idx="8">
                  <c:v>82</c:v>
                </c:pt>
                <c:pt idx="9">
                  <c:v>74</c:v>
                </c:pt>
                <c:pt idx="10">
                  <c:v>68</c:v>
                </c:pt>
                <c:pt idx="11">
                  <c:v>62</c:v>
                </c:pt>
                <c:pt idx="12">
                  <c:v>58</c:v>
                </c:pt>
                <c:pt idx="13">
                  <c:v>54</c:v>
                </c:pt>
                <c:pt idx="14">
                  <c:v>48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23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489D-9F98-EE71F55B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9399"/>
        <c:axId val="1850057369"/>
      </c:lineChart>
      <c:dateAx>
        <c:axId val="136759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0057369"/>
        <c:crosses val="autoZero"/>
        <c:auto val="1"/>
        <c:lblOffset val="100"/>
        <c:baseTimeUnit val="days"/>
      </c:dateAx>
      <c:valAx>
        <c:axId val="185005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593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1333500</xdr:colOff>
      <xdr:row>52</xdr:row>
      <xdr:rowOff>47625</xdr:rowOff>
    </xdr:from>
    <xdr:ext cx="12077700" cy="66579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67</xdr:row>
      <xdr:rowOff>104775</xdr:rowOff>
    </xdr:from>
    <xdr:ext cx="8858250" cy="3695700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64</xdr:row>
      <xdr:rowOff>104775</xdr:rowOff>
    </xdr:from>
    <xdr:ext cx="8858250" cy="36957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3"/>
  <sheetViews>
    <sheetView tabSelected="1" topLeftCell="A10" zoomScale="70" zoomScaleNormal="70" workbookViewId="0">
      <selection activeCell="H12" sqref="H12"/>
    </sheetView>
  </sheetViews>
  <sheetFormatPr defaultColWidth="14.44140625" defaultRowHeight="15" customHeight="1" x14ac:dyDescent="0.3"/>
  <cols>
    <col min="1" max="1" width="16" customWidth="1"/>
    <col min="2" max="2" width="20.33203125" customWidth="1"/>
    <col min="3" max="3" width="46.77734375" customWidth="1"/>
    <col min="4" max="5" width="11" customWidth="1"/>
    <col min="6" max="6" width="20.6640625" customWidth="1"/>
    <col min="7" max="9" width="6.109375" customWidth="1"/>
    <col min="10" max="10" width="6" customWidth="1"/>
    <col min="11" max="14" width="6.109375" customWidth="1"/>
    <col min="15" max="15" width="6" customWidth="1"/>
    <col min="16" max="16" width="6.109375" customWidth="1"/>
    <col min="17" max="21" width="6" customWidth="1"/>
    <col min="22" max="24" width="6.109375" customWidth="1"/>
    <col min="25" max="25" width="6" customWidth="1"/>
    <col min="26" max="26" width="6.109375" customWidth="1"/>
    <col min="27" max="27" width="6" customWidth="1"/>
    <col min="28" max="28" width="5.88671875" customWidth="1"/>
    <col min="29" max="29" width="6.109375" customWidth="1"/>
    <col min="30" max="32" width="6" customWidth="1"/>
  </cols>
  <sheetData>
    <row r="1" spans="1:32" ht="68.400000000000006" customHeight="1" thickBot="1" x14ac:dyDescent="0.35">
      <c r="A1" s="64" t="s">
        <v>0</v>
      </c>
      <c r="B1" s="65"/>
      <c r="C1" s="54" t="s">
        <v>164</v>
      </c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6.5" customHeight="1" thickBot="1" x14ac:dyDescent="0.35">
      <c r="A2" s="66" t="s">
        <v>2</v>
      </c>
      <c r="B2" s="67"/>
      <c r="C2" s="50" t="s">
        <v>163</v>
      </c>
      <c r="D2" s="49"/>
      <c r="E2" s="46"/>
      <c r="F2" s="7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6.5" customHeight="1" thickBot="1" x14ac:dyDescent="0.35">
      <c r="A3" s="66" t="s">
        <v>5</v>
      </c>
      <c r="B3" s="67"/>
      <c r="C3" s="51">
        <v>45728</v>
      </c>
      <c r="D3" s="49"/>
      <c r="E3" s="47"/>
      <c r="F3" s="7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7.25" customHeight="1" thickBot="1" x14ac:dyDescent="0.35">
      <c r="A4" s="66" t="s">
        <v>7</v>
      </c>
      <c r="B4" s="67"/>
      <c r="C4" s="51">
        <v>45374</v>
      </c>
      <c r="D4" s="49"/>
      <c r="E4" s="48"/>
      <c r="F4" s="7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6.5" customHeight="1" thickBot="1" x14ac:dyDescent="0.35">
      <c r="A5" s="2"/>
      <c r="B5" s="2"/>
      <c r="C5" s="2"/>
      <c r="D5" s="2"/>
      <c r="E5" s="11"/>
      <c r="F5" s="12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6.5" customHeight="1" x14ac:dyDescent="0.3">
      <c r="A6" s="2"/>
      <c r="B6" s="68" t="s">
        <v>10</v>
      </c>
      <c r="C6" s="67"/>
      <c r="D6" s="67"/>
      <c r="E6" s="6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6.5" customHeight="1" x14ac:dyDescent="0.3">
      <c r="A7" s="2"/>
      <c r="B7" s="13" t="s">
        <v>11</v>
      </c>
      <c r="C7" s="13" t="s">
        <v>12</v>
      </c>
      <c r="D7" s="13" t="s">
        <v>13</v>
      </c>
      <c r="E7" s="13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6.5" customHeight="1" thickBot="1" x14ac:dyDescent="0.35">
      <c r="A8" s="2"/>
      <c r="B8" s="14">
        <v>1</v>
      </c>
      <c r="C8" s="15" t="s">
        <v>60</v>
      </c>
      <c r="D8" s="5">
        <v>10</v>
      </c>
      <c r="E8" s="5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6.5" customHeight="1" thickBot="1" x14ac:dyDescent="0.35">
      <c r="A9" s="2"/>
      <c r="B9" s="14">
        <v>2</v>
      </c>
      <c r="C9" s="15" t="s">
        <v>61</v>
      </c>
      <c r="D9" s="5">
        <v>10</v>
      </c>
      <c r="E9" s="5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39" customFormat="1" ht="16.5" customHeight="1" thickBot="1" x14ac:dyDescent="0.35">
      <c r="A10" s="2"/>
      <c r="B10" s="14">
        <v>2</v>
      </c>
      <c r="C10" s="53" t="s">
        <v>165</v>
      </c>
      <c r="D10" s="5">
        <v>10</v>
      </c>
      <c r="E10" s="5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s="39" customFormat="1" ht="16.5" customHeight="1" thickBot="1" x14ac:dyDescent="0.35">
      <c r="A11" s="2"/>
      <c r="B11" s="14">
        <v>2</v>
      </c>
      <c r="C11" s="53" t="s">
        <v>166</v>
      </c>
      <c r="D11" s="5">
        <v>10</v>
      </c>
      <c r="E11" s="5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s="39" customFormat="1" ht="16.5" customHeight="1" thickBot="1" x14ac:dyDescent="0.35">
      <c r="A12" s="2"/>
      <c r="B12" s="14">
        <v>2</v>
      </c>
      <c r="C12" s="53" t="s">
        <v>167</v>
      </c>
      <c r="D12" s="5">
        <v>10</v>
      </c>
      <c r="E12" s="5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6.5" customHeight="1" thickBot="1" x14ac:dyDescent="0.35">
      <c r="A13" s="2"/>
      <c r="B13" s="68" t="s">
        <v>15</v>
      </c>
      <c r="C13" s="69"/>
      <c r="D13" s="16">
        <f>SUM(D8:D12)</f>
        <v>50</v>
      </c>
      <c r="E13" s="16">
        <f>SUM(E8:E12)</f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6.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62.25" customHeight="1" x14ac:dyDescent="0.3">
      <c r="A15" s="17" t="s">
        <v>16</v>
      </c>
      <c r="B15" s="17" t="s">
        <v>17</v>
      </c>
      <c r="C15" s="70" t="s">
        <v>18</v>
      </c>
      <c r="D15" s="56"/>
      <c r="E15" s="70" t="s">
        <v>19</v>
      </c>
      <c r="F15" s="56"/>
      <c r="G15" s="18" t="s">
        <v>13</v>
      </c>
      <c r="H15" s="18" t="s">
        <v>14</v>
      </c>
      <c r="I15" s="19">
        <v>45550</v>
      </c>
      <c r="J15" s="19">
        <v>45551</v>
      </c>
      <c r="K15" s="19">
        <v>45552</v>
      </c>
      <c r="L15" s="19">
        <v>45553</v>
      </c>
      <c r="M15" s="19">
        <v>45554</v>
      </c>
      <c r="N15" s="19">
        <v>45555</v>
      </c>
      <c r="O15" s="19">
        <v>45556</v>
      </c>
      <c r="P15" s="19">
        <v>45557</v>
      </c>
      <c r="Q15" s="19">
        <v>45558</v>
      </c>
      <c r="R15" s="19">
        <v>45559</v>
      </c>
      <c r="S15" s="19">
        <v>45560</v>
      </c>
      <c r="T15" s="19">
        <v>45561</v>
      </c>
      <c r="U15" s="19">
        <v>45562</v>
      </c>
      <c r="V15" s="19">
        <v>45563</v>
      </c>
      <c r="W15" s="19">
        <v>45564</v>
      </c>
      <c r="X15" s="19">
        <v>45565</v>
      </c>
      <c r="Y15" s="19">
        <v>45566</v>
      </c>
      <c r="Z15" s="19">
        <v>45567</v>
      </c>
      <c r="AA15" s="19">
        <v>45568</v>
      </c>
      <c r="AB15" s="19">
        <v>45569</v>
      </c>
      <c r="AC15" s="19">
        <v>45570</v>
      </c>
      <c r="AD15" s="19">
        <v>45571</v>
      </c>
      <c r="AE15" s="19">
        <v>45572</v>
      </c>
      <c r="AF15" s="19">
        <v>45573</v>
      </c>
    </row>
    <row r="16" spans="1:32" ht="16.5" customHeight="1" x14ac:dyDescent="0.3">
      <c r="A16" s="72" t="s">
        <v>3</v>
      </c>
      <c r="B16" s="57" t="s">
        <v>20</v>
      </c>
      <c r="C16" s="71"/>
      <c r="D16" s="56"/>
      <c r="E16" s="55" t="s">
        <v>21</v>
      </c>
      <c r="F16" s="56"/>
      <c r="G16" s="20">
        <f>SUM(H16:AF16)</f>
        <v>20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ht="16.5" customHeight="1" x14ac:dyDescent="0.3">
      <c r="A17" s="73"/>
      <c r="B17" s="57" t="s">
        <v>22</v>
      </c>
      <c r="C17" s="71"/>
      <c r="D17" s="56"/>
      <c r="E17" s="55" t="s">
        <v>66</v>
      </c>
      <c r="F17" s="56"/>
      <c r="G17" s="20">
        <v>2</v>
      </c>
      <c r="H17" s="20">
        <v>4</v>
      </c>
      <c r="I17" s="20">
        <v>4</v>
      </c>
      <c r="J17" s="20">
        <v>2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</row>
    <row r="18" spans="1:32" ht="16.5" customHeight="1" x14ac:dyDescent="0.3">
      <c r="A18" s="73"/>
      <c r="B18" s="57" t="s">
        <v>23</v>
      </c>
      <c r="C18" s="71"/>
      <c r="D18" s="56"/>
      <c r="E18" s="55" t="s">
        <v>65</v>
      </c>
      <c r="F18" s="56"/>
      <c r="G18" s="20">
        <v>2</v>
      </c>
      <c r="H18" s="20">
        <v>2</v>
      </c>
      <c r="I18" s="20">
        <v>2</v>
      </c>
      <c r="J18" s="20">
        <v>2</v>
      </c>
      <c r="K18" s="20">
        <v>2</v>
      </c>
      <c r="L18" s="21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</row>
    <row r="19" spans="1:32" ht="16.5" customHeight="1" x14ac:dyDescent="0.3">
      <c r="A19" s="73"/>
      <c r="B19" s="72" t="s">
        <v>24</v>
      </c>
      <c r="C19" s="57" t="s">
        <v>25</v>
      </c>
      <c r="D19" s="56"/>
      <c r="E19" s="55" t="s">
        <v>168</v>
      </c>
      <c r="F19" s="56"/>
      <c r="G19" s="20">
        <v>0.5</v>
      </c>
      <c r="H19" s="20">
        <v>0.5</v>
      </c>
      <c r="I19" s="20">
        <v>0.5</v>
      </c>
      <c r="J19" s="20">
        <v>0.5</v>
      </c>
      <c r="K19" s="20">
        <v>0.5</v>
      </c>
      <c r="L19" s="20">
        <v>0.5</v>
      </c>
      <c r="M19" s="21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</row>
    <row r="20" spans="1:32" ht="16.5" customHeight="1" x14ac:dyDescent="0.3">
      <c r="A20" s="73"/>
      <c r="B20" s="73"/>
      <c r="C20" s="57" t="s">
        <v>62</v>
      </c>
      <c r="D20" s="56"/>
      <c r="E20" s="55" t="s">
        <v>168</v>
      </c>
      <c r="F20" s="56"/>
      <c r="G20" s="20">
        <v>0.5</v>
      </c>
      <c r="H20" s="20">
        <v>0.5</v>
      </c>
      <c r="I20" s="20">
        <v>0.5</v>
      </c>
      <c r="J20" s="20">
        <v>0.5</v>
      </c>
      <c r="K20" s="20">
        <v>0.5</v>
      </c>
      <c r="L20" s="20">
        <v>0.5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ht="16.5" customHeight="1" x14ac:dyDescent="0.3">
      <c r="A21" s="73"/>
      <c r="B21" s="73"/>
      <c r="C21" s="57" t="s">
        <v>67</v>
      </c>
      <c r="D21" s="56"/>
      <c r="E21" s="55" t="s">
        <v>169</v>
      </c>
      <c r="F21" s="56"/>
      <c r="G21" s="20">
        <v>0.5</v>
      </c>
      <c r="H21" s="20">
        <v>0.5</v>
      </c>
      <c r="I21" s="20">
        <v>0.5</v>
      </c>
      <c r="J21" s="20">
        <v>0.5</v>
      </c>
      <c r="K21" s="20">
        <v>0.5</v>
      </c>
      <c r="L21" s="20">
        <v>0.5</v>
      </c>
      <c r="M21" s="21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</row>
    <row r="22" spans="1:32" ht="16.5" customHeight="1" x14ac:dyDescent="0.3">
      <c r="A22" s="73"/>
      <c r="B22" s="73"/>
      <c r="C22" s="57" t="s">
        <v>68</v>
      </c>
      <c r="D22" s="56"/>
      <c r="E22" s="55" t="s">
        <v>169</v>
      </c>
      <c r="F22" s="56"/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1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ht="16.5" customHeight="1" x14ac:dyDescent="0.3">
      <c r="A23" s="73"/>
      <c r="B23" s="72" t="s">
        <v>26</v>
      </c>
      <c r="C23" s="57" t="s">
        <v>27</v>
      </c>
      <c r="D23" s="56"/>
      <c r="E23" s="55" t="s">
        <v>65</v>
      </c>
      <c r="F23" s="56"/>
      <c r="G23" s="20">
        <v>0.5</v>
      </c>
      <c r="H23" s="20">
        <v>0.5</v>
      </c>
      <c r="I23" s="20">
        <v>0.5</v>
      </c>
      <c r="J23" s="20">
        <v>0.5</v>
      </c>
      <c r="K23" s="20">
        <v>0.5</v>
      </c>
      <c r="L23" s="20">
        <v>0.5</v>
      </c>
      <c r="M23" s="20">
        <v>0.5</v>
      </c>
      <c r="N23" s="20">
        <v>0.5</v>
      </c>
      <c r="O23" s="20">
        <v>0.5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</row>
    <row r="24" spans="1:32" ht="16.5" customHeight="1" x14ac:dyDescent="0.3">
      <c r="A24" s="73"/>
      <c r="B24" s="73"/>
      <c r="C24" s="57" t="s">
        <v>63</v>
      </c>
      <c r="D24" s="56"/>
      <c r="E24" s="55" t="s">
        <v>65</v>
      </c>
      <c r="F24" s="56"/>
      <c r="G24" s="20">
        <v>0.5</v>
      </c>
      <c r="H24" s="20">
        <v>0.5</v>
      </c>
      <c r="I24" s="20">
        <v>0.5</v>
      </c>
      <c r="J24" s="20">
        <v>0.5</v>
      </c>
      <c r="K24" s="20">
        <v>0.5</v>
      </c>
      <c r="L24" s="20">
        <v>0.5</v>
      </c>
      <c r="M24" s="20">
        <v>0.5</v>
      </c>
      <c r="N24" s="20">
        <v>0.5</v>
      </c>
      <c r="O24" s="20">
        <v>0.5</v>
      </c>
      <c r="P24" s="21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</row>
    <row r="25" spans="1:32" ht="16.5" customHeight="1" x14ac:dyDescent="0.3">
      <c r="A25" s="73"/>
      <c r="B25" s="73"/>
      <c r="C25" s="57" t="s">
        <v>170</v>
      </c>
      <c r="D25" s="56"/>
      <c r="E25" s="55" t="s">
        <v>65</v>
      </c>
      <c r="F25" s="56"/>
      <c r="G25" s="20">
        <v>0.5</v>
      </c>
      <c r="H25" s="20">
        <v>0.5</v>
      </c>
      <c r="I25" s="20">
        <v>0.5</v>
      </c>
      <c r="J25" s="20">
        <v>0.5</v>
      </c>
      <c r="K25" s="20">
        <v>0.5</v>
      </c>
      <c r="L25" s="20">
        <v>0.5</v>
      </c>
      <c r="M25" s="20">
        <v>0.5</v>
      </c>
      <c r="N25" s="20">
        <v>0.5</v>
      </c>
      <c r="O25" s="20">
        <v>0.5</v>
      </c>
      <c r="P25" s="21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</row>
    <row r="26" spans="1:32" ht="16.5" customHeight="1" x14ac:dyDescent="0.3">
      <c r="A26" s="73"/>
      <c r="B26" s="73"/>
      <c r="C26" s="57" t="s">
        <v>171</v>
      </c>
      <c r="D26" s="56"/>
      <c r="E26" s="55" t="s">
        <v>65</v>
      </c>
      <c r="F26" s="56"/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1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ht="16.5" customHeight="1" x14ac:dyDescent="0.3">
      <c r="A27" s="73"/>
      <c r="B27" s="72" t="s">
        <v>28</v>
      </c>
      <c r="C27" s="57" t="s">
        <v>29</v>
      </c>
      <c r="D27" s="56"/>
      <c r="E27" s="55" t="s">
        <v>65</v>
      </c>
      <c r="F27" s="56"/>
      <c r="G27" s="20">
        <v>2</v>
      </c>
      <c r="H27" s="20">
        <v>2</v>
      </c>
      <c r="I27" s="20">
        <v>2</v>
      </c>
      <c r="J27" s="20">
        <v>2</v>
      </c>
      <c r="K27" s="20">
        <v>2</v>
      </c>
      <c r="L27" s="20">
        <v>2</v>
      </c>
      <c r="M27" s="20">
        <v>2</v>
      </c>
      <c r="N27" s="20">
        <v>2</v>
      </c>
      <c r="O27" s="20">
        <v>2</v>
      </c>
      <c r="P27" s="20">
        <v>2</v>
      </c>
      <c r="Q27" s="20">
        <v>2</v>
      </c>
      <c r="R27" s="20">
        <v>2</v>
      </c>
      <c r="S27" s="21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</row>
    <row r="28" spans="1:32" ht="16.5" customHeight="1" x14ac:dyDescent="0.3">
      <c r="A28" s="73"/>
      <c r="B28" s="73"/>
      <c r="C28" s="57" t="s">
        <v>30</v>
      </c>
      <c r="D28" s="56"/>
      <c r="E28" s="55" t="s">
        <v>66</v>
      </c>
      <c r="F28" s="56"/>
      <c r="G28" s="20">
        <v>2</v>
      </c>
      <c r="H28" s="20">
        <v>2</v>
      </c>
      <c r="I28" s="20">
        <v>2</v>
      </c>
      <c r="J28" s="20">
        <v>2</v>
      </c>
      <c r="K28" s="20">
        <v>2</v>
      </c>
      <c r="L28" s="20">
        <v>2</v>
      </c>
      <c r="M28" s="20">
        <v>2</v>
      </c>
      <c r="N28" s="20">
        <v>2</v>
      </c>
      <c r="O28" s="20">
        <v>2</v>
      </c>
      <c r="P28" s="20">
        <v>2</v>
      </c>
      <c r="Q28" s="20">
        <v>2</v>
      </c>
      <c r="R28" s="20">
        <v>2</v>
      </c>
      <c r="S28" s="21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</row>
    <row r="29" spans="1:32" ht="16.5" customHeight="1" x14ac:dyDescent="0.3">
      <c r="A29" s="73"/>
      <c r="B29" s="73"/>
      <c r="C29" s="57" t="s">
        <v>31</v>
      </c>
      <c r="D29" s="56"/>
      <c r="E29" s="55" t="s">
        <v>65</v>
      </c>
      <c r="F29" s="56"/>
      <c r="G29" s="20">
        <v>3</v>
      </c>
      <c r="H29" s="20">
        <v>2</v>
      </c>
      <c r="I29" s="20">
        <v>2</v>
      </c>
      <c r="J29" s="20">
        <v>2</v>
      </c>
      <c r="K29" s="20">
        <v>2</v>
      </c>
      <c r="L29" s="20">
        <v>2</v>
      </c>
      <c r="M29" s="20">
        <v>2</v>
      </c>
      <c r="N29" s="20">
        <v>2</v>
      </c>
      <c r="O29" s="20">
        <v>2</v>
      </c>
      <c r="P29" s="20">
        <v>2</v>
      </c>
      <c r="Q29" s="20">
        <v>2</v>
      </c>
      <c r="R29" s="20">
        <v>2</v>
      </c>
      <c r="S29" s="20">
        <v>2</v>
      </c>
      <c r="T29" s="21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</row>
    <row r="30" spans="1:32" ht="16.5" customHeight="1" x14ac:dyDescent="0.3">
      <c r="A30" s="73"/>
      <c r="B30" s="73"/>
      <c r="C30" s="57" t="s">
        <v>32</v>
      </c>
      <c r="D30" s="56"/>
      <c r="E30" s="55" t="s">
        <v>66</v>
      </c>
      <c r="F30" s="56"/>
      <c r="G30" s="20">
        <v>3</v>
      </c>
      <c r="H30" s="20">
        <v>2</v>
      </c>
      <c r="I30" s="20">
        <v>2</v>
      </c>
      <c r="J30" s="20">
        <v>2</v>
      </c>
      <c r="K30" s="20">
        <v>2</v>
      </c>
      <c r="L30" s="20">
        <v>2</v>
      </c>
      <c r="M30" s="20">
        <v>2</v>
      </c>
      <c r="N30" s="20">
        <v>2</v>
      </c>
      <c r="O30" s="20">
        <v>2</v>
      </c>
      <c r="P30" s="20">
        <v>2</v>
      </c>
      <c r="Q30" s="20">
        <v>2</v>
      </c>
      <c r="R30" s="20">
        <v>2</v>
      </c>
      <c r="S30" s="20">
        <v>2</v>
      </c>
      <c r="T30" s="21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</row>
    <row r="31" spans="1:32" ht="16.5" customHeight="1" x14ac:dyDescent="0.3">
      <c r="A31" s="73"/>
      <c r="B31" s="73"/>
      <c r="C31" s="57" t="s">
        <v>69</v>
      </c>
      <c r="D31" s="56"/>
      <c r="E31" s="55" t="s">
        <v>65</v>
      </c>
      <c r="F31" s="56"/>
      <c r="G31" s="20">
        <v>1</v>
      </c>
      <c r="H31" s="20">
        <v>2</v>
      </c>
      <c r="I31" s="20">
        <v>2</v>
      </c>
      <c r="J31" s="20">
        <v>2</v>
      </c>
      <c r="K31" s="20">
        <v>2</v>
      </c>
      <c r="L31" s="20">
        <v>2</v>
      </c>
      <c r="M31" s="20">
        <v>2</v>
      </c>
      <c r="N31" s="20">
        <v>2</v>
      </c>
      <c r="O31" s="20">
        <v>2</v>
      </c>
      <c r="P31" s="20">
        <v>2</v>
      </c>
      <c r="Q31" s="20">
        <v>2</v>
      </c>
      <c r="R31" s="20">
        <v>2</v>
      </c>
      <c r="S31" s="20">
        <v>2</v>
      </c>
      <c r="T31" s="20">
        <v>1</v>
      </c>
      <c r="U31" s="21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</row>
    <row r="32" spans="1:32" ht="16.5" customHeight="1" x14ac:dyDescent="0.3">
      <c r="A32" s="73"/>
      <c r="B32" s="73"/>
      <c r="C32" s="57" t="s">
        <v>70</v>
      </c>
      <c r="D32" s="56"/>
      <c r="E32" s="55" t="s">
        <v>66</v>
      </c>
      <c r="F32" s="56"/>
      <c r="G32" s="20">
        <v>3</v>
      </c>
      <c r="H32" s="20">
        <v>2</v>
      </c>
      <c r="I32" s="20">
        <v>2</v>
      </c>
      <c r="J32" s="20">
        <v>2</v>
      </c>
      <c r="K32" s="20">
        <v>2</v>
      </c>
      <c r="L32" s="20">
        <v>2</v>
      </c>
      <c r="M32" s="20">
        <v>2</v>
      </c>
      <c r="N32" s="20">
        <v>2</v>
      </c>
      <c r="O32" s="20">
        <v>2</v>
      </c>
      <c r="P32" s="20">
        <v>2</v>
      </c>
      <c r="Q32" s="20">
        <v>2</v>
      </c>
      <c r="R32" s="20">
        <v>2</v>
      </c>
      <c r="S32" s="20">
        <v>2</v>
      </c>
      <c r="T32" s="20">
        <v>2</v>
      </c>
      <c r="U32" s="21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</row>
    <row r="33" spans="1:32" ht="16.5" customHeight="1" x14ac:dyDescent="0.3">
      <c r="A33" s="73"/>
      <c r="B33" s="73"/>
      <c r="C33" s="57" t="s">
        <v>71</v>
      </c>
      <c r="D33" s="56"/>
      <c r="E33" s="55" t="s">
        <v>65</v>
      </c>
      <c r="F33" s="56"/>
      <c r="G33" s="20">
        <v>2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2</v>
      </c>
      <c r="S33" s="20">
        <v>2</v>
      </c>
      <c r="T33" s="20">
        <v>2</v>
      </c>
      <c r="U33" s="20">
        <v>2</v>
      </c>
      <c r="V33" s="21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</row>
    <row r="34" spans="1:32" ht="16.5" customHeight="1" x14ac:dyDescent="0.3">
      <c r="A34" s="73"/>
      <c r="B34" s="73"/>
      <c r="C34" s="57" t="s">
        <v>72</v>
      </c>
      <c r="D34" s="56"/>
      <c r="E34" s="55" t="s">
        <v>66</v>
      </c>
      <c r="F34" s="56"/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0">
        <v>2</v>
      </c>
      <c r="U34" s="20">
        <v>2</v>
      </c>
      <c r="V34" s="21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</row>
    <row r="35" spans="1:32" ht="16.5" customHeight="1" x14ac:dyDescent="0.3">
      <c r="A35" s="73"/>
      <c r="B35" s="74"/>
      <c r="C35" s="57" t="s">
        <v>33</v>
      </c>
      <c r="D35" s="56"/>
      <c r="E35" s="55" t="s">
        <v>21</v>
      </c>
      <c r="F35" s="56"/>
      <c r="G35" s="20">
        <v>8</v>
      </c>
      <c r="H35" s="20">
        <v>10</v>
      </c>
      <c r="I35" s="20">
        <v>10</v>
      </c>
      <c r="J35" s="20">
        <v>10</v>
      </c>
      <c r="K35" s="20">
        <v>10</v>
      </c>
      <c r="L35" s="20">
        <v>10</v>
      </c>
      <c r="M35" s="20">
        <v>10</v>
      </c>
      <c r="N35" s="20">
        <v>10</v>
      </c>
      <c r="O35" s="20">
        <v>10</v>
      </c>
      <c r="P35" s="20">
        <v>10</v>
      </c>
      <c r="Q35" s="20">
        <v>10</v>
      </c>
      <c r="R35" s="20">
        <v>10</v>
      </c>
      <c r="S35" s="20">
        <v>10</v>
      </c>
      <c r="T35" s="20">
        <v>10</v>
      </c>
      <c r="U35" s="20">
        <v>10</v>
      </c>
      <c r="V35" s="20">
        <v>10</v>
      </c>
      <c r="W35" s="20">
        <v>10</v>
      </c>
      <c r="X35" s="20">
        <v>10</v>
      </c>
      <c r="Y35" s="20">
        <v>10</v>
      </c>
      <c r="Z35" s="20">
        <v>8</v>
      </c>
      <c r="AA35" s="21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</row>
    <row r="36" spans="1:32" ht="16.5" customHeight="1" x14ac:dyDescent="0.3">
      <c r="A36" s="73"/>
      <c r="B36" s="72" t="s">
        <v>34</v>
      </c>
      <c r="C36" s="57" t="s">
        <v>73</v>
      </c>
      <c r="D36" s="56"/>
      <c r="E36" s="55" t="s">
        <v>172</v>
      </c>
      <c r="F36" s="56"/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1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6.5" customHeight="1" x14ac:dyDescent="0.3">
      <c r="A37" s="73"/>
      <c r="B37" s="73"/>
      <c r="C37" s="57" t="s">
        <v>35</v>
      </c>
      <c r="D37" s="56"/>
      <c r="E37" s="55" t="s">
        <v>172</v>
      </c>
      <c r="F37" s="56"/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1">
        <v>0</v>
      </c>
      <c r="AC37" s="20">
        <v>0</v>
      </c>
      <c r="AD37" s="20">
        <v>0</v>
      </c>
      <c r="AE37" s="20">
        <v>0</v>
      </c>
      <c r="AF37" s="20">
        <v>0</v>
      </c>
    </row>
    <row r="38" spans="1:32" ht="16.5" customHeight="1" x14ac:dyDescent="0.3">
      <c r="A38" s="73"/>
      <c r="B38" s="73"/>
      <c r="C38" s="57" t="s">
        <v>36</v>
      </c>
      <c r="D38" s="56"/>
      <c r="E38" s="55" t="s">
        <v>172</v>
      </c>
      <c r="F38" s="56"/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20">
        <v>1</v>
      </c>
      <c r="O38" s="20">
        <v>1</v>
      </c>
      <c r="P38" s="20">
        <v>1</v>
      </c>
      <c r="Q38" s="20">
        <v>1</v>
      </c>
      <c r="R38" s="20">
        <v>1</v>
      </c>
      <c r="S38" s="20">
        <v>1</v>
      </c>
      <c r="T38" s="20">
        <v>1</v>
      </c>
      <c r="U38" s="20">
        <v>1</v>
      </c>
      <c r="V38" s="20">
        <v>1</v>
      </c>
      <c r="W38" s="20">
        <v>1</v>
      </c>
      <c r="X38" s="20">
        <v>1</v>
      </c>
      <c r="Y38" s="20">
        <v>1</v>
      </c>
      <c r="Z38" s="20">
        <v>1</v>
      </c>
      <c r="AA38" s="20">
        <v>1</v>
      </c>
      <c r="AB38" s="21">
        <v>0</v>
      </c>
      <c r="AC38" s="20">
        <v>0</v>
      </c>
      <c r="AD38" s="20">
        <v>0</v>
      </c>
      <c r="AE38" s="20">
        <v>0</v>
      </c>
      <c r="AF38" s="20">
        <v>0</v>
      </c>
    </row>
    <row r="39" spans="1:32" ht="16.5" customHeight="1" x14ac:dyDescent="0.3">
      <c r="A39" s="73"/>
      <c r="B39" s="73"/>
      <c r="C39" s="57" t="s">
        <v>74</v>
      </c>
      <c r="D39" s="56"/>
      <c r="E39" s="55" t="s">
        <v>172</v>
      </c>
      <c r="F39" s="56"/>
      <c r="G39" s="20">
        <v>1</v>
      </c>
      <c r="H39" s="20">
        <v>1</v>
      </c>
      <c r="I39" s="20">
        <v>1</v>
      </c>
      <c r="J39" s="20">
        <v>1</v>
      </c>
      <c r="K39" s="20">
        <v>1</v>
      </c>
      <c r="L39" s="20">
        <v>1</v>
      </c>
      <c r="M39" s="20">
        <v>1</v>
      </c>
      <c r="N39" s="20">
        <v>1</v>
      </c>
      <c r="O39" s="20">
        <v>1</v>
      </c>
      <c r="P39" s="20">
        <v>1</v>
      </c>
      <c r="Q39" s="20">
        <v>1</v>
      </c>
      <c r="R39" s="20">
        <v>1</v>
      </c>
      <c r="S39" s="20">
        <v>1</v>
      </c>
      <c r="T39" s="20">
        <v>1</v>
      </c>
      <c r="U39" s="20">
        <v>1</v>
      </c>
      <c r="V39" s="20">
        <v>1</v>
      </c>
      <c r="W39" s="20">
        <v>1</v>
      </c>
      <c r="X39" s="20">
        <v>1</v>
      </c>
      <c r="Y39" s="20">
        <v>1</v>
      </c>
      <c r="Z39" s="20">
        <v>1</v>
      </c>
      <c r="AA39" s="20">
        <v>1</v>
      </c>
      <c r="AB39" s="21">
        <v>0</v>
      </c>
      <c r="AC39" s="20">
        <v>0</v>
      </c>
      <c r="AD39" s="20">
        <v>0</v>
      </c>
      <c r="AE39" s="20">
        <v>0</v>
      </c>
      <c r="AF39" s="20">
        <v>0</v>
      </c>
    </row>
    <row r="40" spans="1:32" ht="16.5" customHeight="1" x14ac:dyDescent="0.3">
      <c r="A40" s="73"/>
      <c r="B40" s="72" t="s">
        <v>37</v>
      </c>
      <c r="C40" s="57" t="s">
        <v>38</v>
      </c>
      <c r="D40" s="56"/>
      <c r="E40" s="55" t="s">
        <v>66</v>
      </c>
      <c r="F40" s="56"/>
      <c r="G40" s="20">
        <v>1</v>
      </c>
      <c r="H40" s="20">
        <v>1</v>
      </c>
      <c r="I40" s="20">
        <v>1</v>
      </c>
      <c r="J40" s="20">
        <v>1</v>
      </c>
      <c r="K40" s="20">
        <v>1</v>
      </c>
      <c r="L40" s="20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0">
        <v>1</v>
      </c>
      <c r="S40" s="20">
        <v>1</v>
      </c>
      <c r="T40" s="20">
        <v>1</v>
      </c>
      <c r="U40" s="20">
        <v>1</v>
      </c>
      <c r="V40" s="20">
        <v>1</v>
      </c>
      <c r="W40" s="20">
        <v>1</v>
      </c>
      <c r="X40" s="20">
        <v>1</v>
      </c>
      <c r="Y40" s="20">
        <v>1</v>
      </c>
      <c r="Z40" s="20">
        <v>1</v>
      </c>
      <c r="AA40" s="20">
        <v>1</v>
      </c>
      <c r="AB40" s="20">
        <v>1</v>
      </c>
      <c r="AC40" s="21">
        <v>0</v>
      </c>
      <c r="AD40" s="20">
        <v>0</v>
      </c>
      <c r="AE40" s="20">
        <v>0</v>
      </c>
      <c r="AF40" s="20">
        <v>0</v>
      </c>
    </row>
    <row r="41" spans="1:32" ht="16.5" customHeight="1" x14ac:dyDescent="0.3">
      <c r="A41" s="73"/>
      <c r="B41" s="73"/>
      <c r="C41" s="57" t="s">
        <v>39</v>
      </c>
      <c r="D41" s="56"/>
      <c r="E41" s="55" t="s">
        <v>66</v>
      </c>
      <c r="F41" s="56"/>
      <c r="G41" s="20">
        <v>2.5</v>
      </c>
      <c r="H41" s="20">
        <v>1.5</v>
      </c>
      <c r="I41" s="20">
        <v>1.5</v>
      </c>
      <c r="J41" s="20">
        <v>1.5</v>
      </c>
      <c r="K41" s="20">
        <v>1.5</v>
      </c>
      <c r="L41" s="20">
        <v>1.5</v>
      </c>
      <c r="M41" s="20">
        <v>1.5</v>
      </c>
      <c r="N41" s="20">
        <v>1.5</v>
      </c>
      <c r="O41" s="20">
        <v>1.5</v>
      </c>
      <c r="P41" s="20">
        <v>1.5</v>
      </c>
      <c r="Q41" s="20">
        <v>1.5</v>
      </c>
      <c r="R41" s="20">
        <v>1.5</v>
      </c>
      <c r="S41" s="20">
        <v>1.5</v>
      </c>
      <c r="T41" s="20">
        <v>1.5</v>
      </c>
      <c r="U41" s="20">
        <v>1.5</v>
      </c>
      <c r="V41" s="20">
        <v>1.5</v>
      </c>
      <c r="W41" s="20">
        <v>1.5</v>
      </c>
      <c r="X41" s="20">
        <v>1.5</v>
      </c>
      <c r="Y41" s="20">
        <v>1.5</v>
      </c>
      <c r="Z41" s="20">
        <v>1.5</v>
      </c>
      <c r="AA41" s="20">
        <v>1.5</v>
      </c>
      <c r="AB41" s="22">
        <v>1.5</v>
      </c>
      <c r="AC41" s="21">
        <v>0</v>
      </c>
      <c r="AD41" s="20">
        <v>0</v>
      </c>
      <c r="AE41" s="20">
        <v>0</v>
      </c>
      <c r="AF41" s="20">
        <v>0</v>
      </c>
    </row>
    <row r="42" spans="1:32" ht="16.5" customHeight="1" x14ac:dyDescent="0.3">
      <c r="A42" s="73"/>
      <c r="B42" s="73"/>
      <c r="C42" s="57" t="s">
        <v>40</v>
      </c>
      <c r="D42" s="56"/>
      <c r="E42" s="55" t="s">
        <v>66</v>
      </c>
      <c r="F42" s="56"/>
      <c r="G42" s="20">
        <v>1.5</v>
      </c>
      <c r="H42" s="20">
        <v>1.5</v>
      </c>
      <c r="I42" s="20">
        <v>1.5</v>
      </c>
      <c r="J42" s="20">
        <v>1.5</v>
      </c>
      <c r="K42" s="20">
        <v>1.5</v>
      </c>
      <c r="L42" s="20">
        <v>1.5</v>
      </c>
      <c r="M42" s="20">
        <v>1.5</v>
      </c>
      <c r="N42" s="20">
        <v>1.5</v>
      </c>
      <c r="O42" s="20">
        <v>1.5</v>
      </c>
      <c r="P42" s="20">
        <v>1.5</v>
      </c>
      <c r="Q42" s="20">
        <v>1.5</v>
      </c>
      <c r="R42" s="20">
        <v>1.5</v>
      </c>
      <c r="S42" s="20">
        <v>1.5</v>
      </c>
      <c r="T42" s="20">
        <v>1.5</v>
      </c>
      <c r="U42" s="20">
        <v>1.5</v>
      </c>
      <c r="V42" s="20">
        <v>1.5</v>
      </c>
      <c r="W42" s="20">
        <v>1.5</v>
      </c>
      <c r="X42" s="20">
        <v>1.5</v>
      </c>
      <c r="Y42" s="20">
        <v>1.5</v>
      </c>
      <c r="Z42" s="20">
        <v>1.5</v>
      </c>
      <c r="AA42" s="20">
        <v>1.5</v>
      </c>
      <c r="AB42" s="22">
        <v>1.5</v>
      </c>
      <c r="AC42" s="21">
        <v>0</v>
      </c>
      <c r="AD42" s="20">
        <v>0</v>
      </c>
      <c r="AE42" s="20">
        <v>0</v>
      </c>
      <c r="AF42" s="20">
        <v>0</v>
      </c>
    </row>
    <row r="43" spans="1:32" ht="16.5" customHeight="1" x14ac:dyDescent="0.3">
      <c r="A43" s="73"/>
      <c r="B43" s="73"/>
      <c r="C43" s="57" t="s">
        <v>75</v>
      </c>
      <c r="D43" s="56"/>
      <c r="E43" s="55" t="s">
        <v>66</v>
      </c>
      <c r="F43" s="56"/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20"/>
      <c r="AE43" s="20"/>
      <c r="AF43" s="20"/>
    </row>
    <row r="44" spans="1:32" ht="16.5" customHeight="1" x14ac:dyDescent="0.3">
      <c r="A44" s="73"/>
      <c r="B44" s="72" t="s">
        <v>41</v>
      </c>
      <c r="C44" s="57" t="s">
        <v>42</v>
      </c>
      <c r="D44" s="56"/>
      <c r="E44" s="55" t="s">
        <v>168</v>
      </c>
      <c r="F44" s="56"/>
      <c r="G44" s="20">
        <v>1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1">
        <v>0</v>
      </c>
      <c r="AF44" s="20">
        <v>0</v>
      </c>
    </row>
    <row r="45" spans="1:32" ht="16.5" customHeight="1" x14ac:dyDescent="0.3">
      <c r="A45" s="73"/>
      <c r="B45" s="73"/>
      <c r="C45" s="57" t="s">
        <v>43</v>
      </c>
      <c r="D45" s="56"/>
      <c r="E45" s="55" t="s">
        <v>168</v>
      </c>
      <c r="F45" s="56"/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0">
        <v>1</v>
      </c>
      <c r="AA45" s="20">
        <v>1</v>
      </c>
      <c r="AB45" s="20">
        <v>1</v>
      </c>
      <c r="AC45" s="20">
        <v>1</v>
      </c>
      <c r="AD45" s="20">
        <v>1</v>
      </c>
      <c r="AE45" s="21">
        <v>0</v>
      </c>
      <c r="AF45" s="20">
        <v>0</v>
      </c>
    </row>
    <row r="46" spans="1:32" ht="16.5" customHeight="1" x14ac:dyDescent="0.3">
      <c r="A46" s="73"/>
      <c r="B46" s="73"/>
      <c r="C46" s="57" t="s">
        <v>44</v>
      </c>
      <c r="D46" s="56"/>
      <c r="E46" s="55" t="s">
        <v>168</v>
      </c>
      <c r="F46" s="56"/>
      <c r="G46" s="20">
        <v>3</v>
      </c>
      <c r="H46" s="20">
        <v>2</v>
      </c>
      <c r="I46" s="20">
        <v>2</v>
      </c>
      <c r="J46" s="20">
        <v>2</v>
      </c>
      <c r="K46" s="20">
        <v>2</v>
      </c>
      <c r="L46" s="20">
        <v>2</v>
      </c>
      <c r="M46" s="20">
        <v>2</v>
      </c>
      <c r="N46" s="20">
        <v>2</v>
      </c>
      <c r="O46" s="20">
        <v>2</v>
      </c>
      <c r="P46" s="20">
        <v>2</v>
      </c>
      <c r="Q46" s="20">
        <v>2</v>
      </c>
      <c r="R46" s="20">
        <v>2</v>
      </c>
      <c r="S46" s="20">
        <v>2</v>
      </c>
      <c r="T46" s="20">
        <v>2</v>
      </c>
      <c r="U46" s="20">
        <v>2</v>
      </c>
      <c r="V46" s="20">
        <v>2</v>
      </c>
      <c r="W46" s="20">
        <v>2</v>
      </c>
      <c r="X46" s="20">
        <v>2</v>
      </c>
      <c r="Y46" s="20">
        <v>2</v>
      </c>
      <c r="Z46" s="20">
        <v>2</v>
      </c>
      <c r="AA46" s="20">
        <v>2</v>
      </c>
      <c r="AB46" s="20">
        <v>2</v>
      </c>
      <c r="AC46" s="20">
        <v>2</v>
      </c>
      <c r="AD46" s="20">
        <v>2</v>
      </c>
      <c r="AE46" s="21">
        <v>0</v>
      </c>
      <c r="AF46" s="20">
        <v>0</v>
      </c>
    </row>
    <row r="47" spans="1:32" ht="16.5" customHeight="1" x14ac:dyDescent="0.3">
      <c r="A47" s="73"/>
      <c r="B47" s="73"/>
      <c r="C47" s="57" t="s">
        <v>64</v>
      </c>
      <c r="D47" s="56"/>
      <c r="E47" s="55" t="s">
        <v>168</v>
      </c>
      <c r="F47" s="56"/>
      <c r="G47" s="20">
        <v>2</v>
      </c>
      <c r="H47" s="20">
        <v>2</v>
      </c>
      <c r="I47" s="20">
        <v>2</v>
      </c>
      <c r="J47" s="20">
        <v>2</v>
      </c>
      <c r="K47" s="20">
        <v>2</v>
      </c>
      <c r="L47" s="20">
        <v>2</v>
      </c>
      <c r="M47" s="20">
        <v>2</v>
      </c>
      <c r="N47" s="20">
        <v>2</v>
      </c>
      <c r="O47" s="20">
        <v>2</v>
      </c>
      <c r="P47" s="20">
        <v>2</v>
      </c>
      <c r="Q47" s="20">
        <v>2</v>
      </c>
      <c r="R47" s="20">
        <v>2</v>
      </c>
      <c r="S47" s="20">
        <v>2</v>
      </c>
      <c r="T47" s="20">
        <v>2</v>
      </c>
      <c r="U47" s="20">
        <v>2</v>
      </c>
      <c r="V47" s="20">
        <v>2</v>
      </c>
      <c r="W47" s="20">
        <v>2</v>
      </c>
      <c r="X47" s="20">
        <v>2</v>
      </c>
      <c r="Y47" s="20">
        <v>2</v>
      </c>
      <c r="Z47" s="20">
        <v>2</v>
      </c>
      <c r="AA47" s="20">
        <v>2</v>
      </c>
      <c r="AB47" s="20">
        <v>2</v>
      </c>
      <c r="AC47" s="20">
        <v>2</v>
      </c>
      <c r="AD47" s="20">
        <v>2</v>
      </c>
      <c r="AE47" s="21">
        <v>0</v>
      </c>
      <c r="AF47" s="20">
        <v>0</v>
      </c>
    </row>
    <row r="48" spans="1:32" ht="16.5" customHeight="1" x14ac:dyDescent="0.3">
      <c r="A48" s="73"/>
      <c r="B48" s="72" t="s">
        <v>45</v>
      </c>
      <c r="C48" s="57" t="s">
        <v>46</v>
      </c>
      <c r="D48" s="56"/>
      <c r="E48" s="55" t="s">
        <v>21</v>
      </c>
      <c r="F48" s="56"/>
      <c r="G48" s="20">
        <v>5</v>
      </c>
      <c r="H48" s="20">
        <v>5</v>
      </c>
      <c r="I48" s="20">
        <v>5</v>
      </c>
      <c r="J48" s="20">
        <v>5</v>
      </c>
      <c r="K48" s="20">
        <v>5</v>
      </c>
      <c r="L48" s="20">
        <v>5</v>
      </c>
      <c r="M48" s="20">
        <v>5</v>
      </c>
      <c r="N48" s="20">
        <v>5</v>
      </c>
      <c r="O48" s="20">
        <v>5</v>
      </c>
      <c r="P48" s="20">
        <v>5</v>
      </c>
      <c r="Q48" s="20">
        <v>5</v>
      </c>
      <c r="R48" s="20">
        <v>5</v>
      </c>
      <c r="S48" s="20">
        <v>5</v>
      </c>
      <c r="T48" s="20">
        <v>5</v>
      </c>
      <c r="U48" s="20">
        <v>5</v>
      </c>
      <c r="V48" s="20">
        <v>5</v>
      </c>
      <c r="W48" s="20">
        <v>5</v>
      </c>
      <c r="X48" s="20">
        <v>5</v>
      </c>
      <c r="Y48" s="20">
        <v>5</v>
      </c>
      <c r="Z48" s="20">
        <v>5</v>
      </c>
      <c r="AA48" s="20">
        <v>5</v>
      </c>
      <c r="AB48" s="20">
        <v>5</v>
      </c>
      <c r="AC48" s="20">
        <v>5</v>
      </c>
      <c r="AD48" s="20">
        <v>5</v>
      </c>
      <c r="AE48" s="20">
        <v>5</v>
      </c>
      <c r="AF48" s="21">
        <v>0</v>
      </c>
    </row>
    <row r="49" spans="1:32" ht="16.5" customHeight="1" x14ac:dyDescent="0.3">
      <c r="A49" s="73"/>
      <c r="B49" s="74"/>
      <c r="C49" s="57" t="s">
        <v>47</v>
      </c>
      <c r="D49" s="56"/>
      <c r="E49" s="55" t="s">
        <v>21</v>
      </c>
      <c r="F49" s="56"/>
      <c r="G49" s="20">
        <v>5</v>
      </c>
      <c r="H49" s="20">
        <v>5</v>
      </c>
      <c r="I49" s="20">
        <v>5</v>
      </c>
      <c r="J49" s="20">
        <v>5</v>
      </c>
      <c r="K49" s="20">
        <v>5</v>
      </c>
      <c r="L49" s="20">
        <v>5</v>
      </c>
      <c r="M49" s="20">
        <v>5</v>
      </c>
      <c r="N49" s="20">
        <v>5</v>
      </c>
      <c r="O49" s="20">
        <v>5</v>
      </c>
      <c r="P49" s="20">
        <v>5</v>
      </c>
      <c r="Q49" s="20">
        <v>5</v>
      </c>
      <c r="R49" s="20">
        <v>5</v>
      </c>
      <c r="S49" s="20">
        <v>5</v>
      </c>
      <c r="T49" s="20">
        <v>5</v>
      </c>
      <c r="U49" s="20">
        <v>5</v>
      </c>
      <c r="V49" s="20">
        <v>5</v>
      </c>
      <c r="W49" s="20">
        <v>5</v>
      </c>
      <c r="X49" s="20">
        <v>5</v>
      </c>
      <c r="Y49" s="20">
        <v>5</v>
      </c>
      <c r="Z49" s="20">
        <v>5</v>
      </c>
      <c r="AA49" s="20">
        <v>5</v>
      </c>
      <c r="AB49" s="20">
        <v>5</v>
      </c>
      <c r="AC49" s="20">
        <v>5</v>
      </c>
      <c r="AD49" s="20">
        <v>5</v>
      </c>
      <c r="AE49" s="20">
        <v>5</v>
      </c>
      <c r="AF49" s="21">
        <v>0</v>
      </c>
    </row>
    <row r="50" spans="1:32" ht="16.5" customHeight="1" x14ac:dyDescent="0.3">
      <c r="A50" s="73"/>
      <c r="B50" s="58" t="s">
        <v>15</v>
      </c>
      <c r="C50" s="59"/>
      <c r="D50" s="60"/>
      <c r="E50" s="75" t="s">
        <v>13</v>
      </c>
      <c r="F50" s="56"/>
      <c r="G50" s="55">
        <f>SUM(G16:G49)</f>
        <v>82</v>
      </c>
      <c r="H50" s="56"/>
      <c r="I50" s="20">
        <f t="shared" ref="I50:AF50" si="0">SUM(I16:I49)</f>
        <v>72</v>
      </c>
      <c r="J50" s="20">
        <f t="shared" si="0"/>
        <v>60</v>
      </c>
      <c r="K50" s="20">
        <f t="shared" si="0"/>
        <v>58</v>
      </c>
      <c r="L50" s="20">
        <f t="shared" si="0"/>
        <v>56</v>
      </c>
      <c r="M50" s="20">
        <f t="shared" si="0"/>
        <v>54.5</v>
      </c>
      <c r="N50" s="20">
        <f t="shared" si="0"/>
        <v>53.5</v>
      </c>
      <c r="O50" s="20">
        <f t="shared" si="0"/>
        <v>53.5</v>
      </c>
      <c r="P50" s="20">
        <f t="shared" si="0"/>
        <v>52</v>
      </c>
      <c r="Q50" s="20">
        <f t="shared" si="0"/>
        <v>51</v>
      </c>
      <c r="R50" s="20">
        <f t="shared" si="0"/>
        <v>51</v>
      </c>
      <c r="S50" s="20">
        <f t="shared" si="0"/>
        <v>47</v>
      </c>
      <c r="T50" s="20">
        <f t="shared" si="0"/>
        <v>42</v>
      </c>
      <c r="U50" s="20">
        <f t="shared" si="0"/>
        <v>39</v>
      </c>
      <c r="V50" s="20">
        <f t="shared" si="0"/>
        <v>35</v>
      </c>
      <c r="W50" s="20">
        <f t="shared" si="0"/>
        <v>35</v>
      </c>
      <c r="X50" s="20">
        <f t="shared" si="0"/>
        <v>35</v>
      </c>
      <c r="Y50" s="20">
        <f t="shared" si="0"/>
        <v>35</v>
      </c>
      <c r="Z50" s="20">
        <f t="shared" si="0"/>
        <v>33</v>
      </c>
      <c r="AA50" s="20">
        <f t="shared" si="0"/>
        <v>25</v>
      </c>
      <c r="AB50" s="20">
        <f t="shared" si="0"/>
        <v>21</v>
      </c>
      <c r="AC50" s="20">
        <f t="shared" si="0"/>
        <v>17</v>
      </c>
      <c r="AD50" s="20">
        <f t="shared" si="0"/>
        <v>16</v>
      </c>
      <c r="AE50" s="20">
        <f t="shared" si="0"/>
        <v>10</v>
      </c>
      <c r="AF50" s="20">
        <f t="shared" si="0"/>
        <v>0</v>
      </c>
    </row>
    <row r="51" spans="1:32" ht="16.5" customHeight="1" x14ac:dyDescent="0.3">
      <c r="A51" s="74"/>
      <c r="B51" s="61"/>
      <c r="C51" s="62"/>
      <c r="D51" s="63"/>
      <c r="E51" s="75" t="s">
        <v>14</v>
      </c>
      <c r="F51" s="56"/>
      <c r="G51" s="55">
        <f>SUM(G16:H49)</f>
        <v>154</v>
      </c>
      <c r="H51" s="56"/>
      <c r="I51" s="20">
        <f t="shared" ref="I51:AF51" si="1">SUM(I16:I49)</f>
        <v>72</v>
      </c>
      <c r="J51" s="20">
        <f t="shared" si="1"/>
        <v>60</v>
      </c>
      <c r="K51" s="20">
        <f t="shared" si="1"/>
        <v>58</v>
      </c>
      <c r="L51" s="20">
        <f t="shared" si="1"/>
        <v>56</v>
      </c>
      <c r="M51" s="20">
        <f t="shared" si="1"/>
        <v>54.5</v>
      </c>
      <c r="N51" s="20">
        <f t="shared" si="1"/>
        <v>53.5</v>
      </c>
      <c r="O51" s="20">
        <f t="shared" si="1"/>
        <v>53.5</v>
      </c>
      <c r="P51" s="20">
        <f t="shared" si="1"/>
        <v>52</v>
      </c>
      <c r="Q51" s="20">
        <f t="shared" si="1"/>
        <v>51</v>
      </c>
      <c r="R51" s="20">
        <f t="shared" si="1"/>
        <v>51</v>
      </c>
      <c r="S51" s="20">
        <f t="shared" si="1"/>
        <v>47</v>
      </c>
      <c r="T51" s="20">
        <f t="shared" si="1"/>
        <v>42</v>
      </c>
      <c r="U51" s="20">
        <f t="shared" si="1"/>
        <v>39</v>
      </c>
      <c r="V51" s="20">
        <f t="shared" si="1"/>
        <v>35</v>
      </c>
      <c r="W51" s="20">
        <f t="shared" si="1"/>
        <v>35</v>
      </c>
      <c r="X51" s="20">
        <f t="shared" si="1"/>
        <v>35</v>
      </c>
      <c r="Y51" s="20">
        <f t="shared" si="1"/>
        <v>35</v>
      </c>
      <c r="Z51" s="20">
        <f t="shared" si="1"/>
        <v>33</v>
      </c>
      <c r="AA51" s="20">
        <f t="shared" si="1"/>
        <v>25</v>
      </c>
      <c r="AB51" s="20">
        <f t="shared" si="1"/>
        <v>21</v>
      </c>
      <c r="AC51" s="20">
        <f t="shared" si="1"/>
        <v>17</v>
      </c>
      <c r="AD51" s="20">
        <f t="shared" si="1"/>
        <v>16</v>
      </c>
      <c r="AE51" s="20">
        <f t="shared" si="1"/>
        <v>10</v>
      </c>
      <c r="AF51" s="20">
        <f t="shared" si="1"/>
        <v>0</v>
      </c>
    </row>
    <row r="52" spans="1:32" ht="16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6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6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6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6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6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6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6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6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6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6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6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6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6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6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6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6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6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6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6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6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6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6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6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6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6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6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6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6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6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6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6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6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6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6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6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6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6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6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6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6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6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6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6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6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6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6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6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6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6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6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6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6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6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6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6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6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6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6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6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6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6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6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6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6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6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6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6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6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6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6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6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6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6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6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6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6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6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6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6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6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6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6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6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6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6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6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6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6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6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6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6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6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6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6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6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6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6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6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6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6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6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6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6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6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6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6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6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6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6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6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6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6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6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6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6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6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6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6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6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6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6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6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6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6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6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6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6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6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6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6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6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6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6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6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6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6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6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6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6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6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6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6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6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6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6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6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6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6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6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6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6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6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6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6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6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6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6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6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6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6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6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6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6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6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6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6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6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6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6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6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6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6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6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6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6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6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6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6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6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6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6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6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6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6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6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6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6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6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6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6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6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6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6.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6.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6.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6.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6.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6.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6.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6.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6.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6.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6.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6.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6.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6.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6.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6.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6.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6.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6.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6.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6.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6.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6.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6.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6.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6.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6.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6.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6.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6.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6.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6.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6.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6.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6.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6.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6.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6.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6.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6.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6.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6.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6.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6.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6.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6.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6.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6.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6.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6.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6.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6.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6.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6.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6.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6.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6.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6.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6.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6.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6.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6.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6.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6.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6.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6.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6.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6.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6.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6.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6.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6.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6.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6.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6.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6.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6.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6.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6.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6.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6.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6.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6.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6.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6.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6.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6.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6.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6.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6.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6.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6.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6.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6.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6.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6.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6.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6.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6.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6.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6.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6.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6.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6.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6.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6.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6.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6.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6.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6.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6.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6.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6.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6.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6.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6.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6.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6.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6.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6.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6.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6.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6.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6.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6.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6.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6.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6.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6.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6.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6.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6.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6.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6.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6.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6.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6.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6.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6.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6.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6.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6.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6.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6.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6.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6.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6.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6.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6.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6.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6.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6.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6.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6.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6.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6.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6.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6.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6.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6.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6.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6.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6.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6.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6.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6.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6.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6.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6.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6.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6.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6.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6.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6.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6.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6.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6.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6.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6.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6.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6.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6.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6.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6.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6.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6.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6.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6.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6.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6.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6.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6.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6.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6.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6.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6.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6.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6.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6.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6.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6.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6.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6.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6.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6.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6.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6.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6.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6.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6.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6.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6.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6.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6.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6.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6.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6.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6.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6.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6.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6.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6.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6.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6.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6.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6.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6.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6.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6.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6.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6.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6.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6.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6.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6.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6.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6.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6.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6.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6.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6.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6.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6.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6.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6.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6.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6.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6.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6.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6.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6.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6.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6.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6.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6.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6.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6.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6.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6.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6.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6.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6.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6.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6.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6.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6.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6.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6.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6.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6.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6.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6.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6.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6.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6.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6.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6.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6.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6.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6.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6.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6.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6.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6.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6.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6.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6.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6.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6.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6.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6.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6.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6.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6.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6.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6.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6.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6.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6.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6.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6.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6.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6.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6.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6.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6.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6.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6.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6.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6.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6.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6.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6.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6.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6.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6.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6.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6.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6.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6.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6.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6.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6.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6.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6.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6.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6.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6.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6.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6.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6.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6.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6.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6.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6.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6.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6.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6.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6.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6.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6.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6.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6.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6.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6.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6.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6.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6.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6.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6.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6.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6.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6.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6.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6.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6.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6.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6.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6.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6.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6.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6.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6.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6.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6.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6.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6.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6.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6.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6.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6.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6.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6.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6.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6.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6.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6.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6.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6.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6.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6.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6.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6.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6.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6.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6.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6.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6.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6.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6.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6.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6.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6.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6.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6.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6.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6.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6.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6.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6.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6.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6.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6.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6.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6.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6.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6.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6.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6.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6.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6.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6.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6.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6.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6.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6.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6.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6.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6.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6.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6.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6.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6.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6.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6.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6.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6.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6.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6.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6.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6.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6.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6.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6.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6.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6.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6.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6.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6.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6.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6.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6.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6.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6.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6.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6.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6.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6.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6.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6.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6.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6.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6.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6.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6.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6.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6.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6.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6.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6.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6.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6.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6.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6.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6.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6.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6.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6.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6.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6.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6.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6.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6.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6.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6.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6.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6.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6.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6.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6.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6.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6.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6.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6.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6.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6.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6.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6.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6.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6.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6.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6.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6.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6.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6.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6.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6.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6.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6.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6.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6.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6.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6.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6.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6.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6.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6.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6.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6.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6.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6.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6.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6.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6.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6.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6.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6.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6.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6.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6.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6.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6.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6.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6.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6.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6.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6.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6.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6.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6.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6.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6.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6.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6.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6.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6.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6.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6.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6.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6.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6.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6.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6.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6.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6.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6.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6.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6.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6.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6.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6.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6.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6.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6.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6.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6.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6.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6.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6.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6.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6.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6.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6.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6.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6.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6.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6.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6.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6.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6.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6.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6.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6.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6.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6.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6.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6.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6.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6.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6.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6.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6.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6.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6.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6.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6.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6.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6.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6.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6.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6.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6.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6.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6.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6.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6.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6.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6.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6.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6.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6.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6.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6.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6.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6.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6.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6.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6.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6.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6.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6.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6.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6.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6.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6.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6.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6.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6.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6.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6.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6.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6.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6.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6.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6.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6.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6.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6.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6.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6.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6.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6.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6.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6.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6.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6.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6.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6.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6.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6.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6.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6.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6.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6.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6.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6.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6.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6.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6.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6.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6.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6.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6.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6.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6.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6.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6.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6.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6.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6.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6.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6.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6.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6.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6.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6.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6.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6.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6.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6.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6.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6.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6.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6.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6.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6.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6.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6.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6.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6.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6.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6.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6.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6.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6.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6.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6.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6.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6.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6.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6.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6.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6.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6.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6.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6.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6.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6.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6.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6.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6.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6.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6.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6.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6.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6.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6.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6.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6.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6.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6.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6.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6.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6.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6.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6.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6.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6.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6.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6.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6.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6.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6.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6.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6.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6.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6.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6.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6.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</sheetData>
  <mergeCells count="89">
    <mergeCell ref="E25:F25"/>
    <mergeCell ref="E26:F26"/>
    <mergeCell ref="E27:F27"/>
    <mergeCell ref="E28:F28"/>
    <mergeCell ref="E29:F29"/>
    <mergeCell ref="C29:D29"/>
    <mergeCell ref="C30:D30"/>
    <mergeCell ref="C31:D31"/>
    <mergeCell ref="C32:D32"/>
    <mergeCell ref="E32:F32"/>
    <mergeCell ref="E30:F30"/>
    <mergeCell ref="E31:F31"/>
    <mergeCell ref="C33:D33"/>
    <mergeCell ref="E33:F33"/>
    <mergeCell ref="E35:F35"/>
    <mergeCell ref="C35:D35"/>
    <mergeCell ref="C34:D34"/>
    <mergeCell ref="E34:F34"/>
    <mergeCell ref="C36:D36"/>
    <mergeCell ref="E36:F36"/>
    <mergeCell ref="C37:D37"/>
    <mergeCell ref="E37:F37"/>
    <mergeCell ref="C38:D38"/>
    <mergeCell ref="E38:F38"/>
    <mergeCell ref="C40:D40"/>
    <mergeCell ref="C41:D41"/>
    <mergeCell ref="C42:D42"/>
    <mergeCell ref="C39:D39"/>
    <mergeCell ref="E39:F39"/>
    <mergeCell ref="E40:F40"/>
    <mergeCell ref="C44:D44"/>
    <mergeCell ref="C45:D45"/>
    <mergeCell ref="G50:H50"/>
    <mergeCell ref="G51:H51"/>
    <mergeCell ref="E41:F41"/>
    <mergeCell ref="E42:F42"/>
    <mergeCell ref="C43:D43"/>
    <mergeCell ref="E43:F43"/>
    <mergeCell ref="E48:F48"/>
    <mergeCell ref="E49:F49"/>
    <mergeCell ref="E50:F50"/>
    <mergeCell ref="E51:F51"/>
    <mergeCell ref="E44:F44"/>
    <mergeCell ref="E45:F45"/>
    <mergeCell ref="E46:F46"/>
    <mergeCell ref="E47:F47"/>
    <mergeCell ref="B44:B47"/>
    <mergeCell ref="B48:B49"/>
    <mergeCell ref="A4:B4"/>
    <mergeCell ref="A16:A51"/>
    <mergeCell ref="B19:B22"/>
    <mergeCell ref="B23:B26"/>
    <mergeCell ref="B27:B35"/>
    <mergeCell ref="B36:B39"/>
    <mergeCell ref="B40:B43"/>
    <mergeCell ref="B17:D17"/>
    <mergeCell ref="C22:D22"/>
    <mergeCell ref="C25:D25"/>
    <mergeCell ref="C26:D26"/>
    <mergeCell ref="C27:D27"/>
    <mergeCell ref="C28:D28"/>
    <mergeCell ref="C48:D48"/>
    <mergeCell ref="C49:D49"/>
    <mergeCell ref="B50:D51"/>
    <mergeCell ref="C46:D46"/>
    <mergeCell ref="C47:D47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E22:F22"/>
    <mergeCell ref="C23:D23"/>
    <mergeCell ref="E23:F23"/>
    <mergeCell ref="E24:F24"/>
    <mergeCell ref="C24:D2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7"/>
  <sheetViews>
    <sheetView topLeftCell="D10" zoomScaleNormal="100" workbookViewId="0">
      <selection activeCell="C15" sqref="C15:D15"/>
    </sheetView>
  </sheetViews>
  <sheetFormatPr defaultColWidth="14.44140625" defaultRowHeight="15" customHeight="1" x14ac:dyDescent="0.3"/>
  <cols>
    <col min="1" max="1" width="13.6640625" style="37" customWidth="1"/>
    <col min="2" max="2" width="21.109375" style="37" customWidth="1"/>
    <col min="3" max="3" width="82.21875" style="37" customWidth="1"/>
    <col min="4" max="4" width="9" style="37" customWidth="1"/>
    <col min="5" max="5" width="10.33203125" style="37" customWidth="1"/>
    <col min="6" max="6" width="20.109375" style="37" customWidth="1"/>
    <col min="7" max="8" width="6.109375" style="37" customWidth="1"/>
    <col min="9" max="19" width="6" style="37" customWidth="1"/>
    <col min="20" max="20" width="6.109375" style="37" customWidth="1"/>
    <col min="21" max="28" width="6" style="37" customWidth="1"/>
    <col min="29" max="29" width="6.109375" style="37" customWidth="1"/>
    <col min="30" max="30" width="6" style="37" customWidth="1"/>
    <col min="31" max="50" width="8.6640625" style="37" customWidth="1"/>
    <col min="51" max="16384" width="14.44140625" style="37"/>
  </cols>
  <sheetData>
    <row r="1" spans="1:50" ht="42.6" customHeight="1" thickBot="1" x14ac:dyDescent="0.35">
      <c r="A1" s="64" t="s">
        <v>0</v>
      </c>
      <c r="B1" s="65"/>
      <c r="C1" s="54" t="s">
        <v>164</v>
      </c>
      <c r="D1" s="2"/>
      <c r="E1" s="3"/>
      <c r="F1" s="4" t="s">
        <v>1</v>
      </c>
    </row>
    <row r="2" spans="1:50" ht="25.8" customHeight="1" thickBot="1" x14ac:dyDescent="0.35">
      <c r="A2" s="66" t="s">
        <v>2</v>
      </c>
      <c r="B2" s="69"/>
      <c r="C2" s="5" t="s">
        <v>48</v>
      </c>
      <c r="D2" s="2"/>
      <c r="E2" s="6"/>
      <c r="F2" s="7" t="s">
        <v>4</v>
      </c>
    </row>
    <row r="3" spans="1:50" ht="25.8" customHeight="1" thickBot="1" x14ac:dyDescent="0.35">
      <c r="A3" s="66" t="s">
        <v>5</v>
      </c>
      <c r="B3" s="69"/>
      <c r="C3" s="8">
        <v>45375</v>
      </c>
      <c r="D3" s="2"/>
      <c r="E3" s="9"/>
      <c r="F3" s="7" t="s">
        <v>6</v>
      </c>
    </row>
    <row r="4" spans="1:50" ht="18" customHeight="1" thickBot="1" x14ac:dyDescent="0.35">
      <c r="A4" s="66" t="s">
        <v>7</v>
      </c>
      <c r="B4" s="69"/>
      <c r="C4" s="8">
        <v>45378</v>
      </c>
      <c r="D4" s="2"/>
      <c r="E4" s="10"/>
      <c r="F4" s="7" t="s">
        <v>8</v>
      </c>
    </row>
    <row r="5" spans="1:50" ht="18" customHeight="1" thickBot="1" x14ac:dyDescent="0.35">
      <c r="A5" s="2"/>
      <c r="B5" s="2"/>
      <c r="C5" s="2"/>
      <c r="D5" s="2"/>
      <c r="E5" s="11"/>
      <c r="F5" s="12" t="s">
        <v>9</v>
      </c>
    </row>
    <row r="6" spans="1:50" ht="13.5" customHeight="1" thickBot="1" x14ac:dyDescent="0.35">
      <c r="A6" s="2"/>
      <c r="B6" s="76" t="s">
        <v>50</v>
      </c>
      <c r="C6" s="67"/>
      <c r="D6" s="67"/>
      <c r="E6" s="69"/>
    </row>
    <row r="7" spans="1:50" s="39" customFormat="1" ht="17.399999999999999" thickBot="1" x14ac:dyDescent="0.35">
      <c r="A7" s="2"/>
      <c r="B7" s="13" t="s">
        <v>11</v>
      </c>
      <c r="C7" s="13" t="s">
        <v>12</v>
      </c>
      <c r="D7" s="13" t="s">
        <v>13</v>
      </c>
      <c r="E7" s="13" t="s">
        <v>14</v>
      </c>
    </row>
    <row r="8" spans="1:50" s="39" customFormat="1" ht="17.399999999999999" thickBot="1" x14ac:dyDescent="0.35">
      <c r="A8" s="2"/>
      <c r="B8" s="14">
        <v>1</v>
      </c>
      <c r="C8" s="15" t="s">
        <v>60</v>
      </c>
      <c r="D8" s="5">
        <v>10</v>
      </c>
      <c r="E8" s="5">
        <v>8</v>
      </c>
    </row>
    <row r="9" spans="1:50" s="39" customFormat="1" ht="17.399999999999999" thickBot="1" x14ac:dyDescent="0.35">
      <c r="A9" s="2"/>
      <c r="B9" s="14">
        <v>2</v>
      </c>
      <c r="C9" s="15" t="s">
        <v>61</v>
      </c>
      <c r="D9" s="5">
        <v>10</v>
      </c>
      <c r="E9" s="5">
        <v>8</v>
      </c>
    </row>
    <row r="10" spans="1:50" ht="17.399999999999999" thickBot="1" x14ac:dyDescent="0.35">
      <c r="A10" s="2"/>
      <c r="B10" s="14">
        <v>2</v>
      </c>
      <c r="C10" s="53" t="s">
        <v>165</v>
      </c>
      <c r="D10" s="5">
        <v>10</v>
      </c>
      <c r="E10" s="5">
        <v>8</v>
      </c>
    </row>
    <row r="11" spans="1:50" ht="17.399999999999999" thickBot="1" x14ac:dyDescent="0.35">
      <c r="A11" s="2"/>
      <c r="B11" s="14">
        <v>2</v>
      </c>
      <c r="C11" s="53" t="s">
        <v>166</v>
      </c>
      <c r="D11" s="5">
        <v>10</v>
      </c>
      <c r="E11" s="5">
        <v>8</v>
      </c>
    </row>
    <row r="12" spans="1:50" ht="17.399999999999999" thickBot="1" x14ac:dyDescent="0.35">
      <c r="A12" s="2"/>
      <c r="B12" s="14">
        <v>2</v>
      </c>
      <c r="C12" s="53" t="s">
        <v>167</v>
      </c>
      <c r="D12" s="5">
        <v>10</v>
      </c>
      <c r="E12" s="5">
        <v>8</v>
      </c>
    </row>
    <row r="13" spans="1:50" ht="13.5" customHeight="1" thickBot="1" x14ac:dyDescent="0.35">
      <c r="A13" s="2"/>
      <c r="B13" s="68" t="s">
        <v>15</v>
      </c>
      <c r="C13" s="69"/>
      <c r="D13" s="16">
        <f>SUM(D8:D12)</f>
        <v>50</v>
      </c>
      <c r="E13" s="16">
        <f>SUM(E8:E12)</f>
        <v>40</v>
      </c>
    </row>
    <row r="14" spans="1:50" ht="13.5" customHeight="1" x14ac:dyDescent="0.3"/>
    <row r="15" spans="1:50" ht="63.75" customHeight="1" x14ac:dyDescent="0.3">
      <c r="A15" s="24" t="s">
        <v>16</v>
      </c>
      <c r="B15" s="24" t="s">
        <v>17</v>
      </c>
      <c r="C15" s="77" t="s">
        <v>18</v>
      </c>
      <c r="D15" s="56"/>
      <c r="E15" s="77" t="s">
        <v>19</v>
      </c>
      <c r="F15" s="56"/>
      <c r="G15" s="18" t="s">
        <v>13</v>
      </c>
      <c r="H15" s="18" t="s">
        <v>14</v>
      </c>
      <c r="I15" s="19">
        <v>45550</v>
      </c>
      <c r="J15" s="19">
        <v>45551</v>
      </c>
      <c r="K15" s="19">
        <v>45552</v>
      </c>
      <c r="L15" s="19">
        <v>45553</v>
      </c>
      <c r="M15" s="19">
        <v>45554</v>
      </c>
      <c r="N15" s="19">
        <v>45555</v>
      </c>
      <c r="O15" s="19">
        <v>45556</v>
      </c>
      <c r="P15" s="19">
        <v>45557</v>
      </c>
      <c r="Q15" s="19">
        <v>45558</v>
      </c>
      <c r="R15" s="19">
        <v>45559</v>
      </c>
      <c r="S15" s="19">
        <v>45560</v>
      </c>
      <c r="T15" s="19">
        <v>45561</v>
      </c>
      <c r="U15" s="19">
        <v>45562</v>
      </c>
      <c r="V15" s="19">
        <v>45563</v>
      </c>
      <c r="W15" s="19">
        <v>45564</v>
      </c>
      <c r="X15" s="19">
        <v>45565</v>
      </c>
      <c r="Y15" s="19">
        <v>45566</v>
      </c>
      <c r="Z15" s="19">
        <v>45567</v>
      </c>
      <c r="AA15" s="19">
        <v>45568</v>
      </c>
      <c r="AB15" s="19">
        <v>45569</v>
      </c>
      <c r="AC15" s="19">
        <v>45570</v>
      </c>
      <c r="AD15" s="19">
        <v>45571</v>
      </c>
      <c r="AE15" s="25"/>
      <c r="AF15" s="25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</row>
    <row r="16" spans="1:50" ht="13.5" customHeight="1" x14ac:dyDescent="0.3">
      <c r="A16" s="72" t="s">
        <v>48</v>
      </c>
      <c r="B16" s="57" t="s">
        <v>20</v>
      </c>
      <c r="C16" s="71"/>
      <c r="D16" s="56"/>
      <c r="E16" s="55" t="s">
        <v>21</v>
      </c>
      <c r="F16" s="56"/>
      <c r="G16" s="20">
        <v>10</v>
      </c>
      <c r="H16" s="20">
        <v>10</v>
      </c>
      <c r="I16" s="20">
        <v>10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</row>
    <row r="17" spans="1:30" ht="13.5" customHeight="1" x14ac:dyDescent="0.3">
      <c r="A17" s="73"/>
      <c r="B17" s="57" t="s">
        <v>51</v>
      </c>
      <c r="C17" s="71"/>
      <c r="D17" s="56"/>
      <c r="E17" s="55" t="s">
        <v>65</v>
      </c>
      <c r="F17" s="56"/>
      <c r="G17" s="20">
        <v>2</v>
      </c>
      <c r="H17" s="20">
        <v>4</v>
      </c>
      <c r="I17" s="20">
        <v>4</v>
      </c>
      <c r="J17" s="20">
        <v>2</v>
      </c>
      <c r="K17" s="21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</row>
    <row r="18" spans="1:30" ht="13.5" customHeight="1" x14ac:dyDescent="0.3">
      <c r="A18" s="73"/>
      <c r="B18" s="57" t="s">
        <v>23</v>
      </c>
      <c r="C18" s="71"/>
      <c r="D18" s="56"/>
      <c r="E18" s="55" t="s">
        <v>65</v>
      </c>
      <c r="F18" s="56"/>
      <c r="G18" s="20">
        <v>6</v>
      </c>
      <c r="H18" s="20">
        <v>4</v>
      </c>
      <c r="I18" s="20">
        <v>4</v>
      </c>
      <c r="J18" s="20">
        <v>4</v>
      </c>
      <c r="K18" s="20">
        <v>4</v>
      </c>
      <c r="L18" s="21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</row>
    <row r="19" spans="1:30" ht="17.25" customHeight="1" x14ac:dyDescent="0.3">
      <c r="A19" s="73"/>
      <c r="B19" s="72" t="s">
        <v>24</v>
      </c>
      <c r="C19" s="57" t="s">
        <v>76</v>
      </c>
      <c r="D19" s="56"/>
      <c r="E19" s="55" t="s">
        <v>65</v>
      </c>
      <c r="F19" s="56"/>
      <c r="G19" s="27">
        <v>0.25</v>
      </c>
      <c r="H19" s="27">
        <v>0.25</v>
      </c>
      <c r="I19" s="27">
        <v>0.25</v>
      </c>
      <c r="J19" s="27">
        <v>0.25</v>
      </c>
      <c r="K19" s="27">
        <v>0.25</v>
      </c>
      <c r="L19" s="27">
        <v>0.25</v>
      </c>
      <c r="M19" s="21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</row>
    <row r="20" spans="1:30" ht="13.5" customHeight="1" x14ac:dyDescent="0.3">
      <c r="A20" s="73"/>
      <c r="B20" s="73"/>
      <c r="C20" s="57" t="s">
        <v>77</v>
      </c>
      <c r="D20" s="56"/>
      <c r="E20" s="55" t="s">
        <v>65</v>
      </c>
      <c r="F20" s="56"/>
      <c r="G20" s="27">
        <v>0.25</v>
      </c>
      <c r="H20" s="27">
        <v>0.25</v>
      </c>
      <c r="I20" s="27">
        <v>0.25</v>
      </c>
      <c r="J20" s="27">
        <v>0.25</v>
      </c>
      <c r="K20" s="27">
        <v>0.25</v>
      </c>
      <c r="L20" s="27">
        <v>0.25</v>
      </c>
      <c r="M20" s="21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</row>
    <row r="21" spans="1:30" ht="13.5" customHeight="1" x14ac:dyDescent="0.3">
      <c r="A21" s="73"/>
      <c r="B21" s="73"/>
      <c r="C21" s="57" t="s">
        <v>78</v>
      </c>
      <c r="D21" s="56"/>
      <c r="E21" s="55" t="s">
        <v>65</v>
      </c>
      <c r="F21" s="56"/>
      <c r="G21" s="27">
        <v>0.25</v>
      </c>
      <c r="H21" s="27">
        <v>0.25</v>
      </c>
      <c r="I21" s="27">
        <v>0.25</v>
      </c>
      <c r="J21" s="27">
        <v>0.25</v>
      </c>
      <c r="K21" s="27">
        <v>0.25</v>
      </c>
      <c r="L21" s="27">
        <v>0.25</v>
      </c>
      <c r="M21" s="21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</row>
    <row r="22" spans="1:30" ht="13.5" customHeight="1" x14ac:dyDescent="0.3">
      <c r="A22" s="73"/>
      <c r="B22" s="73"/>
      <c r="C22" s="57" t="s">
        <v>79</v>
      </c>
      <c r="D22" s="56"/>
      <c r="E22" s="55" t="s">
        <v>65</v>
      </c>
      <c r="F22" s="56"/>
      <c r="G22" s="27">
        <v>0.25</v>
      </c>
      <c r="H22" s="27">
        <v>0.25</v>
      </c>
      <c r="I22" s="27">
        <v>0.25</v>
      </c>
      <c r="J22" s="27">
        <v>0.25</v>
      </c>
      <c r="K22" s="27">
        <v>0.25</v>
      </c>
      <c r="L22" s="27">
        <v>0.25</v>
      </c>
      <c r="M22" s="21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</row>
    <row r="23" spans="1:30" ht="13.5" customHeight="1" x14ac:dyDescent="0.3">
      <c r="A23" s="73"/>
      <c r="B23" s="73"/>
      <c r="C23" s="57" t="s">
        <v>80</v>
      </c>
      <c r="D23" s="56"/>
      <c r="E23" s="55" t="s">
        <v>65</v>
      </c>
      <c r="F23" s="56"/>
      <c r="G23" s="20">
        <v>1</v>
      </c>
      <c r="H23" s="20">
        <v>1</v>
      </c>
      <c r="I23" s="20">
        <v>1</v>
      </c>
      <c r="J23" s="20">
        <v>1</v>
      </c>
      <c r="K23" s="41">
        <v>1</v>
      </c>
      <c r="L23" s="20">
        <v>1</v>
      </c>
      <c r="M23" s="20">
        <v>1</v>
      </c>
      <c r="N23" s="21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</row>
    <row r="24" spans="1:30" ht="13.5" customHeight="1" x14ac:dyDescent="0.3">
      <c r="A24" s="73"/>
      <c r="B24" s="73"/>
      <c r="C24" s="36" t="s">
        <v>81</v>
      </c>
      <c r="D24" s="35"/>
      <c r="E24" s="55" t="s">
        <v>65</v>
      </c>
      <c r="F24" s="56"/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1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</row>
    <row r="25" spans="1:30" ht="13.5" customHeight="1" x14ac:dyDescent="0.3">
      <c r="A25" s="73"/>
      <c r="B25" s="74"/>
      <c r="C25" s="57" t="s">
        <v>52</v>
      </c>
      <c r="D25" s="56"/>
      <c r="E25" s="55" t="s">
        <v>21</v>
      </c>
      <c r="F25" s="56"/>
      <c r="G25" s="20">
        <v>5</v>
      </c>
      <c r="H25" s="20">
        <v>10</v>
      </c>
      <c r="I25" s="20">
        <v>10</v>
      </c>
      <c r="J25" s="20">
        <v>10</v>
      </c>
      <c r="K25" s="20">
        <v>10</v>
      </c>
      <c r="L25" s="20">
        <v>10</v>
      </c>
      <c r="M25" s="20">
        <v>10</v>
      </c>
      <c r="N25" s="20">
        <v>5</v>
      </c>
      <c r="O25" s="21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</row>
    <row r="26" spans="1:30" ht="13.5" customHeight="1" x14ac:dyDescent="0.3">
      <c r="A26" s="73"/>
      <c r="B26" s="72" t="s">
        <v>26</v>
      </c>
      <c r="C26" s="57" t="s">
        <v>82</v>
      </c>
      <c r="D26" s="56"/>
      <c r="E26" s="55" t="s">
        <v>65</v>
      </c>
      <c r="F26" s="56"/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1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</row>
    <row r="27" spans="1:30" ht="13.5" customHeight="1" x14ac:dyDescent="0.3">
      <c r="A27" s="73"/>
      <c r="B27" s="73"/>
      <c r="C27" s="57" t="s">
        <v>83</v>
      </c>
      <c r="D27" s="56"/>
      <c r="E27" s="55" t="s">
        <v>65</v>
      </c>
      <c r="F27" s="56"/>
      <c r="G27" s="20">
        <v>3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1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</row>
    <row r="28" spans="1:30" ht="13.5" customHeight="1" x14ac:dyDescent="0.3">
      <c r="A28" s="73"/>
      <c r="B28" s="73"/>
      <c r="C28" s="57" t="s">
        <v>84</v>
      </c>
      <c r="D28" s="56"/>
      <c r="E28" s="55" t="s">
        <v>65</v>
      </c>
      <c r="F28" s="56"/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1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</row>
    <row r="29" spans="1:30" ht="13.5" customHeight="1" x14ac:dyDescent="0.3">
      <c r="A29" s="73"/>
      <c r="B29" s="73"/>
      <c r="C29" s="57" t="s">
        <v>85</v>
      </c>
      <c r="D29" s="56"/>
      <c r="E29" s="55" t="s">
        <v>65</v>
      </c>
      <c r="F29" s="56"/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  <c r="N29" s="20">
        <v>1</v>
      </c>
      <c r="O29" s="20">
        <v>1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</row>
    <row r="30" spans="1:30" ht="13.5" customHeight="1" x14ac:dyDescent="0.3">
      <c r="A30" s="73"/>
      <c r="B30" s="73"/>
      <c r="C30" s="57" t="s">
        <v>86</v>
      </c>
      <c r="D30" s="56"/>
      <c r="E30" s="55" t="s">
        <v>65</v>
      </c>
      <c r="F30" s="56"/>
      <c r="G30" s="20">
        <v>1</v>
      </c>
      <c r="H30" s="20">
        <v>1</v>
      </c>
      <c r="I30" s="20">
        <v>1</v>
      </c>
      <c r="J30" s="20">
        <v>1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1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</row>
    <row r="31" spans="1:30" ht="13.5" customHeight="1" x14ac:dyDescent="0.3">
      <c r="A31" s="73"/>
      <c r="B31" s="73"/>
      <c r="C31" s="36" t="s">
        <v>87</v>
      </c>
      <c r="D31" s="35"/>
      <c r="E31" s="55" t="s">
        <v>65</v>
      </c>
      <c r="F31" s="56"/>
      <c r="G31" s="20">
        <v>1</v>
      </c>
      <c r="H31" s="20">
        <v>1</v>
      </c>
      <c r="I31" s="20">
        <v>1</v>
      </c>
      <c r="J31" s="20">
        <v>1</v>
      </c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1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</row>
    <row r="32" spans="1:30" ht="13.5" customHeight="1" x14ac:dyDescent="0.3">
      <c r="A32" s="73"/>
      <c r="B32" s="74"/>
      <c r="C32" s="57" t="s">
        <v>53</v>
      </c>
      <c r="D32" s="56"/>
      <c r="E32" s="55" t="s">
        <v>21</v>
      </c>
      <c r="F32" s="56"/>
      <c r="G32" s="20">
        <v>7</v>
      </c>
      <c r="H32" s="20">
        <v>10</v>
      </c>
      <c r="I32" s="20">
        <v>10</v>
      </c>
      <c r="J32" s="20">
        <v>10</v>
      </c>
      <c r="K32" s="20">
        <v>10</v>
      </c>
      <c r="L32" s="20">
        <v>10</v>
      </c>
      <c r="M32" s="20">
        <v>10</v>
      </c>
      <c r="N32" s="20">
        <v>10</v>
      </c>
      <c r="O32" s="20">
        <v>10</v>
      </c>
      <c r="P32" s="20">
        <v>10</v>
      </c>
      <c r="Q32" s="20">
        <v>7</v>
      </c>
      <c r="R32" s="21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</row>
    <row r="33" spans="1:30" ht="13.5" customHeight="1" x14ac:dyDescent="0.3">
      <c r="A33" s="73"/>
      <c r="B33" s="72" t="s">
        <v>28</v>
      </c>
      <c r="C33" s="57" t="s">
        <v>88</v>
      </c>
      <c r="D33" s="56"/>
      <c r="E33" s="55" t="s">
        <v>66</v>
      </c>
      <c r="F33" s="56"/>
      <c r="G33" s="20">
        <v>1</v>
      </c>
      <c r="H33" s="20">
        <v>2</v>
      </c>
      <c r="I33" s="20">
        <v>2</v>
      </c>
      <c r="J33" s="20">
        <v>2</v>
      </c>
      <c r="K33" s="20">
        <v>2</v>
      </c>
      <c r="L33" s="20">
        <v>2</v>
      </c>
      <c r="M33" s="20">
        <v>2</v>
      </c>
      <c r="N33" s="20">
        <v>2</v>
      </c>
      <c r="O33" s="20">
        <v>2</v>
      </c>
      <c r="P33" s="20">
        <v>2</v>
      </c>
      <c r="Q33" s="20">
        <v>2</v>
      </c>
      <c r="R33" s="20">
        <v>1</v>
      </c>
      <c r="S33" s="21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</row>
    <row r="34" spans="1:30" ht="13.5" customHeight="1" x14ac:dyDescent="0.3">
      <c r="A34" s="73"/>
      <c r="B34" s="73"/>
      <c r="C34" s="57" t="s">
        <v>89</v>
      </c>
      <c r="D34" s="56"/>
      <c r="E34" s="55" t="s">
        <v>66</v>
      </c>
      <c r="F34" s="56"/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1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</row>
    <row r="35" spans="1:30" ht="13.5" customHeight="1" x14ac:dyDescent="0.3">
      <c r="A35" s="73"/>
      <c r="B35" s="73"/>
      <c r="C35" s="57" t="s">
        <v>90</v>
      </c>
      <c r="D35" s="56"/>
      <c r="E35" s="55" t="s">
        <v>66</v>
      </c>
      <c r="F35" s="56"/>
      <c r="G35" s="20">
        <v>2</v>
      </c>
      <c r="H35" s="20">
        <v>2</v>
      </c>
      <c r="I35" s="20">
        <v>2</v>
      </c>
      <c r="J35" s="20">
        <v>2</v>
      </c>
      <c r="K35" s="20">
        <v>2</v>
      </c>
      <c r="L35" s="20">
        <v>2</v>
      </c>
      <c r="M35" s="20">
        <v>2</v>
      </c>
      <c r="N35" s="20">
        <v>2</v>
      </c>
      <c r="O35" s="20">
        <v>2</v>
      </c>
      <c r="P35" s="20">
        <v>2</v>
      </c>
      <c r="Q35" s="20">
        <v>2</v>
      </c>
      <c r="R35" s="20">
        <v>2</v>
      </c>
      <c r="S35" s="21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</row>
    <row r="36" spans="1:30" ht="13.5" customHeight="1" x14ac:dyDescent="0.3">
      <c r="A36" s="73"/>
      <c r="B36" s="73"/>
      <c r="C36" s="57" t="s">
        <v>91</v>
      </c>
      <c r="D36" s="56"/>
      <c r="E36" s="55" t="s">
        <v>66</v>
      </c>
      <c r="F36" s="56"/>
      <c r="G36" s="20">
        <v>6</v>
      </c>
      <c r="H36" s="20">
        <v>4</v>
      </c>
      <c r="I36" s="20">
        <v>4</v>
      </c>
      <c r="J36" s="20">
        <v>4</v>
      </c>
      <c r="K36" s="20">
        <v>4</v>
      </c>
      <c r="L36" s="20">
        <v>4</v>
      </c>
      <c r="M36" s="20">
        <v>4</v>
      </c>
      <c r="N36" s="20">
        <v>4</v>
      </c>
      <c r="O36" s="20">
        <v>4</v>
      </c>
      <c r="P36" s="20">
        <v>4</v>
      </c>
      <c r="Q36" s="20">
        <v>4</v>
      </c>
      <c r="R36" s="20">
        <v>4</v>
      </c>
      <c r="S36" s="20">
        <v>2</v>
      </c>
      <c r="T36" s="21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</row>
    <row r="37" spans="1:30" ht="13.5" customHeight="1" x14ac:dyDescent="0.3">
      <c r="A37" s="73"/>
      <c r="B37" s="73"/>
      <c r="C37" s="57" t="s">
        <v>92</v>
      </c>
      <c r="D37" s="56"/>
      <c r="E37" s="55" t="s">
        <v>66</v>
      </c>
      <c r="F37" s="56"/>
      <c r="G37" s="20">
        <v>2</v>
      </c>
      <c r="H37" s="20">
        <v>2</v>
      </c>
      <c r="I37" s="20">
        <v>2</v>
      </c>
      <c r="J37" s="20">
        <v>2</v>
      </c>
      <c r="K37" s="20">
        <v>2</v>
      </c>
      <c r="L37" s="20">
        <v>2</v>
      </c>
      <c r="M37" s="20">
        <v>2</v>
      </c>
      <c r="N37" s="20">
        <v>2</v>
      </c>
      <c r="O37" s="20">
        <v>2</v>
      </c>
      <c r="P37" s="20">
        <v>2</v>
      </c>
      <c r="Q37" s="20">
        <v>2</v>
      </c>
      <c r="R37" s="20">
        <v>2</v>
      </c>
      <c r="S37" s="20">
        <v>2</v>
      </c>
      <c r="T37" s="21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</row>
    <row r="38" spans="1:30" ht="13.5" customHeight="1" x14ac:dyDescent="0.3">
      <c r="A38" s="73"/>
      <c r="B38" s="73"/>
      <c r="C38" s="57" t="s">
        <v>93</v>
      </c>
      <c r="D38" s="56"/>
      <c r="E38" s="55" t="s">
        <v>66</v>
      </c>
      <c r="F38" s="56"/>
      <c r="G38" s="20">
        <v>2</v>
      </c>
      <c r="H38" s="20">
        <v>2</v>
      </c>
      <c r="I38" s="20">
        <v>2</v>
      </c>
      <c r="J38" s="20">
        <v>2</v>
      </c>
      <c r="K38" s="20">
        <v>2</v>
      </c>
      <c r="L38" s="20">
        <v>2</v>
      </c>
      <c r="M38" s="20">
        <v>2</v>
      </c>
      <c r="N38" s="20">
        <v>2</v>
      </c>
      <c r="O38" s="20">
        <v>2</v>
      </c>
      <c r="P38" s="20">
        <v>2</v>
      </c>
      <c r="Q38" s="20">
        <v>2</v>
      </c>
      <c r="R38" s="20">
        <v>2</v>
      </c>
      <c r="S38" s="20">
        <v>2</v>
      </c>
      <c r="T38" s="21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</row>
    <row r="39" spans="1:30" ht="13.5" customHeight="1" x14ac:dyDescent="0.3">
      <c r="A39" s="73"/>
      <c r="B39" s="73"/>
      <c r="C39" s="57" t="s">
        <v>94</v>
      </c>
      <c r="D39" s="56"/>
      <c r="E39" s="55" t="s">
        <v>66</v>
      </c>
      <c r="F39" s="56"/>
      <c r="G39" s="20">
        <v>2</v>
      </c>
      <c r="H39" s="20">
        <v>2</v>
      </c>
      <c r="I39" s="20">
        <v>2</v>
      </c>
      <c r="J39" s="20">
        <v>2</v>
      </c>
      <c r="K39" s="20">
        <v>2</v>
      </c>
      <c r="L39" s="20">
        <v>2</v>
      </c>
      <c r="M39" s="20">
        <v>2</v>
      </c>
      <c r="N39" s="20">
        <v>2</v>
      </c>
      <c r="O39" s="20">
        <v>2</v>
      </c>
      <c r="P39" s="20">
        <v>2</v>
      </c>
      <c r="Q39" s="20">
        <v>2</v>
      </c>
      <c r="R39" s="20">
        <v>2</v>
      </c>
      <c r="S39" s="20">
        <v>2</v>
      </c>
      <c r="T39" s="20">
        <v>2</v>
      </c>
      <c r="U39" s="21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</row>
    <row r="40" spans="1:30" ht="13.5" customHeight="1" x14ac:dyDescent="0.3">
      <c r="A40" s="73"/>
      <c r="B40" s="73"/>
      <c r="C40" s="57" t="s">
        <v>95</v>
      </c>
      <c r="D40" s="56"/>
      <c r="E40" s="55" t="s">
        <v>66</v>
      </c>
      <c r="F40" s="56"/>
      <c r="G40" s="20">
        <v>2</v>
      </c>
      <c r="H40" s="20">
        <v>2</v>
      </c>
      <c r="I40" s="20">
        <v>2</v>
      </c>
      <c r="J40" s="20">
        <v>2</v>
      </c>
      <c r="K40" s="20">
        <v>2</v>
      </c>
      <c r="L40" s="20">
        <v>2</v>
      </c>
      <c r="M40" s="20">
        <v>2</v>
      </c>
      <c r="N40" s="20">
        <v>2</v>
      </c>
      <c r="O40" s="20">
        <v>2</v>
      </c>
      <c r="P40" s="20">
        <v>2</v>
      </c>
      <c r="Q40" s="20">
        <v>2</v>
      </c>
      <c r="R40" s="20">
        <v>2</v>
      </c>
      <c r="S40" s="20">
        <v>2</v>
      </c>
      <c r="T40" s="20">
        <v>2</v>
      </c>
      <c r="U40" s="21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</row>
    <row r="41" spans="1:30" ht="13.5" customHeight="1" x14ac:dyDescent="0.3">
      <c r="A41" s="73"/>
      <c r="B41" s="73"/>
      <c r="C41" s="57" t="s">
        <v>96</v>
      </c>
      <c r="D41" s="56"/>
      <c r="E41" s="55" t="s">
        <v>66</v>
      </c>
      <c r="F41" s="56"/>
      <c r="G41" s="20">
        <v>3</v>
      </c>
      <c r="H41" s="20">
        <v>2</v>
      </c>
      <c r="I41" s="20">
        <v>2</v>
      </c>
      <c r="J41" s="20">
        <v>2</v>
      </c>
      <c r="K41" s="20">
        <v>2</v>
      </c>
      <c r="L41" s="20">
        <v>2</v>
      </c>
      <c r="M41" s="20">
        <v>2</v>
      </c>
      <c r="N41" s="20">
        <v>2</v>
      </c>
      <c r="O41" s="20">
        <v>2</v>
      </c>
      <c r="P41" s="20">
        <v>2</v>
      </c>
      <c r="Q41" s="20">
        <v>2</v>
      </c>
      <c r="R41" s="20">
        <v>2</v>
      </c>
      <c r="S41" s="20">
        <v>2</v>
      </c>
      <c r="T41" s="20">
        <v>2</v>
      </c>
      <c r="U41" s="20">
        <v>2</v>
      </c>
      <c r="V41" s="21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</row>
    <row r="42" spans="1:30" ht="13.5" customHeight="1" x14ac:dyDescent="0.3">
      <c r="A42" s="73"/>
      <c r="B42" s="73"/>
      <c r="C42" s="57" t="s">
        <v>97</v>
      </c>
      <c r="D42" s="56"/>
      <c r="E42" s="55" t="s">
        <v>66</v>
      </c>
      <c r="F42" s="56"/>
      <c r="G42" s="20">
        <v>4</v>
      </c>
      <c r="H42" s="20">
        <v>4</v>
      </c>
      <c r="I42" s="20">
        <v>4</v>
      </c>
      <c r="J42" s="20">
        <v>4</v>
      </c>
      <c r="K42" s="20">
        <v>4</v>
      </c>
      <c r="L42" s="20">
        <v>4</v>
      </c>
      <c r="M42" s="20">
        <v>4</v>
      </c>
      <c r="N42" s="20">
        <v>4</v>
      </c>
      <c r="O42" s="20">
        <v>4</v>
      </c>
      <c r="P42" s="20">
        <v>4</v>
      </c>
      <c r="Q42" s="20">
        <v>4</v>
      </c>
      <c r="R42" s="20">
        <v>4</v>
      </c>
      <c r="S42" s="20">
        <v>4</v>
      </c>
      <c r="T42" s="20">
        <v>4</v>
      </c>
      <c r="U42" s="20">
        <v>4</v>
      </c>
      <c r="V42" s="20">
        <v>2</v>
      </c>
      <c r="W42" s="21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</row>
    <row r="43" spans="1:30" ht="13.5" customHeight="1" x14ac:dyDescent="0.3">
      <c r="A43" s="73"/>
      <c r="B43" s="73"/>
      <c r="C43" s="36" t="s">
        <v>98</v>
      </c>
      <c r="D43" s="35"/>
      <c r="E43" s="55" t="s">
        <v>66</v>
      </c>
      <c r="F43" s="56"/>
      <c r="G43" s="20">
        <v>4</v>
      </c>
      <c r="H43" s="20">
        <v>4</v>
      </c>
      <c r="I43" s="20">
        <v>4</v>
      </c>
      <c r="J43" s="20">
        <v>4</v>
      </c>
      <c r="K43" s="20">
        <v>4</v>
      </c>
      <c r="L43" s="20">
        <v>4</v>
      </c>
      <c r="M43" s="20">
        <v>4</v>
      </c>
      <c r="N43" s="20">
        <v>4</v>
      </c>
      <c r="O43" s="20">
        <v>4</v>
      </c>
      <c r="P43" s="20">
        <v>4</v>
      </c>
      <c r="Q43" s="20">
        <v>4</v>
      </c>
      <c r="R43" s="20">
        <v>4</v>
      </c>
      <c r="S43" s="20">
        <v>4</v>
      </c>
      <c r="T43" s="20">
        <v>4</v>
      </c>
      <c r="U43" s="20">
        <v>4</v>
      </c>
      <c r="V43" s="20">
        <v>4</v>
      </c>
      <c r="W43" s="21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</row>
    <row r="44" spans="1:30" ht="13.5" customHeight="1" x14ac:dyDescent="0.3">
      <c r="A44" s="73"/>
      <c r="B44" s="73"/>
      <c r="C44" s="36" t="s">
        <v>99</v>
      </c>
      <c r="D44" s="35"/>
      <c r="E44" s="55" t="s">
        <v>66</v>
      </c>
      <c r="F44" s="56"/>
      <c r="G44" s="42">
        <v>4</v>
      </c>
      <c r="H44" s="42">
        <v>4</v>
      </c>
      <c r="I44" s="42">
        <v>4</v>
      </c>
      <c r="J44" s="42">
        <v>4</v>
      </c>
      <c r="K44" s="42">
        <v>4</v>
      </c>
      <c r="L44" s="42">
        <v>4</v>
      </c>
      <c r="M44" s="42">
        <v>4</v>
      </c>
      <c r="N44" s="42">
        <v>4</v>
      </c>
      <c r="O44" s="42">
        <v>4</v>
      </c>
      <c r="P44" s="42">
        <v>4</v>
      </c>
      <c r="Q44" s="42">
        <v>4</v>
      </c>
      <c r="R44" s="42">
        <v>4</v>
      </c>
      <c r="S44" s="42">
        <v>4</v>
      </c>
      <c r="T44" s="42">
        <v>4</v>
      </c>
      <c r="U44" s="42">
        <v>4</v>
      </c>
      <c r="V44" s="20">
        <v>4</v>
      </c>
      <c r="W44" s="43">
        <v>4</v>
      </c>
      <c r="X44" s="4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</row>
    <row r="45" spans="1:30" ht="13.5" customHeight="1" x14ac:dyDescent="0.3">
      <c r="A45" s="73"/>
      <c r="B45" s="74"/>
      <c r="C45" s="57" t="s">
        <v>33</v>
      </c>
      <c r="D45" s="56"/>
      <c r="E45" s="55" t="s">
        <v>21</v>
      </c>
      <c r="F45" s="56"/>
      <c r="G45" s="20">
        <v>10</v>
      </c>
      <c r="H45" s="20">
        <v>10</v>
      </c>
      <c r="I45" s="20">
        <v>10</v>
      </c>
      <c r="J45" s="20">
        <v>10</v>
      </c>
      <c r="K45" s="20">
        <v>10</v>
      </c>
      <c r="L45" s="20">
        <v>10</v>
      </c>
      <c r="M45" s="20">
        <v>10</v>
      </c>
      <c r="N45" s="20">
        <v>10</v>
      </c>
      <c r="O45" s="20">
        <v>10</v>
      </c>
      <c r="P45" s="20">
        <v>10</v>
      </c>
      <c r="Q45" s="20">
        <v>10</v>
      </c>
      <c r="R45" s="20">
        <v>10</v>
      </c>
      <c r="S45" s="20">
        <v>10</v>
      </c>
      <c r="T45" s="20">
        <v>10</v>
      </c>
      <c r="U45" s="20">
        <v>10</v>
      </c>
      <c r="V45" s="20">
        <v>10</v>
      </c>
      <c r="W45" s="20">
        <v>10</v>
      </c>
      <c r="X45" s="20">
        <v>10</v>
      </c>
      <c r="Y45" s="21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</row>
    <row r="46" spans="1:30" ht="13.5" customHeight="1" x14ac:dyDescent="0.3">
      <c r="A46" s="73"/>
      <c r="B46" s="72" t="s">
        <v>34</v>
      </c>
      <c r="C46" s="78" t="s">
        <v>100</v>
      </c>
      <c r="D46" s="56"/>
      <c r="E46" s="55" t="s">
        <v>65</v>
      </c>
      <c r="F46" s="56"/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1">
        <v>0</v>
      </c>
      <c r="AA46" s="20">
        <v>0</v>
      </c>
      <c r="AB46" s="20">
        <v>0</v>
      </c>
      <c r="AC46" s="20">
        <v>0</v>
      </c>
      <c r="AD46" s="20">
        <v>0</v>
      </c>
    </row>
    <row r="47" spans="1:30" ht="13.5" customHeight="1" x14ac:dyDescent="0.3">
      <c r="A47" s="73"/>
      <c r="B47" s="73"/>
      <c r="C47" s="78" t="s">
        <v>101</v>
      </c>
      <c r="D47" s="56"/>
      <c r="E47" s="55" t="s">
        <v>65</v>
      </c>
      <c r="F47" s="56"/>
      <c r="G47" s="20">
        <v>3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0">
        <v>1</v>
      </c>
      <c r="Z47" s="21">
        <v>0</v>
      </c>
      <c r="AA47" s="20">
        <v>0</v>
      </c>
      <c r="AB47" s="20">
        <v>0</v>
      </c>
      <c r="AC47" s="20">
        <v>0</v>
      </c>
      <c r="AD47" s="20">
        <v>0</v>
      </c>
    </row>
    <row r="48" spans="1:30" ht="13.5" customHeight="1" x14ac:dyDescent="0.3">
      <c r="A48" s="73"/>
      <c r="B48" s="73"/>
      <c r="C48" s="78" t="s">
        <v>102</v>
      </c>
      <c r="D48" s="56"/>
      <c r="E48" s="55" t="s">
        <v>65</v>
      </c>
      <c r="F48" s="56"/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  <c r="X48" s="20">
        <v>1</v>
      </c>
      <c r="Y48" s="20">
        <v>1</v>
      </c>
      <c r="Z48" s="21">
        <v>0</v>
      </c>
      <c r="AA48" s="20">
        <v>0</v>
      </c>
      <c r="AB48" s="20">
        <v>0</v>
      </c>
      <c r="AC48" s="20">
        <v>0</v>
      </c>
      <c r="AD48" s="20">
        <v>0</v>
      </c>
    </row>
    <row r="49" spans="1:30" ht="13.5" customHeight="1" x14ac:dyDescent="0.3">
      <c r="A49" s="73"/>
      <c r="B49" s="73"/>
      <c r="C49" s="78" t="s">
        <v>103</v>
      </c>
      <c r="D49" s="56"/>
      <c r="E49" s="55" t="s">
        <v>65</v>
      </c>
      <c r="F49" s="56"/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1">
        <v>0</v>
      </c>
      <c r="AA49" s="20">
        <v>0</v>
      </c>
      <c r="AB49" s="20">
        <v>0</v>
      </c>
      <c r="AC49" s="20">
        <v>0</v>
      </c>
      <c r="AD49" s="20">
        <v>0</v>
      </c>
    </row>
    <row r="50" spans="1:30" ht="13.5" customHeight="1" x14ac:dyDescent="0.3">
      <c r="A50" s="73"/>
      <c r="B50" s="73"/>
      <c r="C50" s="44" t="s">
        <v>105</v>
      </c>
      <c r="D50" s="35"/>
      <c r="E50" s="55" t="s">
        <v>65</v>
      </c>
      <c r="F50" s="56"/>
      <c r="G50" s="20">
        <v>1</v>
      </c>
      <c r="H50" s="20">
        <v>1</v>
      </c>
      <c r="I50" s="20">
        <v>1</v>
      </c>
      <c r="J50" s="20">
        <v>1</v>
      </c>
      <c r="K50" s="20">
        <v>1</v>
      </c>
      <c r="L50" s="20">
        <v>1</v>
      </c>
      <c r="M50" s="20">
        <v>1</v>
      </c>
      <c r="N50" s="20">
        <v>1</v>
      </c>
      <c r="O50" s="20">
        <v>1</v>
      </c>
      <c r="P50" s="20">
        <v>1</v>
      </c>
      <c r="Q50" s="20">
        <v>1</v>
      </c>
      <c r="R50" s="20">
        <v>1</v>
      </c>
      <c r="S50" s="20">
        <v>1</v>
      </c>
      <c r="T50" s="20">
        <v>1</v>
      </c>
      <c r="U50" s="20">
        <v>1</v>
      </c>
      <c r="V50" s="20">
        <v>1</v>
      </c>
      <c r="W50" s="20">
        <v>1</v>
      </c>
      <c r="X50" s="20">
        <v>1</v>
      </c>
      <c r="Y50" s="20">
        <v>1</v>
      </c>
      <c r="Z50" s="21">
        <v>0</v>
      </c>
      <c r="AA50" s="20">
        <v>0</v>
      </c>
      <c r="AB50" s="20">
        <v>0</v>
      </c>
      <c r="AC50" s="20">
        <v>0</v>
      </c>
      <c r="AD50" s="20">
        <v>0</v>
      </c>
    </row>
    <row r="51" spans="1:30" ht="13.5" customHeight="1" x14ac:dyDescent="0.3">
      <c r="A51" s="73"/>
      <c r="B51" s="74"/>
      <c r="C51" s="78" t="s">
        <v>104</v>
      </c>
      <c r="D51" s="56"/>
      <c r="E51" s="55" t="s">
        <v>65</v>
      </c>
      <c r="F51" s="56"/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1">
        <v>0</v>
      </c>
      <c r="AA51" s="20">
        <v>0</v>
      </c>
      <c r="AB51" s="20">
        <v>0</v>
      </c>
      <c r="AC51" s="20">
        <v>0</v>
      </c>
      <c r="AD51" s="20">
        <v>0</v>
      </c>
    </row>
    <row r="52" spans="1:30" ht="13.5" customHeight="1" x14ac:dyDescent="0.3">
      <c r="A52" s="73"/>
      <c r="B52" s="72" t="s">
        <v>37</v>
      </c>
      <c r="C52" s="78" t="s">
        <v>106</v>
      </c>
      <c r="D52" s="56"/>
      <c r="E52" s="55" t="s">
        <v>66</v>
      </c>
      <c r="F52" s="56"/>
      <c r="G52" s="20">
        <v>1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1">
        <v>0</v>
      </c>
      <c r="AB52" s="20">
        <v>0</v>
      </c>
      <c r="AC52" s="20">
        <v>0</v>
      </c>
      <c r="AD52" s="20">
        <v>0</v>
      </c>
    </row>
    <row r="53" spans="1:30" ht="13.5" customHeight="1" x14ac:dyDescent="0.3">
      <c r="A53" s="73"/>
      <c r="B53" s="73"/>
      <c r="C53" s="78" t="s">
        <v>107</v>
      </c>
      <c r="D53" s="56"/>
      <c r="E53" s="55" t="s">
        <v>66</v>
      </c>
      <c r="F53" s="56"/>
      <c r="G53" s="20">
        <v>4</v>
      </c>
      <c r="H53" s="20">
        <v>2</v>
      </c>
      <c r="I53" s="20">
        <v>2</v>
      </c>
      <c r="J53" s="20">
        <v>2</v>
      </c>
      <c r="K53" s="20">
        <v>2</v>
      </c>
      <c r="L53" s="20">
        <v>2</v>
      </c>
      <c r="M53" s="20">
        <v>2</v>
      </c>
      <c r="N53" s="20">
        <v>2</v>
      </c>
      <c r="O53" s="20">
        <v>2</v>
      </c>
      <c r="P53" s="20">
        <v>2</v>
      </c>
      <c r="Q53" s="20">
        <v>2</v>
      </c>
      <c r="R53" s="20">
        <v>2</v>
      </c>
      <c r="S53" s="20">
        <v>2</v>
      </c>
      <c r="T53" s="20">
        <v>2</v>
      </c>
      <c r="U53" s="20">
        <v>2</v>
      </c>
      <c r="V53" s="20">
        <v>2</v>
      </c>
      <c r="W53" s="20">
        <v>2</v>
      </c>
      <c r="X53" s="20">
        <v>2</v>
      </c>
      <c r="Y53" s="20">
        <v>2</v>
      </c>
      <c r="Z53" s="20">
        <v>2</v>
      </c>
      <c r="AA53" s="21">
        <v>0</v>
      </c>
      <c r="AB53" s="20">
        <v>0</v>
      </c>
      <c r="AC53" s="20">
        <v>0</v>
      </c>
      <c r="AD53" s="20">
        <v>0</v>
      </c>
    </row>
    <row r="54" spans="1:30" ht="13.5" customHeight="1" x14ac:dyDescent="0.3">
      <c r="A54" s="73"/>
      <c r="B54" s="73"/>
      <c r="C54" s="78" t="s">
        <v>108</v>
      </c>
      <c r="D54" s="56"/>
      <c r="E54" s="55" t="s">
        <v>66</v>
      </c>
      <c r="F54" s="56"/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  <c r="P54" s="20">
        <v>1</v>
      </c>
      <c r="Q54" s="20">
        <v>1</v>
      </c>
      <c r="R54" s="20">
        <v>1</v>
      </c>
      <c r="S54" s="20">
        <v>1</v>
      </c>
      <c r="T54" s="20">
        <v>1</v>
      </c>
      <c r="U54" s="20">
        <v>1</v>
      </c>
      <c r="V54" s="20">
        <v>1</v>
      </c>
      <c r="W54" s="20">
        <v>1</v>
      </c>
      <c r="X54" s="20">
        <v>1</v>
      </c>
      <c r="Y54" s="20">
        <v>1</v>
      </c>
      <c r="Z54" s="20">
        <v>1</v>
      </c>
      <c r="AA54" s="21">
        <v>0</v>
      </c>
      <c r="AB54" s="20">
        <v>0</v>
      </c>
      <c r="AC54" s="20">
        <v>0</v>
      </c>
      <c r="AD54" s="20">
        <v>0</v>
      </c>
    </row>
    <row r="55" spans="1:30" ht="13.5" customHeight="1" x14ac:dyDescent="0.3">
      <c r="A55" s="73"/>
      <c r="B55" s="73"/>
      <c r="C55" s="78" t="s">
        <v>109</v>
      </c>
      <c r="D55" s="56"/>
      <c r="E55" s="55" t="s">
        <v>66</v>
      </c>
      <c r="F55" s="56"/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1">
        <v>0</v>
      </c>
      <c r="AC55" s="20">
        <v>0</v>
      </c>
      <c r="AD55" s="20">
        <v>0</v>
      </c>
    </row>
    <row r="56" spans="1:30" ht="13.5" customHeight="1" x14ac:dyDescent="0.3">
      <c r="A56" s="73"/>
      <c r="B56" s="73"/>
      <c r="C56" s="44" t="s">
        <v>110</v>
      </c>
      <c r="D56" s="35"/>
      <c r="E56" s="55" t="s">
        <v>66</v>
      </c>
      <c r="F56" s="56"/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  <c r="P56" s="20">
        <v>1</v>
      </c>
      <c r="Q56" s="20">
        <v>1</v>
      </c>
      <c r="R56" s="20">
        <v>1</v>
      </c>
      <c r="S56" s="20">
        <v>1</v>
      </c>
      <c r="T56" s="20">
        <v>1</v>
      </c>
      <c r="U56" s="20">
        <v>1</v>
      </c>
      <c r="V56" s="20">
        <v>1</v>
      </c>
      <c r="W56" s="20">
        <v>1</v>
      </c>
      <c r="X56" s="20">
        <v>1</v>
      </c>
      <c r="Y56" s="20">
        <v>1</v>
      </c>
      <c r="Z56" s="20">
        <v>1</v>
      </c>
      <c r="AA56" s="20">
        <v>1</v>
      </c>
      <c r="AB56" s="21">
        <v>0</v>
      </c>
      <c r="AC56" s="20">
        <v>0</v>
      </c>
      <c r="AD56" s="20">
        <v>0</v>
      </c>
    </row>
    <row r="57" spans="1:30" ht="13.5" customHeight="1" x14ac:dyDescent="0.3">
      <c r="A57" s="73"/>
      <c r="B57" s="74"/>
      <c r="C57" s="78" t="s">
        <v>111</v>
      </c>
      <c r="D57" s="56"/>
      <c r="E57" s="55" t="s">
        <v>66</v>
      </c>
      <c r="F57" s="56"/>
      <c r="G57" s="20">
        <v>1</v>
      </c>
      <c r="H57" s="20">
        <v>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0">
        <v>2</v>
      </c>
      <c r="O57" s="20">
        <v>2</v>
      </c>
      <c r="P57" s="20">
        <v>2</v>
      </c>
      <c r="Q57" s="20">
        <v>2</v>
      </c>
      <c r="R57" s="20">
        <v>2</v>
      </c>
      <c r="S57" s="20">
        <v>2</v>
      </c>
      <c r="T57" s="20">
        <v>2</v>
      </c>
      <c r="U57" s="20">
        <v>2</v>
      </c>
      <c r="V57" s="20">
        <v>2</v>
      </c>
      <c r="W57" s="20">
        <v>2</v>
      </c>
      <c r="X57" s="20">
        <v>2</v>
      </c>
      <c r="Y57" s="20">
        <v>2</v>
      </c>
      <c r="Z57" s="20">
        <v>2</v>
      </c>
      <c r="AA57" s="20">
        <v>1</v>
      </c>
      <c r="AB57" s="21">
        <v>0</v>
      </c>
      <c r="AC57" s="20">
        <v>0</v>
      </c>
      <c r="AD57" s="20">
        <v>0</v>
      </c>
    </row>
    <row r="58" spans="1:30" ht="13.5" customHeight="1" x14ac:dyDescent="0.3">
      <c r="A58" s="73"/>
      <c r="B58" s="72" t="s">
        <v>41</v>
      </c>
      <c r="C58" s="78" t="s">
        <v>112</v>
      </c>
      <c r="D58" s="56"/>
      <c r="E58" s="79" t="s">
        <v>65</v>
      </c>
      <c r="F58" s="56"/>
      <c r="G58" s="20">
        <v>1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1</v>
      </c>
      <c r="T58" s="20">
        <v>1</v>
      </c>
      <c r="U58" s="20">
        <v>1</v>
      </c>
      <c r="V58" s="20">
        <v>1</v>
      </c>
      <c r="W58" s="20">
        <v>1</v>
      </c>
      <c r="X58" s="20">
        <v>1</v>
      </c>
      <c r="Y58" s="20">
        <v>1</v>
      </c>
      <c r="Z58" s="20">
        <v>1</v>
      </c>
      <c r="AA58" s="20">
        <v>1</v>
      </c>
      <c r="AB58" s="20">
        <v>1</v>
      </c>
      <c r="AC58" s="21">
        <v>0</v>
      </c>
      <c r="AD58" s="20">
        <v>0</v>
      </c>
    </row>
    <row r="59" spans="1:30" ht="13.5" customHeight="1" x14ac:dyDescent="0.3">
      <c r="A59" s="73"/>
      <c r="B59" s="73"/>
      <c r="C59" s="78" t="s">
        <v>113</v>
      </c>
      <c r="D59" s="56"/>
      <c r="E59" s="79" t="s">
        <v>65</v>
      </c>
      <c r="F59" s="56"/>
      <c r="G59" s="20">
        <v>3</v>
      </c>
      <c r="H59" s="20">
        <v>2</v>
      </c>
      <c r="I59" s="20">
        <v>2</v>
      </c>
      <c r="J59" s="20">
        <v>2</v>
      </c>
      <c r="K59" s="20">
        <v>2</v>
      </c>
      <c r="L59" s="20">
        <v>2</v>
      </c>
      <c r="M59" s="20">
        <v>2</v>
      </c>
      <c r="N59" s="20">
        <v>2</v>
      </c>
      <c r="O59" s="20">
        <v>2</v>
      </c>
      <c r="P59" s="20">
        <v>2</v>
      </c>
      <c r="Q59" s="20">
        <v>2</v>
      </c>
      <c r="R59" s="20">
        <v>2</v>
      </c>
      <c r="S59" s="20">
        <v>2</v>
      </c>
      <c r="T59" s="20">
        <v>2</v>
      </c>
      <c r="U59" s="20">
        <v>2</v>
      </c>
      <c r="V59" s="20">
        <v>2</v>
      </c>
      <c r="W59" s="20">
        <v>2</v>
      </c>
      <c r="X59" s="20">
        <v>2</v>
      </c>
      <c r="Y59" s="20">
        <v>2</v>
      </c>
      <c r="Z59" s="20">
        <v>2</v>
      </c>
      <c r="AA59" s="20">
        <v>2</v>
      </c>
      <c r="AB59" s="20">
        <v>2</v>
      </c>
      <c r="AC59" s="21">
        <v>0</v>
      </c>
      <c r="AD59" s="20">
        <v>0</v>
      </c>
    </row>
    <row r="60" spans="1:30" ht="13.5" customHeight="1" x14ac:dyDescent="0.3">
      <c r="A60" s="73"/>
      <c r="B60" s="73"/>
      <c r="C60" s="78" t="s">
        <v>114</v>
      </c>
      <c r="D60" s="56"/>
      <c r="E60" s="79" t="s">
        <v>65</v>
      </c>
      <c r="F60" s="56"/>
      <c r="G60" s="20">
        <v>2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0">
        <v>2</v>
      </c>
      <c r="Y60" s="20">
        <v>2</v>
      </c>
      <c r="Z60" s="20">
        <v>2</v>
      </c>
      <c r="AA60" s="20">
        <v>2</v>
      </c>
      <c r="AB60" s="20">
        <v>2</v>
      </c>
      <c r="AC60" s="21">
        <v>0</v>
      </c>
      <c r="AD60" s="20">
        <v>0</v>
      </c>
    </row>
    <row r="61" spans="1:30" ht="13.5" customHeight="1" x14ac:dyDescent="0.3">
      <c r="A61" s="73"/>
      <c r="B61" s="73"/>
      <c r="C61" s="78" t="s">
        <v>115</v>
      </c>
      <c r="D61" s="56"/>
      <c r="E61" s="79" t="s">
        <v>65</v>
      </c>
      <c r="F61" s="56"/>
      <c r="G61" s="20">
        <v>1</v>
      </c>
      <c r="H61" s="20">
        <v>1</v>
      </c>
      <c r="I61" s="20">
        <v>1</v>
      </c>
      <c r="J61" s="20">
        <v>1</v>
      </c>
      <c r="K61" s="20">
        <v>1</v>
      </c>
      <c r="L61" s="20">
        <v>1</v>
      </c>
      <c r="M61" s="20">
        <v>1</v>
      </c>
      <c r="N61" s="20">
        <v>1</v>
      </c>
      <c r="O61" s="20">
        <v>1</v>
      </c>
      <c r="P61" s="20">
        <v>1</v>
      </c>
      <c r="Q61" s="20">
        <v>1</v>
      </c>
      <c r="R61" s="20">
        <v>1</v>
      </c>
      <c r="S61" s="20">
        <v>2</v>
      </c>
      <c r="T61" s="20">
        <v>2</v>
      </c>
      <c r="U61" s="20">
        <v>2</v>
      </c>
      <c r="V61" s="20">
        <v>2</v>
      </c>
      <c r="W61" s="20">
        <v>2</v>
      </c>
      <c r="X61" s="20">
        <v>2</v>
      </c>
      <c r="Y61" s="20">
        <v>2</v>
      </c>
      <c r="Z61" s="20">
        <v>2</v>
      </c>
      <c r="AA61" s="20">
        <v>2</v>
      </c>
      <c r="AB61" s="20">
        <v>1</v>
      </c>
      <c r="AC61" s="21">
        <v>0</v>
      </c>
      <c r="AD61" s="20">
        <v>0</v>
      </c>
    </row>
    <row r="62" spans="1:30" ht="13.5" customHeight="1" x14ac:dyDescent="0.3">
      <c r="A62" s="73"/>
      <c r="B62" s="73"/>
      <c r="C62" s="44" t="s">
        <v>116</v>
      </c>
      <c r="D62" s="35"/>
      <c r="E62" s="79" t="s">
        <v>65</v>
      </c>
      <c r="F62" s="56"/>
      <c r="G62" s="20">
        <v>1</v>
      </c>
      <c r="H62" s="20">
        <v>1</v>
      </c>
      <c r="I62" s="20">
        <v>1</v>
      </c>
      <c r="J62" s="20">
        <v>1</v>
      </c>
      <c r="K62" s="20">
        <v>1</v>
      </c>
      <c r="L62" s="20">
        <v>1</v>
      </c>
      <c r="M62" s="20">
        <v>1</v>
      </c>
      <c r="N62" s="20">
        <v>1</v>
      </c>
      <c r="O62" s="20">
        <v>1</v>
      </c>
      <c r="P62" s="20">
        <v>1</v>
      </c>
      <c r="Q62" s="20">
        <v>1</v>
      </c>
      <c r="R62" s="20">
        <v>1</v>
      </c>
      <c r="S62" s="20">
        <v>1</v>
      </c>
      <c r="T62" s="20">
        <v>1</v>
      </c>
      <c r="U62" s="20">
        <v>1</v>
      </c>
      <c r="V62" s="20">
        <v>1</v>
      </c>
      <c r="W62" s="20">
        <v>1</v>
      </c>
      <c r="X62" s="20">
        <v>1</v>
      </c>
      <c r="Y62" s="20">
        <v>1</v>
      </c>
      <c r="Z62" s="20">
        <v>1</v>
      </c>
      <c r="AA62" s="20">
        <v>1</v>
      </c>
      <c r="AB62" s="20">
        <v>1</v>
      </c>
      <c r="AC62" s="21">
        <v>0</v>
      </c>
      <c r="AD62" s="20">
        <v>0</v>
      </c>
    </row>
    <row r="63" spans="1:30" ht="13.5" customHeight="1" x14ac:dyDescent="0.3">
      <c r="A63" s="73"/>
      <c r="B63" s="74"/>
      <c r="C63" s="78" t="s">
        <v>117</v>
      </c>
      <c r="D63" s="56"/>
      <c r="E63" s="79" t="s">
        <v>65</v>
      </c>
      <c r="F63" s="56"/>
      <c r="G63" s="20">
        <v>2</v>
      </c>
      <c r="H63" s="20">
        <v>2</v>
      </c>
      <c r="I63" s="20">
        <v>2</v>
      </c>
      <c r="J63" s="20">
        <v>2</v>
      </c>
      <c r="K63" s="20">
        <v>2</v>
      </c>
      <c r="L63" s="20">
        <v>2</v>
      </c>
      <c r="M63" s="20">
        <v>2</v>
      </c>
      <c r="N63" s="20">
        <v>2</v>
      </c>
      <c r="O63" s="20">
        <v>2</v>
      </c>
      <c r="P63" s="20">
        <v>2</v>
      </c>
      <c r="Q63" s="20">
        <v>2</v>
      </c>
      <c r="R63" s="20">
        <v>2</v>
      </c>
      <c r="S63" s="20">
        <v>2</v>
      </c>
      <c r="T63" s="20">
        <v>2</v>
      </c>
      <c r="U63" s="20">
        <v>2</v>
      </c>
      <c r="V63" s="20">
        <v>2</v>
      </c>
      <c r="W63" s="20">
        <v>2</v>
      </c>
      <c r="X63" s="20">
        <v>2</v>
      </c>
      <c r="Y63" s="20">
        <v>2</v>
      </c>
      <c r="Z63" s="20">
        <v>2</v>
      </c>
      <c r="AA63" s="20">
        <v>2</v>
      </c>
      <c r="AB63" s="20">
        <v>2</v>
      </c>
      <c r="AC63" s="21">
        <v>0</v>
      </c>
      <c r="AD63" s="20">
        <v>0</v>
      </c>
    </row>
    <row r="64" spans="1:30" ht="13.5" customHeight="1" x14ac:dyDescent="0.3">
      <c r="A64" s="73"/>
      <c r="B64" s="72" t="s">
        <v>54</v>
      </c>
      <c r="C64" s="57" t="s">
        <v>55</v>
      </c>
      <c r="D64" s="56"/>
      <c r="E64" s="55" t="s">
        <v>21</v>
      </c>
      <c r="F64" s="56"/>
      <c r="G64" s="20">
        <v>5</v>
      </c>
      <c r="H64" s="20">
        <v>5</v>
      </c>
      <c r="I64" s="20">
        <v>5</v>
      </c>
      <c r="J64" s="20">
        <v>5</v>
      </c>
      <c r="K64" s="20">
        <v>5</v>
      </c>
      <c r="L64" s="20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0">
        <v>5</v>
      </c>
      <c r="S64" s="20">
        <v>5</v>
      </c>
      <c r="T64" s="20">
        <v>5</v>
      </c>
      <c r="U64" s="20">
        <v>5</v>
      </c>
      <c r="V64" s="20">
        <v>5</v>
      </c>
      <c r="W64" s="20">
        <v>5</v>
      </c>
      <c r="X64" s="20">
        <v>5</v>
      </c>
      <c r="Y64" s="20">
        <v>5</v>
      </c>
      <c r="Z64" s="20">
        <v>5</v>
      </c>
      <c r="AA64" s="20">
        <v>5</v>
      </c>
      <c r="AB64" s="20">
        <v>5</v>
      </c>
      <c r="AC64" s="20">
        <v>5</v>
      </c>
      <c r="AD64" s="21">
        <v>0</v>
      </c>
    </row>
    <row r="65" spans="1:30" ht="13.5" customHeight="1" x14ac:dyDescent="0.3">
      <c r="A65" s="73"/>
      <c r="B65" s="74"/>
      <c r="C65" s="57" t="s">
        <v>56</v>
      </c>
      <c r="D65" s="56"/>
      <c r="E65" s="55" t="s">
        <v>21</v>
      </c>
      <c r="F65" s="82"/>
      <c r="G65" s="20">
        <v>5</v>
      </c>
      <c r="H65" s="20">
        <v>5</v>
      </c>
      <c r="I65" s="20">
        <v>5</v>
      </c>
      <c r="J65" s="20">
        <v>5</v>
      </c>
      <c r="K65" s="20">
        <v>5</v>
      </c>
      <c r="L65" s="20">
        <v>5</v>
      </c>
      <c r="M65" s="20">
        <v>5</v>
      </c>
      <c r="N65" s="20">
        <v>5</v>
      </c>
      <c r="O65" s="20">
        <v>5</v>
      </c>
      <c r="P65" s="20">
        <v>5</v>
      </c>
      <c r="Q65" s="20">
        <v>5</v>
      </c>
      <c r="R65" s="20">
        <v>5</v>
      </c>
      <c r="S65" s="20">
        <v>5</v>
      </c>
      <c r="T65" s="20">
        <v>5</v>
      </c>
      <c r="U65" s="20">
        <v>5</v>
      </c>
      <c r="V65" s="20">
        <v>5</v>
      </c>
      <c r="W65" s="20">
        <v>5</v>
      </c>
      <c r="X65" s="20">
        <v>5</v>
      </c>
      <c r="Y65" s="20">
        <v>5</v>
      </c>
      <c r="Z65" s="20">
        <v>5</v>
      </c>
      <c r="AA65" s="20">
        <v>5</v>
      </c>
      <c r="AB65" s="20">
        <v>5</v>
      </c>
      <c r="AC65" s="20">
        <v>5</v>
      </c>
      <c r="AD65" s="21">
        <v>0</v>
      </c>
    </row>
    <row r="66" spans="1:30" ht="13.5" customHeight="1" x14ac:dyDescent="0.3">
      <c r="A66" s="73"/>
      <c r="B66" s="83" t="s">
        <v>15</v>
      </c>
      <c r="C66" s="59"/>
      <c r="D66" s="60"/>
      <c r="E66" s="75" t="s">
        <v>13</v>
      </c>
      <c r="F66" s="56"/>
      <c r="G66" s="55">
        <f>SUM(G16:G65)</f>
        <v>122</v>
      </c>
      <c r="H66" s="56"/>
      <c r="I66" s="20">
        <f>SUM(I16:I65)</f>
        <v>122</v>
      </c>
      <c r="J66" s="20">
        <f>SUM(J16:J65)</f>
        <v>110</v>
      </c>
      <c r="K66" s="20" t="e">
        <f>SUM(K16:K65)-#REF!</f>
        <v>#REF!</v>
      </c>
      <c r="L66" s="20">
        <f t="shared" ref="L66:AD66" si="0">SUM(L16:L65)</f>
        <v>104</v>
      </c>
      <c r="M66" s="20">
        <f t="shared" si="0"/>
        <v>103</v>
      </c>
      <c r="N66" s="20">
        <f t="shared" si="0"/>
        <v>96</v>
      </c>
      <c r="O66" s="20">
        <f t="shared" si="0"/>
        <v>91</v>
      </c>
      <c r="P66" s="20">
        <f t="shared" si="0"/>
        <v>87</v>
      </c>
      <c r="Q66" s="20">
        <f t="shared" si="0"/>
        <v>82</v>
      </c>
      <c r="R66" s="20">
        <f t="shared" si="0"/>
        <v>74</v>
      </c>
      <c r="S66" s="20">
        <f t="shared" si="0"/>
        <v>68</v>
      </c>
      <c r="T66" s="20">
        <f t="shared" si="0"/>
        <v>62</v>
      </c>
      <c r="U66" s="20">
        <f t="shared" si="0"/>
        <v>58</v>
      </c>
      <c r="V66" s="20">
        <f t="shared" si="0"/>
        <v>54</v>
      </c>
      <c r="W66" s="20">
        <f t="shared" si="0"/>
        <v>48</v>
      </c>
      <c r="X66" s="20">
        <f t="shared" si="0"/>
        <v>44</v>
      </c>
      <c r="Y66" s="20">
        <f t="shared" si="0"/>
        <v>34</v>
      </c>
      <c r="Z66" s="20">
        <f t="shared" si="0"/>
        <v>28</v>
      </c>
      <c r="AA66" s="20">
        <f t="shared" si="0"/>
        <v>23</v>
      </c>
      <c r="AB66" s="20">
        <f t="shared" si="0"/>
        <v>19</v>
      </c>
      <c r="AC66" s="20">
        <f t="shared" si="0"/>
        <v>10</v>
      </c>
      <c r="AD66" s="20">
        <f t="shared" si="0"/>
        <v>0</v>
      </c>
    </row>
    <row r="67" spans="1:30" ht="13.5" customHeight="1" x14ac:dyDescent="0.3">
      <c r="A67" s="74"/>
      <c r="B67" s="61"/>
      <c r="C67" s="62"/>
      <c r="D67" s="63"/>
      <c r="E67" s="75" t="s">
        <v>14</v>
      </c>
      <c r="F67" s="56"/>
      <c r="G67" s="55">
        <f>SUM(H16:H65)</f>
        <v>122</v>
      </c>
      <c r="H67" s="56"/>
      <c r="I67" s="20">
        <f>SUM(I16:I65)</f>
        <v>122</v>
      </c>
      <c r="J67" s="20" t="e">
        <f>SUM(J16:J65)+#REF!</f>
        <v>#REF!</v>
      </c>
      <c r="K67" s="20" t="e">
        <f>SUM(K16:K65)-#REF!</f>
        <v>#REF!</v>
      </c>
      <c r="L67" s="20" t="e">
        <f>SUM(L16:L65)-#REF!</f>
        <v>#REF!</v>
      </c>
      <c r="M67" s="20">
        <f t="shared" ref="M67:AD67" si="1">SUM(M16:M65)</f>
        <v>103</v>
      </c>
      <c r="N67" s="20">
        <f t="shared" si="1"/>
        <v>96</v>
      </c>
      <c r="O67" s="20">
        <f t="shared" si="1"/>
        <v>91</v>
      </c>
      <c r="P67" s="20">
        <f t="shared" si="1"/>
        <v>87</v>
      </c>
      <c r="Q67" s="20">
        <f t="shared" si="1"/>
        <v>82</v>
      </c>
      <c r="R67" s="20">
        <f t="shared" si="1"/>
        <v>74</v>
      </c>
      <c r="S67" s="20">
        <f t="shared" si="1"/>
        <v>68</v>
      </c>
      <c r="T67" s="20">
        <f t="shared" si="1"/>
        <v>62</v>
      </c>
      <c r="U67" s="20">
        <f t="shared" si="1"/>
        <v>58</v>
      </c>
      <c r="V67" s="20">
        <f t="shared" si="1"/>
        <v>54</v>
      </c>
      <c r="W67" s="20">
        <f t="shared" si="1"/>
        <v>48</v>
      </c>
      <c r="X67" s="20">
        <f t="shared" si="1"/>
        <v>44</v>
      </c>
      <c r="Y67" s="20">
        <f t="shared" si="1"/>
        <v>34</v>
      </c>
      <c r="Z67" s="20">
        <f t="shared" si="1"/>
        <v>28</v>
      </c>
      <c r="AA67" s="20">
        <f t="shared" si="1"/>
        <v>23</v>
      </c>
      <c r="AB67" s="20">
        <f t="shared" si="1"/>
        <v>19</v>
      </c>
      <c r="AC67" s="20">
        <f t="shared" si="1"/>
        <v>10</v>
      </c>
      <c r="AD67" s="20">
        <f t="shared" si="1"/>
        <v>0</v>
      </c>
    </row>
    <row r="68" spans="1:30" ht="13.5" customHeight="1" x14ac:dyDescent="0.3"/>
    <row r="69" spans="1:30" ht="13.5" customHeight="1" x14ac:dyDescent="0.3"/>
    <row r="70" spans="1:30" ht="13.5" customHeight="1" x14ac:dyDescent="0.3"/>
    <row r="71" spans="1:30" ht="13.5" customHeight="1" x14ac:dyDescent="0.3"/>
    <row r="72" spans="1:30" ht="13.5" customHeight="1" x14ac:dyDescent="0.3"/>
    <row r="73" spans="1:30" ht="13.5" customHeight="1" x14ac:dyDescent="0.3"/>
    <row r="74" spans="1:30" ht="13.5" customHeight="1" x14ac:dyDescent="0.3"/>
    <row r="75" spans="1:30" ht="13.5" customHeight="1" x14ac:dyDescent="0.3"/>
    <row r="76" spans="1:30" ht="13.5" customHeight="1" x14ac:dyDescent="0.3"/>
    <row r="77" spans="1:30" ht="13.5" customHeight="1" x14ac:dyDescent="0.3"/>
    <row r="78" spans="1:30" ht="13.5" customHeight="1" x14ac:dyDescent="0.3"/>
    <row r="79" spans="1:30" ht="13.5" customHeight="1" x14ac:dyDescent="0.3"/>
    <row r="80" spans="1:30" ht="13.5" customHeight="1" x14ac:dyDescent="0.3"/>
    <row r="81" spans="3:4" ht="13.5" customHeight="1" x14ac:dyDescent="0.3"/>
    <row r="82" spans="3:4" ht="13.5" customHeight="1" x14ac:dyDescent="0.3"/>
    <row r="83" spans="3:4" ht="13.5" customHeight="1" x14ac:dyDescent="0.3"/>
    <row r="84" spans="3:4" ht="13.5" customHeight="1" x14ac:dyDescent="0.3"/>
    <row r="85" spans="3:4" ht="13.5" customHeight="1" x14ac:dyDescent="0.3"/>
    <row r="86" spans="3:4" ht="13.5" customHeight="1" x14ac:dyDescent="0.3"/>
    <row r="87" spans="3:4" ht="13.5" customHeight="1" x14ac:dyDescent="0.3"/>
    <row r="88" spans="3:4" ht="13.5" customHeight="1" x14ac:dyDescent="0.3">
      <c r="C88" s="80"/>
      <c r="D88" s="81"/>
    </row>
    <row r="89" spans="3:4" ht="13.5" customHeight="1" x14ac:dyDescent="0.3"/>
    <row r="90" spans="3:4" ht="13.5" customHeight="1" x14ac:dyDescent="0.3"/>
    <row r="91" spans="3:4" ht="13.5" customHeight="1" x14ac:dyDescent="0.3"/>
    <row r="92" spans="3:4" ht="13.5" customHeight="1" x14ac:dyDescent="0.3"/>
    <row r="93" spans="3:4" ht="13.5" customHeight="1" x14ac:dyDescent="0.3"/>
    <row r="94" spans="3:4" ht="13.5" customHeight="1" x14ac:dyDescent="0.3"/>
    <row r="95" spans="3:4" ht="13.5" customHeight="1" x14ac:dyDescent="0.3"/>
    <row r="96" spans="3:4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</sheetData>
  <mergeCells count="115">
    <mergeCell ref="G66:H66"/>
    <mergeCell ref="E67:F67"/>
    <mergeCell ref="G67:H67"/>
    <mergeCell ref="C88:D88"/>
    <mergeCell ref="B64:B65"/>
    <mergeCell ref="C64:D64"/>
    <mergeCell ref="E64:F64"/>
    <mergeCell ref="C65:D65"/>
    <mergeCell ref="E65:F65"/>
    <mergeCell ref="B66:D67"/>
    <mergeCell ref="E66:F66"/>
    <mergeCell ref="E60:F60"/>
    <mergeCell ref="C61:D61"/>
    <mergeCell ref="E61:F61"/>
    <mergeCell ref="E62:F62"/>
    <mergeCell ref="C63:D63"/>
    <mergeCell ref="E63:F63"/>
    <mergeCell ref="E55:F55"/>
    <mergeCell ref="E56:F56"/>
    <mergeCell ref="C57:D57"/>
    <mergeCell ref="E57:F57"/>
    <mergeCell ref="B58:B63"/>
    <mergeCell ref="C58:D58"/>
    <mergeCell ref="E58:F58"/>
    <mergeCell ref="C59:D59"/>
    <mergeCell ref="E59:F59"/>
    <mergeCell ref="C60:D60"/>
    <mergeCell ref="C51:D51"/>
    <mergeCell ref="E51:F51"/>
    <mergeCell ref="B52:B57"/>
    <mergeCell ref="C52:D52"/>
    <mergeCell ref="E52:F52"/>
    <mergeCell ref="C53:D53"/>
    <mergeCell ref="E53:F53"/>
    <mergeCell ref="C54:D54"/>
    <mergeCell ref="E54:F54"/>
    <mergeCell ref="C55:D55"/>
    <mergeCell ref="B46:B51"/>
    <mergeCell ref="C46:D46"/>
    <mergeCell ref="E46:F46"/>
    <mergeCell ref="C47:D47"/>
    <mergeCell ref="E47:F47"/>
    <mergeCell ref="C48:D48"/>
    <mergeCell ref="E48:F48"/>
    <mergeCell ref="C49:D49"/>
    <mergeCell ref="E50:F50"/>
    <mergeCell ref="C42:D42"/>
    <mergeCell ref="E42:F42"/>
    <mergeCell ref="E43:F43"/>
    <mergeCell ref="E44:F44"/>
    <mergeCell ref="C45:D45"/>
    <mergeCell ref="E45:F45"/>
    <mergeCell ref="C39:D39"/>
    <mergeCell ref="E39:F39"/>
    <mergeCell ref="C40:D40"/>
    <mergeCell ref="E40:F40"/>
    <mergeCell ref="C41:D41"/>
    <mergeCell ref="E41:F41"/>
    <mergeCell ref="C37:D37"/>
    <mergeCell ref="E37:F37"/>
    <mergeCell ref="C38:D38"/>
    <mergeCell ref="E38:F38"/>
    <mergeCell ref="E30:F30"/>
    <mergeCell ref="E31:F31"/>
    <mergeCell ref="C32:D32"/>
    <mergeCell ref="E32:F32"/>
    <mergeCell ref="E49:F49"/>
    <mergeCell ref="E19:F19"/>
    <mergeCell ref="C20:D20"/>
    <mergeCell ref="E20:F20"/>
    <mergeCell ref="C21:D21"/>
    <mergeCell ref="E21:F21"/>
    <mergeCell ref="B33:B45"/>
    <mergeCell ref="C33:D33"/>
    <mergeCell ref="E33:F33"/>
    <mergeCell ref="C34:D34"/>
    <mergeCell ref="E34:F34"/>
    <mergeCell ref="C35:D35"/>
    <mergeCell ref="B26:B32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5:F35"/>
    <mergeCell ref="C36:D36"/>
    <mergeCell ref="E36:F36"/>
    <mergeCell ref="A1:B1"/>
    <mergeCell ref="A2:B2"/>
    <mergeCell ref="A3:B3"/>
    <mergeCell ref="A4:B4"/>
    <mergeCell ref="B6:E6"/>
    <mergeCell ref="B13:C13"/>
    <mergeCell ref="C15:D15"/>
    <mergeCell ref="E15:F15"/>
    <mergeCell ref="A16:A67"/>
    <mergeCell ref="B16:D16"/>
    <mergeCell ref="E16:F16"/>
    <mergeCell ref="B17:D17"/>
    <mergeCell ref="E17:F17"/>
    <mergeCell ref="B18:D18"/>
    <mergeCell ref="E18:F18"/>
    <mergeCell ref="B19:B25"/>
    <mergeCell ref="C22:D22"/>
    <mergeCell ref="E22:F22"/>
    <mergeCell ref="C23:D23"/>
    <mergeCell ref="E23:F23"/>
    <mergeCell ref="E24:F24"/>
    <mergeCell ref="C25:D25"/>
    <mergeCell ref="E25:F25"/>
    <mergeCell ref="C19:D19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84"/>
  <sheetViews>
    <sheetView zoomScaleNormal="100" workbookViewId="0">
      <selection activeCell="F9" sqref="F9"/>
    </sheetView>
  </sheetViews>
  <sheetFormatPr defaultColWidth="14.44140625" defaultRowHeight="15" customHeight="1" x14ac:dyDescent="0.3"/>
  <cols>
    <col min="1" max="1" width="13.6640625" customWidth="1"/>
    <col min="2" max="2" width="21.109375" customWidth="1"/>
    <col min="3" max="3" width="82.44140625" customWidth="1"/>
    <col min="4" max="4" width="26.88671875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  <col min="29" max="29" width="6.109375" customWidth="1"/>
    <col min="30" max="30" width="6" customWidth="1"/>
    <col min="31" max="50" width="8.6640625" customWidth="1"/>
  </cols>
  <sheetData>
    <row r="1" spans="1:50" ht="13.5" customHeight="1" x14ac:dyDescent="0.3">
      <c r="A1" s="85" t="s">
        <v>0</v>
      </c>
      <c r="B1" s="69"/>
      <c r="C1" s="1" t="s">
        <v>59</v>
      </c>
      <c r="D1" s="2"/>
      <c r="E1" s="3"/>
      <c r="F1" s="4" t="s">
        <v>1</v>
      </c>
    </row>
    <row r="2" spans="1:50" ht="13.5" customHeight="1" x14ac:dyDescent="0.3">
      <c r="A2" s="66" t="s">
        <v>2</v>
      </c>
      <c r="B2" s="69"/>
      <c r="C2" s="45" t="s">
        <v>118</v>
      </c>
      <c r="D2" s="2"/>
      <c r="E2" s="6"/>
      <c r="F2" s="7" t="s">
        <v>4</v>
      </c>
    </row>
    <row r="3" spans="1:50" ht="13.5" customHeight="1" x14ac:dyDescent="0.3">
      <c r="A3" s="66" t="s">
        <v>5</v>
      </c>
      <c r="B3" s="69"/>
      <c r="C3" s="23" t="s">
        <v>49</v>
      </c>
      <c r="D3" s="2"/>
      <c r="E3" s="9"/>
      <c r="F3" s="7" t="s">
        <v>6</v>
      </c>
    </row>
    <row r="4" spans="1:50" ht="18" customHeight="1" x14ac:dyDescent="0.3">
      <c r="A4" s="66" t="s">
        <v>7</v>
      </c>
      <c r="B4" s="69"/>
      <c r="C4" s="8">
        <v>45575</v>
      </c>
      <c r="D4" s="2"/>
      <c r="E4" s="10"/>
      <c r="F4" s="7" t="s">
        <v>8</v>
      </c>
    </row>
    <row r="5" spans="1:50" ht="18" customHeight="1" x14ac:dyDescent="0.3">
      <c r="A5" s="2"/>
      <c r="B5" s="2"/>
      <c r="C5" s="2"/>
      <c r="D5" s="2"/>
      <c r="E5" s="11"/>
      <c r="F5" s="12" t="s">
        <v>9</v>
      </c>
    </row>
    <row r="6" spans="1:50" ht="13.5" customHeight="1" x14ac:dyDescent="0.3">
      <c r="A6" s="2"/>
      <c r="B6" s="76" t="s">
        <v>50</v>
      </c>
      <c r="C6" s="67"/>
      <c r="D6" s="67"/>
      <c r="E6" s="69"/>
    </row>
    <row r="7" spans="1:50" ht="13.5" customHeight="1" x14ac:dyDescent="0.3">
      <c r="A7" s="2"/>
      <c r="B7" s="13" t="s">
        <v>11</v>
      </c>
      <c r="C7" s="13" t="s">
        <v>12</v>
      </c>
      <c r="D7" s="13" t="s">
        <v>13</v>
      </c>
      <c r="E7" s="13" t="s">
        <v>14</v>
      </c>
    </row>
    <row r="8" spans="1:50" ht="13.5" customHeight="1" x14ac:dyDescent="0.3">
      <c r="A8" s="2"/>
      <c r="B8" s="14">
        <v>1</v>
      </c>
      <c r="C8" s="15" t="s">
        <v>60</v>
      </c>
      <c r="D8" s="5">
        <f ca="1">SUMIF($E$13:$F$62,"Minh",$H$13:$H$62)+SUMIF($E$13:$F$62,"All team",$H$13:$H$62)/5</f>
        <v>10</v>
      </c>
      <c r="E8" s="5">
        <f ca="1">SUMIF($E$13:$F$62,"Minh",$H$13:$H$62)+SUMIF($E$13:$F$62,"All team",$H$13:$H$62)/5</f>
        <v>10</v>
      </c>
    </row>
    <row r="9" spans="1:50" ht="13.5" customHeight="1" x14ac:dyDescent="0.3">
      <c r="A9" s="2"/>
      <c r="B9" s="14">
        <v>2</v>
      </c>
      <c r="C9" s="15" t="s">
        <v>61</v>
      </c>
      <c r="D9" s="5">
        <f ca="1">SUMIF($E$13:$F$62,"Minh",$H$13:$H$62)+SUMIF($E$13:$F$62,"All team",$H$13:$H$62)/5</f>
        <v>10</v>
      </c>
      <c r="E9" s="5">
        <f ca="1">SUMIF($E$13:$F$62,"M.Thắng",$H$13:$H$62)+SUMIF($E$13:$F$62,"All team",$H$13:$H$62)/5+SUMIF($E$13:$F$62,"Quang,M.Thắng",$H$13:$H$62)/2</f>
        <v>10</v>
      </c>
    </row>
    <row r="10" spans="1:50" ht="13.5" customHeight="1" x14ac:dyDescent="0.3">
      <c r="A10" s="2"/>
      <c r="B10" s="68" t="s">
        <v>15</v>
      </c>
      <c r="C10" s="69"/>
      <c r="D10" s="16">
        <f ca="1">SUM(D8:D9)</f>
        <v>20</v>
      </c>
      <c r="E10" s="16">
        <f ca="1">SUM(E8:E9)</f>
        <v>20</v>
      </c>
    </row>
    <row r="11" spans="1:50" ht="13.5" customHeight="1" x14ac:dyDescent="0.3"/>
    <row r="12" spans="1:50" ht="63.75" customHeight="1" x14ac:dyDescent="0.3">
      <c r="A12" s="24" t="s">
        <v>16</v>
      </c>
      <c r="B12" s="24" t="s">
        <v>17</v>
      </c>
      <c r="C12" s="77" t="s">
        <v>18</v>
      </c>
      <c r="D12" s="56"/>
      <c r="E12" s="77" t="s">
        <v>19</v>
      </c>
      <c r="F12" s="56"/>
      <c r="G12" s="18" t="s">
        <v>13</v>
      </c>
      <c r="H12" s="18" t="s">
        <v>14</v>
      </c>
      <c r="I12" s="19">
        <v>45550</v>
      </c>
      <c r="J12" s="19">
        <v>45551</v>
      </c>
      <c r="K12" s="19">
        <v>45552</v>
      </c>
      <c r="L12" s="19">
        <v>45553</v>
      </c>
      <c r="M12" s="19">
        <v>45554</v>
      </c>
      <c r="N12" s="19">
        <v>45555</v>
      </c>
      <c r="O12" s="19">
        <v>45556</v>
      </c>
      <c r="P12" s="19">
        <v>45557</v>
      </c>
      <c r="Q12" s="19">
        <v>45558</v>
      </c>
      <c r="R12" s="19">
        <v>45559</v>
      </c>
      <c r="S12" s="19">
        <v>45560</v>
      </c>
      <c r="T12" s="19">
        <v>45561</v>
      </c>
      <c r="U12" s="19">
        <v>45562</v>
      </c>
      <c r="V12" s="19">
        <v>45563</v>
      </c>
      <c r="W12" s="19">
        <v>45564</v>
      </c>
      <c r="X12" s="19">
        <v>45565</v>
      </c>
      <c r="Y12" s="19">
        <v>45566</v>
      </c>
      <c r="Z12" s="19">
        <v>45567</v>
      </c>
      <c r="AA12" s="19">
        <v>45568</v>
      </c>
      <c r="AB12" s="19">
        <v>45569</v>
      </c>
      <c r="AC12" s="19">
        <v>45570</v>
      </c>
      <c r="AD12" s="19">
        <v>45571</v>
      </c>
      <c r="AE12" s="25"/>
      <c r="AF12" s="25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ht="13.5" customHeight="1" x14ac:dyDescent="0.3">
      <c r="A13" s="84" t="s">
        <v>118</v>
      </c>
      <c r="B13" s="57" t="s">
        <v>20</v>
      </c>
      <c r="C13" s="71"/>
      <c r="D13" s="56"/>
      <c r="E13" s="55" t="s">
        <v>21</v>
      </c>
      <c r="F13" s="56"/>
      <c r="G13" s="20">
        <v>10</v>
      </c>
      <c r="H13" s="20">
        <v>10</v>
      </c>
      <c r="I13" s="20">
        <v>10</v>
      </c>
      <c r="J13" s="21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</row>
    <row r="14" spans="1:50" ht="13.5" customHeight="1" x14ac:dyDescent="0.3">
      <c r="A14" s="73"/>
      <c r="B14" s="57" t="s">
        <v>51</v>
      </c>
      <c r="C14" s="71"/>
      <c r="D14" s="56"/>
      <c r="E14" s="55" t="s">
        <v>65</v>
      </c>
      <c r="F14" s="56"/>
      <c r="G14" s="20">
        <v>2</v>
      </c>
      <c r="H14" s="20">
        <v>4</v>
      </c>
      <c r="I14" s="20">
        <v>4</v>
      </c>
      <c r="J14" s="20">
        <v>2</v>
      </c>
      <c r="K14" s="21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</row>
    <row r="15" spans="1:50" ht="13.5" customHeight="1" x14ac:dyDescent="0.3">
      <c r="A15" s="73"/>
      <c r="B15" s="57" t="s">
        <v>23</v>
      </c>
      <c r="C15" s="71"/>
      <c r="D15" s="56"/>
      <c r="E15" s="55" t="s">
        <v>65</v>
      </c>
      <c r="F15" s="56"/>
      <c r="G15" s="20">
        <v>6</v>
      </c>
      <c r="H15" s="20">
        <v>4</v>
      </c>
      <c r="I15" s="20">
        <v>4</v>
      </c>
      <c r="J15" s="20">
        <v>4</v>
      </c>
      <c r="K15" s="20">
        <v>4</v>
      </c>
      <c r="L15" s="21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</row>
    <row r="16" spans="1:50" ht="17.25" customHeight="1" x14ac:dyDescent="0.3">
      <c r="A16" s="73"/>
      <c r="B16" s="72" t="s">
        <v>24</v>
      </c>
      <c r="C16" s="78" t="s">
        <v>119</v>
      </c>
      <c r="D16" s="56"/>
      <c r="E16" s="55" t="s">
        <v>65</v>
      </c>
      <c r="F16" s="56"/>
      <c r="G16" s="27">
        <v>0.25</v>
      </c>
      <c r="H16" s="27">
        <v>0.25</v>
      </c>
      <c r="I16" s="27">
        <v>0.25</v>
      </c>
      <c r="J16" s="27">
        <v>0.25</v>
      </c>
      <c r="K16" s="27">
        <v>0.25</v>
      </c>
      <c r="L16" s="27">
        <v>0.25</v>
      </c>
      <c r="M16" s="21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</row>
    <row r="17" spans="1:30" ht="13.5" customHeight="1" x14ac:dyDescent="0.3">
      <c r="A17" s="73"/>
      <c r="B17" s="73"/>
      <c r="C17" s="78" t="s">
        <v>120</v>
      </c>
      <c r="D17" s="56"/>
      <c r="E17" s="55" t="s">
        <v>65</v>
      </c>
      <c r="F17" s="56"/>
      <c r="G17" s="27">
        <v>0.25</v>
      </c>
      <c r="H17" s="27">
        <v>0.25</v>
      </c>
      <c r="I17" s="27">
        <v>0.25</v>
      </c>
      <c r="J17" s="27">
        <v>0.25</v>
      </c>
      <c r="K17" s="27">
        <v>0.25</v>
      </c>
      <c r="L17" s="27">
        <v>0.25</v>
      </c>
      <c r="M17" s="21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</row>
    <row r="18" spans="1:30" ht="13.5" customHeight="1" x14ac:dyDescent="0.3">
      <c r="A18" s="73"/>
      <c r="B18" s="73"/>
      <c r="C18" s="78" t="s">
        <v>121</v>
      </c>
      <c r="D18" s="56"/>
      <c r="E18" s="55" t="s">
        <v>65</v>
      </c>
      <c r="F18" s="56"/>
      <c r="G18" s="27">
        <v>0.25</v>
      </c>
      <c r="H18" s="27">
        <v>0.25</v>
      </c>
      <c r="I18" s="27">
        <v>0.25</v>
      </c>
      <c r="J18" s="27">
        <v>0.25</v>
      </c>
      <c r="K18" s="27">
        <v>0.25</v>
      </c>
      <c r="L18" s="27">
        <v>0.25</v>
      </c>
      <c r="M18" s="21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</row>
    <row r="19" spans="1:30" ht="13.5" customHeight="1" x14ac:dyDescent="0.3">
      <c r="A19" s="73"/>
      <c r="B19" s="73"/>
      <c r="C19" s="78" t="s">
        <v>122</v>
      </c>
      <c r="D19" s="56"/>
      <c r="E19" s="55" t="s">
        <v>65</v>
      </c>
      <c r="F19" s="56"/>
      <c r="G19" s="27">
        <v>0.25</v>
      </c>
      <c r="H19" s="27">
        <v>0.25</v>
      </c>
      <c r="I19" s="27">
        <v>0.25</v>
      </c>
      <c r="J19" s="27">
        <v>0.25</v>
      </c>
      <c r="K19" s="27">
        <v>0.25</v>
      </c>
      <c r="L19" s="27">
        <v>0.25</v>
      </c>
      <c r="M19" s="21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</row>
    <row r="20" spans="1:30" ht="13.5" customHeight="1" x14ac:dyDescent="0.3">
      <c r="A20" s="73"/>
      <c r="B20" s="73"/>
      <c r="C20" s="78" t="s">
        <v>123</v>
      </c>
      <c r="D20" s="56"/>
      <c r="E20" s="55" t="s">
        <v>65</v>
      </c>
      <c r="F20" s="56"/>
      <c r="G20" s="20">
        <v>1</v>
      </c>
      <c r="H20" s="20">
        <v>1</v>
      </c>
      <c r="I20" s="20">
        <v>1</v>
      </c>
      <c r="J20" s="20">
        <v>1</v>
      </c>
      <c r="K20" s="41">
        <v>1</v>
      </c>
      <c r="L20" s="20">
        <v>1</v>
      </c>
      <c r="M20" s="20">
        <v>1</v>
      </c>
      <c r="N20" s="21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</row>
    <row r="21" spans="1:30" s="37" customFormat="1" ht="13.5" customHeight="1" x14ac:dyDescent="0.3">
      <c r="A21" s="73"/>
      <c r="B21" s="73"/>
      <c r="C21" s="44" t="s">
        <v>124</v>
      </c>
      <c r="D21" s="35"/>
      <c r="E21" s="55" t="s">
        <v>65</v>
      </c>
      <c r="F21" s="56"/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1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</row>
    <row r="22" spans="1:30" ht="13.5" customHeight="1" x14ac:dyDescent="0.3">
      <c r="A22" s="73"/>
      <c r="B22" s="74"/>
      <c r="C22" s="78" t="s">
        <v>125</v>
      </c>
      <c r="D22" s="56"/>
      <c r="E22" s="55" t="s">
        <v>21</v>
      </c>
      <c r="F22" s="56"/>
      <c r="G22" s="20">
        <v>5</v>
      </c>
      <c r="H22" s="20">
        <v>10</v>
      </c>
      <c r="I22" s="20">
        <v>10</v>
      </c>
      <c r="J22" s="20">
        <v>10</v>
      </c>
      <c r="K22" s="20">
        <v>10</v>
      </c>
      <c r="L22" s="20">
        <v>10</v>
      </c>
      <c r="M22" s="20">
        <v>10</v>
      </c>
      <c r="N22" s="20">
        <v>5</v>
      </c>
      <c r="O22" s="21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</row>
    <row r="23" spans="1:30" ht="13.5" customHeight="1" x14ac:dyDescent="0.3">
      <c r="A23" s="73"/>
      <c r="B23" s="72" t="s">
        <v>26</v>
      </c>
      <c r="C23" s="78" t="s">
        <v>126</v>
      </c>
      <c r="D23" s="56"/>
      <c r="E23" s="55" t="s">
        <v>65</v>
      </c>
      <c r="F23" s="56"/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</row>
    <row r="24" spans="1:30" ht="13.5" customHeight="1" x14ac:dyDescent="0.3">
      <c r="A24" s="73"/>
      <c r="B24" s="73"/>
      <c r="C24" s="78" t="s">
        <v>127</v>
      </c>
      <c r="D24" s="56"/>
      <c r="E24" s="55" t="s">
        <v>65</v>
      </c>
      <c r="F24" s="56"/>
      <c r="G24" s="20">
        <v>3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1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</row>
    <row r="25" spans="1:30" ht="13.5" customHeight="1" x14ac:dyDescent="0.3">
      <c r="A25" s="73"/>
      <c r="B25" s="73"/>
      <c r="C25" s="78" t="s">
        <v>128</v>
      </c>
      <c r="D25" s="56"/>
      <c r="E25" s="55" t="s">
        <v>65</v>
      </c>
      <c r="F25" s="56"/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1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</row>
    <row r="26" spans="1:30" ht="13.5" customHeight="1" x14ac:dyDescent="0.3">
      <c r="A26" s="73"/>
      <c r="B26" s="73"/>
      <c r="C26" s="78" t="s">
        <v>129</v>
      </c>
      <c r="D26" s="56"/>
      <c r="E26" s="55" t="s">
        <v>65</v>
      </c>
      <c r="F26" s="56"/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1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</row>
    <row r="27" spans="1:30" ht="13.5" customHeight="1" x14ac:dyDescent="0.3">
      <c r="A27" s="73"/>
      <c r="B27" s="73"/>
      <c r="C27" s="78" t="s">
        <v>130</v>
      </c>
      <c r="D27" s="56"/>
      <c r="E27" s="55" t="s">
        <v>65</v>
      </c>
      <c r="F27" s="56"/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0">
        <v>1</v>
      </c>
      <c r="M27" s="20">
        <v>1</v>
      </c>
      <c r="N27" s="20">
        <v>1</v>
      </c>
      <c r="O27" s="20">
        <v>1</v>
      </c>
      <c r="P27" s="20">
        <v>1</v>
      </c>
      <c r="Q27" s="21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</row>
    <row r="28" spans="1:30" s="37" customFormat="1" ht="13.5" customHeight="1" x14ac:dyDescent="0.3">
      <c r="A28" s="73"/>
      <c r="B28" s="73"/>
      <c r="C28" s="44" t="s">
        <v>131</v>
      </c>
      <c r="D28" s="35"/>
      <c r="E28" s="55" t="s">
        <v>65</v>
      </c>
      <c r="F28" s="56"/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0">
        <v>1</v>
      </c>
      <c r="M28" s="20">
        <v>1</v>
      </c>
      <c r="N28" s="20">
        <v>1</v>
      </c>
      <c r="O28" s="20">
        <v>1</v>
      </c>
      <c r="P28" s="20">
        <v>1</v>
      </c>
      <c r="Q28" s="21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</row>
    <row r="29" spans="1:30" ht="13.5" customHeight="1" x14ac:dyDescent="0.3">
      <c r="A29" s="73"/>
      <c r="B29" s="74"/>
      <c r="C29" s="78" t="s">
        <v>132</v>
      </c>
      <c r="D29" s="56"/>
      <c r="E29" s="55" t="s">
        <v>21</v>
      </c>
      <c r="F29" s="56"/>
      <c r="G29" s="20">
        <v>7</v>
      </c>
      <c r="H29" s="20">
        <v>10</v>
      </c>
      <c r="I29" s="20">
        <v>10</v>
      </c>
      <c r="J29" s="20">
        <v>10</v>
      </c>
      <c r="K29" s="20">
        <v>10</v>
      </c>
      <c r="L29" s="20">
        <v>10</v>
      </c>
      <c r="M29" s="20">
        <v>10</v>
      </c>
      <c r="N29" s="20">
        <v>10</v>
      </c>
      <c r="O29" s="20">
        <v>10</v>
      </c>
      <c r="P29" s="20">
        <v>10</v>
      </c>
      <c r="Q29" s="20">
        <v>7</v>
      </c>
      <c r="R29" s="21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</row>
    <row r="30" spans="1:30" ht="13.5" customHeight="1" x14ac:dyDescent="0.3">
      <c r="A30" s="73"/>
      <c r="B30" s="72" t="s">
        <v>28</v>
      </c>
      <c r="C30" s="78" t="s">
        <v>133</v>
      </c>
      <c r="D30" s="56"/>
      <c r="E30" s="55" t="s">
        <v>66</v>
      </c>
      <c r="F30" s="56"/>
      <c r="G30" s="20">
        <v>1</v>
      </c>
      <c r="H30" s="20">
        <v>2</v>
      </c>
      <c r="I30" s="20">
        <v>2</v>
      </c>
      <c r="J30" s="20">
        <v>2</v>
      </c>
      <c r="K30" s="20">
        <v>2</v>
      </c>
      <c r="L30" s="20">
        <v>2</v>
      </c>
      <c r="M30" s="20">
        <v>2</v>
      </c>
      <c r="N30" s="20">
        <v>2</v>
      </c>
      <c r="O30" s="20">
        <v>2</v>
      </c>
      <c r="P30" s="20">
        <v>2</v>
      </c>
      <c r="Q30" s="20">
        <v>2</v>
      </c>
      <c r="R30" s="20">
        <v>1</v>
      </c>
      <c r="S30" s="21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</row>
    <row r="31" spans="1:30" ht="13.5" customHeight="1" x14ac:dyDescent="0.3">
      <c r="A31" s="73"/>
      <c r="B31" s="73"/>
      <c r="C31" s="78" t="s">
        <v>134</v>
      </c>
      <c r="D31" s="56"/>
      <c r="E31" s="55" t="s">
        <v>66</v>
      </c>
      <c r="F31" s="56"/>
      <c r="G31" s="20">
        <v>2</v>
      </c>
      <c r="H31" s="20">
        <v>2</v>
      </c>
      <c r="I31" s="20">
        <v>2</v>
      </c>
      <c r="J31" s="20">
        <v>2</v>
      </c>
      <c r="K31" s="20">
        <v>2</v>
      </c>
      <c r="L31" s="20">
        <v>2</v>
      </c>
      <c r="M31" s="20">
        <v>2</v>
      </c>
      <c r="N31" s="20">
        <v>2</v>
      </c>
      <c r="O31" s="20">
        <v>2</v>
      </c>
      <c r="P31" s="20">
        <v>2</v>
      </c>
      <c r="Q31" s="20">
        <v>2</v>
      </c>
      <c r="R31" s="20">
        <v>2</v>
      </c>
      <c r="S31" s="21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</row>
    <row r="32" spans="1:30" ht="13.5" customHeight="1" x14ac:dyDescent="0.3">
      <c r="A32" s="73"/>
      <c r="B32" s="73"/>
      <c r="C32" s="78" t="s">
        <v>135</v>
      </c>
      <c r="D32" s="56"/>
      <c r="E32" s="55" t="s">
        <v>66</v>
      </c>
      <c r="F32" s="56"/>
      <c r="G32" s="20">
        <v>2</v>
      </c>
      <c r="H32" s="20">
        <v>2</v>
      </c>
      <c r="I32" s="20">
        <v>2</v>
      </c>
      <c r="J32" s="20">
        <v>2</v>
      </c>
      <c r="K32" s="20">
        <v>2</v>
      </c>
      <c r="L32" s="20">
        <v>2</v>
      </c>
      <c r="M32" s="20">
        <v>2</v>
      </c>
      <c r="N32" s="20">
        <v>2</v>
      </c>
      <c r="O32" s="20">
        <v>2</v>
      </c>
      <c r="P32" s="20">
        <v>2</v>
      </c>
      <c r="Q32" s="20">
        <v>2</v>
      </c>
      <c r="R32" s="20">
        <v>2</v>
      </c>
      <c r="S32" s="21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</row>
    <row r="33" spans="1:30" ht="13.5" customHeight="1" x14ac:dyDescent="0.3">
      <c r="A33" s="73"/>
      <c r="B33" s="73"/>
      <c r="C33" s="78" t="s">
        <v>136</v>
      </c>
      <c r="D33" s="56"/>
      <c r="E33" s="55" t="s">
        <v>66</v>
      </c>
      <c r="F33" s="56"/>
      <c r="G33" s="20">
        <v>6</v>
      </c>
      <c r="H33" s="20">
        <v>4</v>
      </c>
      <c r="I33" s="20">
        <v>4</v>
      </c>
      <c r="J33" s="20">
        <v>4</v>
      </c>
      <c r="K33" s="20">
        <v>4</v>
      </c>
      <c r="L33" s="20">
        <v>4</v>
      </c>
      <c r="M33" s="20">
        <v>4</v>
      </c>
      <c r="N33" s="20">
        <v>4</v>
      </c>
      <c r="O33" s="20">
        <v>4</v>
      </c>
      <c r="P33" s="20">
        <v>4</v>
      </c>
      <c r="Q33" s="20">
        <v>4</v>
      </c>
      <c r="R33" s="20">
        <v>4</v>
      </c>
      <c r="S33" s="20">
        <v>2</v>
      </c>
      <c r="T33" s="21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</row>
    <row r="34" spans="1:30" ht="13.5" customHeight="1" x14ac:dyDescent="0.3">
      <c r="A34" s="73"/>
      <c r="B34" s="73"/>
      <c r="C34" s="78" t="s">
        <v>137</v>
      </c>
      <c r="D34" s="56"/>
      <c r="E34" s="55" t="s">
        <v>66</v>
      </c>
      <c r="F34" s="56"/>
      <c r="G34" s="20">
        <v>2</v>
      </c>
      <c r="H34" s="20">
        <v>2</v>
      </c>
      <c r="I34" s="20">
        <v>2</v>
      </c>
      <c r="J34" s="20">
        <v>2</v>
      </c>
      <c r="K34" s="20">
        <v>2</v>
      </c>
      <c r="L34" s="20">
        <v>2</v>
      </c>
      <c r="M34" s="20">
        <v>2</v>
      </c>
      <c r="N34" s="20">
        <v>2</v>
      </c>
      <c r="O34" s="20">
        <v>2</v>
      </c>
      <c r="P34" s="20">
        <v>2</v>
      </c>
      <c r="Q34" s="20">
        <v>2</v>
      </c>
      <c r="R34" s="20">
        <v>2</v>
      </c>
      <c r="S34" s="20">
        <v>2</v>
      </c>
      <c r="T34" s="21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</row>
    <row r="35" spans="1:30" ht="13.5" customHeight="1" x14ac:dyDescent="0.3">
      <c r="A35" s="73"/>
      <c r="B35" s="73"/>
      <c r="C35" s="78" t="s">
        <v>138</v>
      </c>
      <c r="D35" s="56"/>
      <c r="E35" s="55" t="s">
        <v>66</v>
      </c>
      <c r="F35" s="56"/>
      <c r="G35" s="20">
        <v>2</v>
      </c>
      <c r="H35" s="20">
        <v>2</v>
      </c>
      <c r="I35" s="20">
        <v>2</v>
      </c>
      <c r="J35" s="20">
        <v>2</v>
      </c>
      <c r="K35" s="20">
        <v>2</v>
      </c>
      <c r="L35" s="20">
        <v>2</v>
      </c>
      <c r="M35" s="20">
        <v>2</v>
      </c>
      <c r="N35" s="20">
        <v>2</v>
      </c>
      <c r="O35" s="20">
        <v>2</v>
      </c>
      <c r="P35" s="20">
        <v>2</v>
      </c>
      <c r="Q35" s="20">
        <v>2</v>
      </c>
      <c r="R35" s="20">
        <v>2</v>
      </c>
      <c r="S35" s="20">
        <v>2</v>
      </c>
      <c r="T35" s="21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</row>
    <row r="36" spans="1:30" ht="13.5" customHeight="1" x14ac:dyDescent="0.3">
      <c r="A36" s="73"/>
      <c r="B36" s="73"/>
      <c r="C36" s="78" t="s">
        <v>139</v>
      </c>
      <c r="D36" s="56"/>
      <c r="E36" s="55" t="s">
        <v>66</v>
      </c>
      <c r="F36" s="56"/>
      <c r="G36" s="20">
        <v>2</v>
      </c>
      <c r="H36" s="20">
        <v>2</v>
      </c>
      <c r="I36" s="20">
        <v>2</v>
      </c>
      <c r="J36" s="20">
        <v>2</v>
      </c>
      <c r="K36" s="20">
        <v>2</v>
      </c>
      <c r="L36" s="20">
        <v>2</v>
      </c>
      <c r="M36" s="20">
        <v>2</v>
      </c>
      <c r="N36" s="20">
        <v>2</v>
      </c>
      <c r="O36" s="20">
        <v>2</v>
      </c>
      <c r="P36" s="20">
        <v>2</v>
      </c>
      <c r="Q36" s="20">
        <v>2</v>
      </c>
      <c r="R36" s="20">
        <v>2</v>
      </c>
      <c r="S36" s="20">
        <v>2</v>
      </c>
      <c r="T36" s="20">
        <v>2</v>
      </c>
      <c r="U36" s="21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</row>
    <row r="37" spans="1:30" ht="13.5" customHeight="1" x14ac:dyDescent="0.3">
      <c r="A37" s="73"/>
      <c r="B37" s="73"/>
      <c r="C37" s="78" t="s">
        <v>140</v>
      </c>
      <c r="D37" s="56"/>
      <c r="E37" s="55" t="s">
        <v>66</v>
      </c>
      <c r="F37" s="56"/>
      <c r="G37" s="20">
        <v>2</v>
      </c>
      <c r="H37" s="20">
        <v>2</v>
      </c>
      <c r="I37" s="20">
        <v>2</v>
      </c>
      <c r="J37" s="20">
        <v>2</v>
      </c>
      <c r="K37" s="20">
        <v>2</v>
      </c>
      <c r="L37" s="20">
        <v>2</v>
      </c>
      <c r="M37" s="20">
        <v>2</v>
      </c>
      <c r="N37" s="20">
        <v>2</v>
      </c>
      <c r="O37" s="20">
        <v>2</v>
      </c>
      <c r="P37" s="20">
        <v>2</v>
      </c>
      <c r="Q37" s="20">
        <v>2</v>
      </c>
      <c r="R37" s="20">
        <v>2</v>
      </c>
      <c r="S37" s="20">
        <v>2</v>
      </c>
      <c r="T37" s="20">
        <v>2</v>
      </c>
      <c r="U37" s="21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</row>
    <row r="38" spans="1:30" ht="13.5" customHeight="1" x14ac:dyDescent="0.3">
      <c r="A38" s="73"/>
      <c r="B38" s="73"/>
      <c r="C38" s="78" t="s">
        <v>141</v>
      </c>
      <c r="D38" s="56"/>
      <c r="E38" s="55" t="s">
        <v>66</v>
      </c>
      <c r="F38" s="56"/>
      <c r="G38" s="20">
        <v>3</v>
      </c>
      <c r="H38" s="20">
        <v>2</v>
      </c>
      <c r="I38" s="20">
        <v>2</v>
      </c>
      <c r="J38" s="20">
        <v>2</v>
      </c>
      <c r="K38" s="20">
        <v>2</v>
      </c>
      <c r="L38" s="20">
        <v>2</v>
      </c>
      <c r="M38" s="20">
        <v>2</v>
      </c>
      <c r="N38" s="20">
        <v>2</v>
      </c>
      <c r="O38" s="20">
        <v>2</v>
      </c>
      <c r="P38" s="20">
        <v>2</v>
      </c>
      <c r="Q38" s="20">
        <v>2</v>
      </c>
      <c r="R38" s="20">
        <v>2</v>
      </c>
      <c r="S38" s="20">
        <v>2</v>
      </c>
      <c r="T38" s="20">
        <v>2</v>
      </c>
      <c r="U38" s="20">
        <v>2</v>
      </c>
      <c r="V38" s="21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</row>
    <row r="39" spans="1:30" ht="13.5" customHeight="1" x14ac:dyDescent="0.3">
      <c r="A39" s="73"/>
      <c r="B39" s="73"/>
      <c r="C39" s="78" t="s">
        <v>142</v>
      </c>
      <c r="D39" s="56"/>
      <c r="E39" s="55" t="s">
        <v>66</v>
      </c>
      <c r="F39" s="56"/>
      <c r="G39" s="20">
        <v>4</v>
      </c>
      <c r="H39" s="20">
        <v>4</v>
      </c>
      <c r="I39" s="20">
        <v>4</v>
      </c>
      <c r="J39" s="20">
        <v>4</v>
      </c>
      <c r="K39" s="20">
        <v>4</v>
      </c>
      <c r="L39" s="20">
        <v>4</v>
      </c>
      <c r="M39" s="20">
        <v>4</v>
      </c>
      <c r="N39" s="20">
        <v>4</v>
      </c>
      <c r="O39" s="20">
        <v>4</v>
      </c>
      <c r="P39" s="20">
        <v>4</v>
      </c>
      <c r="Q39" s="20">
        <v>4</v>
      </c>
      <c r="R39" s="20">
        <v>4</v>
      </c>
      <c r="S39" s="20">
        <v>4</v>
      </c>
      <c r="T39" s="20">
        <v>4</v>
      </c>
      <c r="U39" s="20">
        <v>4</v>
      </c>
      <c r="V39" s="20">
        <v>2</v>
      </c>
      <c r="W39" s="21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</row>
    <row r="40" spans="1:30" s="37" customFormat="1" ht="13.5" customHeight="1" x14ac:dyDescent="0.3">
      <c r="A40" s="73"/>
      <c r="B40" s="73"/>
      <c r="C40" s="44" t="s">
        <v>143</v>
      </c>
      <c r="D40" s="35"/>
      <c r="E40" s="55" t="s">
        <v>66</v>
      </c>
      <c r="F40" s="56"/>
      <c r="G40" s="20">
        <v>4</v>
      </c>
      <c r="H40" s="20">
        <v>4</v>
      </c>
      <c r="I40" s="20">
        <v>4</v>
      </c>
      <c r="J40" s="20">
        <v>4</v>
      </c>
      <c r="K40" s="20">
        <v>4</v>
      </c>
      <c r="L40" s="20">
        <v>4</v>
      </c>
      <c r="M40" s="20">
        <v>4</v>
      </c>
      <c r="N40" s="20">
        <v>4</v>
      </c>
      <c r="O40" s="20">
        <v>4</v>
      </c>
      <c r="P40" s="20">
        <v>4</v>
      </c>
      <c r="Q40" s="20">
        <v>4</v>
      </c>
      <c r="R40" s="20">
        <v>4</v>
      </c>
      <c r="S40" s="20">
        <v>4</v>
      </c>
      <c r="T40" s="20">
        <v>4</v>
      </c>
      <c r="U40" s="20">
        <v>4</v>
      </c>
      <c r="V40" s="20">
        <v>4</v>
      </c>
      <c r="W40" s="21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</row>
    <row r="41" spans="1:30" s="37" customFormat="1" ht="13.5" customHeight="1" x14ac:dyDescent="0.3">
      <c r="A41" s="73"/>
      <c r="B41" s="73"/>
      <c r="C41" s="44" t="s">
        <v>144</v>
      </c>
      <c r="D41" s="35"/>
      <c r="E41" s="55" t="s">
        <v>66</v>
      </c>
      <c r="F41" s="56"/>
      <c r="G41" s="42">
        <v>4</v>
      </c>
      <c r="H41" s="42">
        <v>4</v>
      </c>
      <c r="I41" s="42">
        <v>4</v>
      </c>
      <c r="J41" s="42">
        <v>4</v>
      </c>
      <c r="K41" s="42">
        <v>4</v>
      </c>
      <c r="L41" s="42">
        <v>4</v>
      </c>
      <c r="M41" s="42">
        <v>4</v>
      </c>
      <c r="N41" s="42">
        <v>4</v>
      </c>
      <c r="O41" s="42">
        <v>4</v>
      </c>
      <c r="P41" s="42">
        <v>4</v>
      </c>
      <c r="Q41" s="42">
        <v>4</v>
      </c>
      <c r="R41" s="42">
        <v>4</v>
      </c>
      <c r="S41" s="42">
        <v>4</v>
      </c>
      <c r="T41" s="42">
        <v>4</v>
      </c>
      <c r="U41" s="42">
        <v>4</v>
      </c>
      <c r="V41" s="20">
        <v>4</v>
      </c>
      <c r="W41" s="43">
        <v>4</v>
      </c>
      <c r="X41" s="4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</row>
    <row r="42" spans="1:30" ht="13.5" customHeight="1" x14ac:dyDescent="0.3">
      <c r="A42" s="73"/>
      <c r="B42" s="74"/>
      <c r="C42" s="57" t="s">
        <v>33</v>
      </c>
      <c r="D42" s="56"/>
      <c r="E42" s="55" t="s">
        <v>21</v>
      </c>
      <c r="F42" s="56"/>
      <c r="G42" s="20">
        <v>10</v>
      </c>
      <c r="H42" s="20">
        <v>10</v>
      </c>
      <c r="I42" s="20">
        <v>10</v>
      </c>
      <c r="J42" s="20">
        <v>10</v>
      </c>
      <c r="K42" s="20">
        <v>10</v>
      </c>
      <c r="L42" s="20">
        <v>10</v>
      </c>
      <c r="M42" s="20">
        <v>10</v>
      </c>
      <c r="N42" s="20">
        <v>10</v>
      </c>
      <c r="O42" s="20">
        <v>10</v>
      </c>
      <c r="P42" s="20">
        <v>10</v>
      </c>
      <c r="Q42" s="20">
        <v>10</v>
      </c>
      <c r="R42" s="20">
        <v>10</v>
      </c>
      <c r="S42" s="20">
        <v>10</v>
      </c>
      <c r="T42" s="20">
        <v>10</v>
      </c>
      <c r="U42" s="20">
        <v>10</v>
      </c>
      <c r="V42" s="20">
        <v>10</v>
      </c>
      <c r="W42" s="20">
        <v>10</v>
      </c>
      <c r="X42" s="20">
        <v>10</v>
      </c>
      <c r="Y42" s="21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</row>
    <row r="43" spans="1:30" ht="13.5" customHeight="1" x14ac:dyDescent="0.3">
      <c r="A43" s="73"/>
      <c r="B43" s="72" t="s">
        <v>34</v>
      </c>
      <c r="C43" s="78" t="s">
        <v>145</v>
      </c>
      <c r="D43" s="56"/>
      <c r="E43" s="55" t="s">
        <v>65</v>
      </c>
      <c r="F43" s="56"/>
      <c r="G43" s="20">
        <v>1</v>
      </c>
      <c r="H43" s="20">
        <v>1</v>
      </c>
      <c r="I43" s="20">
        <v>1</v>
      </c>
      <c r="J43" s="20">
        <v>1</v>
      </c>
      <c r="K43" s="20">
        <v>1</v>
      </c>
      <c r="L43" s="20">
        <v>1</v>
      </c>
      <c r="M43" s="20">
        <v>1</v>
      </c>
      <c r="N43" s="20">
        <v>1</v>
      </c>
      <c r="O43" s="20">
        <v>1</v>
      </c>
      <c r="P43" s="20">
        <v>1</v>
      </c>
      <c r="Q43" s="20">
        <v>1</v>
      </c>
      <c r="R43" s="20">
        <v>1</v>
      </c>
      <c r="S43" s="20">
        <v>1</v>
      </c>
      <c r="T43" s="20">
        <v>1</v>
      </c>
      <c r="U43" s="20">
        <v>1</v>
      </c>
      <c r="V43" s="20">
        <v>1</v>
      </c>
      <c r="W43" s="20">
        <v>1</v>
      </c>
      <c r="X43" s="20">
        <v>1</v>
      </c>
      <c r="Y43" s="20">
        <v>1</v>
      </c>
      <c r="Z43" s="21">
        <v>0</v>
      </c>
      <c r="AA43" s="20">
        <v>0</v>
      </c>
      <c r="AB43" s="20">
        <v>0</v>
      </c>
      <c r="AC43" s="20">
        <v>0</v>
      </c>
      <c r="AD43" s="20">
        <v>0</v>
      </c>
    </row>
    <row r="44" spans="1:30" ht="13.5" customHeight="1" x14ac:dyDescent="0.3">
      <c r="A44" s="73"/>
      <c r="B44" s="73"/>
      <c r="C44" s="78" t="s">
        <v>146</v>
      </c>
      <c r="D44" s="56"/>
      <c r="E44" s="55" t="s">
        <v>65</v>
      </c>
      <c r="F44" s="56"/>
      <c r="G44" s="20">
        <v>3</v>
      </c>
      <c r="H44" s="20">
        <v>1</v>
      </c>
      <c r="I44" s="20">
        <v>1</v>
      </c>
      <c r="J44" s="20">
        <v>1</v>
      </c>
      <c r="K44" s="20">
        <v>1</v>
      </c>
      <c r="L44" s="20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1">
        <v>0</v>
      </c>
      <c r="AA44" s="20">
        <v>0</v>
      </c>
      <c r="AB44" s="20">
        <v>0</v>
      </c>
      <c r="AC44" s="20">
        <v>0</v>
      </c>
      <c r="AD44" s="20">
        <v>0</v>
      </c>
    </row>
    <row r="45" spans="1:30" ht="13.5" customHeight="1" x14ac:dyDescent="0.3">
      <c r="A45" s="73"/>
      <c r="B45" s="73"/>
      <c r="C45" s="78" t="s">
        <v>147</v>
      </c>
      <c r="D45" s="56"/>
      <c r="E45" s="55" t="s">
        <v>65</v>
      </c>
      <c r="F45" s="56"/>
      <c r="G45" s="20">
        <v>1</v>
      </c>
      <c r="H45" s="20">
        <v>1</v>
      </c>
      <c r="I45" s="20">
        <v>1</v>
      </c>
      <c r="J45" s="20">
        <v>1</v>
      </c>
      <c r="K45" s="20">
        <v>1</v>
      </c>
      <c r="L45" s="20">
        <v>1</v>
      </c>
      <c r="M45" s="20">
        <v>1</v>
      </c>
      <c r="N45" s="20">
        <v>1</v>
      </c>
      <c r="O45" s="20">
        <v>1</v>
      </c>
      <c r="P45" s="20">
        <v>1</v>
      </c>
      <c r="Q45" s="20">
        <v>1</v>
      </c>
      <c r="R45" s="20">
        <v>1</v>
      </c>
      <c r="S45" s="20">
        <v>1</v>
      </c>
      <c r="T45" s="20">
        <v>1</v>
      </c>
      <c r="U45" s="20">
        <v>1</v>
      </c>
      <c r="V45" s="20">
        <v>1</v>
      </c>
      <c r="W45" s="20">
        <v>1</v>
      </c>
      <c r="X45" s="20">
        <v>1</v>
      </c>
      <c r="Y45" s="20">
        <v>1</v>
      </c>
      <c r="Z45" s="21">
        <v>0</v>
      </c>
      <c r="AA45" s="20">
        <v>0</v>
      </c>
      <c r="AB45" s="20">
        <v>0</v>
      </c>
      <c r="AC45" s="20">
        <v>0</v>
      </c>
      <c r="AD45" s="20">
        <v>0</v>
      </c>
    </row>
    <row r="46" spans="1:30" ht="13.5" customHeight="1" x14ac:dyDescent="0.3">
      <c r="A46" s="73"/>
      <c r="B46" s="73"/>
      <c r="C46" s="78" t="s">
        <v>148</v>
      </c>
      <c r="D46" s="56"/>
      <c r="E46" s="55" t="s">
        <v>65</v>
      </c>
      <c r="F46" s="56"/>
      <c r="G46" s="20">
        <v>1</v>
      </c>
      <c r="H46" s="20">
        <v>1</v>
      </c>
      <c r="I46" s="20">
        <v>1</v>
      </c>
      <c r="J46" s="20">
        <v>1</v>
      </c>
      <c r="K46" s="20">
        <v>1</v>
      </c>
      <c r="L46" s="20">
        <v>1</v>
      </c>
      <c r="M46" s="20">
        <v>1</v>
      </c>
      <c r="N46" s="20">
        <v>1</v>
      </c>
      <c r="O46" s="20">
        <v>1</v>
      </c>
      <c r="P46" s="20">
        <v>1</v>
      </c>
      <c r="Q46" s="20">
        <v>1</v>
      </c>
      <c r="R46" s="20">
        <v>1</v>
      </c>
      <c r="S46" s="20">
        <v>1</v>
      </c>
      <c r="T46" s="20">
        <v>1</v>
      </c>
      <c r="U46" s="20">
        <v>1</v>
      </c>
      <c r="V46" s="20">
        <v>1</v>
      </c>
      <c r="W46" s="20">
        <v>1</v>
      </c>
      <c r="X46" s="20">
        <v>1</v>
      </c>
      <c r="Y46" s="20">
        <v>1</v>
      </c>
      <c r="Z46" s="21">
        <v>0</v>
      </c>
      <c r="AA46" s="20">
        <v>0</v>
      </c>
      <c r="AB46" s="20">
        <v>0</v>
      </c>
      <c r="AC46" s="20">
        <v>0</v>
      </c>
      <c r="AD46" s="20">
        <v>0</v>
      </c>
    </row>
    <row r="47" spans="1:30" s="37" customFormat="1" ht="13.5" customHeight="1" x14ac:dyDescent="0.3">
      <c r="A47" s="73"/>
      <c r="B47" s="73"/>
      <c r="C47" s="44" t="s">
        <v>149</v>
      </c>
      <c r="D47" s="35"/>
      <c r="E47" s="55" t="s">
        <v>65</v>
      </c>
      <c r="F47" s="56"/>
      <c r="G47" s="20">
        <v>1</v>
      </c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1</v>
      </c>
      <c r="O47" s="20">
        <v>1</v>
      </c>
      <c r="P47" s="20">
        <v>1</v>
      </c>
      <c r="Q47" s="20">
        <v>1</v>
      </c>
      <c r="R47" s="20">
        <v>1</v>
      </c>
      <c r="S47" s="20">
        <v>1</v>
      </c>
      <c r="T47" s="20">
        <v>1</v>
      </c>
      <c r="U47" s="20">
        <v>1</v>
      </c>
      <c r="V47" s="20">
        <v>1</v>
      </c>
      <c r="W47" s="20">
        <v>1</v>
      </c>
      <c r="X47" s="20">
        <v>1</v>
      </c>
      <c r="Y47" s="20">
        <v>1</v>
      </c>
      <c r="Z47" s="21">
        <v>0</v>
      </c>
      <c r="AA47" s="20">
        <v>0</v>
      </c>
      <c r="AB47" s="20">
        <v>0</v>
      </c>
      <c r="AC47" s="20">
        <v>0</v>
      </c>
      <c r="AD47" s="20">
        <v>0</v>
      </c>
    </row>
    <row r="48" spans="1:30" ht="13.5" customHeight="1" x14ac:dyDescent="0.3">
      <c r="A48" s="73"/>
      <c r="B48" s="74"/>
      <c r="C48" s="78" t="s">
        <v>150</v>
      </c>
      <c r="D48" s="56"/>
      <c r="E48" s="55" t="s">
        <v>65</v>
      </c>
      <c r="F48" s="56"/>
      <c r="G48" s="20">
        <v>1</v>
      </c>
      <c r="H48" s="20">
        <v>1</v>
      </c>
      <c r="I48" s="20">
        <v>1</v>
      </c>
      <c r="J48" s="20">
        <v>1</v>
      </c>
      <c r="K48" s="20">
        <v>1</v>
      </c>
      <c r="L48" s="20">
        <v>1</v>
      </c>
      <c r="M48" s="20">
        <v>1</v>
      </c>
      <c r="N48" s="20">
        <v>1</v>
      </c>
      <c r="O48" s="20">
        <v>1</v>
      </c>
      <c r="P48" s="20">
        <v>1</v>
      </c>
      <c r="Q48" s="20">
        <v>1</v>
      </c>
      <c r="R48" s="20">
        <v>1</v>
      </c>
      <c r="S48" s="20">
        <v>1</v>
      </c>
      <c r="T48" s="20">
        <v>1</v>
      </c>
      <c r="U48" s="20">
        <v>1</v>
      </c>
      <c r="V48" s="20">
        <v>1</v>
      </c>
      <c r="W48" s="20">
        <v>1</v>
      </c>
      <c r="X48" s="20">
        <v>1</v>
      </c>
      <c r="Y48" s="20">
        <v>1</v>
      </c>
      <c r="Z48" s="21">
        <v>0</v>
      </c>
      <c r="AA48" s="20">
        <v>0</v>
      </c>
      <c r="AB48" s="20">
        <v>0</v>
      </c>
      <c r="AC48" s="20">
        <v>0</v>
      </c>
      <c r="AD48" s="20">
        <v>0</v>
      </c>
    </row>
    <row r="49" spans="1:30" ht="13.5" customHeight="1" x14ac:dyDescent="0.3">
      <c r="A49" s="73"/>
      <c r="B49" s="72" t="s">
        <v>37</v>
      </c>
      <c r="C49" s="78" t="s">
        <v>151</v>
      </c>
      <c r="D49" s="56"/>
      <c r="E49" s="55" t="s">
        <v>66</v>
      </c>
      <c r="F49" s="56"/>
      <c r="G49" s="20">
        <v>1</v>
      </c>
      <c r="H49" s="20">
        <v>1</v>
      </c>
      <c r="I49" s="20">
        <v>1</v>
      </c>
      <c r="J49" s="20">
        <v>1</v>
      </c>
      <c r="K49" s="20">
        <v>1</v>
      </c>
      <c r="L49" s="20">
        <v>1</v>
      </c>
      <c r="M49" s="20">
        <v>1</v>
      </c>
      <c r="N49" s="20">
        <v>1</v>
      </c>
      <c r="O49" s="20">
        <v>1</v>
      </c>
      <c r="P49" s="20">
        <v>1</v>
      </c>
      <c r="Q49" s="20">
        <v>1</v>
      </c>
      <c r="R49" s="20">
        <v>1</v>
      </c>
      <c r="S49" s="20">
        <v>1</v>
      </c>
      <c r="T49" s="20">
        <v>1</v>
      </c>
      <c r="U49" s="20">
        <v>1</v>
      </c>
      <c r="V49" s="20">
        <v>1</v>
      </c>
      <c r="W49" s="20">
        <v>1</v>
      </c>
      <c r="X49" s="20">
        <v>1</v>
      </c>
      <c r="Y49" s="20">
        <v>1</v>
      </c>
      <c r="Z49" s="20">
        <v>1</v>
      </c>
      <c r="AA49" s="21">
        <v>0</v>
      </c>
      <c r="AB49" s="20">
        <v>0</v>
      </c>
      <c r="AC49" s="20">
        <v>0</v>
      </c>
      <c r="AD49" s="20">
        <v>0</v>
      </c>
    </row>
    <row r="50" spans="1:30" ht="13.5" customHeight="1" x14ac:dyDescent="0.3">
      <c r="A50" s="73"/>
      <c r="B50" s="73"/>
      <c r="C50" s="78" t="s">
        <v>152</v>
      </c>
      <c r="D50" s="56"/>
      <c r="E50" s="55" t="s">
        <v>66</v>
      </c>
      <c r="F50" s="56"/>
      <c r="G50" s="20">
        <v>4</v>
      </c>
      <c r="H50" s="20">
        <v>2</v>
      </c>
      <c r="I50" s="20">
        <v>2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2</v>
      </c>
      <c r="P50" s="20">
        <v>2</v>
      </c>
      <c r="Q50" s="20">
        <v>2</v>
      </c>
      <c r="R50" s="20">
        <v>2</v>
      </c>
      <c r="S50" s="20">
        <v>2</v>
      </c>
      <c r="T50" s="20">
        <v>2</v>
      </c>
      <c r="U50" s="20">
        <v>2</v>
      </c>
      <c r="V50" s="20">
        <v>2</v>
      </c>
      <c r="W50" s="20">
        <v>2</v>
      </c>
      <c r="X50" s="20">
        <v>2</v>
      </c>
      <c r="Y50" s="20">
        <v>2</v>
      </c>
      <c r="Z50" s="20">
        <v>2</v>
      </c>
      <c r="AA50" s="21">
        <v>0</v>
      </c>
      <c r="AB50" s="20">
        <v>0</v>
      </c>
      <c r="AC50" s="20">
        <v>0</v>
      </c>
      <c r="AD50" s="20">
        <v>0</v>
      </c>
    </row>
    <row r="51" spans="1:30" ht="13.5" customHeight="1" x14ac:dyDescent="0.3">
      <c r="A51" s="73"/>
      <c r="B51" s="73"/>
      <c r="C51" s="78" t="s">
        <v>153</v>
      </c>
      <c r="D51" s="56"/>
      <c r="E51" s="55" t="s">
        <v>66</v>
      </c>
      <c r="F51" s="56"/>
      <c r="G51" s="20">
        <v>1</v>
      </c>
      <c r="H51" s="20">
        <v>1</v>
      </c>
      <c r="I51" s="20">
        <v>1</v>
      </c>
      <c r="J51" s="20">
        <v>1</v>
      </c>
      <c r="K51" s="20">
        <v>1</v>
      </c>
      <c r="L51" s="20">
        <v>1</v>
      </c>
      <c r="M51" s="20">
        <v>1</v>
      </c>
      <c r="N51" s="20">
        <v>1</v>
      </c>
      <c r="O51" s="20">
        <v>1</v>
      </c>
      <c r="P51" s="20">
        <v>1</v>
      </c>
      <c r="Q51" s="20">
        <v>1</v>
      </c>
      <c r="R51" s="20">
        <v>1</v>
      </c>
      <c r="S51" s="20">
        <v>1</v>
      </c>
      <c r="T51" s="20">
        <v>1</v>
      </c>
      <c r="U51" s="20">
        <v>1</v>
      </c>
      <c r="V51" s="20">
        <v>1</v>
      </c>
      <c r="W51" s="20">
        <v>1</v>
      </c>
      <c r="X51" s="20">
        <v>1</v>
      </c>
      <c r="Y51" s="20">
        <v>1</v>
      </c>
      <c r="Z51" s="20">
        <v>1</v>
      </c>
      <c r="AA51" s="21">
        <v>0</v>
      </c>
      <c r="AB51" s="20">
        <v>0</v>
      </c>
      <c r="AC51" s="20">
        <v>0</v>
      </c>
      <c r="AD51" s="20">
        <v>0</v>
      </c>
    </row>
    <row r="52" spans="1:30" ht="13.5" customHeight="1" x14ac:dyDescent="0.3">
      <c r="A52" s="73"/>
      <c r="B52" s="73"/>
      <c r="C52" s="78" t="s">
        <v>154</v>
      </c>
      <c r="D52" s="56"/>
      <c r="E52" s="55" t="s">
        <v>66</v>
      </c>
      <c r="F52" s="56"/>
      <c r="G52" s="20">
        <v>1</v>
      </c>
      <c r="H52" s="20">
        <v>1</v>
      </c>
      <c r="I52" s="20">
        <v>1</v>
      </c>
      <c r="J52" s="20">
        <v>1</v>
      </c>
      <c r="K52" s="20">
        <v>1</v>
      </c>
      <c r="L52" s="20">
        <v>1</v>
      </c>
      <c r="M52" s="20">
        <v>1</v>
      </c>
      <c r="N52" s="20">
        <v>1</v>
      </c>
      <c r="O52" s="20">
        <v>1</v>
      </c>
      <c r="P52" s="20">
        <v>1</v>
      </c>
      <c r="Q52" s="20">
        <v>1</v>
      </c>
      <c r="R52" s="20">
        <v>1</v>
      </c>
      <c r="S52" s="20">
        <v>1</v>
      </c>
      <c r="T52" s="20">
        <v>1</v>
      </c>
      <c r="U52" s="20">
        <v>1</v>
      </c>
      <c r="V52" s="20">
        <v>1</v>
      </c>
      <c r="W52" s="20">
        <v>1</v>
      </c>
      <c r="X52" s="20">
        <v>1</v>
      </c>
      <c r="Y52" s="20">
        <v>1</v>
      </c>
      <c r="Z52" s="20">
        <v>1</v>
      </c>
      <c r="AA52" s="20">
        <v>1</v>
      </c>
      <c r="AB52" s="21">
        <v>0</v>
      </c>
      <c r="AC52" s="20">
        <v>0</v>
      </c>
      <c r="AD52" s="20">
        <v>0</v>
      </c>
    </row>
    <row r="53" spans="1:30" s="37" customFormat="1" ht="13.5" customHeight="1" x14ac:dyDescent="0.3">
      <c r="A53" s="73"/>
      <c r="B53" s="73"/>
      <c r="C53" s="44" t="s">
        <v>155</v>
      </c>
      <c r="D53" s="35"/>
      <c r="E53" s="55" t="s">
        <v>66</v>
      </c>
      <c r="F53" s="56"/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  <c r="P53" s="20">
        <v>1</v>
      </c>
      <c r="Q53" s="20">
        <v>1</v>
      </c>
      <c r="R53" s="20">
        <v>1</v>
      </c>
      <c r="S53" s="20">
        <v>1</v>
      </c>
      <c r="T53" s="20">
        <v>1</v>
      </c>
      <c r="U53" s="20">
        <v>1</v>
      </c>
      <c r="V53" s="20">
        <v>1</v>
      </c>
      <c r="W53" s="20">
        <v>1</v>
      </c>
      <c r="X53" s="20">
        <v>1</v>
      </c>
      <c r="Y53" s="20">
        <v>1</v>
      </c>
      <c r="Z53" s="20">
        <v>1</v>
      </c>
      <c r="AA53" s="20">
        <v>1</v>
      </c>
      <c r="AB53" s="21">
        <v>0</v>
      </c>
      <c r="AC53" s="20">
        <v>0</v>
      </c>
      <c r="AD53" s="20">
        <v>0</v>
      </c>
    </row>
    <row r="54" spans="1:30" ht="13.5" customHeight="1" x14ac:dyDescent="0.3">
      <c r="A54" s="73"/>
      <c r="B54" s="74"/>
      <c r="C54" s="78" t="s">
        <v>156</v>
      </c>
      <c r="D54" s="56"/>
      <c r="E54" s="55" t="s">
        <v>66</v>
      </c>
      <c r="F54" s="56"/>
      <c r="G54" s="20">
        <v>1</v>
      </c>
      <c r="H54" s="20">
        <v>2</v>
      </c>
      <c r="I54" s="20">
        <v>2</v>
      </c>
      <c r="J54" s="20">
        <v>2</v>
      </c>
      <c r="K54" s="20">
        <v>2</v>
      </c>
      <c r="L54" s="20">
        <v>2</v>
      </c>
      <c r="M54" s="20">
        <v>2</v>
      </c>
      <c r="N54" s="20">
        <v>2</v>
      </c>
      <c r="O54" s="20">
        <v>2</v>
      </c>
      <c r="P54" s="20">
        <v>2</v>
      </c>
      <c r="Q54" s="20">
        <v>2</v>
      </c>
      <c r="R54" s="20">
        <v>2</v>
      </c>
      <c r="S54" s="20">
        <v>2</v>
      </c>
      <c r="T54" s="20">
        <v>2</v>
      </c>
      <c r="U54" s="20">
        <v>2</v>
      </c>
      <c r="V54" s="20">
        <v>2</v>
      </c>
      <c r="W54" s="20">
        <v>2</v>
      </c>
      <c r="X54" s="20">
        <v>2</v>
      </c>
      <c r="Y54" s="20">
        <v>2</v>
      </c>
      <c r="Z54" s="20">
        <v>2</v>
      </c>
      <c r="AA54" s="20">
        <v>1</v>
      </c>
      <c r="AB54" s="21">
        <v>0</v>
      </c>
      <c r="AC54" s="20">
        <v>0</v>
      </c>
      <c r="AD54" s="20">
        <v>0</v>
      </c>
    </row>
    <row r="55" spans="1:30" ht="13.5" customHeight="1" x14ac:dyDescent="0.3">
      <c r="A55" s="73"/>
      <c r="B55" s="72" t="s">
        <v>41</v>
      </c>
      <c r="C55" s="78" t="s">
        <v>157</v>
      </c>
      <c r="D55" s="56"/>
      <c r="E55" s="79" t="s">
        <v>65</v>
      </c>
      <c r="F55" s="56"/>
      <c r="G55" s="20">
        <v>1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1">
        <v>0</v>
      </c>
      <c r="AD55" s="20">
        <v>0</v>
      </c>
    </row>
    <row r="56" spans="1:30" ht="13.5" customHeight="1" x14ac:dyDescent="0.3">
      <c r="A56" s="73"/>
      <c r="B56" s="73"/>
      <c r="C56" s="78" t="s">
        <v>158</v>
      </c>
      <c r="D56" s="56"/>
      <c r="E56" s="79" t="s">
        <v>65</v>
      </c>
      <c r="F56" s="56"/>
      <c r="G56" s="20">
        <v>3</v>
      </c>
      <c r="H56" s="20">
        <v>2</v>
      </c>
      <c r="I56" s="20">
        <v>2</v>
      </c>
      <c r="J56" s="20">
        <v>2</v>
      </c>
      <c r="K56" s="20">
        <v>2</v>
      </c>
      <c r="L56" s="20">
        <v>2</v>
      </c>
      <c r="M56" s="20">
        <v>2</v>
      </c>
      <c r="N56" s="20">
        <v>2</v>
      </c>
      <c r="O56" s="20">
        <v>2</v>
      </c>
      <c r="P56" s="20">
        <v>2</v>
      </c>
      <c r="Q56" s="20">
        <v>2</v>
      </c>
      <c r="R56" s="20">
        <v>2</v>
      </c>
      <c r="S56" s="20">
        <v>2</v>
      </c>
      <c r="T56" s="20">
        <v>2</v>
      </c>
      <c r="U56" s="20">
        <v>2</v>
      </c>
      <c r="V56" s="20">
        <v>2</v>
      </c>
      <c r="W56" s="20">
        <v>2</v>
      </c>
      <c r="X56" s="20">
        <v>2</v>
      </c>
      <c r="Y56" s="20">
        <v>2</v>
      </c>
      <c r="Z56" s="20">
        <v>2</v>
      </c>
      <c r="AA56" s="20">
        <v>2</v>
      </c>
      <c r="AB56" s="20">
        <v>2</v>
      </c>
      <c r="AC56" s="21">
        <v>0</v>
      </c>
      <c r="AD56" s="20">
        <v>0</v>
      </c>
    </row>
    <row r="57" spans="1:30" ht="13.5" customHeight="1" x14ac:dyDescent="0.3">
      <c r="A57" s="73"/>
      <c r="B57" s="73"/>
      <c r="C57" s="78" t="s">
        <v>159</v>
      </c>
      <c r="D57" s="56"/>
      <c r="E57" s="79" t="s">
        <v>65</v>
      </c>
      <c r="F57" s="56"/>
      <c r="G57" s="20">
        <v>2</v>
      </c>
      <c r="H57" s="20">
        <v>2</v>
      </c>
      <c r="I57" s="20">
        <v>2</v>
      </c>
      <c r="J57" s="20">
        <v>2</v>
      </c>
      <c r="K57" s="20">
        <v>2</v>
      </c>
      <c r="L57" s="20">
        <v>2</v>
      </c>
      <c r="M57" s="20">
        <v>2</v>
      </c>
      <c r="N57" s="20">
        <v>2</v>
      </c>
      <c r="O57" s="20">
        <v>2</v>
      </c>
      <c r="P57" s="20">
        <v>2</v>
      </c>
      <c r="Q57" s="20">
        <v>2</v>
      </c>
      <c r="R57" s="20">
        <v>2</v>
      </c>
      <c r="S57" s="20">
        <v>2</v>
      </c>
      <c r="T57" s="20">
        <v>2</v>
      </c>
      <c r="U57" s="20">
        <v>2</v>
      </c>
      <c r="V57" s="20">
        <v>2</v>
      </c>
      <c r="W57" s="20">
        <v>2</v>
      </c>
      <c r="X57" s="20">
        <v>2</v>
      </c>
      <c r="Y57" s="20">
        <v>2</v>
      </c>
      <c r="Z57" s="20">
        <v>2</v>
      </c>
      <c r="AA57" s="20">
        <v>2</v>
      </c>
      <c r="AB57" s="20">
        <v>2</v>
      </c>
      <c r="AC57" s="21">
        <v>0</v>
      </c>
      <c r="AD57" s="20">
        <v>0</v>
      </c>
    </row>
    <row r="58" spans="1:30" ht="13.5" customHeight="1" x14ac:dyDescent="0.3">
      <c r="A58" s="73"/>
      <c r="B58" s="73"/>
      <c r="C58" s="78" t="s">
        <v>160</v>
      </c>
      <c r="D58" s="56"/>
      <c r="E58" s="79" t="s">
        <v>65</v>
      </c>
      <c r="F58" s="56"/>
      <c r="G58" s="20">
        <v>1</v>
      </c>
      <c r="H58" s="20">
        <v>1</v>
      </c>
      <c r="I58" s="20">
        <v>1</v>
      </c>
      <c r="J58" s="20">
        <v>1</v>
      </c>
      <c r="K58" s="20">
        <v>1</v>
      </c>
      <c r="L58" s="20">
        <v>1</v>
      </c>
      <c r="M58" s="20">
        <v>1</v>
      </c>
      <c r="N58" s="20">
        <v>1</v>
      </c>
      <c r="O58" s="20">
        <v>1</v>
      </c>
      <c r="P58" s="20">
        <v>1</v>
      </c>
      <c r="Q58" s="20">
        <v>1</v>
      </c>
      <c r="R58" s="20">
        <v>1</v>
      </c>
      <c r="S58" s="20">
        <v>2</v>
      </c>
      <c r="T58" s="20">
        <v>2</v>
      </c>
      <c r="U58" s="20">
        <v>2</v>
      </c>
      <c r="V58" s="20">
        <v>2</v>
      </c>
      <c r="W58" s="20">
        <v>2</v>
      </c>
      <c r="X58" s="20">
        <v>2</v>
      </c>
      <c r="Y58" s="20">
        <v>2</v>
      </c>
      <c r="Z58" s="20">
        <v>2</v>
      </c>
      <c r="AA58" s="20">
        <v>2</v>
      </c>
      <c r="AB58" s="20">
        <v>1</v>
      </c>
      <c r="AC58" s="21">
        <v>0</v>
      </c>
      <c r="AD58" s="20">
        <v>0</v>
      </c>
    </row>
    <row r="59" spans="1:30" s="37" customFormat="1" ht="13.5" customHeight="1" x14ac:dyDescent="0.3">
      <c r="A59" s="73"/>
      <c r="B59" s="73"/>
      <c r="C59" s="44" t="s">
        <v>161</v>
      </c>
      <c r="D59" s="35"/>
      <c r="E59" s="79" t="s">
        <v>65</v>
      </c>
      <c r="F59" s="56"/>
      <c r="G59" s="20">
        <v>1</v>
      </c>
      <c r="H59" s="20">
        <v>1</v>
      </c>
      <c r="I59" s="20">
        <v>1</v>
      </c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20">
        <v>1</v>
      </c>
      <c r="P59" s="20">
        <v>1</v>
      </c>
      <c r="Q59" s="20">
        <v>1</v>
      </c>
      <c r="R59" s="20">
        <v>1</v>
      </c>
      <c r="S59" s="20">
        <v>1</v>
      </c>
      <c r="T59" s="20">
        <v>1</v>
      </c>
      <c r="U59" s="20">
        <v>1</v>
      </c>
      <c r="V59" s="20">
        <v>1</v>
      </c>
      <c r="W59" s="20">
        <v>1</v>
      </c>
      <c r="X59" s="20">
        <v>1</v>
      </c>
      <c r="Y59" s="20">
        <v>1</v>
      </c>
      <c r="Z59" s="20">
        <v>1</v>
      </c>
      <c r="AA59" s="20">
        <v>1</v>
      </c>
      <c r="AB59" s="20">
        <v>1</v>
      </c>
      <c r="AC59" s="21">
        <v>0</v>
      </c>
      <c r="AD59" s="20">
        <v>0</v>
      </c>
    </row>
    <row r="60" spans="1:30" ht="13.5" customHeight="1" x14ac:dyDescent="0.3">
      <c r="A60" s="73"/>
      <c r="B60" s="74"/>
      <c r="C60" s="78" t="s">
        <v>162</v>
      </c>
      <c r="D60" s="56"/>
      <c r="E60" s="79" t="s">
        <v>65</v>
      </c>
      <c r="F60" s="56"/>
      <c r="G60" s="20">
        <v>2</v>
      </c>
      <c r="H60" s="20">
        <v>2</v>
      </c>
      <c r="I60" s="20">
        <v>2</v>
      </c>
      <c r="J60" s="20">
        <v>2</v>
      </c>
      <c r="K60" s="20">
        <v>2</v>
      </c>
      <c r="L60" s="20">
        <v>2</v>
      </c>
      <c r="M60" s="20">
        <v>2</v>
      </c>
      <c r="N60" s="20">
        <v>2</v>
      </c>
      <c r="O60" s="20">
        <v>2</v>
      </c>
      <c r="P60" s="20">
        <v>2</v>
      </c>
      <c r="Q60" s="20">
        <v>2</v>
      </c>
      <c r="R60" s="20">
        <v>2</v>
      </c>
      <c r="S60" s="20">
        <v>2</v>
      </c>
      <c r="T60" s="20">
        <v>2</v>
      </c>
      <c r="U60" s="20">
        <v>2</v>
      </c>
      <c r="V60" s="20">
        <v>2</v>
      </c>
      <c r="W60" s="20">
        <v>2</v>
      </c>
      <c r="X60" s="20">
        <v>2</v>
      </c>
      <c r="Y60" s="20">
        <v>2</v>
      </c>
      <c r="Z60" s="20">
        <v>2</v>
      </c>
      <c r="AA60" s="20">
        <v>2</v>
      </c>
      <c r="AB60" s="20">
        <v>2</v>
      </c>
      <c r="AC60" s="21">
        <v>0</v>
      </c>
      <c r="AD60" s="20">
        <v>0</v>
      </c>
    </row>
    <row r="61" spans="1:30" ht="13.5" customHeight="1" x14ac:dyDescent="0.3">
      <c r="A61" s="73"/>
      <c r="B61" s="72" t="s">
        <v>54</v>
      </c>
      <c r="C61" s="57" t="s">
        <v>55</v>
      </c>
      <c r="D61" s="56"/>
      <c r="E61" s="55" t="s">
        <v>21</v>
      </c>
      <c r="F61" s="56"/>
      <c r="G61" s="20">
        <v>5</v>
      </c>
      <c r="H61" s="20">
        <v>5</v>
      </c>
      <c r="I61" s="20">
        <v>5</v>
      </c>
      <c r="J61" s="20">
        <v>5</v>
      </c>
      <c r="K61" s="20">
        <v>5</v>
      </c>
      <c r="L61" s="20">
        <v>5</v>
      </c>
      <c r="M61" s="20">
        <v>5</v>
      </c>
      <c r="N61" s="20">
        <v>5</v>
      </c>
      <c r="O61" s="20">
        <v>5</v>
      </c>
      <c r="P61" s="20">
        <v>5</v>
      </c>
      <c r="Q61" s="20">
        <v>5</v>
      </c>
      <c r="R61" s="20">
        <v>5</v>
      </c>
      <c r="S61" s="20">
        <v>5</v>
      </c>
      <c r="T61" s="20">
        <v>5</v>
      </c>
      <c r="U61" s="20">
        <v>5</v>
      </c>
      <c r="V61" s="20">
        <v>5</v>
      </c>
      <c r="W61" s="20">
        <v>5</v>
      </c>
      <c r="X61" s="20">
        <v>5</v>
      </c>
      <c r="Y61" s="20">
        <v>5</v>
      </c>
      <c r="Z61" s="20">
        <v>5</v>
      </c>
      <c r="AA61" s="20">
        <v>5</v>
      </c>
      <c r="AB61" s="20">
        <v>5</v>
      </c>
      <c r="AC61" s="20">
        <v>5</v>
      </c>
      <c r="AD61" s="21">
        <v>0</v>
      </c>
    </row>
    <row r="62" spans="1:30" ht="13.5" customHeight="1" x14ac:dyDescent="0.3">
      <c r="A62" s="73"/>
      <c r="B62" s="74"/>
      <c r="C62" s="57" t="s">
        <v>56</v>
      </c>
      <c r="D62" s="56"/>
      <c r="E62" s="55" t="s">
        <v>21</v>
      </c>
      <c r="F62" s="82"/>
      <c r="G62" s="20">
        <v>5</v>
      </c>
      <c r="H62" s="20">
        <v>5</v>
      </c>
      <c r="I62" s="20">
        <v>5</v>
      </c>
      <c r="J62" s="20">
        <v>5</v>
      </c>
      <c r="K62" s="20">
        <v>5</v>
      </c>
      <c r="L62" s="20">
        <v>5</v>
      </c>
      <c r="M62" s="20">
        <v>5</v>
      </c>
      <c r="N62" s="20">
        <v>5</v>
      </c>
      <c r="O62" s="20">
        <v>5</v>
      </c>
      <c r="P62" s="20">
        <v>5</v>
      </c>
      <c r="Q62" s="20">
        <v>5</v>
      </c>
      <c r="R62" s="20">
        <v>5</v>
      </c>
      <c r="S62" s="20">
        <v>5</v>
      </c>
      <c r="T62" s="20">
        <v>5</v>
      </c>
      <c r="U62" s="20">
        <v>5</v>
      </c>
      <c r="V62" s="20">
        <v>5</v>
      </c>
      <c r="W62" s="20">
        <v>5</v>
      </c>
      <c r="X62" s="20">
        <v>5</v>
      </c>
      <c r="Y62" s="20">
        <v>5</v>
      </c>
      <c r="Z62" s="20">
        <v>5</v>
      </c>
      <c r="AA62" s="20">
        <v>5</v>
      </c>
      <c r="AB62" s="20">
        <v>5</v>
      </c>
      <c r="AC62" s="20">
        <v>5</v>
      </c>
      <c r="AD62" s="21">
        <v>0</v>
      </c>
    </row>
    <row r="63" spans="1:30" ht="13.5" customHeight="1" x14ac:dyDescent="0.3">
      <c r="A63" s="73"/>
      <c r="B63" s="83" t="s">
        <v>15</v>
      </c>
      <c r="C63" s="59"/>
      <c r="D63" s="60"/>
      <c r="E63" s="75" t="s">
        <v>13</v>
      </c>
      <c r="F63" s="56"/>
      <c r="G63" s="55">
        <f>SUM(G13:G62)</f>
        <v>122</v>
      </c>
      <c r="H63" s="56"/>
      <c r="I63" s="20">
        <f>SUM(I13:I62)</f>
        <v>122</v>
      </c>
      <c r="J63" s="20">
        <f>SUM(J13:J62)</f>
        <v>110</v>
      </c>
      <c r="K63" s="20" t="e">
        <f>SUM(K13:K62)-#REF!</f>
        <v>#REF!</v>
      </c>
      <c r="L63" s="20">
        <f t="shared" ref="L63:AD63" si="0">SUM(L13:L62)</f>
        <v>104</v>
      </c>
      <c r="M63" s="20">
        <f t="shared" si="0"/>
        <v>103</v>
      </c>
      <c r="N63" s="20">
        <f t="shared" si="0"/>
        <v>96</v>
      </c>
      <c r="O63" s="20">
        <f t="shared" si="0"/>
        <v>91</v>
      </c>
      <c r="P63" s="20">
        <f t="shared" si="0"/>
        <v>87</v>
      </c>
      <c r="Q63" s="20">
        <f t="shared" si="0"/>
        <v>82</v>
      </c>
      <c r="R63" s="20">
        <f t="shared" si="0"/>
        <v>74</v>
      </c>
      <c r="S63" s="20">
        <f t="shared" si="0"/>
        <v>68</v>
      </c>
      <c r="T63" s="20">
        <f t="shared" si="0"/>
        <v>62</v>
      </c>
      <c r="U63" s="20">
        <f t="shared" si="0"/>
        <v>58</v>
      </c>
      <c r="V63" s="20">
        <f t="shared" si="0"/>
        <v>54</v>
      </c>
      <c r="W63" s="20">
        <f t="shared" si="0"/>
        <v>48</v>
      </c>
      <c r="X63" s="20">
        <f t="shared" si="0"/>
        <v>44</v>
      </c>
      <c r="Y63" s="20">
        <f t="shared" si="0"/>
        <v>34</v>
      </c>
      <c r="Z63" s="20">
        <f t="shared" si="0"/>
        <v>28</v>
      </c>
      <c r="AA63" s="20">
        <f t="shared" si="0"/>
        <v>23</v>
      </c>
      <c r="AB63" s="20">
        <f t="shared" si="0"/>
        <v>19</v>
      </c>
      <c r="AC63" s="20">
        <f t="shared" si="0"/>
        <v>10</v>
      </c>
      <c r="AD63" s="20">
        <f t="shared" si="0"/>
        <v>0</v>
      </c>
    </row>
    <row r="64" spans="1:30" ht="13.5" customHeight="1" x14ac:dyDescent="0.3">
      <c r="A64" s="74"/>
      <c r="B64" s="61"/>
      <c r="C64" s="62"/>
      <c r="D64" s="63"/>
      <c r="E64" s="75" t="s">
        <v>14</v>
      </c>
      <c r="F64" s="56"/>
      <c r="G64" s="55">
        <f>SUM(H13:H62)</f>
        <v>122</v>
      </c>
      <c r="H64" s="56"/>
      <c r="I64" s="20">
        <f>SUM(I13:I62)</f>
        <v>122</v>
      </c>
      <c r="J64" s="20" t="e">
        <f>SUM(J13:J62)+#REF!</f>
        <v>#REF!</v>
      </c>
      <c r="K64" s="20" t="e">
        <f>SUM(K13:K62)-#REF!</f>
        <v>#REF!</v>
      </c>
      <c r="L64" s="20" t="e">
        <f>SUM(L13:L62)-#REF!</f>
        <v>#REF!</v>
      </c>
      <c r="M64" s="20">
        <f t="shared" ref="M64:AD64" si="1">SUM(M13:M62)</f>
        <v>103</v>
      </c>
      <c r="N64" s="20">
        <f t="shared" si="1"/>
        <v>96</v>
      </c>
      <c r="O64" s="20">
        <f t="shared" si="1"/>
        <v>91</v>
      </c>
      <c r="P64" s="20">
        <f t="shared" si="1"/>
        <v>87</v>
      </c>
      <c r="Q64" s="20">
        <f t="shared" si="1"/>
        <v>82</v>
      </c>
      <c r="R64" s="20">
        <f t="shared" si="1"/>
        <v>74</v>
      </c>
      <c r="S64" s="20">
        <f t="shared" si="1"/>
        <v>68</v>
      </c>
      <c r="T64" s="20">
        <f t="shared" si="1"/>
        <v>62</v>
      </c>
      <c r="U64" s="20">
        <f t="shared" si="1"/>
        <v>58</v>
      </c>
      <c r="V64" s="20">
        <f t="shared" si="1"/>
        <v>54</v>
      </c>
      <c r="W64" s="20">
        <f t="shared" si="1"/>
        <v>48</v>
      </c>
      <c r="X64" s="20">
        <f t="shared" si="1"/>
        <v>44</v>
      </c>
      <c r="Y64" s="20">
        <f t="shared" si="1"/>
        <v>34</v>
      </c>
      <c r="Z64" s="20">
        <f t="shared" si="1"/>
        <v>28</v>
      </c>
      <c r="AA64" s="20">
        <f t="shared" si="1"/>
        <v>23</v>
      </c>
      <c r="AB64" s="20">
        <f t="shared" si="1"/>
        <v>19</v>
      </c>
      <c r="AC64" s="20">
        <f t="shared" si="1"/>
        <v>10</v>
      </c>
      <c r="AD64" s="20">
        <f t="shared" si="1"/>
        <v>0</v>
      </c>
    </row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spans="3:4" ht="13.5" customHeight="1" x14ac:dyDescent="0.3"/>
    <row r="82" spans="3:4" ht="13.5" customHeight="1" x14ac:dyDescent="0.3"/>
    <row r="83" spans="3:4" ht="13.5" customHeight="1" x14ac:dyDescent="0.3"/>
    <row r="84" spans="3:4" ht="13.5" customHeight="1" x14ac:dyDescent="0.3"/>
    <row r="85" spans="3:4" ht="13.5" customHeight="1" x14ac:dyDescent="0.3">
      <c r="C85" s="80"/>
      <c r="D85" s="81"/>
    </row>
    <row r="86" spans="3:4" ht="13.5" customHeight="1" x14ac:dyDescent="0.3"/>
    <row r="87" spans="3:4" ht="13.5" customHeight="1" x14ac:dyDescent="0.3"/>
    <row r="88" spans="3:4" ht="13.5" customHeight="1" x14ac:dyDescent="0.3"/>
    <row r="89" spans="3:4" ht="13.5" customHeight="1" x14ac:dyDescent="0.3"/>
    <row r="90" spans="3:4" ht="13.5" customHeight="1" x14ac:dyDescent="0.3"/>
    <row r="91" spans="3:4" ht="13.5" customHeight="1" x14ac:dyDescent="0.3"/>
    <row r="92" spans="3:4" ht="13.5" customHeight="1" x14ac:dyDescent="0.3"/>
    <row r="93" spans="3:4" ht="13.5" customHeight="1" x14ac:dyDescent="0.3"/>
    <row r="94" spans="3:4" ht="13.5" customHeight="1" x14ac:dyDescent="0.3"/>
    <row r="95" spans="3:4" ht="13.5" customHeight="1" x14ac:dyDescent="0.3"/>
    <row r="96" spans="3:4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</sheetData>
  <mergeCells count="115">
    <mergeCell ref="E32:F32"/>
    <mergeCell ref="E33:F33"/>
    <mergeCell ref="E24:F24"/>
    <mergeCell ref="E25:F25"/>
    <mergeCell ref="E26:F26"/>
    <mergeCell ref="E27:F27"/>
    <mergeCell ref="E29:F29"/>
    <mergeCell ref="E30:F30"/>
    <mergeCell ref="E31:F31"/>
    <mergeCell ref="E28:F28"/>
    <mergeCell ref="E34:F34"/>
    <mergeCell ref="C35:D35"/>
    <mergeCell ref="E35:F35"/>
    <mergeCell ref="E43:F43"/>
    <mergeCell ref="C43:D43"/>
    <mergeCell ref="C39:D39"/>
    <mergeCell ref="C42:D42"/>
    <mergeCell ref="C36:D36"/>
    <mergeCell ref="E36:F36"/>
    <mergeCell ref="C37:D37"/>
    <mergeCell ref="E37:F37"/>
    <mergeCell ref="C38:D38"/>
    <mergeCell ref="E38:F38"/>
    <mergeCell ref="E39:F39"/>
    <mergeCell ref="E42:F42"/>
    <mergeCell ref="E40:F40"/>
    <mergeCell ref="E41:F41"/>
    <mergeCell ref="E44:F44"/>
    <mergeCell ref="C45:D45"/>
    <mergeCell ref="E45:F45"/>
    <mergeCell ref="C46:D46"/>
    <mergeCell ref="E46:F46"/>
    <mergeCell ref="C51:D51"/>
    <mergeCell ref="C52:D52"/>
    <mergeCell ref="C54:D54"/>
    <mergeCell ref="C48:D48"/>
    <mergeCell ref="E48:F48"/>
    <mergeCell ref="C49:D49"/>
    <mergeCell ref="E49:F49"/>
    <mergeCell ref="C50:D50"/>
    <mergeCell ref="E50:F50"/>
    <mergeCell ref="E51:F51"/>
    <mergeCell ref="E47:F47"/>
    <mergeCell ref="E53:F53"/>
    <mergeCell ref="G63:H63"/>
    <mergeCell ref="G64:H64"/>
    <mergeCell ref="E52:F52"/>
    <mergeCell ref="E54:F54"/>
    <mergeCell ref="C55:D55"/>
    <mergeCell ref="E55:F55"/>
    <mergeCell ref="C56:D56"/>
    <mergeCell ref="E56:F56"/>
    <mergeCell ref="E57:F57"/>
    <mergeCell ref="E63:F63"/>
    <mergeCell ref="E64:F64"/>
    <mergeCell ref="E59:F59"/>
    <mergeCell ref="C85:D85"/>
    <mergeCell ref="E58:F58"/>
    <mergeCell ref="E60:F60"/>
    <mergeCell ref="C61:D61"/>
    <mergeCell ref="E61:F61"/>
    <mergeCell ref="C62:D62"/>
    <mergeCell ref="E62:F62"/>
    <mergeCell ref="B63:D64"/>
    <mergeCell ref="A1:B1"/>
    <mergeCell ref="A2:B2"/>
    <mergeCell ref="A3:B3"/>
    <mergeCell ref="B6:E6"/>
    <mergeCell ref="B10:C10"/>
    <mergeCell ref="C12:D12"/>
    <mergeCell ref="E12:F12"/>
    <mergeCell ref="B13:D13"/>
    <mergeCell ref="E13:F13"/>
    <mergeCell ref="B14:D14"/>
    <mergeCell ref="E14:F14"/>
    <mergeCell ref="E15:F15"/>
    <mergeCell ref="B15:D15"/>
    <mergeCell ref="C16:D16"/>
    <mergeCell ref="E22:F22"/>
    <mergeCell ref="E23:F23"/>
    <mergeCell ref="C29:D29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E21:F21"/>
    <mergeCell ref="C30:D30"/>
    <mergeCell ref="B55:B60"/>
    <mergeCell ref="B61:B62"/>
    <mergeCell ref="A4:B4"/>
    <mergeCell ref="A13:A64"/>
    <mergeCell ref="B16:B22"/>
    <mergeCell ref="B23:B29"/>
    <mergeCell ref="B30:B42"/>
    <mergeCell ref="B43:B48"/>
    <mergeCell ref="B49:B54"/>
    <mergeCell ref="C22:D22"/>
    <mergeCell ref="C57:D57"/>
    <mergeCell ref="C58:D58"/>
    <mergeCell ref="C60:D60"/>
    <mergeCell ref="C44:D44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H17" sqref="H17"/>
    </sheetView>
  </sheetViews>
  <sheetFormatPr defaultColWidth="14.44140625" defaultRowHeight="15" customHeight="1" x14ac:dyDescent="0.3"/>
  <cols>
    <col min="1" max="1" width="8.6640625" customWidth="1"/>
    <col min="2" max="5" width="10" customWidth="1"/>
    <col min="6" max="20" width="8.6640625" customWidth="1"/>
  </cols>
  <sheetData>
    <row r="1" spans="1:5" ht="13.5" customHeight="1" x14ac:dyDescent="0.3">
      <c r="A1" s="86" t="s">
        <v>57</v>
      </c>
      <c r="B1" s="87"/>
      <c r="C1" s="87"/>
      <c r="D1" s="87"/>
      <c r="E1" s="87"/>
    </row>
    <row r="2" spans="1:5" ht="13.5" customHeight="1" x14ac:dyDescent="0.3">
      <c r="A2" s="88"/>
      <c r="B2" s="90" t="s">
        <v>66</v>
      </c>
      <c r="C2" s="91"/>
      <c r="D2" s="90" t="s">
        <v>65</v>
      </c>
      <c r="E2" s="91"/>
    </row>
    <row r="3" spans="1:5" ht="13.5" customHeight="1" x14ac:dyDescent="0.3">
      <c r="A3" s="89"/>
      <c r="B3" s="28" t="s">
        <v>13</v>
      </c>
      <c r="C3" s="28" t="s">
        <v>14</v>
      </c>
      <c r="D3" s="28" t="s">
        <v>13</v>
      </c>
      <c r="E3" s="28" t="s">
        <v>14</v>
      </c>
    </row>
    <row r="4" spans="1:5" ht="13.5" customHeight="1" x14ac:dyDescent="0.3">
      <c r="A4" s="29" t="s">
        <v>3</v>
      </c>
      <c r="B4" s="30">
        <f>'Sprint 1'!$D$8</f>
        <v>10</v>
      </c>
      <c r="C4" s="30">
        <f>'Sprint 1'!$E$8</f>
        <v>8</v>
      </c>
      <c r="D4" s="30">
        <f>'Sprint 1'!$D$9</f>
        <v>10</v>
      </c>
      <c r="E4" s="30">
        <f>'Sprint 1'!$E$9</f>
        <v>8</v>
      </c>
    </row>
    <row r="5" spans="1:5" s="37" customFormat="1" ht="13.5" customHeight="1" x14ac:dyDescent="0.3">
      <c r="A5" s="52" t="s">
        <v>48</v>
      </c>
      <c r="B5" s="30">
        <f>'Sprint 1'!$D$8</f>
        <v>10</v>
      </c>
      <c r="C5" s="30">
        <v>10</v>
      </c>
      <c r="D5" s="30">
        <v>10</v>
      </c>
      <c r="E5" s="30">
        <v>10</v>
      </c>
    </row>
    <row r="6" spans="1:5" ht="13.5" customHeight="1" x14ac:dyDescent="0.3">
      <c r="A6" s="52" t="s">
        <v>118</v>
      </c>
      <c r="B6" s="30">
        <f ca="1">'Sprint 3'!$D$8</f>
        <v>10</v>
      </c>
      <c r="C6" s="30">
        <f ca="1">'Sprint 3'!$E$8</f>
        <v>10</v>
      </c>
      <c r="D6" s="30">
        <f ca="1">'Sprint 3'!$D$9</f>
        <v>10</v>
      </c>
      <c r="E6" s="30">
        <f ca="1">'Sprint 3'!$E$9</f>
        <v>10</v>
      </c>
    </row>
    <row r="7" spans="1:5" ht="13.5" customHeight="1" thickBot="1" x14ac:dyDescent="0.35">
      <c r="A7" s="31" t="s">
        <v>15</v>
      </c>
      <c r="B7" s="32">
        <f t="shared" ref="B7:E7" ca="1" si="0">SUM(B4:B6)</f>
        <v>30</v>
      </c>
      <c r="C7" s="32">
        <f ca="1">SUM(C4:C6)</f>
        <v>28</v>
      </c>
      <c r="D7" s="32">
        <f t="shared" ca="1" si="0"/>
        <v>30</v>
      </c>
      <c r="E7" s="32">
        <f t="shared" ca="1" si="0"/>
        <v>28</v>
      </c>
    </row>
    <row r="8" spans="1:5" ht="13.5" customHeight="1" x14ac:dyDescent="0.3"/>
    <row r="9" spans="1:5" ht="13.5" customHeight="1" thickBot="1" x14ac:dyDescent="0.35"/>
    <row r="10" spans="1:5" ht="13.5" customHeight="1" x14ac:dyDescent="0.3">
      <c r="E10" s="38" t="s">
        <v>58</v>
      </c>
    </row>
    <row r="11" spans="1:5" ht="13.5" customHeight="1" x14ac:dyDescent="0.3">
      <c r="E11" s="33" t="s">
        <v>13</v>
      </c>
    </row>
    <row r="12" spans="1:5" ht="13.5" customHeight="1" thickBot="1" x14ac:dyDescent="0.35">
      <c r="E12" s="34" t="s">
        <v>14</v>
      </c>
    </row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  <row r="1001" ht="13.5" customHeight="1" x14ac:dyDescent="0.3"/>
  </sheetData>
  <mergeCells count="4">
    <mergeCell ref="A1:E1"/>
    <mergeCell ref="A2:A3"/>
    <mergeCell ref="B2:C2"/>
    <mergeCell ref="D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Hai Bui</cp:lastModifiedBy>
  <dcterms:created xsi:type="dcterms:W3CDTF">2024-10-03T06:50:24Z</dcterms:created>
  <dcterms:modified xsi:type="dcterms:W3CDTF">2025-04-26T11:59:20Z</dcterms:modified>
</cp:coreProperties>
</file>