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555" tabRatio="810" firstSheet="5" activeTab="10"/>
  </bookViews>
  <sheets>
    <sheet name="Báo cáo kiểm tra" sheetId="10" state="hidden" r:id="rId1"/>
    <sheet name="Xem hợp đồng" sheetId="4" r:id="rId2"/>
    <sheet name="Thêm hợp đồng" sheetId="16" r:id="rId3"/>
    <sheet name="Xem hóa đơn" sheetId="32" r:id="rId4"/>
    <sheet name="Thêm hóa đơn" sheetId="21" r:id="rId5"/>
    <sheet name="Sửa hóa đơn" sheetId="33" r:id="rId6"/>
    <sheet name="Xóa hóa đơn" sheetId="28" r:id="rId7"/>
    <sheet name="Thanh toán" sheetId="35" r:id="rId8"/>
    <sheet name="Xem thống kê" sheetId="34" r:id="rId9"/>
    <sheet name="Gửi tin nhắn" sheetId="7" r:id="rId10"/>
    <sheet name="Trường hợp kiểm thử" sheetId="1" r:id="rId11"/>
    <sheet name="Thêm mới tài khoản" sheetId="29" r:id="rId12"/>
    <sheet name="Sửa tài khoản" sheetId="22" r:id="rId13"/>
    <sheet name="Xóa tài khoản" sheetId="25" r:id="rId14"/>
  </sheets>
  <externalReferences>
    <externalReference r:id="rId1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<sst xmlns="http://schemas.openxmlformats.org/spreadsheetml/2006/main" count="2290" uniqueCount="618">
  <si>
    <t>Báo cáo thử nghiệm</t>
  </si>
  <si>
    <t>Tên dự án</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</si>
  <si>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</si>
  <si>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</si>
  <si>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</si>
  <si>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</si>
  <si>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</si>
  <si>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</si>
  <si>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</si>
  <si>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</si>
  <si>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</si>
  <si>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</si>
  <si>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</si>
  <si>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</si>
  <si>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</si>
  <si>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</si>
  <si>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</si>
  <si>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STT</t>
  </si>
  <si>
    <t>Tên hiển thị</t>
  </si>
  <si>
    <t>Vòng 1</t>
  </si>
  <si>
    <t>Vòng 2</t>
  </si>
  <si>
    <t>Đăng nhập</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</si>
  <si>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</si>
  <si>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</si>
  <si>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</si>
  <si>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</si>
  <si>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</si>
  <si>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</si>
  <si>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</si>
  <si>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</si>
  <si>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</si>
  <si>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</si>
  <si>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</si>
  <si>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</si>
  <si>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</si>
  <si>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</si>
  <si>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</si>
  <si>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</si>
  <si>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XÂY DỰNG WEBSITE QUẢN LÝ PHÒNG TRỌ HỖ TRỢ REALTIME CHAT BẰNG SOCKET VÀ THANH TOÁN VNPAY</t>
  </si>
  <si>
    <t>Module Code</t>
  </si>
  <si>
    <t>Quản lý hợp đồng</t>
  </si>
  <si>
    <t>Chưa kiểm tra</t>
  </si>
  <si>
    <t>Tổng trường hợp kiểm tra</t>
  </si>
  <si>
    <t>Round 1</t>
  </si>
  <si>
    <t>Round 2</t>
  </si>
  <si>
    <t>Test Case ID</t>
  </si>
  <si>
    <t>Mô tả</t>
  </si>
  <si>
    <t>Quy trình</t>
  </si>
  <si>
    <t>Điều kiện tiên quyểt</t>
  </si>
  <si>
    <t>Kết quả mong đợi</t>
  </si>
  <si>
    <t>Kết quả thực tế</t>
  </si>
  <si>
    <t>Kết quả</t>
  </si>
  <si>
    <t>Chú thích</t>
  </si>
  <si>
    <t>Trạng thái</t>
  </si>
  <si>
    <t>Ngày kiểm tra</t>
  </si>
  <si>
    <t>Người kiểm tra</t>
  </si>
  <si>
    <t>GUI_SHOW Quản lý sản phẩm</t>
  </si>
  <si>
    <t>GUI-XHD01</t>
  </si>
  <si>
    <t>Kiểm tra tiêu đề giao diện</t>
  </si>
  <si>
    <t>Đăng nhập thành công vào hệ thống</t>
  </si>
  <si>
    <t xml:space="preserve"> - Text: Black
 - Status: Enable</t>
  </si>
  <si>
    <t>Passed</t>
  </si>
  <si>
    <t>An</t>
  </si>
  <si>
    <t>GUI-XHD02</t>
  </si>
  <si>
    <t>Các thông tin hợp đồng</t>
  </si>
  <si>
    <t xml:space="preserve"> -Text : Black
 -Status : enable</t>
  </si>
  <si>
    <t>Tuyết</t>
  </si>
  <si>
    <t>GUI-XHD03</t>
  </si>
  <si>
    <t>[In hop đồng] Button</t>
  </si>
  <si>
    <t xml:space="preserve"> -Text : White
 -Status : enable</t>
  </si>
  <si>
    <t>GUI-XHD04</t>
  </si>
  <si>
    <t>[Đóng] Button</t>
  </si>
  <si>
    <t>FUNCTION_SHOW Quản lý sản phẩm</t>
  </si>
  <si>
    <t>FUNC-XHD01</t>
  </si>
  <si>
    <t>Kiểm tra thông tin bị thiếu ở trường dữ liệu</t>
  </si>
  <si>
    <t>1. Khởi động trang web.
2. Hiển thị trang chủ.
3. Nhấn vào "Trọ của tôi"
4. Nhấn vào "Quản lý thông tin phòng trọ" và chọn "Quản lýhợp đồng phòng trọ"
5. Nhấn đúp vào ô thông  muốn xem bất kỳ</t>
  </si>
  <si>
    <t>Hiển thị trang nhưng các trường thiếu hiển thị "để trống"</t>
  </si>
  <si>
    <t>FUNC-XHD02</t>
  </si>
  <si>
    <t>Xem thông tin người dùng</t>
  </si>
  <si>
    <t>Hiển thị đầy đủ các thông tin của hợp đồng</t>
  </si>
  <si>
    <t>FUNC-XHD03</t>
  </si>
  <si>
    <t>Kiểm tra định dạng dữ liệu hiển thị</t>
  </si>
  <si>
    <t xml:space="preserve">Hiển thị đúng format </t>
  </si>
  <si>
    <t>FUNC-XHD04</t>
  </si>
  <si>
    <t>Kiểm tra button "In họp đồng"</t>
  </si>
  <si>
    <t>1. Khởi động trang web.
2. Hiển thị trang chủ.
3. Nhấn vào "Trọ của tôi"
4. Nhấn vào "Quản lý thông tin phòng trọ" và chọn "Quản lýhợp đồng phòng trọ"
5. Nhấn đúp vào ô thông  muốn xem bất kỳ
6. Nhấn vào ô In Hợp Đồng</t>
  </si>
  <si>
    <t>Hệ thống sẽ tự động tải về file PDF của bản hợp đồng đang xem</t>
  </si>
  <si>
    <t>Tổng lần kiểm tra</t>
  </si>
  <si>
    <t>Điều kiện tiên quyết</t>
  </si>
  <si>
    <t>GUI_SHOW Danh sách chức vụ</t>
  </si>
  <si>
    <t>GUI - THDong01</t>
  </si>
  <si>
    <t>[Tạo hợp đồng mới]Label</t>
  </si>
  <si>
    <t> </t>
  </si>
  <si>
    <t>GUI - THDong02</t>
  </si>
  <si>
    <t>[Tên hợp đồng] TextBox</t>
  </si>
  <si>
    <t>GUI - THDong03</t>
  </si>
  <si>
    <t>[Nội dung] TextBox</t>
  </si>
  <si>
    <t>GUI - THDong04</t>
  </si>
  <si>
    <t>[Chọn nhà trọ] ComboBox</t>
  </si>
  <si>
    <t>GUI - THDong05</t>
  </si>
  <si>
    <t>[Chọn phòng trọ] ComboBox</t>
  </si>
  <si>
    <t>GUI - THDong06</t>
  </si>
  <si>
    <t>[Chọn người thuê] ComboBox</t>
  </si>
  <si>
    <t>GUI - THDong07</t>
  </si>
  <si>
    <t>[Ngày bắt đầu hợp đồng] Date</t>
  </si>
  <si>
    <t>GUI - THDong08</t>
  </si>
  <si>
    <t>[Ngày kết thúc hợp đồng] Date</t>
  </si>
  <si>
    <t>GUI - THDong09</t>
  </si>
  <si>
    <t>[Tiền đặt cọc] TextBox</t>
  </si>
  <si>
    <t>GUI - THDong10</t>
  </si>
  <si>
    <t>[Hủy] Button</t>
  </si>
  <si>
    <t>GUI - THDong11</t>
  </si>
  <si>
    <t>[Lưu] Button</t>
  </si>
  <si>
    <t>FUNCTION_SHOW Danh sách chức vụ</t>
  </si>
  <si>
    <t>FUNC-THDong01</t>
  </si>
  <si>
    <t>Xác thực trang  đang hiển thị</t>
  </si>
  <si>
    <t>1. Khởi động trang web.
2. Hiển thị trang chủ.
3. Nhấn vào "Trọ của tôi"
4. Nhấn vào "Quản lý thông tin phòng trọ" và chọn "Quản lý hợp đồng phòng trọ"
5. Nhấn vào button thêm hợp đồng</t>
  </si>
  <si>
    <t xml:space="preserve">Hiển thị trang gồm có: 
- Trường "Tạo hợp đồng mới"
- TextBox "Tên hợp đồng" 
- TextBox Nội dung
- ComboBox Chọn nhà trọ
- ComboBox Chọn phòng trọ
- ComboBox Chọn người thuê
- Date Ngày bắt đầu hợp đồng
- Date Ngày kết thúc hợp đồng
- TextBox Tiền đặt cọc
- Button "Hủy"
- Button "Lưu"
</t>
  </si>
  <si>
    <t>FUNC-THDong02</t>
  </si>
  <si>
    <t>Chỉ nhập 1 ô thông tin bất kỳ</t>
  </si>
  <si>
    <t>1. Khởi động trang web.
2. Hiển thị trang chủ.
3. Nhấn vào "Trọ của tôi"
4. Nhấn vào "Quản lý thông tin phòng trọ" và chọn "Quản lý hợp đồng phòng trọ"
5. Nhấn vào button thêm hợp đồng
6, Chỉ nhập 1 ô thông tin bất kỳ và nhấn nút lưu</t>
  </si>
  <si>
    <t>Thông báo về các ô chưa nhập thông tin</t>
  </si>
  <si>
    <t>FUNC-THDong03</t>
  </si>
  <si>
    <t>Chọn ô "Chọn phòng trọ" khi chưa chọn nhà trọ</t>
  </si>
  <si>
    <t>1. Khởi động trang web.
2. Hiển thị trang chủ.
3. Nhấn vào "Trọ của tôi"
4. Nhấn vào "Quản lý thông tin phòng trọ" và chọn "Quản lý hợp đồng phòng trọ"
5. Nhấn vào button thêm hợp đồng
6, Chọn ô "Chọn phòng trọ" khi chưa chọn nhà trọ</t>
  </si>
  <si>
    <t>Không hiển thị ra danh sách phòng trọ</t>
  </si>
  <si>
    <t>FUNC-THDong04</t>
  </si>
  <si>
    <t>Chọn người dùng đã có phòng</t>
  </si>
  <si>
    <t>1. Khởi động trang web.
2. Hiển thị trang chủ.
3. Nhấn vào "Trọ của tôi"
4. Nhấn vào "Quản lý thông tin phòng trọ" và chọn "Quản lý hợp đồng phòng trọ"
5. Nhấn vào button thêm hợp đồng
6, Chọn ô "Chọn người thuê" ,chọn người thuê đã có phòng</t>
  </si>
  <si>
    <t>Hiển thị thông báo "Người dùng đã có phòng"</t>
  </si>
  <si>
    <t>FUNC-THDong05</t>
  </si>
  <si>
    <t>Chọn ngày bắt đầu hợp đồng thấp hơn ngày hôm nay</t>
  </si>
  <si>
    <t>1. Khởi động trang web.
2. Hiển thị trang chủ.
3. Nhấn vào "Trọ của tôi"
4. Nhấn vào "Quản lý thông tin phòng trọ" và chọn "Quản lý hợp đồng phòng trọ"
5. Nhấn vào button thêm hợp đồng
6, Chọn ô "Ngày bắt đầu hợp đồng" thấp hơn ngày hôm nay</t>
  </si>
  <si>
    <t>Hiển thị thông báo ngày bắt đầu hợp đồng không thể thấp hơn ngày hôm nay</t>
  </si>
  <si>
    <t>FUNC-THDong06</t>
  </si>
  <si>
    <t>Chọn ngày kết thúc hợp đồng thấp hơn ngày bắt đầu</t>
  </si>
  <si>
    <t>1. Khởi động trang web.
2. Hiển thị trang chủ.
3. Nhấn vào "Trọ của tôi"
4. Nhấn vào "Quản lý thông tin phòng trọ" và chọn "Quản lý hợp đồng phòng trọ"
5. Nhấn vào button thêm hợp đồng
, Chọn ô "Ngày kết thúc hợp đồng" thấp hơn ngày bắt đầu</t>
  </si>
  <si>
    <t>Hiển thị thông báo ngày kết thúc hợp đồng không thể thấp hơn ngày bắt đầu</t>
  </si>
  <si>
    <t>FUNC-THDong07</t>
  </si>
  <si>
    <t>Không nhập gì cả và nhấn lưu</t>
  </si>
  <si>
    <t>1. Khởi động trang web.
2. Hiển thị trang chủ.
3. Nhấn vào "Trọ của tôi"
4. Nhấn vào "Quản lý thông tin phòng trọ" và chọn "Quản lý hợp đồng phòng trọ"
5. Nhấn vào button thêm hợp đồng
6, Không thêm bất kỳ thông tin nào và nhấn nút "Lưu"</t>
  </si>
  <si>
    <t>Hiển thị thông báo nhập thông tin ở tất cả các ô</t>
  </si>
  <si>
    <t>FUNC-THDong08</t>
  </si>
  <si>
    <t>Nhập toàn bộ các dữ liệu đúng điều kiện vào các ô dữ liệu</t>
  </si>
  <si>
    <t>1. Khởi động trang web.
2. Hiển thị trang chủ.
3. Nhấn vào "Trọ của tôi"
4. Nhấn vào "Quản lý thông tin phòng trọ" và chọn "Quản lý hợp đồng phòng trọ"
5. Nhấn vào button thêm hợp đồng
6. Nhập toàn bộ thông tin các dữ liệu đúng điều kiện vào các ô dữ liệu và nhấn nút "Lưu"</t>
  </si>
  <si>
    <t>Hiển thị thông báo thêm hợp đồng thành công</t>
  </si>
  <si>
    <t>FUNC-THDong09</t>
  </si>
  <si>
    <t>Nhập chữ số vào ô "Tiền đặt cọc"</t>
  </si>
  <si>
    <t>1. Khởi động trang web.
2. Hiển thị trang chủ.
3. Nhấn vào "Trọ của tôi"
4. Nhấn vào "Quản lý thông tin phòng trọ" và chọn "Quản lý hợp đồng phòng trọ"
5. Nhấn vào button thêm hợp đồng
6. Nhập chữ số vào ô "Tiền đặt cọc" và nhấn nút "Lưu"</t>
  </si>
  <si>
    <t>Vui lòng nhập số lớn hơn 0 (có thể là số thập phân)</t>
  </si>
  <si>
    <t>FUNC-THDong10</t>
  </si>
  <si>
    <t>Kiểm tra nút Lưu thành công</t>
  </si>
  <si>
    <t>1. Khởi động trang web.
2. Hiển thị trang chủ.
3. Nhấn vào "Trọ của tôi"
4. Nhấn vào "Quản lý thông tin phòng trọ" và chọn "Quản lý hợp đồng phòng trọ"
5. Nhấn vào button thêm hợp đồng
6. Nhập thông tin và nhấn nút "Lưu"</t>
  </si>
  <si>
    <t>Thêm được dữ liệu</t>
  </si>
  <si>
    <t>Xem hoá đơn</t>
  </si>
  <si>
    <t>GUI_SHOW Sửa Chức Vụ</t>
  </si>
  <si>
    <t>GUI - SCV01</t>
  </si>
  <si>
    <t>[Thanh toán hóa đơn] Label</t>
  </si>
  <si>
    <t> 11/05/2025</t>
  </si>
  <si>
    <t>GUI - SCV02</t>
  </si>
  <si>
    <t>[Chọn nhà trọ] Label</t>
  </si>
  <si>
    <t>GUI - SCV03</t>
  </si>
  <si>
    <t>GUI - SCV04</t>
  </si>
  <si>
    <t>[Chọn hóa đơn] Label</t>
  </si>
  <si>
    <t>GUI - SCV05</t>
  </si>
  <si>
    <t>[Chọn hóa đơn] ComboBox</t>
  </si>
  <si>
    <t>GUI - SCV06</t>
  </si>
  <si>
    <t>[Chi tiết hóa đơn: ] Label</t>
  </si>
  <si>
    <t>GUI - SCV07</t>
  </si>
  <si>
    <t>[Thông tin phòng] DataTable</t>
  </si>
  <si>
    <t>GUI - SCV08</t>
  </si>
  <si>
    <t>[Tình trạng] Label</t>
  </si>
  <si>
    <t>GUI - SCV09</t>
  </si>
  <si>
    <t>[Thanh toán] Button</t>
  </si>
  <si>
    <t xml:space="preserve">FUNCTION_SHOW Sửa Chức Vụ </t>
  </si>
  <si>
    <t>FUNC-SCV01</t>
  </si>
  <si>
    <t>Xác thực trang đang hiển thị</t>
  </si>
  <si>
    <t>1. Khởi động trang web.
2. Hiển thị trang chủ.
3. Nhấn vào "Trọ của tôi"
4. Nhấn vào "Quản lý thông tin phòng trọ" và chọn "Quản lý hóa đơn nhà trọ"
5. Chọn hóa đơn muốn xem</t>
  </si>
  <si>
    <t>Hiển thị trang gồm có: 
- Label "Thanh toán hóa đơn "
- Label "Chọn nhà trọ"
- ComboBox "Chọn nhà trọ"
- Label "Chọn hóa đơn"
- ComboBox "Chọn hóa đơn"
- Label "Chi tiết hóa đơn:"
- DataTable "Thông tin phòng"
- Label "Tình trạng"</t>
  </si>
  <si>
    <t>FUNC-SCV02</t>
  </si>
  <si>
    <t>Kiểm tra khi không nhập gì cả</t>
  </si>
  <si>
    <t>1. Khởi động trang web.
2. Hiển thị trang chủ.
3. Nhấn vào "Trọ của tôi"
4. Nhấn vào "Quản lý thông tin phòng trọ" và chọn "Quản lý hóa đơn nhà trọ"
5. Chọn hóa đơn muốn xem thông tin</t>
  </si>
  <si>
    <t>Không hiển thị hóa đơn nào</t>
  </si>
  <si>
    <t>FUNC-SCV03</t>
  </si>
  <si>
    <t>Kiểm tra khi chỉ chọn nhà trọ</t>
  </si>
  <si>
    <t>1. Khởi động trang web.
2. Hiển thị trang chủ.
3. Nhấn vào "Trọ của tôi"
4. Nhấn vào "Quản lý thông tin phòng trọ" và chọn "Quản lý hóa đơn nhà trọ"
5. Chọn hóa đơn muốn xem
6. Chọn nhà trọ muốn xem thông tin hóa đơn</t>
  </si>
  <si>
    <t>Hiển thị thông tin hóa đơn của nhà trọ đó</t>
  </si>
  <si>
    <t>FUNC-SCV04</t>
  </si>
  <si>
    <t>Kiểm tra khi chỉ chọn hóa đơn</t>
  </si>
  <si>
    <t>1. Khởi động trang web.
2. Hiển thị trang chủ.
3. Nhấn vào "Trọ của tôi"
4. Nhấn vào "Quản lý thông tin phòng trọ" và chọn "Quản lý hóa đơn nhà trọ"
5. Chọn hóa đơn muốn xem
6. Chọn hóa đơn muốn xem thông tin hóa đơn</t>
  </si>
  <si>
    <t>Không hiển thị hóa đơn khi chưa chọn nhà trọ</t>
  </si>
  <si>
    <t> 12/05/2025</t>
  </si>
  <si>
    <t>FUNC-SCV05</t>
  </si>
  <si>
    <t>Kiểm tra khi chỉ chọn nhà trọ và hóa đơn</t>
  </si>
  <si>
    <t>1. Khởi động trang web.
2. Hiển thị trang chủ.
3. Nhấn vào "Trọ của tôi"
4. Nhấn vào "Quản lý thông tin phòng trọ" và chọn "Quản lý hóa đơn nhà trọ"
5. Chọn hóa đơn muốn xem
6. Chọn nhà trọ và hóa đơn muốn xem thông tin hóa đơn</t>
  </si>
  <si>
    <t>Hiển thị thông tin hóa đơn của nhà trọ và hóa đơn đã chọn</t>
  </si>
  <si>
    <t>Hiển thị thông tin của nhà trọ và hóa đơn đã chọn</t>
  </si>
  <si>
    <t> 12/05/2027</t>
  </si>
  <si>
    <t>Quản lý thanh toán</t>
  </si>
  <si>
    <t>GUI_SHOW Xem văn bản đến</t>
  </si>
  <si>
    <t>GUI - THDon01</t>
  </si>
  <si>
    <t>[Tạo hóa đơn mới] Label</t>
  </si>
  <si>
    <t>GUI - THDon02</t>
  </si>
  <si>
    <t>GUI - THDon03</t>
  </si>
  <si>
    <t>[Chọn tiện ích] ComboBox</t>
  </si>
  <si>
    <t xml:space="preserve"> -Text color : Black
 -Status : Enable</t>
  </si>
  <si>
    <t>GUI - THDon04</t>
  </si>
  <si>
    <t>[Chi phí khác] TextBox</t>
  </si>
  <si>
    <t xml:space="preserve"> -Text color : Light
 -Status : Enable</t>
  </si>
  <si>
    <t>GUI - THDon05</t>
  </si>
  <si>
    <t>[Số tiền] TextBox</t>
  </si>
  <si>
    <t xml:space="preserve"> -Text color : Black
 -Status : Enable
</t>
  </si>
  <si>
    <t>GUI - THDon06</t>
  </si>
  <si>
    <t>GUI - THDon07</t>
  </si>
  <si>
    <t>FUNCTION_SHOW Lọc và tìm kiếm văn bản đến</t>
  </si>
  <si>
    <t>FUNC-THDon01</t>
  </si>
  <si>
    <t>1. Khởi động trang web.
2. Hiển thị trang chủ.
3. Nhấn vào "Trọ của tôi"
4. Nhấn vào "Quản lý thông tin phòng trọ" và chọn "Quản lý hóa đơn nhà trọ"
5. Nhấn vào button "thên hóa đơn"</t>
  </si>
  <si>
    <t>Hiển thị trang gồm có: 
- Label "Tạo mới hóa đơn"
- ComboBox "Chọn phòng trọ"
- ComboBox "Chọn tiện ích"
- TextBox "Chi phí khác"
- TextBox "Số tiền"
- Trường "Tìm Kiếm"
- Button "Hủy"
- Button "Lưu"</t>
  </si>
  <si>
    <t>FUNC-THDon02</t>
  </si>
  <si>
    <t>Không nhập gì và nhấn Lưu</t>
  </si>
  <si>
    <t>1. Khởi động trang web.
2. Hiển thị trang chủ.
3. Nhấn vào "Trọ của tôi"
4. Nhấn vào "Quản lý thông tin phòng trọ" và chọn "Quản lý hóa đơn nhà trọ"
5. Nhấn vào button "thên hóa đơn"
6. Không điền thông tin gì vào các ô và nhấn nút lưu</t>
  </si>
  <si>
    <t xml:space="preserve">Hiển thị thông báo yêu cầu nhập thông tin vào các ô </t>
  </si>
  <si>
    <t>FUNC-THDon03</t>
  </si>
  <si>
    <t>Nhập dữ liệu vào 1 ô bất kỳ</t>
  </si>
  <si>
    <t>1. Khởi động trang web.
2. Hiển thị trang chủ.
3. Nhấn vào "Trọ của tôi"
4. Nhấn vào "Quản lý thông tin phòng trọ" và chọn "Quản lý hóa đơn nhà trọ"
5. Nhấn vào button "thên hóa đơn"
6. Điền thông tin vào 1 ô bất kỳ và nhấn nút lưu</t>
  </si>
  <si>
    <t>Hiển thị thông báo yêu cầu nhập thông tin vào các ô trống còn lại</t>
  </si>
  <si>
    <t>FUNC-THDon04</t>
  </si>
  <si>
    <t>Chọn tiện ích khi chưa chọn phòng</t>
  </si>
  <si>
    <t>1. Khởi động trang web.
2. Hiển thị trang chủ.
3. Nhấn vào "Trọ của tôi"
4. Nhấn vào "Quản lý thông tin phòng trọ" và chọn "Quản lý hóa đơn nhà trọ"
5. Nhấn vào button "thên hóa đơn"
6. Nhấn chọn tiện ích khi chưa chọn phòng</t>
  </si>
  <si>
    <t xml:space="preserve">Không hiển thi thông tin gì </t>
  </si>
  <si>
    <t>FUNC-THDon05</t>
  </si>
  <si>
    <t>Nhập chữ cái vào ô "Số tiền"</t>
  </si>
  <si>
    <t>1. Khởi động trang web.
2. Hiển thị trang chủ.
3. Nhấn vào "Trọ của tôi"
4. Nhấn vào "Quản lý thông tin phòng trọ" và chọn "Quản lý hóa đơn nhà trọ"
5. Nhấn vào button "thên hóa đơn"
6. Điền chữ cái vào ô "Số tiền" và nhấn nút lưu</t>
  </si>
  <si>
    <t>Thông báo: Vui lòng nhập số lớn hơn 0 (có thể là số thập phân)</t>
  </si>
  <si>
    <t>Hiển thị thông báo:"Nhập thông tin văn bản cần tìm"</t>
  </si>
  <si>
    <t>FUNC-THDon06</t>
  </si>
  <si>
    <t>1. Khởi động trang web.
2. Hiển thị trang chủ.
3. Nhấn vào "Trọ của tôi"
4. Nhấn vào "Quản lý thông tin phòng trọ" và chọn "Quản lý hóa đơn nhà trọ"
5. Nhấn vào button "thên hóa đơn"
6. Không điền thông tin đúng điều kiện vào các ô và nhấn nút lưu</t>
  </si>
  <si>
    <t>Hiển thị thông báo thêm thành công</t>
  </si>
  <si>
    <t>FUNC-THDon07</t>
  </si>
  <si>
    <t>Kiểm tra nút Lưu thất bại</t>
  </si>
  <si>
    <t>1. Khởi động trang web.
2. Hiển thị trang chủ.
3. Nhấn vào "Trọ của tôi"
4. Nhấn vào "Quản lý thông tin phòng trọ" và chọn "Quản lý hóa đơn nhà trọ"
5. Nhấn vào button "thên hóa đơn"
7. Không điền thông tin đúng điều kiện vào các ô và nhấn nút lưu</t>
  </si>
  <si>
    <t>Không lưu được thông tin vào hệ thống</t>
  </si>
  <si>
    <t>GUI_SHOW Lọc chi tiết văn bản đến</t>
  </si>
  <si>
    <t>GUI-SHD01</t>
  </si>
  <si>
    <t>[Cập nhật hóa đơn] Label</t>
  </si>
  <si>
    <t>GUI-SHD02</t>
  </si>
  <si>
    <t>[Thanh toán/Chưa thanh toán]RadioButton</t>
  </si>
  <si>
    <t>GUI-SHD03</t>
  </si>
  <si>
    <t xml:space="preserve"> - Text: White
 - Status: Enable</t>
  </si>
  <si>
    <t>GUI-SHD04</t>
  </si>
  <si>
    <t>[Cập nhật] Button</t>
  </si>
  <si>
    <t>FUNCTION_SHOW Lọc chi tiết văn bản đi</t>
  </si>
  <si>
    <t>FUNC-SHD01</t>
  </si>
  <si>
    <t>1. Khởi động trang web.
2. Hiển thị trang chủ.
3. Nhấn vào "Trọ của tôi"
4. Nhấn vào "Quản lý thông tin phòng trọ" và chọn "Quản lý hóa đơn nhà trọ"
5. Nhấn vào button "Cập nhật"</t>
  </si>
  <si>
    <t xml:space="preserve"> 
- [Cập nhật hóa đơn] Label
- [Thanh toán/Chưa thanh toán] RadioButton
- [Hủy] Button
- [Cập nhật] Button</t>
  </si>
  <si>
    <t>FUNC-SHD02</t>
  </si>
  <si>
    <t>Kiểm tra thành công RadioButton [thanh toán]</t>
  </si>
  <si>
    <t>1. Khởi động trang web.
2. Hiển thị trang chủ.
3. Nhấn vào "Trọ của tôi"
4. Nhấn vào "Quản lý thông tin phòng trọ" và chọn "Quản lý hóa đơn nhà trọ"
5. Nhấn vào button "Cập nhật"
6.Nhấn chọn RadioButton [Thanh toán] và nhấn nút cập nhật</t>
  </si>
  <si>
    <t>Lưu bản đã sửa đổi vào hệ thống</t>
  </si>
  <si>
    <t>FUNC-SHD03</t>
  </si>
  <si>
    <t>Kiểm tra thành công RadioButton [Chưa thanh toán]</t>
  </si>
  <si>
    <t>1. Khởi động trang web.
2. Hiển thị trang chủ.
3. Nhấn vào "Trọ của tôi"
4. Nhấn vào "Quản lý thông tin phòng trọ" và chọn "Quản lý hóa đơn nhà trọ"
5. Nhấn vào button "Cập nhật"
6.Nhấn chọn RadioButton [Chưa thanh toán] và nhấn nút cập nhật</t>
  </si>
  <si>
    <t>FUNC-SHD04</t>
  </si>
  <si>
    <t>1. Khởi động trang web.
2. Hiển thị trang chủ.
3. Nhấn vào "Trọ của tôi"
4. Nhấn vào "Quản lý thông tin phòng trọ" và chọn "Quản lý hóa đơn nhà trọ"
5. Nhấn vào button "Cập nhật"
6.Nhấn chọn thay đổi và nhấn nút cập nhật</t>
  </si>
  <si>
    <t>GUI_SHOW Tìm kiếm và lọc văn bản đi</t>
  </si>
  <si>
    <t>GUI -XHD01</t>
  </si>
  <si>
    <t>[Xóa nhà trọ] Label</t>
  </si>
  <si>
    <t>GUI -XHD02</t>
  </si>
  <si>
    <t>[Bạn có chắc chắn muốn xóa hóa đơn này không] Label</t>
  </si>
  <si>
    <t>GUI -XHD03</t>
  </si>
  <si>
    <t>[ConFirm] Button</t>
  </si>
  <si>
    <t>GUI -XHD04</t>
  </si>
  <si>
    <t>[Cancel] Button</t>
  </si>
  <si>
    <t xml:space="preserve"> -Text color : Black
 -Status : Enable
 -Background : Success</t>
  </si>
  <si>
    <t>FUNCTION_SHOW Tìm kiếm và lọc văn bản đi</t>
  </si>
  <si>
    <t>1. Khởi động trang web.
2. Hiển thị trang chủ.
3. Nhấn vào "Trọ của tôi"
4. Nhấn vào "Quản lý thông tin phòng trọ" và chọn "Quản lý hóa đơn nhà trọ"
5. Nhấn vàohóa đơn muốn xóa</t>
  </si>
  <si>
    <t>Hiển thị trang gồm có: 
-[Xóa nhà trọ] Label
-[Bạn có chắc chắn muốn xóa hóa đơn này không] Label
-[ConFirm] Button
- [Cancel] Button</t>
  </si>
  <si>
    <t>Kiểm tra nút Confirm thành công</t>
  </si>
  <si>
    <t>1. Khởi động trang web.
2. Hiển thị trang chủ.
3. Nhấn vào "Trọ của tôi"
4. Nhấn vào "Quản lý thông tin phòng trọ" và chọn "Quản lý hóa đơn nhà trọ"
5. Nhấn vàohóa đơn muốn xóa nhấn confirm</t>
  </si>
  <si>
    <t>Thông báo đã xóa thành công</t>
  </si>
  <si>
    <t>Thanh toán</t>
  </si>
  <si>
    <t>GUI - TT01</t>
  </si>
  <si>
    <t>[Logo VNPAY] Image</t>
  </si>
  <si>
    <t>GUI - TT02</t>
  </si>
  <si>
    <t>[Thời gian hết hạn] Time</t>
  </si>
  <si>
    <t>GUI - TT03</t>
  </si>
  <si>
    <t>[Thông tin đơn hàng(Test)] Label</t>
  </si>
  <si>
    <t>GUI - TT04</t>
  </si>
  <si>
    <t>[Thông tin hóa đơn] DataTable</t>
  </si>
  <si>
    <t>GUI - TT05</t>
  </si>
  <si>
    <t>[Thanh toán qua ngân hàng] Label</t>
  </si>
  <si>
    <t>GUI - TT06</t>
  </si>
  <si>
    <t>[Thẻ nội địa ] Label</t>
  </si>
  <si>
    <t>GUI - TT07</t>
  </si>
  <si>
    <t>[Số thẻ] Label</t>
  </si>
  <si>
    <t>GUI - TT08</t>
  </si>
  <si>
    <t>[Nhập số thẻ] TextBox</t>
  </si>
  <si>
    <t>GUI - TT09</t>
  </si>
  <si>
    <t>[Tên chủ thẻ] Label</t>
  </si>
  <si>
    <t>GUI - TT10</t>
  </si>
  <si>
    <t>[Nhập tên chủ thẻ] TextBox</t>
  </si>
  <si>
    <t>GUI - TT11</t>
  </si>
  <si>
    <t>[Ngày phát hành] Label</t>
  </si>
  <si>
    <t>GUI - TT12</t>
  </si>
  <si>
    <t>[MM/YY] Datetime</t>
  </si>
  <si>
    <t>GUI - TT13</t>
  </si>
  <si>
    <t>[Mã khuyến mãi] Label</t>
  </si>
  <si>
    <t>GUI - TT14</t>
  </si>
  <si>
    <t>[Chọn hoặc nhập mã] Textbox</t>
  </si>
  <si>
    <t>GUI - TT15</t>
  </si>
  <si>
    <t>[Điều kiện sử dụng dịch vụ] HyperLink</t>
  </si>
  <si>
    <t>GUI - TT16</t>
  </si>
  <si>
    <t>[Hủy thanh toán] Button</t>
  </si>
  <si>
    <t>GUI - TT17</t>
  </si>
  <si>
    <t>[Tiếp tục] Button</t>
  </si>
  <si>
    <t>GUI - TT18</t>
  </si>
  <si>
    <t>[Kết quả thanh toán VNPAY] Label</t>
  </si>
  <si>
    <t>GUI - TT19</t>
  </si>
  <si>
    <t>GUI - TT20</t>
  </si>
  <si>
    <t>[Mã đơn hàng] Label</t>
  </si>
  <si>
    <t>GUI - TT21</t>
  </si>
  <si>
    <t>[Thông tin mã đơn hàng] Label</t>
  </si>
  <si>
    <t>GUI - TT22</t>
  </si>
  <si>
    <t>[Số tiền] Label</t>
  </si>
  <si>
    <t>GUI - TT23</t>
  </si>
  <si>
    <t>[Thông tin số tiền] Label</t>
  </si>
  <si>
    <t>GUI - TT24</t>
  </si>
  <si>
    <t>[Ngân hàng] Label</t>
  </si>
  <si>
    <t>GUI - TT25</t>
  </si>
  <si>
    <t>[Thông tin ngân hàng] Label</t>
  </si>
  <si>
    <t>GUI - TT26</t>
  </si>
  <si>
    <t>[Mã giao dịch] Label</t>
  </si>
  <si>
    <t>GUI - TT27</t>
  </si>
  <si>
    <t>[Thông tin mã giao dịch] Label</t>
  </si>
  <si>
    <t>GUI - TT28</t>
  </si>
  <si>
    <t>[Thời gian] Label</t>
  </si>
  <si>
    <t>GUI - TT29</t>
  </si>
  <si>
    <t>[Thông tin thời gian] Label</t>
  </si>
  <si>
    <t>GUI - TT30</t>
  </si>
  <si>
    <t>[Về trang hóa đơn] Button</t>
  </si>
  <si>
    <t>FUNC-TT01</t>
  </si>
  <si>
    <t>Xác thực trang đang hiển thị mục thanh toán</t>
  </si>
  <si>
    <t>1. Khởi động trang web.
2. Hiển thị trang chủ.
3. Nhấn vào "Trọ của tôi"
4. Nhấn vào "Quản lý thông tin phòng trọ" và chọn "Quản lý hóa đơn nhà trọ"
5. Chọn hóa đơn muốn xem và chọn thanh toán hóa đơn chưa được thanh toán</t>
  </si>
  <si>
    <t>Hiển thị trang gồm có: 
- [Logo VNPAY] Image
- [Thời gian hết hạn] Time
-[Thông tin hóa đơn] DataTable
- [Thanh toán qua ngân hàng] Label
- [Thẻ nội địa ] Label
- [Số thẻ] Label
- [Nhập số thẻ] TextBox
- [Tên chủ thẻ] Label
- [Nhập tên chủ thẻ] TextBox
- [Ngày phát hành] Label
-[MM/YY] Datetime
-[Mã khuyến mãi] Label
- [Chọn hoặc nhập mã] Textbox
- [Điều kiện sử dụng dịch vụ] HyperLink
- [Hủy thanh toán] Button
- [Tiếp tục] Button</t>
  </si>
  <si>
    <t>FUNC-TT02</t>
  </si>
  <si>
    <t>Xác thực trang đang hiển thị mục kết quả thanh toán</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</si>
  <si>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nhấn tiếp tục</t>
  </si>
  <si>
    <t>Hiển thị trang gồm có: 
- [Kết quả thanh toán VNPAY] Label
- [Tình trạng] Label
-[Mã đơn hàng] Label
- [Thông tin mã đơn hàng] Label
- [Số tiền] Label
- [Thông tin số tiền] Label
- [Ngân hàng] Label
- [Thông tin ngân hàng] Label
- [Mã giao dịch] Label
- [Thông tin mã giao dịch] Label
-[Thời gian] Label
-[Thông tin thời gian] Label
- [Về trang hóa đơn] Button</t>
  </si>
  <si>
    <t>FUNC-TT03</t>
  </si>
  <si>
    <t>Khi nhập chữ vào số thẻ</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</si>
  <si>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chữ vào ô số thẻ</t>
  </si>
  <si>
    <t>Thông báo lỗi "nhập số vào ô"</t>
  </si>
  <si>
    <t>FUNC-TT04</t>
  </si>
  <si>
    <t>Khi nhập số vào số thẻ</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</si>
  <si>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số vào ô số thẻ</t>
  </si>
  <si>
    <t>Không có thông báo lỗi</t>
  </si>
  <si>
    <t>FUNC-TT05</t>
  </si>
  <si>
    <t>Khi nhập sai số thẻ vào số thẻ</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</si>
  <si>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sai số thẻ vào số thẻ vào ô số thẻ</t>
  </si>
  <si>
    <t xml:space="preserve">Thông báo lỗi </t>
  </si>
  <si>
    <t>FUNC-TT06</t>
  </si>
  <si>
    <t>Khi nhập đúng số thẻ vào số thẻ</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</si>
  <si>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đúng số thẻ vào số thẻ</t>
  </si>
  <si>
    <t>FUNC-TT07</t>
  </si>
  <si>
    <t>Khi nhập số vào ô tên chủ thẻ</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</si>
  <si>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số vào ô tên chủ thẻ</t>
  </si>
  <si>
    <t>FUNC-TT08</t>
  </si>
  <si>
    <t>Khi nhập đúng tên chủ thẻ vào ô tên chủ thẻ</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</si>
  <si>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đúng tên chủ thẻ vào ô tên chủ thẻ</t>
  </si>
  <si>
    <t>FUNC-TT09</t>
  </si>
  <si>
    <t>Khi nhập sai tên chủ thẻ vào ô tên chủ thẻ</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</si>
  <si>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sai tên chủ thẻ vào ô tên chủ thẻ</t>
  </si>
  <si>
    <t>FUNC-TT10</t>
  </si>
  <si>
    <t>Khi nhập sai ngày phát hành</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</si>
  <si>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sai ngày phát hành</t>
  </si>
  <si>
    <t>FUNC-TT11</t>
  </si>
  <si>
    <t>Khi nhập đúng ngày phát hành</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</si>
  <si>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đúng ngày phát hành</t>
  </si>
  <si>
    <t>FUNC-TT12</t>
  </si>
  <si>
    <t>Nhập mã khuyến mãi</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</si>
  <si>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và nhập mã khuyến mãi</t>
  </si>
  <si>
    <t xml:space="preserve">Hạ giá tiền của hóa đơn đó theo phần trăm giảm của mã </t>
  </si>
  <si>
    <t>FUNC-TT13</t>
  </si>
  <si>
    <t>Ô tình trạng khi giao dịch thất bại</t>
  </si>
  <si>
    <t>1. Khởi động trang web.
2. Hiển thị trang chủ.
3. Nhấn vào "Trọ của tôi"
4. Nhấn vào "Quản lý thông tin phòng trọ" và chọn "Quản lý hóa đơn nhà trọ"
5. Chọn hóa đơn muốn xem và chọn thanh toán hóa đơn chưa được thanh toán
6. Chọn thanh toán khi số tiền trong tài khoản không đủ tiền hoặc không đủ điều kiện thực hiện thanh toán</t>
  </si>
  <si>
    <t>Giao dịch thất bại</t>
  </si>
  <si>
    <t>Quản lý thống kê và báo cáo</t>
  </si>
  <si>
    <t>GUI-TKBC01</t>
  </si>
  <si>
    <t>[Tổng quan hoạt động]Label</t>
  </si>
  <si>
    <t>Hiển thị tiêu đề "Lọc Chi Tiết Văn Bản" rõ ràng, đúng căn chỉnh</t>
  </si>
  <si>
    <t>Trình</t>
  </si>
  <si>
    <t>GUI-TKBC02</t>
  </si>
  <si>
    <t>[Nhà trọ] ComboBox</t>
  </si>
  <si>
    <t>GUI-TKBC03</t>
  </si>
  <si>
    <t>[Tháng và năm]Date</t>
  </si>
  <si>
    <t>GUI-TKBC04</t>
  </si>
  <si>
    <t>[Tổng số phòng]DataTable</t>
  </si>
  <si>
    <t>GUI-TKBC05</t>
  </si>
  <si>
    <t>[Khách đang thuê]DataTable</t>
  </si>
  <si>
    <t>GUI-TKBC06</t>
  </si>
  <si>
    <t>[Doanh thu tháng]DataTable</t>
  </si>
  <si>
    <t>GUI-TKBC07</t>
  </si>
  <si>
    <t>[Tăng trưởng]DataTable</t>
  </si>
  <si>
    <t>FUNC-TKBC01</t>
  </si>
  <si>
    <t>1. Khởi động trang web.
2. Hiển thị trang chủ.
3. Nhấn vào "Trọ của tôi"
4. Nhấn vào "Quản lý thông tin phòng trọ" và chọn "Quản lý thống kê và báo cáo"</t>
  </si>
  <si>
    <t xml:space="preserve">Hiển thị trang:
- Label "Tổng quan hoạt động"
- ComboBox "Nhà trọ"
- Date "Tháng và năm"
- Data Table "Tổng số phòng"
- Data Table "Khách đang thuê"
- Data Table "Doanh thu tháng"
- Data Table "Tăng trưởng"
</t>
  </si>
  <si>
    <t>FUNC-TKBC02</t>
  </si>
  <si>
    <t>Kiểm tra lọc khi chọn mục bất kỳ trong mục nhà trọ</t>
  </si>
  <si>
    <t>1. Khởi động trang web.
2. Hiển thị trang chủ.
3. Nhấn vào "Trọ của tôi"
4. Nhấn vào "Quản lý thông tin phòng trọ" và chọn "Quản lý thống kê và báo cáo"
5. Chọn mục lọc theo nhà trọ</t>
  </si>
  <si>
    <t>Hiển thị số liệu thống kê của nhà trọ đã chọn trên  DataTable</t>
  </si>
  <si>
    <t>FUNC-TKBC03</t>
  </si>
  <si>
    <t>Kiểm tra lọc khi chọn tháng năm</t>
  </si>
  <si>
    <t>1. Khởi động trang web.
2. Hiển thị trang chủ.
3. Nhấn vào "Trọ của tôi"
4. Nhấn vào "Quản lý thông tin phòng trọ" và chọn "Quản lý thống kê và báo cáo"
5. Chọn mục lọc theo tháng năm</t>
  </si>
  <si>
    <t xml:space="preserve">Dữ liệu văn bản có các loại hợp lệ tồn tại </t>
  </si>
  <si>
    <t>Hiển thị số liệu thống kê của tháng năm đã chọn trên  DataTable</t>
  </si>
  <si>
    <t>FUNC-TKBC04</t>
  </si>
  <si>
    <t xml:space="preserve">Kiểm tra lọc kết hợp tất cả điều kiện </t>
  </si>
  <si>
    <t>1. Khởi động trang web.
2. Hiển thị trang chủ.
3. Nhấn vào "Trọ của tôi"
4. Nhấn vào "Quản lý thông tin phòng trọ" và chọn "Quản lý thống kê và báo cáo"
5. Chọn mục lọc theo nhà trọ và cả tháng năm</t>
  </si>
  <si>
    <t xml:space="preserve">Dữ liệu phù hợp cho tất cả các điều kiện lọc </t>
  </si>
  <si>
    <t>Hiển thị danh sách phù hợp với tất cả các điều kiện lọc tồn tại.</t>
  </si>
  <si>
    <t>Chat Realtime và thông báo</t>
  </si>
  <si>
    <t>Tổng trường hợp kiểm</t>
  </si>
  <si>
    <t>Chú thich</t>
  </si>
  <si>
    <t>GUI_SHOW Tạo văn bản đi</t>
  </si>
  <si>
    <t>GUI-Chat01</t>
  </si>
  <si>
    <t>[Messeger Nhà Trọ] Label</t>
  </si>
  <si>
    <t xml:space="preserve"> -Label : light
 -Status : enable</t>
  </si>
  <si>
    <t>GUI-Chat02</t>
  </si>
  <si>
    <t>[cài đặt] Icon</t>
  </si>
  <si>
    <t xml:space="preserve"> -Label : black
 -Status : enable</t>
  </si>
  <si>
    <t>GUI-Chat03</t>
  </si>
  <si>
    <t>[Tìm Kiếm] TextBox</t>
  </si>
  <si>
    <t>GUI-Chat04</t>
  </si>
  <si>
    <t>[Người dùng]  Data Table</t>
  </si>
  <si>
    <t>GUI-Chat05</t>
  </si>
  <si>
    <t>[Ảnh đại diện] Image</t>
  </si>
  <si>
    <t>GUI-Chat06</t>
  </si>
  <si>
    <t>[Tên người dùng] Label</t>
  </si>
  <si>
    <t>GUI-Chat07</t>
  </si>
  <si>
    <t>[Waning] Icon</t>
  </si>
  <si>
    <t>GUI-Chat08</t>
  </si>
  <si>
    <t>[Nội dung tin nhắn] Data Table</t>
  </si>
  <si>
    <t>GUI-Chat09</t>
  </si>
  <si>
    <t>[Nhập tin nhắn] TextBox</t>
  </si>
  <si>
    <t>GUI-Chat10</t>
  </si>
  <si>
    <t>[Emoji] Icon</t>
  </si>
  <si>
    <t>GUI-Chat11</t>
  </si>
  <si>
    <t>[Chụp ảnh] Icon</t>
  </si>
  <si>
    <t xml:space="preserve"> -Label : White
 -Status : enable</t>
  </si>
  <si>
    <t>GUI-Chat12</t>
  </si>
  <si>
    <t>[Gửi] Button</t>
  </si>
  <si>
    <t>FUNCTION_SHOW Tạo văn bản đi</t>
  </si>
  <si>
    <t>FUNC-Chat01</t>
  </si>
  <si>
    <t>1. Khởi động trang web.
2. Hiển thị trang chủ.
3. Nhấn vào "Nhắn tin"</t>
  </si>
  <si>
    <t>Hiển thị trang :
- Label "Messeger Nhà Trọ"
- Icon "cài đặt"
- TextBox "Tìm Kiếm"
- Data Table "Người dùng"
- Image "Ảnh đại diện"
- Label "Tên người dùng"
- Icon "Waning"
-  Data Table "Nội dung tin nhắn"
- TextBox "Nhập tin nhắn"
- Icon "Chụp ảnh"
- Button "Gửi"</t>
  </si>
  <si>
    <t>FUNC-Chat02</t>
  </si>
  <si>
    <t>Để trống ô dữ liệu "tìm kiếm" và nhấn enter</t>
  </si>
  <si>
    <t>1. Khởi động trang web.
2. Hiển thị trang chủ.
3. Nhấn vào "Nhắn tin"
4.Nhấn vào thanh tìm kiếm</t>
  </si>
  <si>
    <t>không hiển thị gì trong khung tìm kiếm</t>
  </si>
  <si>
    <t>FUNC-Chat03</t>
  </si>
  <si>
    <t>Nhập tên hoặc ký tự không có trong dữ liệu vào ô dữ liệu "tìm kiếm" và nhấn enter</t>
  </si>
  <si>
    <t>1. Khởi động trang web.
2. Hiển thị trang chủ.
3. Nhấn vào "Nhắn tin"
4.Nhấn vào thanh tìm kiếm
5.Nhập tên hoặc ký tự không có trong dữ liệu</t>
  </si>
  <si>
    <t>FUNC-Chat04</t>
  </si>
  <si>
    <t>Nhập tên hoặc ký tự có trong dữ liệu vào ô dữ liệu "tìm kiếm" và nhấn enter</t>
  </si>
  <si>
    <t>1. Khởi động trang web.
2. Hiển thị trang chủ.
3. Nhấn vào "Nhắn tin"
4.Nhấn vào thanh tìm kiếm
5.Nhập tên hoặc ký tự có trong dữ liệu</t>
  </si>
  <si>
    <t>Hiển thị người dùng có tên trùng với tên hoặc ký tự đã nhập</t>
  </si>
  <si>
    <t>FUNC-Chat05</t>
  </si>
  <si>
    <t>Kiểm tra khi nhấn vào người dùng bất kỳ</t>
  </si>
  <si>
    <t>1. Khởi động trang web.
2. Hiển thị trang chủ.
3. Nhấn vào "Nhắn tin"
4.Nhấn vào ô người dùng bất kỳ</t>
  </si>
  <si>
    <t xml:space="preserve">Hiển thị nội dung tin nhắn đã nhắn ở phần Nội dung tin nhắn </t>
  </si>
  <si>
    <t>FUNC-Chat06</t>
  </si>
  <si>
    <t>Không nhập gì vào ô "nội dung tin nhắn"</t>
  </si>
  <si>
    <t>1. Khởi động trang web.
2. Hiển thị trang chủ.
3. Nhấn vào "Nhắn tin"
4.Không nhập gì vào ô "nội dung tin nhắn" và nhấn gửi</t>
  </si>
  <si>
    <t xml:space="preserve">Không gửi bất kỳ nội dùng gì </t>
  </si>
  <si>
    <t>FUNC-Chat07</t>
  </si>
  <si>
    <t>Nhấn chọn Emoji bất kỳ</t>
  </si>
  <si>
    <t>1. Khởi động trang web.
2. Hiển thị trang chủ.
3. Nhấn vào "Nhắn tin"
4. Nhấn chọn Emoji bất kỳ</t>
  </si>
  <si>
    <t>Gửi Emoji đã chọn</t>
  </si>
  <si>
    <t>FUNC-Chat08</t>
  </si>
  <si>
    <t>Kiểm tra Gửi thành công</t>
  </si>
  <si>
    <t>1. Khởi động trang web.
2. Hiển thị trang chủ.
3. Nhấn vào "Nhắn tin"
4.Nhập nội dung và nhấn vào nút gửi</t>
  </si>
  <si>
    <t>Gửi thành công</t>
  </si>
  <si>
    <t>TEST CASE SYSTEM SPRINT 3</t>
  </si>
  <si>
    <t>Chức năng</t>
  </si>
  <si>
    <t>Sheet Name</t>
  </si>
  <si>
    <t>Xem hợp đồng</t>
  </si>
  <si>
    <t>An,Tuyết</t>
  </si>
  <si>
    <t>Thêm hợp đồng</t>
  </si>
  <si>
    <t>Xem hóa đơn</t>
  </si>
  <si>
    <t>Thêm hóa đơn</t>
  </si>
  <si>
    <t>Sửa hóa đơn</t>
  </si>
  <si>
    <t>Xóa hóa đơn</t>
  </si>
  <si>
    <t>Xem thống kê</t>
  </si>
  <si>
    <t>Gửi tin nhắn</t>
  </si>
  <si>
    <t>Trình ,An</t>
  </si>
  <si>
    <t>Quản lý tài khoản</t>
  </si>
  <si>
    <t>Thêm mới tài khoản</t>
  </si>
  <si>
    <t>Tuyết ,Sáng</t>
  </si>
  <si>
    <t>Sửa tài khoản</t>
  </si>
  <si>
    <t>Xóa tài khoản</t>
  </si>
  <si>
    <t>Quản lý tài khoản - Thêm mới tài khoản</t>
  </si>
  <si>
    <t>GUI_SHOW Xoá văn bản đi</t>
  </si>
  <si>
    <t>GUI-TTK01</t>
  </si>
  <si>
    <t>[Tạo tài khoản mới] Label</t>
  </si>
  <si>
    <t>Sáng</t>
  </si>
  <si>
    <t>GUI-TTK02</t>
  </si>
  <si>
    <t>[Email] Textbox</t>
  </si>
  <si>
    <t>GUI-TTK03</t>
  </si>
  <si>
    <t>[Mật khẩu] Textbox</t>
  </si>
  <si>
    <t>GUI-TTK04</t>
  </si>
  <si>
    <t>[Nhập lại mật khẩu] Textbox</t>
  </si>
  <si>
    <t>GUI-TTK05</t>
  </si>
  <si>
    <t>[Chủ trọ/khách hàng] Radiobutton</t>
  </si>
  <si>
    <t>GUI-TTK08</t>
  </si>
  <si>
    <t>GUI-TTK09</t>
  </si>
  <si>
    <t>[Tạo tài khoản] Button</t>
  </si>
  <si>
    <t xml:space="preserve"> -Label : white
 -Status : enable</t>
  </si>
  <si>
    <t>FUNCTION_SHOW Xoá văn bản đi</t>
  </si>
  <si>
    <t>FUNC-TTK01</t>
  </si>
  <si>
    <t>1. Khởi động trang web.
2. Hiển thị trang chủ.
3. Nhấn vào "Trọ của tôi"
4. Nhấn vào "Quản lý thông tin phòng trọ" và chọn "Quản lý tài khoản hệ thống"</t>
  </si>
  <si>
    <t>Hiển thị trang : 
- Label "Lọc theo số hiệu"
- Trường "Lọc theo loại văn bản"
- CheckBox "Chọn tất cả"
- Button "Xoá văn bản"
- Button "Soạn văn bản"
- Button "Lọc"
- Button "Tìm kiếm"</t>
  </si>
  <si>
    <t>Hiển thị trang có: 
- Label "Tạo tài khoản mới"
- Textbox "Email"
- Textbox "Mật khẩu"
- Textbox "Nhập lại mật khẩu"
- Radioutton "Chủ trọ/khách hàng"
- Button "Hủy"
- Button "Tạo tài khoản"</t>
  </si>
  <si>
    <t>FUNC-TTK02</t>
  </si>
  <si>
    <t>Không nhập gì</t>
  </si>
  <si>
    <t>1. Khởi động trang web.
2. Hiển thị trang chủ.
3. Nhấn vào "Nhắn tin"
4.Nhấn vào thanh tìm kiếm
5. Nhấn vào button "tạo tài khoản"
6. Không điền thông tin gì vào các ô và nhấn nút tạo tài khoản</t>
  </si>
  <si>
    <t>Hiển thị thông báo: Yêu cầu bắt buộc nhập. ở các ô chưa nhập dũ liệu</t>
  </si>
  <si>
    <t>FUNC-TTK03</t>
  </si>
  <si>
    <t>Chỉ nhập số hoặc không phải định dạng email vào ô email</t>
  </si>
  <si>
    <t>1. Khởi động trang web.
2. Hiển thị trang chủ.
3. Nhấn vào "Nhắn tin"
4.Nhấn vào thanh tìm kiếm
5. Nhấn vào button "tạo tài khoản"
7. Chỉ nhập số hoặc không phải định dạng email vào ô email</t>
  </si>
  <si>
    <t>Hiển thị thông báo: Email không hợp lệ.</t>
  </si>
  <si>
    <t>FUNC-TTK04</t>
  </si>
  <si>
    <t>Nhập đúng định dạng email vào ô email</t>
  </si>
  <si>
    <t>1. Khởi động trang web.
2. Hiển thị trang chủ.
3. Nhấn vào "Nhắn tin"
4.Nhấn vào thanh tìm kiếm
5. Nhấn vào button "tạo tài khoản"
8. Nhập đúng định dạng email vào ô email</t>
  </si>
  <si>
    <t>Không hiển thị thông báo lỗi</t>
  </si>
  <si>
    <t>FUNC-TTK05</t>
  </si>
  <si>
    <t>Nhập Password chỉ bao gồm chữ hoặc chỉ bao gồm số hoặc ít hơn 8 kí tự.</t>
  </si>
  <si>
    <t>1. Khởi động trang web.
2. Hiển thị trang chủ.
3. Nhấn vào "Nhắn tin"
4.Nhấn vào thanh tìm kiếm
5. Nhấn vào button "tạo tài khoản"
9. Nhập Password chỉ bao gồm chữ hoặc chỉ bao gồm số hoặc ít hơn 8 kí tự.</t>
  </si>
  <si>
    <t>Password phải bao gồm chữ, số và ít nhất 8 kí tự.</t>
  </si>
  <si>
    <t>Password phải bao gồm chữ, số và ít nhất 9 kí tự.</t>
  </si>
  <si>
    <t>FUNC-TTK06</t>
  </si>
  <si>
    <t>Nhập Password bao gồm chữ, số và nhiều  8 kí tự.</t>
  </si>
  <si>
    <t>1. Khởi động trang web.
2. Hiển thị trang chủ.
3. Nhấn vào "Nhắn tin"
4.Nhấn vào thanh tìm kiếm
5. Nhấn vào button "tạo tài khoản"
6. Password phải bao gồm chữ, số và ít nhất 8 kí tự.</t>
  </si>
  <si>
    <t>FUNC-TTK07</t>
  </si>
  <si>
    <t>Nhập không đúng định dạng mật khẩu</t>
  </si>
  <si>
    <t>1. Khởi động trang web.
2. Hiển thị trang chủ.
3. Nhấn vào "Nhắn tin"
4.Nhấn vào thanh tìm kiếm
5. Nhấn vào button "tạo tài khoản"
6. Nhập không đúng định dạng mật khẩu</t>
  </si>
  <si>
    <t>Thông báo: Password phải bao gồm chữ, số và ít nhất 8 kí tự.</t>
  </si>
  <si>
    <t>FUNC-TTK08</t>
  </si>
  <si>
    <t>Nhập đúng định dạng mật khẩu</t>
  </si>
  <si>
    <t>1. Khởi động trang web.
2. Hiển thị trang chủ.
3. Nhấn vào "Nhắn tin"
4.Nhấn vào thanh tìm kiếm
5. Nhấn vào button "tạo tài khoản"
6. Nhập đúng định dạng mật khẩu</t>
  </si>
  <si>
    <t>FUNC-TTK09</t>
  </si>
  <si>
    <t>Nhập không đúng mật khẩu đã nhập trước đó</t>
  </si>
  <si>
    <t>1. Khởi động trang web.
2. Hiển thị trang chủ.
3. Nhấn vào "Nhắn tin"
4.Nhấn vào thanh tìm kiếm
5. Nhấn vào button "tạo tài khoản"
6. Nhập không đúng mật khẩu đã nhập trước đó</t>
  </si>
  <si>
    <t>Thông báo: Password comfirmation does not match</t>
  </si>
  <si>
    <t>FUNC-TTK10</t>
  </si>
  <si>
    <t>Nhập đúng mật khẩu đã nhập trước đó</t>
  </si>
  <si>
    <t>1. Khởi động trang web.
2. Hiển thị trang chủ.
3. Nhấn vào "Nhắn tin"
4.Nhấn vào thanh tìm kiếm
5. Nhấn vào button "tạo tài khoản"
6. Nhập đúng mật khẩu đã nhập trước đó</t>
  </si>
  <si>
    <t>FUNC-TTK11</t>
  </si>
  <si>
    <t>Kiểm tra nút lưu thành công</t>
  </si>
  <si>
    <t>1. Khởi động trang web.
2. Hiển thị trang chủ.
3. Nhấn vào "Nhắn tin"
4.Nhấn vào thanh tìm kiếm
5. Nhấn vào button "tạo tài khoản"
5. Nhập các thông tin đúng đúng theo các điều kiện và nhấn button"Tạo tài khoản</t>
  </si>
  <si>
    <t>Thông báo đã lưu thành công</t>
  </si>
  <si>
    <t>Quản lý tài khoản - Sửa tài khoản</t>
  </si>
  <si>
    <t>GUI_STK Thống kê</t>
  </si>
  <si>
    <t>GUI-STK01</t>
  </si>
  <si>
    <t>[Cập nhật tài khoản]Label</t>
  </si>
  <si>
    <t>-Text:Black
-Status:enable</t>
  </si>
  <si>
    <t>GUI-STK02</t>
  </si>
  <si>
    <t>[Avt] Image</t>
  </si>
  <si>
    <t>GUI-STK03</t>
  </si>
  <si>
    <t>[Upload]Button</t>
  </si>
  <si>
    <t>GUI-STK04</t>
  </si>
  <si>
    <t>[Họ tên] TextBox</t>
  </si>
  <si>
    <t>-Text:White
-Status:enable</t>
  </si>
  <si>
    <t>GUI-STK05</t>
  </si>
  <si>
    <t>[Email] TextBox</t>
  </si>
  <si>
    <t>GUI-STK06</t>
  </si>
  <si>
    <t>[Số điện thoại] TextBox</t>
  </si>
  <si>
    <t>GUI-STK07</t>
  </si>
  <si>
    <t>GUI-STK08</t>
  </si>
  <si>
    <t>FUNCTION_STK Quản lý sản phẩm</t>
  </si>
  <si>
    <t>FUNC_STK_001</t>
  </si>
  <si>
    <t>1. Khởi động trang web.
2. Hiển thị trang chủ.
3. Nhấn vào "Trọ của tôi"
4. Nhấn vào "Quản lý thông tin phòng trọ" và chọn "Quản lý tài khoản hệ thống"
5. Chọn nút cập nhật</t>
  </si>
  <si>
    <t>Hiển thị trang : 
- [Cập nhật tài khoản]Label
-[Avt] Image
- [Upload]Button
- [Họ tên] TextBox
- [Email] TextBox
- [Số điện thoại] TextBox
- [Hủy] Button
- [Lưu] Button</t>
  </si>
  <si>
    <t>FUNC_STK_002</t>
  </si>
  <si>
    <t xml:space="preserve">Kiểm tra nút Upload ảnh </t>
  </si>
  <si>
    <t>1. Khởi động trang web.
2. Hiển thị trang chủ.
3. Nhấn vào "Trọ của tôi"
4. Nhấn vào "Quản lý thông tin phòng trọ" và chọn "Quản lý tài khoản hệ thống"
5. Chọn nút cập nhật
6.Chọn ảnh muốn upload</t>
  </si>
  <si>
    <t>Hiển thị ảnh đã chọn</t>
  </si>
  <si>
    <t>FUNC_STK_003</t>
  </si>
  <si>
    <t>Nhập họ tên đúng theo điều kiện</t>
  </si>
  <si>
    <t>1. Khởi động trang web.
2. Hiển thị trang chủ.
3. Nhấn vào "Trọ của tôi"
4. Nhấn vào "Quản lý thông tin phòng trọ" và chọn "Quản lý tài khoản hệ thống"
5. Chọn nút cập nhật
6.Nhập tên người dùng muốn cập nhật</t>
  </si>
  <si>
    <t>không hiển thị thông báo lỗi</t>
  </si>
  <si>
    <t>FUNC_STK_004</t>
  </si>
  <si>
    <t>Nhập họ tên không  đúng theo điều kiện</t>
  </si>
  <si>
    <t xml:space="preserve"> hiển thị thông báo lỗi</t>
  </si>
  <si>
    <t>\hiển thị thông báo lỗi</t>
  </si>
  <si>
    <t>FUNC_STK_005</t>
  </si>
  <si>
    <t xml:space="preserve">Nhập Email không đúng định dạng Email </t>
  </si>
  <si>
    <t>1. Khởi động trang web.
2. Hiển thị trang chủ.
3. Nhấn vào "Trọ của tôi"
4. Nhấn vào "Quản lý thông tin phòng trọ" và chọn "Quản lý tài khoản hệ thống"
5. Chọn nút cập nhật
6.Nhập Eamil người dùng muốn cập nhật</t>
  </si>
  <si>
    <t>Admin đã đăng nhập và đang quản lý chữ ký số.</t>
  </si>
  <si>
    <t xml:space="preserve"> hiển thị thông báo lỗi định dạng</t>
  </si>
  <si>
    <t>FUNC_STK_006</t>
  </si>
  <si>
    <t xml:space="preserve">Nhập Email thêo đúng định dạng Email </t>
  </si>
  <si>
    <t>FUNC_STK_007</t>
  </si>
  <si>
    <t>Nhập chữ vào ô số điện thoại</t>
  </si>
  <si>
    <t>1. Khởi động trang web.
2. Hiển thị trang chủ.
3. Nhấn vào "Trọ của tôi"
4. Nhấn vào "Quản lý thông tin phòng trọ" và chọn "Quản lý tài khoản hệ thống"
5. Chọn nút cập nhật
6.Nhập số điện thoại người dùng muốn cập nhật</t>
  </si>
  <si>
    <t>FUNC_STK_008</t>
  </si>
  <si>
    <t>Nhập số vào ô số điện thoại</t>
  </si>
  <si>
    <t>Quản lý tài khoản - Xóa tài khoản</t>
  </si>
  <si>
    <t>GUI_SHOW Xem văn bản mẫu</t>
  </si>
  <si>
    <t>GUI - XVBM01</t>
  </si>
  <si>
    <t>[Xóa tài khoản] Label</t>
  </si>
  <si>
    <t>GUI - XVBM02</t>
  </si>
  <si>
    <t>[Bạn có chắc chắn muốn xóa tài khoản này không] Label</t>
  </si>
  <si>
    <t>GUI - XVBM03</t>
  </si>
  <si>
    <t>GUI - XVBM04</t>
  </si>
  <si>
    <t>FUNCTION_SHOW Xem văn bản mẫu</t>
  </si>
  <si>
    <t>1. Khởi động trang web.
2. Hiển thị trang chủ.
3. Nhấn vào "Trọ của tôi"
4. Nhấn vào "Quản lý thông tin phòng trọ" và chọn "Quản lý tài khoản hệ thống"
5. Nhấn vào tài khoản muốn xóa</t>
  </si>
  <si>
    <t>Hiển thị trang gồm có: 
- [Xóa tài khoản] Label
-[Bạn có chắc chắn muốn xóa tài khoản này không] Label
-[ConFirm] Button
- [Cancel] Button</t>
  </si>
  <si>
    <t>1. Khởi động trang web.
2. Hiển thị trang chủ.
3. Nhấn vào "Trọ của tôi"
4. Nhấn vào "Quản lý thông tin phòng trọ" và chọn "Quản lý tài khoản hệ thống"
5. Nhấn vào tài khoảng muốn xóa nhấn confirm</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</si>
</sst>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 numFmtId="180" formatCode="d\-mmm\-yy;@"/>
    <numFmt numFmtId="181" formatCode="mm/dd/yy"/>
    <numFmt numFmtId="182" formatCode="0;[Red]0"/>
  </numFmts>
  <fonts count="69">
    <font>
      <sz val="11"/>
      <color theme="1"/>
      <name val="Calibri"/>
      <charset val="134"/>
      <scheme val="minor"/>
    </font>
    <font>
      <b/>
      <sz val="18"/>
      <color rgb="FFFFFFFF"/>
      <name val="Times New Roman"/>
      <charset val="134"/>
    </font>
    <font>
      <b/>
      <sz val="15"/>
      <color rgb="FF000000"/>
      <name val="Times New Roman"/>
      <charset val="134"/>
    </font>
    <font>
      <sz val="15"/>
      <color rgb="FF000000"/>
      <name val="Times New Roman"/>
      <charset val="134"/>
    </font>
    <font>
      <sz val="14"/>
      <name val="Times New Roman"/>
      <charset val="134"/>
    </font>
    <font>
      <b/>
      <sz val="14"/>
      <color rgb="FFFFFFFF"/>
      <name val="Times New Roman"/>
      <charset val="134"/>
    </font>
    <font>
      <b/>
      <sz val="14"/>
      <name val="Times New Roman"/>
      <charset val="134"/>
    </font>
    <font>
      <sz val="14"/>
      <color rgb="FF333333"/>
      <name val="Times New Roman"/>
      <charset val="134"/>
    </font>
    <font>
      <b/>
      <sz val="13"/>
      <color theme="0"/>
      <name val="Times New Roman"/>
      <charset val="134"/>
    </font>
    <font>
      <b/>
      <sz val="13"/>
      <color theme="0"/>
      <name val="Calibri"/>
      <charset val="134"/>
      <scheme val="minor"/>
    </font>
    <font>
      <b/>
      <sz val="13"/>
      <color theme="1"/>
      <name val="Times New Roman"/>
      <charset val="134"/>
    </font>
    <font>
      <sz val="13"/>
      <color rgb="FF000000"/>
      <name val="Times New Roman"/>
      <charset val="134"/>
    </font>
    <font>
      <sz val="13"/>
      <color rgb="FFFF0000"/>
      <name val="Times New Roman"/>
      <charset val="134"/>
    </font>
    <font>
      <sz val="13"/>
      <color theme="1"/>
      <name val="Times New Roman"/>
      <charset val="134"/>
    </font>
    <font>
      <sz val="13"/>
      <color theme="0"/>
      <name val="Calibri"/>
      <charset val="134"/>
      <scheme val="minor"/>
    </font>
    <font>
      <sz val="13"/>
      <color theme="1"/>
      <name val="Calibri"/>
      <charset val="134"/>
      <scheme val="minor"/>
    </font>
    <font>
      <b/>
      <sz val="13"/>
      <name val="Times New Roman"/>
      <charset val="134"/>
    </font>
    <font>
      <b/>
      <sz val="18"/>
      <color indexed="9"/>
      <name val="Times New Roman"/>
      <charset val="134"/>
    </font>
    <font>
      <b/>
      <sz val="15"/>
      <name val="Times New Roman"/>
      <charset val="134"/>
    </font>
    <font>
      <b/>
      <sz val="18"/>
      <name val="Times New Roman"/>
      <charset val="134"/>
    </font>
    <font>
      <sz val="18"/>
      <name val="Times New Roman"/>
      <charset val="134"/>
    </font>
    <font>
      <sz val="10"/>
      <name val="Times New Roman"/>
      <charset val="134"/>
    </font>
    <font>
      <b/>
      <sz val="14"/>
      <color indexed="9"/>
      <name val="Times New Roman"/>
      <charset val="134"/>
    </font>
    <font>
      <sz val="13"/>
      <name val="Times New Roman"/>
      <charset val="134"/>
    </font>
    <font>
      <b/>
      <sz val="10"/>
      <name val="Times New Roman"/>
      <charset val="134"/>
    </font>
    <font>
      <sz val="10"/>
      <color indexed="63"/>
      <name val="Times New Roman"/>
      <charset val="134"/>
    </font>
    <font>
      <sz val="12"/>
      <name val="Times New Roman"/>
      <charset val="134"/>
    </font>
    <font>
      <sz val="12"/>
      <color theme="1"/>
      <name val="Times New Roman"/>
      <charset val="134"/>
    </font>
    <font>
      <sz val="11"/>
      <color theme="1"/>
      <name val="Times New Roman"/>
      <charset val="134"/>
    </font>
    <font>
      <sz val="13"/>
      <color rgb="FF000000"/>
      <name val="Times New Roman"/>
      <charset val="1"/>
    </font>
    <font>
      <b/>
      <sz val="24"/>
      <name val="Times New Roman"/>
      <charset val="134"/>
    </font>
    <font>
      <b/>
      <sz val="16"/>
      <color indexed="9"/>
      <name val="Times New Roman"/>
      <charset val="134"/>
    </font>
    <font>
      <b/>
      <sz val="15"/>
      <color theme="1"/>
      <name val="Times New Roman"/>
      <charset val="134"/>
    </font>
    <font>
      <b/>
      <sz val="12"/>
      <color theme="0"/>
      <name val="Times New Roman"/>
      <charset val="134"/>
    </font>
    <font>
      <b/>
      <sz val="12"/>
      <color theme="1"/>
      <name val="Times New Roman"/>
      <charset val="134"/>
    </font>
    <font>
      <sz val="11"/>
      <color theme="0"/>
      <name val="Calibri"/>
      <charset val="134"/>
      <scheme val="minor"/>
    </font>
    <font>
      <sz val="13"/>
      <color theme="1"/>
      <name val="Times New Roman"/>
      <charset val="1"/>
    </font>
    <font>
      <b/>
      <sz val="12"/>
      <name val="Times New Roman"/>
      <charset val="134"/>
    </font>
    <font>
      <b/>
      <sz val="16"/>
      <name val="Times New Roman"/>
      <charset val="134"/>
    </font>
    <font>
      <sz val="13"/>
      <color theme="1"/>
      <name val="Cambria"/>
      <charset val="134"/>
      <scheme val="major"/>
    </font>
    <font>
      <sz val="10"/>
      <color indexed="9"/>
      <name val="Times New Roman"/>
      <charset val="134"/>
    </font>
    <font>
      <b/>
      <sz val="20"/>
      <name val="Times New Roman"/>
      <charset val="134"/>
    </font>
    <font>
      <b/>
      <i/>
      <sz val="13"/>
      <color indexed="57"/>
      <name val="Times New Roman"/>
      <charset val="134"/>
    </font>
    <font>
      <i/>
      <sz val="13"/>
      <name val="Times New Roman"/>
      <charset val="134"/>
    </font>
    <font>
      <b/>
      <sz val="13"/>
      <color indexed="9"/>
      <name val="Times New Roman"/>
      <charset val="134"/>
    </font>
    <font>
      <sz val="16"/>
      <name val="Times New Roman"/>
      <charset val="134"/>
    </font>
    <font>
      <sz val="13"/>
      <color indexed="9"/>
      <name val="Times New Roman"/>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2"/>
      <charset val="134"/>
    </font>
    <font>
      <sz val="11"/>
      <name val="ＭＳ Ｐゴシック"/>
      <charset val="134"/>
    </font>
    <font>
      <sz val="10"/>
      <name val="FreeSans"/>
      <charset val="134"/>
    </font>
  </fonts>
  <fills count="42">
    <fill>
      <patternFill patternType="none"/>
    </fill>
    <fill>
      <patternFill patternType="gray125"/>
    </fill>
    <fill>
      <patternFill patternType="solid">
        <fgColor rgb="FF008080"/>
        <bgColor rgb="FF008080"/>
      </patternFill>
    </fill>
    <fill>
      <patternFill patternType="solid">
        <fgColor theme="8" tint="-0.499984740745262"/>
        <bgColor indexed="38"/>
      </patternFill>
    </fill>
    <fill>
      <patternFill patternType="solid">
        <fgColor theme="8" tint="-0.499984740745262"/>
        <bgColor indexed="64"/>
      </patternFill>
    </fill>
    <fill>
      <patternFill patternType="solid">
        <fgColor theme="8" tint="0.599993896298105"/>
        <bgColor indexed="38"/>
      </patternFill>
    </fill>
    <fill>
      <patternFill patternType="solid">
        <fgColor rgb="FFFFFFFF"/>
        <bgColor rgb="FFFFFFCC"/>
      </patternFill>
    </fill>
    <fill>
      <patternFill patternType="solid">
        <fgColor indexed="9"/>
        <bgColor indexed="26"/>
      </patternFill>
    </fill>
    <fill>
      <patternFill patternType="solid">
        <fgColor indexed="27"/>
        <bgColor indexed="41"/>
      </patternFill>
    </fill>
    <fill>
      <patternFill patternType="solid">
        <fgColor theme="0"/>
        <bgColor indexed="41"/>
      </patternFill>
    </fill>
    <fill>
      <patternFill patternType="solid">
        <fgColor indexed="21"/>
        <bgColor indexed="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hair">
        <color indexed="8"/>
      </left>
      <right style="hair">
        <color indexed="8"/>
      </right>
      <top style="hair">
        <color indexed="8"/>
      </top>
      <bottom/>
      <diagonal/>
    </border>
    <border>
      <left style="thin">
        <color indexed="63"/>
      </left>
      <right style="thin">
        <color indexed="63"/>
      </right>
      <top style="thin">
        <color indexed="63"/>
      </top>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indexed="8"/>
      </left>
      <right style="hair">
        <color indexed="8"/>
      </right>
      <top/>
      <bottom/>
      <diagonal/>
    </border>
    <border>
      <left/>
      <right style="hair">
        <color indexed="8"/>
      </right>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style="thin">
        <color indexed="63"/>
      </left>
      <right style="thin">
        <color indexed="63"/>
      </right>
      <top style="thin">
        <color indexed="63"/>
      </top>
      <bottom style="thin">
        <color auto="1"/>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medium">
        <color indexed="8"/>
      </left>
      <right style="medium">
        <color indexed="8"/>
      </right>
      <top style="medium">
        <color indexed="8"/>
      </top>
      <bottom style="thin">
        <color auto="1"/>
      </bottom>
      <diagonal/>
    </border>
    <border>
      <left/>
      <right/>
      <top style="medium">
        <color indexed="8"/>
      </top>
      <bottom style="thin">
        <color auto="1"/>
      </bottom>
      <diagonal/>
    </border>
    <border>
      <left style="medium">
        <color indexed="8"/>
      </left>
      <right/>
      <top style="medium">
        <color indexed="8"/>
      </top>
      <bottom style="thin">
        <color auto="1"/>
      </bottom>
      <diagonal/>
    </border>
    <border>
      <left style="medium">
        <color indexed="8"/>
      </left>
      <right/>
      <top/>
      <bottom style="thin">
        <color auto="1"/>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7" fillId="0" borderId="0" applyNumberFormat="0" applyFill="0" applyBorder="0" applyAlignment="0" applyProtection="0"/>
    <xf numFmtId="0" fontId="48" fillId="0" borderId="0" applyNumberFormat="0" applyFill="0" applyBorder="0" applyAlignment="0" applyProtection="0">
      <alignment vertical="center"/>
    </xf>
    <xf numFmtId="0" fontId="0" fillId="11" borderId="40"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41" applyNumberFormat="0" applyFill="0" applyAlignment="0" applyProtection="0">
      <alignment vertical="center"/>
    </xf>
    <xf numFmtId="0" fontId="53" fillId="0" borderId="41" applyNumberFormat="0" applyFill="0" applyAlignment="0" applyProtection="0">
      <alignment vertical="center"/>
    </xf>
    <xf numFmtId="0" fontId="54" fillId="0" borderId="42" applyNumberFormat="0" applyFill="0" applyAlignment="0" applyProtection="0">
      <alignment vertical="center"/>
    </xf>
    <xf numFmtId="0" fontId="54" fillId="0" borderId="0" applyNumberFormat="0" applyFill="0" applyBorder="0" applyAlignment="0" applyProtection="0">
      <alignment vertical="center"/>
    </xf>
    <xf numFmtId="0" fontId="55" fillId="12" borderId="43" applyNumberFormat="0" applyAlignment="0" applyProtection="0">
      <alignment vertical="center"/>
    </xf>
    <xf numFmtId="0" fontId="56" fillId="13" borderId="44" applyNumberFormat="0" applyAlignment="0" applyProtection="0">
      <alignment vertical="center"/>
    </xf>
    <xf numFmtId="0" fontId="57" fillId="13" borderId="43" applyNumberFormat="0" applyAlignment="0" applyProtection="0">
      <alignment vertical="center"/>
    </xf>
    <xf numFmtId="0" fontId="58" fillId="14" borderId="45" applyNumberFormat="0" applyAlignment="0" applyProtection="0">
      <alignment vertical="center"/>
    </xf>
    <xf numFmtId="0" fontId="59" fillId="0" borderId="46" applyNumberFormat="0" applyFill="0" applyAlignment="0" applyProtection="0">
      <alignment vertical="center"/>
    </xf>
    <xf numFmtId="0" fontId="60" fillId="0" borderId="47" applyNumberFormat="0" applyFill="0" applyAlignment="0" applyProtection="0">
      <alignment vertical="center"/>
    </xf>
    <xf numFmtId="0" fontId="61" fillId="15" borderId="0" applyNumberFormat="0" applyBorder="0" applyAlignment="0" applyProtection="0">
      <alignment vertical="center"/>
    </xf>
    <xf numFmtId="0" fontId="62" fillId="16" borderId="0" applyNumberFormat="0" applyBorder="0" applyAlignment="0" applyProtection="0">
      <alignment vertical="center"/>
    </xf>
    <xf numFmtId="0" fontId="63" fillId="17" borderId="0" applyNumberFormat="0" applyBorder="0" applyAlignment="0" applyProtection="0">
      <alignment vertical="center"/>
    </xf>
    <xf numFmtId="0" fontId="64" fillId="18" borderId="0" applyNumberFormat="0" applyBorder="0" applyAlignment="0" applyProtection="0">
      <alignment vertical="center"/>
    </xf>
    <xf numFmtId="0" fontId="65" fillId="19" borderId="0" applyNumberFormat="0" applyBorder="0" applyAlignment="0" applyProtection="0">
      <alignment vertical="center"/>
    </xf>
    <xf numFmtId="0" fontId="65" fillId="20" borderId="0" applyNumberFormat="0" applyBorder="0" applyAlignment="0" applyProtection="0">
      <alignment vertical="center"/>
    </xf>
    <xf numFmtId="0" fontId="64" fillId="21" borderId="0" applyNumberFormat="0" applyBorder="0" applyAlignment="0" applyProtection="0">
      <alignment vertical="center"/>
    </xf>
    <xf numFmtId="0" fontId="64" fillId="22" borderId="0" applyNumberFormat="0" applyBorder="0" applyAlignment="0" applyProtection="0">
      <alignment vertical="center"/>
    </xf>
    <xf numFmtId="0" fontId="65" fillId="23" borderId="0" applyNumberFormat="0" applyBorder="0" applyAlignment="0" applyProtection="0">
      <alignment vertical="center"/>
    </xf>
    <xf numFmtId="0" fontId="65" fillId="24" borderId="0" applyNumberFormat="0" applyBorder="0" applyAlignment="0" applyProtection="0">
      <alignment vertical="center"/>
    </xf>
    <xf numFmtId="0" fontId="64" fillId="25" borderId="0" applyNumberFormat="0" applyBorder="0" applyAlignment="0" applyProtection="0">
      <alignment vertical="center"/>
    </xf>
    <xf numFmtId="0" fontId="64" fillId="26" borderId="0" applyNumberFormat="0" applyBorder="0" applyAlignment="0" applyProtection="0">
      <alignment vertical="center"/>
    </xf>
    <xf numFmtId="0" fontId="65" fillId="27" borderId="0" applyNumberFormat="0" applyBorder="0" applyAlignment="0" applyProtection="0">
      <alignment vertical="center"/>
    </xf>
    <xf numFmtId="0" fontId="65"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5" fillId="31" borderId="0" applyNumberFormat="0" applyBorder="0" applyAlignment="0" applyProtection="0">
      <alignment vertical="center"/>
    </xf>
    <xf numFmtId="0" fontId="65" fillId="32" borderId="0" applyNumberFormat="0" applyBorder="0" applyAlignment="0" applyProtection="0">
      <alignment vertical="center"/>
    </xf>
    <xf numFmtId="0" fontId="64" fillId="33" borderId="0" applyNumberFormat="0" applyBorder="0" applyAlignment="0" applyProtection="0">
      <alignment vertical="center"/>
    </xf>
    <xf numFmtId="0" fontId="64" fillId="34"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64" fillId="37" borderId="0" applyNumberFormat="0" applyBorder="0" applyAlignment="0" applyProtection="0">
      <alignment vertical="center"/>
    </xf>
    <xf numFmtId="0" fontId="64" fillId="38" borderId="0" applyNumberFormat="0" applyBorder="0" applyAlignment="0" applyProtection="0">
      <alignment vertical="center"/>
    </xf>
    <xf numFmtId="0" fontId="65" fillId="39" borderId="0" applyNumberFormat="0" applyBorder="0" applyAlignment="0" applyProtection="0">
      <alignment vertical="center"/>
    </xf>
    <xf numFmtId="0" fontId="65" fillId="40" borderId="0" applyNumberFormat="0" applyBorder="0" applyAlignment="0" applyProtection="0">
      <alignment vertical="center"/>
    </xf>
    <xf numFmtId="0" fontId="64" fillId="41" borderId="0" applyNumberFormat="0" applyBorder="0" applyAlignment="0" applyProtection="0">
      <alignment vertical="center"/>
    </xf>
    <xf numFmtId="0" fontId="66" fillId="0" borderId="0" applyBorder="0" applyProtection="0">
      <alignment vertical="center"/>
    </xf>
    <xf numFmtId="0" fontId="67" fillId="0" borderId="0"/>
    <xf numFmtId="9" fontId="68" fillId="0" borderId="0" applyBorder="0" applyProtection="0"/>
  </cellStyleXfs>
  <cellXfs count="246">
    <xf numFmtId="0" fontId="0" fillId="0" borderId="0" xfId="0"/>
    <xf numFmtId="0" fontId="1" fillId="2" borderId="1" xfId="0" applyFont="1" applyFill="1" applyBorder="1"/>
    <xf numFmtId="0" fontId="2" fillId="0" borderId="2" xfId="0" applyFont="1" applyBorder="1" applyAlignment="1">
      <alignment horizontal="center"/>
    </xf>
    <xf numFmtId="0" fontId="3" fillId="0" borderId="2" xfId="0" applyFont="1" applyBorder="1" applyAlignment="1">
      <alignment horizontal="center"/>
    </xf>
    <xf numFmtId="0" fontId="4" fillId="0" borderId="1" xfId="0" applyFont="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xf numFmtId="0" fontId="7" fillId="0" borderId="1" xfId="0" applyFont="1" applyBorder="1"/>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9" fillId="4" borderId="1" xfId="0" applyFont="1" applyFill="1" applyBorder="1" applyAlignment="1">
      <alignment horizontal="center" vertical="center"/>
    </xf>
    <xf numFmtId="180" fontId="8" fillId="3"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12" fillId="0" borderId="3" xfId="0" applyFont="1" applyBorder="1" applyAlignment="1">
      <alignment horizontal="left" vertical="center"/>
    </xf>
    <xf numFmtId="0" fontId="13" fillId="0" borderId="1" xfId="0" applyFont="1" applyBorder="1" applyAlignment="1">
      <alignment horizontal="left" vertical="center"/>
    </xf>
    <xf numFmtId="0" fontId="11" fillId="6" borderId="3" xfId="0" applyFont="1" applyFill="1" applyBorder="1" applyAlignment="1">
      <alignment horizontal="left" vertical="center" wrapText="1"/>
    </xf>
    <xf numFmtId="0" fontId="13" fillId="0" borderId="1" xfId="0" applyFont="1" applyBorder="1" applyAlignment="1">
      <alignment horizontal="center" vertical="center"/>
    </xf>
    <xf numFmtId="58" fontId="13" fillId="0" borderId="1" xfId="0" applyNumberFormat="1" applyFont="1" applyBorder="1" applyAlignment="1">
      <alignment horizontal="left" vertical="top" wrapText="1"/>
    </xf>
    <xf numFmtId="0" fontId="13" fillId="7" borderId="1" xfId="50" applyFont="1" applyFill="1" applyBorder="1" applyAlignment="1">
      <alignment horizontal="left" vertical="center" wrapText="1"/>
    </xf>
    <xf numFmtId="0" fontId="11" fillId="0" borderId="3" xfId="0" applyFont="1" applyBorder="1" applyAlignment="1">
      <alignment horizontal="left" vertical="center"/>
    </xf>
    <xf numFmtId="0" fontId="13" fillId="0" borderId="1" xfId="0" applyFont="1" applyBorder="1" applyAlignment="1">
      <alignment vertical="center"/>
    </xf>
    <xf numFmtId="0" fontId="11" fillId="0" borderId="4" xfId="0" applyFont="1" applyBorder="1" applyAlignment="1">
      <alignment horizontal="left" vertical="center"/>
    </xf>
    <xf numFmtId="0" fontId="11" fillId="6" borderId="4" xfId="0" applyFont="1" applyFill="1" applyBorder="1" applyAlignment="1">
      <alignment horizontal="left" vertical="center" wrapText="1"/>
    </xf>
    <xf numFmtId="0" fontId="13" fillId="7" borderId="1" xfId="0" applyFont="1" applyFill="1" applyBorder="1" applyAlignment="1">
      <alignment horizontal="left" vertical="center" wrapText="1"/>
    </xf>
    <xf numFmtId="0" fontId="10" fillId="8" borderId="5" xfId="0" applyFont="1" applyFill="1" applyBorder="1" applyAlignment="1">
      <alignment horizontal="left" vertical="center"/>
    </xf>
    <xf numFmtId="0" fontId="10" fillId="8" borderId="6" xfId="0" applyFont="1" applyFill="1" applyBorder="1" applyAlignment="1">
      <alignment horizontal="left" vertical="center"/>
    </xf>
    <xf numFmtId="0" fontId="13" fillId="0" borderId="1" xfId="0" applyFont="1" applyBorder="1" applyAlignment="1">
      <alignment horizontal="left" vertical="center" wrapText="1"/>
    </xf>
    <xf numFmtId="0" fontId="8" fillId="4" borderId="1" xfId="0" applyFont="1" applyFill="1" applyBorder="1" applyAlignment="1">
      <alignment horizontal="center" vertical="center"/>
    </xf>
    <xf numFmtId="0" fontId="14" fillId="4" borderId="1" xfId="0" applyFont="1" applyFill="1" applyBorder="1" applyAlignment="1">
      <alignment horizontal="center" vertical="center"/>
    </xf>
    <xf numFmtId="181" fontId="13" fillId="0" borderId="1" xfId="0" applyNumberFormat="1" applyFont="1" applyBorder="1" applyAlignment="1">
      <alignment horizontal="left" vertical="top" wrapText="1"/>
    </xf>
    <xf numFmtId="58" fontId="13" fillId="0" borderId="1" xfId="0" applyNumberFormat="1" applyFont="1" applyBorder="1" applyAlignment="1">
      <alignment horizontal="center" vertical="center" wrapText="1"/>
    </xf>
    <xf numFmtId="0" fontId="15" fillId="0" borderId="1" xfId="0" applyFont="1" applyBorder="1" applyAlignment="1">
      <alignment vertical="center"/>
    </xf>
    <xf numFmtId="0" fontId="15" fillId="0" borderId="1" xfId="0" applyFont="1" applyBorder="1"/>
    <xf numFmtId="0" fontId="10" fillId="8" borderId="3" xfId="0" applyFont="1" applyFill="1" applyBorder="1" applyAlignment="1">
      <alignment horizontal="left" vertical="center"/>
    </xf>
    <xf numFmtId="0" fontId="16" fillId="9" borderId="0" xfId="0" applyFont="1" applyFill="1" applyAlignment="1">
      <alignment vertical="center"/>
    </xf>
    <xf numFmtId="0" fontId="17" fillId="10" borderId="1" xfId="0" applyFont="1" applyFill="1" applyBorder="1"/>
    <xf numFmtId="0" fontId="18" fillId="0" borderId="5" xfId="0" applyFont="1" applyBorder="1" applyAlignment="1">
      <alignment horizontal="center"/>
    </xf>
    <xf numFmtId="0" fontId="19" fillId="0" borderId="6" xfId="0" applyFont="1" applyBorder="1" applyAlignment="1">
      <alignment horizontal="center"/>
    </xf>
    <xf numFmtId="0" fontId="19" fillId="0" borderId="3" xfId="0" applyFont="1" applyBorder="1" applyAlignment="1">
      <alignment horizontal="center"/>
    </xf>
    <xf numFmtId="0" fontId="20" fillId="0" borderId="0" xfId="0" applyFont="1"/>
    <xf numFmtId="0" fontId="21" fillId="0" borderId="0" xfId="0" applyFont="1" applyAlignment="1">
      <alignment horizontal="center" vertical="top"/>
    </xf>
    <xf numFmtId="0" fontId="20" fillId="0" borderId="5" xfId="0" applyFont="1" applyBorder="1" applyAlignment="1">
      <alignment horizontal="center"/>
    </xf>
    <xf numFmtId="0" fontId="20" fillId="0" borderId="6" xfId="0" applyFont="1" applyBorder="1" applyAlignment="1">
      <alignment horizontal="center"/>
    </xf>
    <xf numFmtId="0" fontId="20" fillId="0" borderId="3" xfId="0" applyFont="1" applyBorder="1" applyAlignment="1">
      <alignment horizontal="center"/>
    </xf>
    <xf numFmtId="0" fontId="22" fillId="10" borderId="1" xfId="0" applyFont="1" applyFill="1" applyBorder="1" applyAlignment="1">
      <alignment horizontal="center" vertical="center"/>
    </xf>
    <xf numFmtId="0" fontId="22" fillId="10" borderId="1" xfId="0" applyFont="1" applyFill="1" applyBorder="1" applyAlignment="1">
      <alignment horizontal="center" vertical="top" wrapText="1"/>
    </xf>
    <xf numFmtId="0" fontId="22" fillId="0" borderId="0" xfId="0" applyFont="1" applyAlignment="1">
      <alignment horizontal="center" vertical="center"/>
    </xf>
    <xf numFmtId="0" fontId="4" fillId="0" borderId="0" xfId="0" applyFont="1" applyAlignment="1">
      <alignment horizontal="center" vertical="top"/>
    </xf>
    <xf numFmtId="0" fontId="23" fillId="0" borderId="1" xfId="49" applyFont="1" applyBorder="1" applyAlignment="1" applyProtection="1">
      <alignment horizontal="right"/>
    </xf>
    <xf numFmtId="0" fontId="4" fillId="0" borderId="0" xfId="0" applyFont="1"/>
    <xf numFmtId="0" fontId="24" fillId="0" borderId="0" xfId="0" applyFont="1"/>
    <xf numFmtId="0" fontId="25" fillId="0" borderId="0" xfId="0" applyFont="1"/>
    <xf numFmtId="0" fontId="21" fillId="0" borderId="0" xfId="0" applyFont="1"/>
    <xf numFmtId="0" fontId="21" fillId="0" borderId="0" xfId="0" applyFont="1" applyAlignment="1">
      <alignment horizontal="left" vertical="top" wrapText="1"/>
    </xf>
    <xf numFmtId="0" fontId="26" fillId="0" borderId="0" xfId="0" applyFont="1"/>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180" fontId="8" fillId="3" borderId="1" xfId="0" applyNumberFormat="1" applyFont="1" applyFill="1" applyBorder="1" applyAlignment="1">
      <alignment horizontal="left" vertical="top" wrapText="1"/>
    </xf>
    <xf numFmtId="0" fontId="10" fillId="8" borderId="1" xfId="0" applyFont="1" applyFill="1" applyBorder="1" applyAlignment="1">
      <alignment horizontal="left" vertical="top" wrapText="1"/>
    </xf>
    <xf numFmtId="0" fontId="13" fillId="7" borderId="1" xfId="50" applyFont="1" applyFill="1" applyBorder="1" applyAlignment="1">
      <alignment horizontal="left" vertical="top" wrapText="1"/>
    </xf>
    <xf numFmtId="0" fontId="13" fillId="0" borderId="1" xfId="0" applyFont="1" applyBorder="1" applyAlignment="1">
      <alignment horizontal="left" vertical="top" wrapText="1"/>
    </xf>
    <xf numFmtId="0" fontId="13" fillId="7" borderId="1" xfId="0" applyFont="1" applyFill="1" applyBorder="1" applyAlignment="1">
      <alignment horizontal="left" vertical="top" wrapText="1"/>
    </xf>
    <xf numFmtId="180" fontId="21" fillId="0" borderId="0" xfId="0" applyNumberFormat="1" applyFont="1"/>
    <xf numFmtId="180" fontId="4" fillId="0" borderId="0" xfId="0" applyNumberFormat="1" applyFont="1"/>
    <xf numFmtId="0" fontId="27" fillId="0" borderId="0" xfId="0" applyFont="1"/>
    <xf numFmtId="0" fontId="28" fillId="0" borderId="0" xfId="0" applyFont="1" applyBorder="1"/>
    <xf numFmtId="0" fontId="28" fillId="0" borderId="0" xfId="0" applyFont="1"/>
    <xf numFmtId="0" fontId="6" fillId="0" borderId="1" xfId="49" applyFont="1" applyBorder="1" applyAlignment="1" applyProtection="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23" fillId="0" borderId="0" xfId="49" applyFont="1" applyBorder="1" applyAlignment="1" applyProtection="1">
      <alignment horizontal="right"/>
    </xf>
    <xf numFmtId="0" fontId="10" fillId="8" borderId="1" xfId="0" applyFont="1" applyFill="1" applyBorder="1" applyAlignment="1">
      <alignment horizontal="left"/>
    </xf>
    <xf numFmtId="0" fontId="10" fillId="8" borderId="7" xfId="0" applyFont="1" applyFill="1" applyBorder="1" applyAlignment="1">
      <alignment horizontal="left"/>
    </xf>
    <xf numFmtId="0" fontId="13" fillId="0" borderId="5" xfId="0" applyFont="1" applyBorder="1" applyAlignment="1">
      <alignment horizontal="center" vertical="center"/>
    </xf>
    <xf numFmtId="58" fontId="29" fillId="0" borderId="2" xfId="0" applyNumberFormat="1" applyFont="1" applyBorder="1" applyAlignment="1">
      <alignment horizontal="center" vertical="center"/>
    </xf>
    <xf numFmtId="0" fontId="13" fillId="0" borderId="1" xfId="0" applyFont="1" applyBorder="1"/>
    <xf numFmtId="0" fontId="10" fillId="8" borderId="1" xfId="0" applyFont="1" applyFill="1" applyBorder="1" applyAlignment="1">
      <alignment horizontal="left" vertical="center"/>
    </xf>
    <xf numFmtId="0" fontId="10" fillId="8" borderId="8" xfId="0" applyFont="1" applyFill="1" applyBorder="1" applyAlignment="1">
      <alignment horizontal="left" vertical="center"/>
    </xf>
    <xf numFmtId="0" fontId="13" fillId="7" borderId="1" xfId="0" applyFont="1" applyFill="1" applyBorder="1" applyAlignment="1">
      <alignment horizontal="center" vertical="center" wrapText="1"/>
    </xf>
    <xf numFmtId="181" fontId="13" fillId="0" borderId="3" xfId="0" applyNumberFormat="1" applyFont="1" applyBorder="1" applyAlignment="1">
      <alignment horizontal="center" vertical="center" wrapText="1"/>
    </xf>
    <xf numFmtId="181" fontId="13" fillId="0" borderId="1" xfId="0" applyNumberFormat="1" applyFont="1" applyBorder="1" applyAlignment="1">
      <alignment horizontal="center" vertical="top" wrapText="1"/>
    </xf>
    <xf numFmtId="0" fontId="13" fillId="0" borderId="0" xfId="0" applyFont="1"/>
    <xf numFmtId="0" fontId="30" fillId="0" borderId="9" xfId="0" applyFont="1" applyBorder="1" applyAlignment="1">
      <alignment horizontal="center" vertical="center"/>
    </xf>
    <xf numFmtId="0" fontId="31" fillId="10" borderId="10" xfId="0" applyFont="1" applyFill="1" applyBorder="1" applyAlignment="1">
      <alignment horizontal="center" vertical="center"/>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31" fillId="10" borderId="14" xfId="0" applyFont="1" applyFill="1" applyBorder="1" applyAlignment="1">
      <alignment horizontal="center" vertical="center"/>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23" fillId="0" borderId="7" xfId="0" applyFont="1" applyBorder="1" applyAlignment="1">
      <alignment horizontal="center" vertical="center"/>
    </xf>
    <xf numFmtId="0" fontId="23" fillId="0" borderId="1" xfId="0" applyFont="1" applyBorder="1" applyAlignment="1">
      <alignment horizontal="center" vertical="center" wrapText="1"/>
    </xf>
    <xf numFmtId="0" fontId="23" fillId="0" borderId="0" xfId="6" applyFont="1" applyAlignment="1">
      <alignment horizontal="center"/>
    </xf>
    <xf numFmtId="0" fontId="13" fillId="0" borderId="1" xfId="0" applyFont="1" applyBorder="1" applyAlignment="1">
      <alignment horizontal="center"/>
    </xf>
    <xf numFmtId="0" fontId="23" fillId="0" borderId="8" xfId="0" applyFont="1" applyBorder="1" applyAlignment="1">
      <alignment horizontal="center" vertical="center"/>
    </xf>
    <xf numFmtId="0" fontId="23" fillId="0" borderId="1" xfId="6" applyFont="1" applyBorder="1" applyAlignment="1">
      <alignment horizontal="center" vertical="center" wrapText="1"/>
    </xf>
    <xf numFmtId="0" fontId="23" fillId="0" borderId="8" xfId="0" applyFont="1" applyBorder="1" applyAlignment="1">
      <alignment horizontal="center" vertical="center" wrapText="1"/>
    </xf>
    <xf numFmtId="0" fontId="23" fillId="0" borderId="1" xfId="6" applyFont="1" applyBorder="1" applyAlignment="1">
      <alignment horizontal="center"/>
    </xf>
    <xf numFmtId="0" fontId="23" fillId="0" borderId="18" xfId="0" applyFont="1" applyBorder="1" applyAlignment="1">
      <alignment horizontal="center" vertical="center"/>
    </xf>
    <xf numFmtId="0" fontId="23" fillId="0" borderId="18"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1" xfId="0" applyFont="1" applyBorder="1" applyAlignment="1">
      <alignment horizontal="center" vertical="center"/>
    </xf>
    <xf numFmtId="0" fontId="23" fillId="0" borderId="1" xfId="6"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18" xfId="0" applyFont="1" applyBorder="1" applyAlignment="1">
      <alignment horizontal="center" vertical="center"/>
    </xf>
    <xf numFmtId="0" fontId="23" fillId="0" borderId="0" xfId="0" applyFont="1"/>
    <xf numFmtId="0" fontId="13" fillId="0" borderId="0" xfId="0" applyNumberFormat="1" applyFont="1"/>
    <xf numFmtId="0" fontId="28" fillId="0" borderId="1" xfId="0" applyFont="1" applyBorder="1"/>
    <xf numFmtId="58" fontId="29" fillId="0" borderId="1" xfId="0" applyNumberFormat="1" applyFont="1" applyBorder="1" applyAlignment="1">
      <alignment horizontal="center" vertical="center"/>
    </xf>
    <xf numFmtId="0" fontId="13" fillId="0" borderId="1" xfId="0" applyFont="1" applyBorder="1" applyAlignment="1">
      <alignment horizontal="center" vertical="center" wrapText="1"/>
    </xf>
    <xf numFmtId="181" fontId="13" fillId="0" borderId="1" xfId="0" applyNumberFormat="1" applyFont="1" applyBorder="1" applyAlignment="1">
      <alignment horizontal="center" vertical="center" wrapText="1"/>
    </xf>
    <xf numFmtId="0" fontId="0" fillId="0" borderId="1" xfId="0" applyBorder="1" applyAlignment="1">
      <alignment vertical="center"/>
    </xf>
    <xf numFmtId="0" fontId="13" fillId="0" borderId="1" xfId="0" applyFont="1" applyBorder="1" applyAlignment="1">
      <alignment vertical="center" wrapText="1"/>
    </xf>
    <xf numFmtId="0" fontId="13" fillId="0" borderId="1" xfId="0" applyFont="1" applyBorder="1" applyAlignment="1">
      <alignment wrapText="1"/>
    </xf>
    <xf numFmtId="0" fontId="11" fillId="0" borderId="5" xfId="0" applyFont="1" applyBorder="1" applyAlignment="1">
      <alignment horizontal="left" vertical="center" wrapText="1"/>
    </xf>
    <xf numFmtId="0" fontId="13" fillId="0" borderId="6" xfId="0" applyFont="1" applyBorder="1" applyAlignment="1">
      <alignment vertical="center"/>
    </xf>
    <xf numFmtId="0" fontId="13" fillId="0" borderId="6" xfId="0" applyFont="1" applyBorder="1" applyAlignment="1">
      <alignment wrapText="1"/>
    </xf>
    <xf numFmtId="0" fontId="13" fillId="0" borderId="6" xfId="0" applyFont="1" applyBorder="1" applyAlignment="1">
      <alignment horizontal="left" vertical="center"/>
    </xf>
    <xf numFmtId="0" fontId="13" fillId="0" borderId="6" xfId="0" applyFont="1" applyBorder="1" applyAlignment="1">
      <alignment horizontal="center" vertical="center" wrapText="1"/>
    </xf>
    <xf numFmtId="0" fontId="29" fillId="0" borderId="0" xfId="0" applyFont="1" applyAlignment="1">
      <alignment horizontal="center" vertical="center"/>
    </xf>
    <xf numFmtId="0" fontId="10" fillId="8" borderId="5" xfId="0" applyFont="1" applyFill="1" applyBorder="1" applyAlignment="1">
      <alignment horizontal="left" vertical="center" wrapText="1"/>
    </xf>
    <xf numFmtId="0" fontId="10" fillId="8" borderId="6" xfId="0" applyFont="1" applyFill="1" applyBorder="1" applyAlignment="1">
      <alignment horizontal="left" vertical="center" wrapText="1"/>
    </xf>
    <xf numFmtId="0" fontId="0" fillId="0" borderId="19" xfId="0" applyBorder="1"/>
    <xf numFmtId="0" fontId="11" fillId="0" borderId="6" xfId="0" applyFont="1" applyBorder="1" applyAlignment="1">
      <alignment horizontal="left" vertical="center" wrapText="1"/>
    </xf>
    <xf numFmtId="0" fontId="13" fillId="0" borderId="3" xfId="0" applyFont="1" applyBorder="1" applyAlignment="1">
      <alignment wrapText="1"/>
    </xf>
    <xf numFmtId="0" fontId="10" fillId="8" borderId="3" xfId="0" applyFont="1" applyFill="1" applyBorder="1" applyAlignment="1">
      <alignment horizontal="left" vertical="center" wrapText="1"/>
    </xf>
    <xf numFmtId="0" fontId="32" fillId="0" borderId="0" xfId="0" applyFont="1"/>
    <xf numFmtId="0" fontId="20" fillId="0" borderId="1" xfId="0" applyFont="1" applyBorder="1" applyAlignment="1">
      <alignment horizontal="center"/>
    </xf>
    <xf numFmtId="0" fontId="33" fillId="3" borderId="1" xfId="0" applyFont="1" applyFill="1" applyBorder="1" applyAlignment="1">
      <alignment horizontal="center" vertical="center"/>
    </xf>
    <xf numFmtId="0" fontId="33" fillId="3" borderId="1" xfId="0" applyFont="1" applyFill="1" applyBorder="1" applyAlignment="1">
      <alignment horizontal="center" vertical="center" wrapText="1"/>
    </xf>
    <xf numFmtId="180" fontId="33" fillId="3" borderId="1" xfId="0" applyNumberFormat="1" applyFont="1" applyFill="1" applyBorder="1" applyAlignment="1">
      <alignment horizontal="center" vertical="center"/>
    </xf>
    <xf numFmtId="0" fontId="34" fillId="5" borderId="5" xfId="0" applyFont="1" applyFill="1" applyBorder="1" applyAlignment="1">
      <alignment horizontal="left" vertical="center"/>
    </xf>
    <xf numFmtId="0" fontId="34" fillId="5" borderId="6" xfId="0" applyFont="1" applyFill="1" applyBorder="1" applyAlignment="1">
      <alignment horizontal="left" vertical="center"/>
    </xf>
    <xf numFmtId="0" fontId="13" fillId="0" borderId="1" xfId="0" applyFont="1" applyBorder="1" applyAlignment="1">
      <alignment horizontal="left" vertical="center"/>
    </xf>
    <xf numFmtId="58" fontId="13" fillId="0" borderId="1" xfId="0" applyNumberFormat="1" applyFont="1" applyBorder="1" applyAlignment="1">
      <alignment horizontal="center" vertical="center"/>
    </xf>
    <xf numFmtId="0" fontId="13" fillId="0" borderId="1" xfId="0" applyFont="1" applyBorder="1" applyAlignment="1">
      <alignment horizontal="left" vertical="center"/>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35" fillId="4" borderId="1" xfId="0" applyFont="1" applyFill="1" applyBorder="1" applyAlignment="1">
      <alignment horizontal="center" vertical="center"/>
    </xf>
    <xf numFmtId="0" fontId="34" fillId="5" borderId="3" xfId="0" applyFont="1" applyFill="1" applyBorder="1" applyAlignment="1">
      <alignment horizontal="left" vertical="center"/>
    </xf>
    <xf numFmtId="0" fontId="11" fillId="0" borderId="3" xfId="0" applyFont="1" applyBorder="1" applyAlignment="1">
      <alignment horizontal="center" vertical="center"/>
    </xf>
    <xf numFmtId="0" fontId="11" fillId="0" borderId="0" xfId="0" applyFont="1" applyBorder="1" applyAlignment="1">
      <alignment horizontal="left" vertical="center" wrapText="1"/>
    </xf>
    <xf numFmtId="0" fontId="9" fillId="4" borderId="1" xfId="0" applyFont="1" applyFill="1" applyBorder="1" applyAlignment="1">
      <alignment horizontal="center"/>
    </xf>
    <xf numFmtId="0" fontId="10" fillId="5" borderId="7" xfId="0" applyFont="1" applyFill="1" applyBorder="1" applyAlignment="1">
      <alignment horizontal="left" vertical="center"/>
    </xf>
    <xf numFmtId="58" fontId="36" fillId="0" borderId="1" xfId="0" applyNumberFormat="1" applyFont="1" applyBorder="1" applyAlignment="1">
      <alignment horizontal="center" vertical="center"/>
    </xf>
    <xf numFmtId="0" fontId="8" fillId="4" borderId="1" xfId="0" applyFont="1" applyFill="1" applyBorder="1" applyAlignment="1">
      <alignment horizontal="center"/>
    </xf>
    <xf numFmtId="0" fontId="14" fillId="4" borderId="1" xfId="0" applyFont="1" applyFill="1" applyBorder="1" applyAlignment="1">
      <alignment horizontal="center"/>
    </xf>
    <xf numFmtId="58" fontId="11" fillId="0" borderId="3" xfId="0" applyNumberFormat="1" applyFont="1" applyBorder="1" applyAlignment="1">
      <alignment horizontal="left" vertical="center"/>
    </xf>
    <xf numFmtId="0" fontId="4" fillId="0" borderId="1" xfId="0" applyFont="1" applyBorder="1" applyAlignment="1">
      <alignment horizontal="center"/>
    </xf>
    <xf numFmtId="0" fontId="4" fillId="0" borderId="1" xfId="0" applyFont="1" applyBorder="1" applyAlignment="1">
      <alignment horizontal="right" vertical="top" wrapText="1"/>
    </xf>
    <xf numFmtId="0" fontId="10" fillId="8" borderId="20" xfId="0" applyFont="1" applyFill="1" applyBorder="1" applyAlignment="1">
      <alignment horizontal="left" vertical="center"/>
    </xf>
    <xf numFmtId="0" fontId="10" fillId="8" borderId="21" xfId="0" applyFont="1" applyFill="1" applyBorder="1" applyAlignment="1">
      <alignment horizontal="left" vertical="center"/>
    </xf>
    <xf numFmtId="0" fontId="10" fillId="8" borderId="21" xfId="0" applyFont="1" applyFill="1" applyBorder="1" applyAlignment="1">
      <alignment horizontal="center" vertical="center"/>
    </xf>
    <xf numFmtId="0" fontId="35" fillId="4" borderId="1" xfId="0" applyFont="1" applyFill="1" applyBorder="1" applyAlignment="1">
      <alignment horizontal="center"/>
    </xf>
    <xf numFmtId="0" fontId="11" fillId="0" borderId="1" xfId="0" applyFont="1" applyBorder="1" applyAlignment="1">
      <alignment horizontal="center" vertical="center"/>
    </xf>
    <xf numFmtId="0" fontId="10" fillId="8" borderId="4" xfId="0" applyFont="1" applyFill="1" applyBorder="1" applyAlignment="1">
      <alignment horizontal="left" vertical="center"/>
    </xf>
    <xf numFmtId="0" fontId="37" fillId="8" borderId="22" xfId="0" applyFont="1" applyFill="1" applyBorder="1" applyAlignment="1">
      <alignment horizontal="left" vertical="center"/>
    </xf>
    <xf numFmtId="0" fontId="38" fillId="0" borderId="6" xfId="0" applyFont="1" applyBorder="1" applyAlignment="1">
      <alignment horizontal="center"/>
    </xf>
    <xf numFmtId="0" fontId="38" fillId="0" borderId="3" xfId="0" applyFont="1" applyBorder="1" applyAlignment="1">
      <alignment horizontal="center"/>
    </xf>
    <xf numFmtId="0" fontId="13" fillId="0" borderId="1" xfId="0" applyFont="1" applyFill="1" applyBorder="1" applyAlignment="1">
      <alignment horizontal="left" vertical="center"/>
    </xf>
    <xf numFmtId="0" fontId="39" fillId="0" borderId="1" xfId="0" applyFont="1" applyFill="1" applyBorder="1" applyAlignment="1">
      <alignment vertical="top"/>
    </xf>
    <xf numFmtId="0" fontId="13" fillId="7" borderId="0" xfId="0" applyFont="1" applyFill="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center" vertical="top"/>
    </xf>
    <xf numFmtId="58" fontId="13" fillId="0" borderId="0" xfId="0" applyNumberFormat="1" applyFont="1" applyAlignment="1">
      <alignment horizontal="center" vertical="top" wrapText="1"/>
    </xf>
    <xf numFmtId="0" fontId="8" fillId="4" borderId="1" xfId="0" applyFont="1" applyFill="1" applyBorder="1"/>
    <xf numFmtId="181" fontId="13" fillId="0" borderId="1" xfId="0" applyNumberFormat="1" applyFont="1" applyFill="1" applyBorder="1" applyAlignment="1">
      <alignment horizontal="center" vertical="center" wrapText="1"/>
    </xf>
    <xf numFmtId="0" fontId="10" fillId="0" borderId="1" xfId="0" applyFont="1" applyBorder="1" applyAlignment="1">
      <alignment horizontal="left" vertical="center"/>
    </xf>
    <xf numFmtId="0" fontId="26" fillId="0" borderId="0" xfId="0" applyFont="1" applyAlignment="1">
      <alignment horizontal="left" vertical="center"/>
    </xf>
    <xf numFmtId="181" fontId="13" fillId="0" borderId="0" xfId="0" applyNumberFormat="1" applyFont="1" applyAlignment="1">
      <alignment horizontal="center" vertical="top" wrapText="1"/>
    </xf>
    <xf numFmtId="0" fontId="37" fillId="0" borderId="23" xfId="0" applyFont="1" applyBorder="1" applyAlignment="1">
      <alignment horizontal="left" vertical="center"/>
    </xf>
    <xf numFmtId="0" fontId="37" fillId="0" borderId="22" xfId="0" applyFont="1" applyBorder="1" applyAlignment="1">
      <alignment horizontal="left" vertical="center"/>
    </xf>
    <xf numFmtId="0" fontId="21" fillId="0" borderId="0" xfId="49" applyFont="1" applyBorder="1" applyProtection="1">
      <alignment vertical="center"/>
    </xf>
    <xf numFmtId="0" fontId="40" fillId="0" borderId="0" xfId="49" applyFont="1" applyBorder="1" applyProtection="1">
      <alignment vertical="center"/>
    </xf>
    <xf numFmtId="0" fontId="21" fillId="7" borderId="0" xfId="49" applyFont="1" applyFill="1" applyBorder="1" applyProtection="1">
      <alignment vertical="center"/>
    </xf>
    <xf numFmtId="0" fontId="41" fillId="0" borderId="0" xfId="49" applyFont="1" applyBorder="1" applyAlignment="1" applyProtection="1">
      <alignment horizontal="center"/>
    </xf>
    <xf numFmtId="0" fontId="24" fillId="0" borderId="0" xfId="49" applyFont="1" applyBorder="1" applyAlignment="1" applyProtection="1"/>
    <xf numFmtId="0" fontId="21" fillId="0" borderId="0" xfId="49" applyFont="1" applyBorder="1" applyAlignment="1" applyProtection="1"/>
    <xf numFmtId="0" fontId="16" fillId="0" borderId="24" xfId="49" applyFont="1" applyBorder="1" applyAlignment="1" applyProtection="1">
      <alignment horizontal="center" vertical="center"/>
    </xf>
    <xf numFmtId="0" fontId="16" fillId="0" borderId="24" xfId="49" applyFont="1" applyBorder="1" applyAlignment="1" applyProtection="1">
      <alignment horizontal="center"/>
    </xf>
    <xf numFmtId="0" fontId="16" fillId="0" borderId="24" xfId="49" applyFont="1" applyBorder="1" applyAlignment="1" applyProtection="1">
      <alignment horizontal="left"/>
    </xf>
    <xf numFmtId="0" fontId="16" fillId="0" borderId="25" xfId="49" applyFont="1" applyBorder="1" applyAlignment="1" applyProtection="1">
      <alignment horizontal="center" vertical="top"/>
    </xf>
    <xf numFmtId="0" fontId="13" fillId="0" borderId="24" xfId="0" applyFont="1" applyBorder="1" applyAlignment="1">
      <alignment horizontal="center"/>
    </xf>
    <xf numFmtId="0" fontId="10" fillId="0" borderId="25" xfId="0" applyFont="1" applyBorder="1" applyAlignment="1">
      <alignment horizontal="center"/>
    </xf>
    <xf numFmtId="15" fontId="13" fillId="0" borderId="25" xfId="0" applyNumberFormat="1" applyFont="1" applyBorder="1" applyAlignment="1">
      <alignment horizontal="center"/>
    </xf>
    <xf numFmtId="0" fontId="16" fillId="0" borderId="10" xfId="49" applyFont="1" applyBorder="1" applyProtection="1">
      <alignment vertical="center"/>
    </xf>
    <xf numFmtId="0" fontId="42" fillId="0" borderId="10" xfId="49" applyFont="1" applyBorder="1" applyAlignment="1" applyProtection="1">
      <alignment vertical="top" wrapText="1"/>
    </xf>
    <xf numFmtId="0" fontId="16" fillId="0" borderId="1" xfId="49" applyFont="1" applyBorder="1" applyProtection="1">
      <alignment vertical="center"/>
    </xf>
    <xf numFmtId="0" fontId="42" fillId="0" borderId="1" xfId="49" applyFont="1" applyBorder="1" applyAlignment="1" applyProtection="1">
      <alignment vertical="top" wrapText="1"/>
    </xf>
    <xf numFmtId="0" fontId="16" fillId="0" borderId="1" xfId="49" applyFont="1" applyBorder="1" applyAlignment="1" applyProtection="1">
      <alignment horizontal="center" vertical="center"/>
    </xf>
    <xf numFmtId="0" fontId="16" fillId="0" borderId="1" xfId="49" applyFont="1" applyBorder="1" applyAlignment="1" applyProtection="1"/>
    <xf numFmtId="0" fontId="43" fillId="0" borderId="1" xfId="49" applyFont="1" applyBorder="1" applyAlignment="1" applyProtection="1"/>
    <xf numFmtId="0" fontId="44" fillId="10" borderId="1" xfId="49" applyFont="1" applyFill="1" applyBorder="1" applyAlignment="1" applyProtection="1">
      <alignment horizontal="center" vertical="center"/>
    </xf>
    <xf numFmtId="0" fontId="44" fillId="10" borderId="1" xfId="49" applyFont="1" applyFill="1" applyBorder="1" applyAlignment="1" applyProtection="1">
      <alignment horizontal="center" vertical="center" wrapText="1"/>
    </xf>
    <xf numFmtId="0" fontId="45" fillId="0" borderId="24" xfId="0" applyFont="1" applyBorder="1" applyAlignment="1">
      <alignment horizontal="center"/>
    </xf>
    <xf numFmtId="0" fontId="45" fillId="0" borderId="24" xfId="0" applyFont="1" applyBorder="1" applyAlignment="1">
      <alignment vertical="center" wrapText="1"/>
    </xf>
    <xf numFmtId="0" fontId="23" fillId="0" borderId="1" xfId="49" applyFont="1" applyBorder="1" applyAlignment="1" applyProtection="1">
      <alignment horizontal="center"/>
    </xf>
    <xf numFmtId="0" fontId="45" fillId="0" borderId="10" xfId="0" applyFont="1" applyBorder="1" applyAlignment="1">
      <alignment horizontal="center"/>
    </xf>
    <xf numFmtId="0" fontId="45" fillId="0" borderId="10" xfId="0" applyFont="1" applyBorder="1" applyAlignment="1">
      <alignment vertical="center" wrapText="1"/>
    </xf>
    <xf numFmtId="0" fontId="45" fillId="0" borderId="26" xfId="0" applyFont="1" applyBorder="1" applyAlignment="1">
      <alignment horizontal="center"/>
    </xf>
    <xf numFmtId="0" fontId="45" fillId="0" borderId="26" xfId="0" applyFont="1" applyBorder="1" applyAlignment="1">
      <alignment vertical="center" wrapText="1"/>
    </xf>
    <xf numFmtId="0" fontId="23" fillId="10" borderId="1" xfId="49" applyFont="1" applyFill="1" applyBorder="1" applyAlignment="1" applyProtection="1">
      <alignment horizontal="center"/>
    </xf>
    <xf numFmtId="0" fontId="44" fillId="10" borderId="1" xfId="49" applyFont="1" applyFill="1" applyBorder="1" applyAlignment="1" applyProtection="1"/>
    <xf numFmtId="182" fontId="44" fillId="10" borderId="1" xfId="49" applyNumberFormat="1" applyFont="1" applyFill="1" applyBorder="1" applyAlignment="1" applyProtection="1">
      <alignment horizontal="center"/>
    </xf>
    <xf numFmtId="0" fontId="23" fillId="7" borderId="0" xfId="49" applyFont="1" applyFill="1" applyBorder="1" applyAlignment="1" applyProtection="1">
      <alignment horizontal="center"/>
    </xf>
    <xf numFmtId="0" fontId="44" fillId="7" borderId="27" xfId="49" applyFont="1" applyFill="1" applyBorder="1" applyAlignment="1" applyProtection="1"/>
    <xf numFmtId="0" fontId="16" fillId="7" borderId="28" xfId="49" applyFont="1" applyFill="1" applyBorder="1" applyAlignment="1" applyProtection="1">
      <alignment horizontal="center"/>
    </xf>
    <xf numFmtId="0" fontId="46" fillId="7" borderId="29" xfId="49" applyFont="1" applyFill="1" applyBorder="1" applyAlignment="1" applyProtection="1">
      <alignment horizontal="center"/>
    </xf>
    <xf numFmtId="0" fontId="46" fillId="7" borderId="0" xfId="49" applyFont="1" applyFill="1" applyBorder="1" applyAlignment="1" applyProtection="1">
      <alignment horizontal="center"/>
    </xf>
    <xf numFmtId="0" fontId="23" fillId="0" borderId="0" xfId="49" applyFont="1" applyBorder="1" applyAlignment="1" applyProtection="1"/>
    <xf numFmtId="0" fontId="16" fillId="0" borderId="30" xfId="49" applyFont="1" applyBorder="1" applyAlignment="1" applyProtection="1">
      <alignment horizontal="left"/>
    </xf>
    <xf numFmtId="0" fontId="23" fillId="0" borderId="31" xfId="49" applyFont="1" applyBorder="1" applyAlignment="1" applyProtection="1"/>
    <xf numFmtId="0" fontId="23" fillId="0" borderId="30" xfId="49" applyFont="1" applyBorder="1" applyAlignment="1" applyProtection="1"/>
    <xf numFmtId="2" fontId="16" fillId="0" borderId="32" xfId="49" applyNumberFormat="1" applyFont="1" applyBorder="1" applyAlignment="1" applyProtection="1">
      <alignment horizontal="right" wrapText="1"/>
    </xf>
    <xf numFmtId="0" fontId="23" fillId="0" borderId="0" xfId="49" applyFont="1" applyBorder="1" applyProtection="1">
      <alignment vertical="center"/>
    </xf>
    <xf numFmtId="0" fontId="23" fillId="0" borderId="21" xfId="49" applyFont="1" applyBorder="1" applyAlignment="1" applyProtection="1"/>
    <xf numFmtId="0" fontId="16" fillId="0" borderId="33" xfId="49" applyFont="1" applyBorder="1" applyAlignment="1" applyProtection="1">
      <alignment horizontal="left"/>
    </xf>
    <xf numFmtId="0" fontId="23" fillId="0" borderId="34" xfId="49" applyFont="1" applyBorder="1" applyAlignment="1" applyProtection="1"/>
    <xf numFmtId="0" fontId="23" fillId="0" borderId="35" xfId="49" applyFont="1" applyBorder="1" applyAlignment="1" applyProtection="1"/>
    <xf numFmtId="2" fontId="16" fillId="0" borderId="36" xfId="49" applyNumberFormat="1" applyFont="1" applyBorder="1" applyAlignment="1" applyProtection="1">
      <alignment horizontal="right" wrapText="1"/>
    </xf>
    <xf numFmtId="0" fontId="23" fillId="0" borderId="21" xfId="49" applyFont="1" applyBorder="1" applyProtection="1">
      <alignment vertical="center"/>
    </xf>
    <xf numFmtId="180" fontId="21" fillId="0" borderId="0" xfId="49" applyNumberFormat="1" applyFont="1" applyBorder="1" applyAlignment="1" applyProtection="1"/>
    <xf numFmtId="0" fontId="16" fillId="0" borderId="37" xfId="49" applyFont="1" applyBorder="1" applyAlignment="1" applyProtection="1">
      <alignment horizontal="center" vertical="top"/>
    </xf>
    <xf numFmtId="0" fontId="16" fillId="0" borderId="38" xfId="49" applyFont="1" applyBorder="1" applyAlignment="1" applyProtection="1">
      <alignment horizontal="center" vertical="top"/>
    </xf>
    <xf numFmtId="0" fontId="16" fillId="0" borderId="24" xfId="49" applyFont="1" applyBorder="1" applyAlignment="1" applyProtection="1">
      <alignment horizontal="center" vertical="top"/>
    </xf>
    <xf numFmtId="0" fontId="10" fillId="0" borderId="37" xfId="0" applyFont="1" applyBorder="1" applyAlignment="1">
      <alignment horizontal="center"/>
    </xf>
    <xf numFmtId="0" fontId="10" fillId="0" borderId="38" xfId="0" applyFont="1" applyBorder="1" applyAlignment="1">
      <alignment horizontal="center"/>
    </xf>
    <xf numFmtId="15" fontId="13" fillId="0" borderId="37" xfId="0" applyNumberFormat="1" applyFont="1" applyBorder="1" applyAlignment="1">
      <alignment horizontal="center"/>
    </xf>
    <xf numFmtId="15" fontId="13" fillId="0" borderId="38" xfId="0" applyNumberFormat="1" applyFont="1" applyBorder="1" applyAlignment="1">
      <alignment horizontal="center"/>
    </xf>
    <xf numFmtId="0" fontId="23" fillId="0" borderId="10" xfId="49" applyFont="1" applyBorder="1" applyAlignment="1" applyProtection="1">
      <alignment wrapText="1"/>
    </xf>
    <xf numFmtId="180" fontId="16" fillId="0" borderId="1" xfId="49" applyNumberFormat="1" applyFont="1" applyBorder="1" applyAlignment="1" applyProtection="1">
      <alignment horizontal="center" vertical="center"/>
    </xf>
    <xf numFmtId="0" fontId="16" fillId="0" borderId="1" xfId="49" applyFont="1" applyBorder="1" applyAlignment="1" applyProtection="1">
      <alignment horizontal="center" vertical="center" wrapText="1"/>
    </xf>
    <xf numFmtId="182" fontId="23" fillId="0" borderId="1" xfId="51" applyNumberFormat="1" applyFont="1" applyBorder="1" applyAlignment="1" applyProtection="1">
      <alignment horizontal="center"/>
    </xf>
    <xf numFmtId="1" fontId="23" fillId="0" borderId="1" xfId="51" applyNumberFormat="1" applyFont="1" applyBorder="1" applyAlignment="1" applyProtection="1">
      <alignment horizontal="center"/>
    </xf>
    <xf numFmtId="0" fontId="44" fillId="7" borderId="0" xfId="49" applyFont="1" applyFill="1" applyBorder="1" applyAlignment="1" applyProtection="1">
      <alignment horizontal="center"/>
    </xf>
    <xf numFmtId="9" fontId="46" fillId="7" borderId="0" xfId="51" applyFont="1" applyFill="1" applyBorder="1" applyAlignment="1" applyProtection="1">
      <alignment horizontal="center"/>
    </xf>
    <xf numFmtId="9" fontId="46" fillId="7" borderId="39" xfId="51" applyFont="1" applyFill="1" applyBorder="1" applyAlignment="1" applyProtection="1">
      <alignment horizontal="center"/>
    </xf>
    <xf numFmtId="0" fontId="23" fillId="0" borderId="0" xfId="49" applyFont="1" applyBorder="1" applyAlignment="1" applyProtection="1">
      <alignment horizontal="center" wrapText="1"/>
    </xf>
    <xf numFmtId="0" fontId="23" fillId="0" borderId="39" xfId="49" applyFont="1" applyBorder="1" applyAlignment="1" applyProtection="1">
      <alignment horizontal="center" wrapText="1"/>
    </xf>
    <xf numFmtId="0" fontId="23" fillId="0" borderId="21" xfId="49" applyFont="1" applyBorder="1" applyAlignment="1" applyProtection="1">
      <alignment horizontal="center" wrapText="1"/>
    </xf>
    <xf numFmtId="0" fontId="23" fillId="0" borderId="4" xfId="49" applyFont="1" applyBorder="1" applyAlignment="1" applyProtection="1">
      <alignment horizontal="center" wrapText="1"/>
    </xf>
    <xf numFmtId="0" fontId="13" fillId="0" borderId="1" xfId="0" applyFont="1" applyBorder="1" applyAlignment="1" quotePrefix="1">
      <alignment vertical="center" wrapText="1"/>
    </xf>
    <xf numFmtId="0" fontId="13" fillId="0" borderId="1" xfId="0" applyFont="1" applyBorder="1" applyAlignment="1" quotePrefix="1">
      <alignment horizontal="left" vertical="top"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_Sheet1" xfId="50"/>
    <cellStyle name="Percent 2" xfId="51"/>
  </cellStyles>
  <tableStyles count="0" defaultTableStyle="TableStyleMedium9" defaultPivotStyle="PivotStyleLight16"/>
  <colors>
    <mruColors>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0.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219710</xdr:colOff>
      <xdr:row>5</xdr:row>
      <xdr:rowOff>27940</xdr:rowOff>
    </xdr:from>
    <xdr:to>
      <xdr:col>4</xdr:col>
      <xdr:colOff>2717165</xdr:colOff>
      <xdr:row>6</xdr:row>
      <xdr:rowOff>120015</xdr:rowOff>
    </xdr:to>
    <xdr:pic>
      <xdr:nvPicPr>
        <xdr:cNvPr id="4" name="Picture 3"/>
        <xdr:cNvPicPr>
          <a:picLocks noChangeAspect="1"/>
        </xdr:cNvPicPr>
      </xdr:nvPicPr>
      <xdr:blipFill>
        <a:blip r:embed="rId1"/>
        <a:stretch>
          <a:fillRect/>
        </a:stretch>
      </xdr:blipFill>
      <xdr:spPr>
        <a:xfrm>
          <a:off x="4608830" y="1308100"/>
          <a:ext cx="7511415" cy="5178425"/>
        </a:xfrm>
        <a:prstGeom prst="rect">
          <a:avLst/>
        </a:prstGeom>
        <a:noFill/>
        <a:ln w="9525">
          <a:noFill/>
        </a:ln>
      </xdr:spPr>
    </xdr:pic>
    <xdr:clientData/>
  </xdr:twoCellAnchor>
  <xdr:twoCellAnchor editAs="oneCell">
    <xdr:from>
      <xdr:col>2</xdr:col>
      <xdr:colOff>232410</xdr:colOff>
      <xdr:row>6</xdr:row>
      <xdr:rowOff>17780</xdr:rowOff>
    </xdr:from>
    <xdr:to>
      <xdr:col>4</xdr:col>
      <xdr:colOff>2777490</xdr:colOff>
      <xdr:row>12</xdr:row>
      <xdr:rowOff>363855</xdr:rowOff>
    </xdr:to>
    <xdr:pic>
      <xdr:nvPicPr>
        <xdr:cNvPr id="5" name="Picture 4"/>
        <xdr:cNvPicPr>
          <a:picLocks noChangeAspect="1"/>
        </xdr:cNvPicPr>
      </xdr:nvPicPr>
      <xdr:blipFill>
        <a:blip r:embed="rId2"/>
        <a:stretch>
          <a:fillRect/>
        </a:stretch>
      </xdr:blipFill>
      <xdr:spPr>
        <a:xfrm>
          <a:off x="4621530" y="6384290"/>
          <a:ext cx="7559040" cy="2546350"/>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1313180</xdr:colOff>
      <xdr:row>5</xdr:row>
      <xdr:rowOff>31115</xdr:rowOff>
    </xdr:from>
    <xdr:to>
      <xdr:col>3</xdr:col>
      <xdr:colOff>2363470</xdr:colOff>
      <xdr:row>27</xdr:row>
      <xdr:rowOff>156210</xdr:rowOff>
    </xdr:to>
    <xdr:pic>
      <xdr:nvPicPr>
        <xdr:cNvPr id="2" name="Picture 1"/>
        <xdr:cNvPicPr>
          <a:picLocks noChangeAspect="1"/>
        </xdr:cNvPicPr>
      </xdr:nvPicPr>
      <xdr:blipFill>
        <a:blip r:embed="rId1"/>
        <a:stretch>
          <a:fillRect/>
        </a:stretch>
      </xdr:blipFill>
      <xdr:spPr>
        <a:xfrm>
          <a:off x="2517140" y="1280795"/>
          <a:ext cx="5165090" cy="398843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3</xdr:row>
      <xdr:rowOff>0</xdr:rowOff>
    </xdr:from>
    <xdr:to>
      <xdr:col>8</xdr:col>
      <xdr:colOff>304800</xdr:colOff>
      <xdr:row>4</xdr:row>
      <xdr:rowOff>76200</xdr:rowOff>
    </xdr:to>
    <xdr:sp>
      <xdr:nvSpPr>
        <xdr:cNvPr id="11265" name="AutoShape 1"/>
        <xdr:cNvSpPr>
          <a:spLocks noChangeAspect="1" noChangeArrowheads="1"/>
        </xdr:cNvSpPr>
      </xdr:nvSpPr>
      <xdr:spPr>
        <a:xfrm>
          <a:off x="21569680" y="80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xdr:row>
      <xdr:rowOff>0</xdr:rowOff>
    </xdr:from>
    <xdr:to>
      <xdr:col>7</xdr:col>
      <xdr:colOff>304800</xdr:colOff>
      <xdr:row>4</xdr:row>
      <xdr:rowOff>76200</xdr:rowOff>
    </xdr:to>
    <xdr:sp>
      <xdr:nvSpPr>
        <xdr:cNvPr id="11266" name="AutoShape 2"/>
        <xdr:cNvSpPr>
          <a:spLocks noChangeAspect="1" noChangeArrowheads="1"/>
        </xdr:cNvSpPr>
      </xdr:nvSpPr>
      <xdr:spPr>
        <a:xfrm>
          <a:off x="20480020" y="80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12</xdr:row>
      <xdr:rowOff>0</xdr:rowOff>
    </xdr:from>
    <xdr:to>
      <xdr:col>8</xdr:col>
      <xdr:colOff>304800</xdr:colOff>
      <xdr:row>13</xdr:row>
      <xdr:rowOff>106680</xdr:rowOff>
    </xdr:to>
    <xdr:sp>
      <xdr:nvSpPr>
        <xdr:cNvPr id="11268" name="AutoShape 4"/>
        <xdr:cNvSpPr>
          <a:spLocks noChangeAspect="1" noChangeArrowheads="1"/>
        </xdr:cNvSpPr>
      </xdr:nvSpPr>
      <xdr:spPr>
        <a:xfrm>
          <a:off x="21569680" y="538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17</xdr:row>
      <xdr:rowOff>0</xdr:rowOff>
    </xdr:from>
    <xdr:to>
      <xdr:col>10</xdr:col>
      <xdr:colOff>304800</xdr:colOff>
      <xdr:row>18</xdr:row>
      <xdr:rowOff>106680</xdr:rowOff>
    </xdr:to>
    <xdr:sp>
      <xdr:nvSpPr>
        <xdr:cNvPr id="11270" name="AutoShape 6"/>
        <xdr:cNvSpPr>
          <a:spLocks noChangeAspect="1" noChangeArrowheads="1"/>
        </xdr:cNvSpPr>
      </xdr:nvSpPr>
      <xdr:spPr>
        <a:xfrm>
          <a:off x="23943945" y="637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2519680</xdr:colOff>
      <xdr:row>5</xdr:row>
      <xdr:rowOff>67310</xdr:rowOff>
    </xdr:from>
    <xdr:to>
      <xdr:col>3</xdr:col>
      <xdr:colOff>1163955</xdr:colOff>
      <xdr:row>19</xdr:row>
      <xdr:rowOff>132080</xdr:rowOff>
    </xdr:to>
    <xdr:pic>
      <xdr:nvPicPr>
        <xdr:cNvPr id="4" name="Picture 3" descr="Mở ảnh"/>
        <xdr:cNvPicPr>
          <a:picLocks noChangeAspect="1"/>
        </xdr:cNvPicPr>
      </xdr:nvPicPr>
      <xdr:blipFill>
        <a:blip r:embed="rId1"/>
        <a:stretch>
          <a:fillRect/>
        </a:stretch>
      </xdr:blipFill>
      <xdr:spPr>
        <a:xfrm>
          <a:off x="5514340" y="1332230"/>
          <a:ext cx="5532755" cy="5571490"/>
        </a:xfrm>
        <a:prstGeom prst="rect">
          <a:avLst/>
        </a:prstGeom>
        <a:noFill/>
        <a:ln>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958850</xdr:colOff>
      <xdr:row>5</xdr:row>
      <xdr:rowOff>140335</xdr:rowOff>
    </xdr:from>
    <xdr:to>
      <xdr:col>4</xdr:col>
      <xdr:colOff>2201545</xdr:colOff>
      <xdr:row>28</xdr:row>
      <xdr:rowOff>60960</xdr:rowOff>
    </xdr:to>
    <xdr:pic>
      <xdr:nvPicPr>
        <xdr:cNvPr id="3" name="Picture 2" descr="Mở ảnh"/>
        <xdr:cNvPicPr>
          <a:picLocks noChangeAspect="1"/>
        </xdr:cNvPicPr>
      </xdr:nvPicPr>
      <xdr:blipFill>
        <a:blip r:embed="rId1"/>
        <a:stretch>
          <a:fillRect/>
        </a:stretch>
      </xdr:blipFill>
      <xdr:spPr>
        <a:xfrm>
          <a:off x="2185670" y="1410970"/>
          <a:ext cx="9434195" cy="4126865"/>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1462405</xdr:colOff>
      <xdr:row>5</xdr:row>
      <xdr:rowOff>7620</xdr:rowOff>
    </xdr:from>
    <xdr:to>
      <xdr:col>4</xdr:col>
      <xdr:colOff>796925</xdr:colOff>
      <xdr:row>37</xdr:row>
      <xdr:rowOff>129540</xdr:rowOff>
    </xdr:to>
    <xdr:pic>
      <xdr:nvPicPr>
        <xdr:cNvPr id="4" name="Picture 3"/>
        <xdr:cNvPicPr>
          <a:picLocks noChangeAspect="1"/>
        </xdr:cNvPicPr>
      </xdr:nvPicPr>
      <xdr:blipFill>
        <a:blip r:embed="rId1"/>
        <a:stretch>
          <a:fillRect/>
        </a:stretch>
      </xdr:blipFill>
      <xdr:spPr>
        <a:xfrm>
          <a:off x="4518025" y="1278255"/>
          <a:ext cx="5323840" cy="5974080"/>
        </a:xfrm>
        <a:prstGeom prst="rect">
          <a:avLst/>
        </a:prstGeom>
        <a:noFill/>
        <a:ln w="9525">
          <a:noFill/>
        </a:ln>
      </xdr:spPr>
    </xdr:pic>
    <xdr:clientData/>
  </xdr:twoCellAnchor>
  <xdr:twoCellAnchor editAs="oneCell">
    <xdr:from>
      <xdr:col>1</xdr:col>
      <xdr:colOff>1462405</xdr:colOff>
      <xdr:row>37</xdr:row>
      <xdr:rowOff>126365</xdr:rowOff>
    </xdr:from>
    <xdr:to>
      <xdr:col>4</xdr:col>
      <xdr:colOff>786765</xdr:colOff>
      <xdr:row>41</xdr:row>
      <xdr:rowOff>113665</xdr:rowOff>
    </xdr:to>
    <xdr:pic>
      <xdr:nvPicPr>
        <xdr:cNvPr id="6" name="Picture 5"/>
        <xdr:cNvPicPr>
          <a:picLocks noChangeAspect="1"/>
        </xdr:cNvPicPr>
      </xdr:nvPicPr>
      <xdr:blipFill>
        <a:blip r:embed="rId2"/>
        <a:stretch>
          <a:fillRect/>
        </a:stretch>
      </xdr:blipFill>
      <xdr:spPr>
        <a:xfrm>
          <a:off x="4518025" y="7249160"/>
          <a:ext cx="5313680" cy="71882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1594485</xdr:colOff>
      <xdr:row>5</xdr:row>
      <xdr:rowOff>63500</xdr:rowOff>
    </xdr:from>
    <xdr:to>
      <xdr:col>3</xdr:col>
      <xdr:colOff>728345</xdr:colOff>
      <xdr:row>29</xdr:row>
      <xdr:rowOff>165100</xdr:rowOff>
    </xdr:to>
    <xdr:pic>
      <xdr:nvPicPr>
        <xdr:cNvPr id="3" name="Picture 2" descr="d36dec06-c29f-4277-ad3e-bb650984950f"/>
        <xdr:cNvPicPr>
          <a:picLocks noChangeAspect="1"/>
        </xdr:cNvPicPr>
      </xdr:nvPicPr>
      <xdr:blipFill>
        <a:blip r:embed="rId1"/>
        <a:stretch>
          <a:fillRect/>
        </a:stretch>
      </xdr:blipFill>
      <xdr:spPr>
        <a:xfrm>
          <a:off x="3133725" y="1328420"/>
          <a:ext cx="4376420" cy="5107940"/>
        </a:xfrm>
        <a:prstGeom prst="rect">
          <a:avLst/>
        </a:prstGeom>
      </xdr:spPr>
    </xdr:pic>
    <xdr:clientData/>
  </xdr:twoCellAnchor>
  <xdr:twoCellAnchor editAs="oneCell">
    <xdr:from>
      <xdr:col>3</xdr:col>
      <xdr:colOff>770890</xdr:colOff>
      <xdr:row>5</xdr:row>
      <xdr:rowOff>58420</xdr:rowOff>
    </xdr:from>
    <xdr:to>
      <xdr:col>5</xdr:col>
      <xdr:colOff>1199515</xdr:colOff>
      <xdr:row>29</xdr:row>
      <xdr:rowOff>142240</xdr:rowOff>
    </xdr:to>
    <xdr:pic>
      <xdr:nvPicPr>
        <xdr:cNvPr id="2" name="Picture 1" descr="Mở ảnh"/>
        <xdr:cNvPicPr>
          <a:picLocks noChangeAspect="1"/>
        </xdr:cNvPicPr>
      </xdr:nvPicPr>
      <xdr:blipFill>
        <a:blip r:embed="rId2"/>
        <a:stretch>
          <a:fillRect/>
        </a:stretch>
      </xdr:blipFill>
      <xdr:spPr>
        <a:xfrm>
          <a:off x="7552690" y="1323340"/>
          <a:ext cx="5031105" cy="5090160"/>
        </a:xfrm>
        <a:prstGeom prst="rect">
          <a:avLst/>
        </a:prstGeom>
        <a:noFill/>
        <a:ln>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2260600</xdr:colOff>
      <xdr:row>5</xdr:row>
      <xdr:rowOff>41275</xdr:rowOff>
    </xdr:from>
    <xdr:to>
      <xdr:col>4</xdr:col>
      <xdr:colOff>3175</xdr:colOff>
      <xdr:row>29</xdr:row>
      <xdr:rowOff>57150</xdr:rowOff>
    </xdr:to>
    <xdr:pic>
      <xdr:nvPicPr>
        <xdr:cNvPr id="4" name="Picture 3"/>
        <xdr:cNvPicPr>
          <a:picLocks noChangeAspect="1"/>
        </xdr:cNvPicPr>
      </xdr:nvPicPr>
      <xdr:blipFill>
        <a:blip r:embed="rId1"/>
        <a:stretch>
          <a:fillRect/>
        </a:stretch>
      </xdr:blipFill>
      <xdr:spPr>
        <a:xfrm>
          <a:off x="3700780" y="1311910"/>
          <a:ext cx="6246495" cy="440499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1454785</xdr:colOff>
      <xdr:row>5</xdr:row>
      <xdr:rowOff>27940</xdr:rowOff>
    </xdr:from>
    <xdr:to>
      <xdr:col>5</xdr:col>
      <xdr:colOff>554355</xdr:colOff>
      <xdr:row>29</xdr:row>
      <xdr:rowOff>112395</xdr:rowOff>
    </xdr:to>
    <xdr:pic>
      <xdr:nvPicPr>
        <xdr:cNvPr id="3" name="Picture 2" descr="Mở ảnh"/>
        <xdr:cNvPicPr>
          <a:picLocks noChangeAspect="1"/>
        </xdr:cNvPicPr>
      </xdr:nvPicPr>
      <xdr:blipFill>
        <a:blip r:embed="rId1"/>
        <a:stretch>
          <a:fillRect/>
        </a:stretch>
      </xdr:blipFill>
      <xdr:spPr>
        <a:xfrm>
          <a:off x="1454785" y="1239520"/>
          <a:ext cx="9508490" cy="4473575"/>
        </a:xfrm>
        <a:prstGeom prst="rect">
          <a:avLst/>
        </a:prstGeom>
        <a:noFill/>
        <a:ln>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243840</xdr:colOff>
      <xdr:row>1</xdr:row>
      <xdr:rowOff>7620</xdr:rowOff>
    </xdr:to>
    <xdr:pic>
      <xdr:nvPicPr>
        <xdr:cNvPr id="2" name="Picture 1"/>
        <xdr:cNvPicPr>
          <a:picLocks noChangeAspect="1"/>
        </xdr:cNvPicPr>
      </xdr:nvPicPr>
      <xdr:blipFill>
        <a:stretch>
          <a:fillRect/>
        </a:stretch>
      </xdr:blipFill>
      <xdr:spPr>
        <a:xfrm>
          <a:off x="0" y="0"/>
          <a:ext cx="243840" cy="243840"/>
        </a:xfrm>
        <a:prstGeom prst="rect">
          <a:avLst/>
        </a:prstGeom>
        <a:noFill/>
        <a:ln>
          <a:noFill/>
        </a:ln>
      </xdr:spPr>
    </xdr:pic>
    <xdr:clientData/>
  </xdr:twoCellAnchor>
  <xdr:twoCellAnchor editAs="oneCell">
    <xdr:from>
      <xdr:col>16</xdr:col>
      <xdr:colOff>0</xdr:colOff>
      <xdr:row>38</xdr:row>
      <xdr:rowOff>0</xdr:rowOff>
    </xdr:from>
    <xdr:to>
      <xdr:col>16</xdr:col>
      <xdr:colOff>243840</xdr:colOff>
      <xdr:row>39</xdr:row>
      <xdr:rowOff>30480</xdr:rowOff>
    </xdr:to>
    <xdr:pic>
      <xdr:nvPicPr>
        <xdr:cNvPr id="5" name="Picture 4"/>
        <xdr:cNvPicPr>
          <a:picLocks noChangeAspect="1"/>
        </xdr:cNvPicPr>
      </xdr:nvPicPr>
      <xdr:blipFill>
        <a:stretch>
          <a:fillRect/>
        </a:stretch>
      </xdr:blipFill>
      <xdr:spPr>
        <a:xfrm>
          <a:off x="23835360" y="8572500"/>
          <a:ext cx="243840" cy="243840"/>
        </a:xfrm>
        <a:prstGeom prst="rect">
          <a:avLst/>
        </a:prstGeom>
        <a:noFill/>
        <a:ln>
          <a:noFill/>
        </a:ln>
      </xdr:spPr>
    </xdr:pic>
    <xdr:clientData/>
  </xdr:twoCellAnchor>
  <xdr:twoCellAnchor editAs="oneCell">
    <xdr:from>
      <xdr:col>13</xdr:col>
      <xdr:colOff>0</xdr:colOff>
      <xdr:row>35</xdr:row>
      <xdr:rowOff>0</xdr:rowOff>
    </xdr:from>
    <xdr:to>
      <xdr:col>13</xdr:col>
      <xdr:colOff>243840</xdr:colOff>
      <xdr:row>35</xdr:row>
      <xdr:rowOff>243840</xdr:rowOff>
    </xdr:to>
    <xdr:pic>
      <xdr:nvPicPr>
        <xdr:cNvPr id="6" name="Picture 5"/>
        <xdr:cNvPicPr>
          <a:picLocks noChangeAspect="1"/>
        </xdr:cNvPicPr>
      </xdr:nvPicPr>
      <xdr:blipFill>
        <a:stretch>
          <a:fillRect/>
        </a:stretch>
      </xdr:blipFill>
      <xdr:spPr>
        <a:xfrm>
          <a:off x="21983700" y="7078980"/>
          <a:ext cx="243840" cy="243840"/>
        </a:xfrm>
        <a:prstGeom prst="rect">
          <a:avLst/>
        </a:prstGeom>
        <a:noFill/>
        <a:ln>
          <a:noFill/>
        </a:ln>
      </xdr:spPr>
    </xdr:pic>
    <xdr:clientData/>
  </xdr:twoCellAnchor>
  <xdr:twoCellAnchor editAs="oneCell">
    <xdr:from>
      <xdr:col>1</xdr:col>
      <xdr:colOff>1757045</xdr:colOff>
      <xdr:row>5</xdr:row>
      <xdr:rowOff>27305</xdr:rowOff>
    </xdr:from>
    <xdr:to>
      <xdr:col>4</xdr:col>
      <xdr:colOff>281940</xdr:colOff>
      <xdr:row>28</xdr:row>
      <xdr:rowOff>168275</xdr:rowOff>
    </xdr:to>
    <xdr:pic>
      <xdr:nvPicPr>
        <xdr:cNvPr id="7" name="Picture 6" descr="Mở ảnh"/>
        <xdr:cNvPicPr>
          <a:picLocks noChangeAspect="1"/>
        </xdr:cNvPicPr>
      </xdr:nvPicPr>
      <xdr:blipFill>
        <a:blip r:embed="rId1"/>
        <a:stretch>
          <a:fillRect/>
        </a:stretch>
      </xdr:blipFill>
      <xdr:spPr>
        <a:xfrm>
          <a:off x="3250565" y="1238885"/>
          <a:ext cx="8842375" cy="4347210"/>
        </a:xfrm>
        <a:prstGeom prst="rect">
          <a:avLst/>
        </a:prstGeom>
        <a:noFill/>
        <a:ln>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915035</xdr:colOff>
      <xdr:row>5</xdr:row>
      <xdr:rowOff>165100</xdr:rowOff>
    </xdr:from>
    <xdr:to>
      <xdr:col>3</xdr:col>
      <xdr:colOff>1525270</xdr:colOff>
      <xdr:row>29</xdr:row>
      <xdr:rowOff>31750</xdr:rowOff>
    </xdr:to>
    <xdr:pic>
      <xdr:nvPicPr>
        <xdr:cNvPr id="4" name="Picture 3" descr="Mở ảnh"/>
        <xdr:cNvPicPr>
          <a:picLocks noChangeAspect="1"/>
        </xdr:cNvPicPr>
      </xdr:nvPicPr>
      <xdr:blipFill>
        <a:blip r:embed="rId1"/>
        <a:stretch>
          <a:fillRect/>
        </a:stretch>
      </xdr:blipFill>
      <xdr:spPr>
        <a:xfrm>
          <a:off x="915035" y="1430020"/>
          <a:ext cx="7392035" cy="4872990"/>
        </a:xfrm>
        <a:prstGeom prst="rect">
          <a:avLst/>
        </a:prstGeom>
        <a:noFill/>
        <a:ln>
          <a:noFill/>
        </a:ln>
      </xdr:spPr>
    </xdr:pic>
    <xdr:clientData/>
  </xdr:twoCellAnchor>
  <xdr:twoCellAnchor editAs="oneCell">
    <xdr:from>
      <xdr:col>3</xdr:col>
      <xdr:colOff>1791335</xdr:colOff>
      <xdr:row>8</xdr:row>
      <xdr:rowOff>60960</xdr:rowOff>
    </xdr:from>
    <xdr:to>
      <xdr:col>7</xdr:col>
      <xdr:colOff>815975</xdr:colOff>
      <xdr:row>26</xdr:row>
      <xdr:rowOff>91440</xdr:rowOff>
    </xdr:to>
    <xdr:pic>
      <xdr:nvPicPr>
        <xdr:cNvPr id="5" name="Picture 4" descr="Mở ảnh"/>
        <xdr:cNvPicPr>
          <a:picLocks noChangeAspect="1"/>
        </xdr:cNvPicPr>
      </xdr:nvPicPr>
      <xdr:blipFill>
        <a:blip r:embed="rId2"/>
        <a:stretch>
          <a:fillRect/>
        </a:stretch>
      </xdr:blipFill>
      <xdr:spPr>
        <a:xfrm>
          <a:off x="8573135" y="1874520"/>
          <a:ext cx="6560820" cy="3939540"/>
        </a:xfrm>
        <a:prstGeom prst="rect">
          <a:avLst/>
        </a:prstGeom>
        <a:noFill/>
        <a:ln>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13</xdr:row>
      <xdr:rowOff>0</xdr:rowOff>
    </xdr:from>
    <xdr:to>
      <xdr:col>2</xdr:col>
      <xdr:colOff>243840</xdr:colOff>
      <xdr:row>14</xdr:row>
      <xdr:rowOff>60960</xdr:rowOff>
    </xdr:to>
    <xdr:pic>
      <xdr:nvPicPr>
        <xdr:cNvPr id="4" name="Picture 3"/>
        <xdr:cNvPicPr>
          <a:picLocks noChangeAspect="1"/>
        </xdr:cNvPicPr>
      </xdr:nvPicPr>
      <xdr:blipFill>
        <a:stretch>
          <a:fillRect/>
        </a:stretch>
      </xdr:blipFill>
      <xdr:spPr>
        <a:xfrm>
          <a:off x="3870325" y="2638425"/>
          <a:ext cx="243840" cy="243840"/>
        </a:xfrm>
        <a:prstGeom prst="rect">
          <a:avLst/>
        </a:prstGeom>
        <a:noFill/>
        <a:ln>
          <a:noFill/>
        </a:ln>
      </xdr:spPr>
    </xdr:pic>
    <xdr:clientData/>
  </xdr:twoCellAnchor>
  <xdr:twoCellAnchor editAs="oneCell">
    <xdr:from>
      <xdr:col>2</xdr:col>
      <xdr:colOff>0</xdr:colOff>
      <xdr:row>8</xdr:row>
      <xdr:rowOff>0</xdr:rowOff>
    </xdr:from>
    <xdr:to>
      <xdr:col>2</xdr:col>
      <xdr:colOff>243840</xdr:colOff>
      <xdr:row>9</xdr:row>
      <xdr:rowOff>60960</xdr:rowOff>
    </xdr:to>
    <xdr:pic>
      <xdr:nvPicPr>
        <xdr:cNvPr id="6" name="Picture 5"/>
        <xdr:cNvPicPr>
          <a:picLocks noChangeAspect="1"/>
        </xdr:cNvPicPr>
      </xdr:nvPicPr>
      <xdr:blipFill>
        <a:stretch>
          <a:fillRect/>
        </a:stretch>
      </xdr:blipFill>
      <xdr:spPr>
        <a:xfrm>
          <a:off x="3870325" y="1724025"/>
          <a:ext cx="243840" cy="243840"/>
        </a:xfrm>
        <a:prstGeom prst="rect">
          <a:avLst/>
        </a:prstGeom>
        <a:noFill/>
        <a:ln>
          <a:noFill/>
        </a:ln>
      </xdr:spPr>
    </xdr:pic>
    <xdr:clientData/>
  </xdr:twoCellAnchor>
  <xdr:twoCellAnchor editAs="oneCell">
    <xdr:from>
      <xdr:col>1</xdr:col>
      <xdr:colOff>534035</xdr:colOff>
      <xdr:row>5</xdr:row>
      <xdr:rowOff>28575</xdr:rowOff>
    </xdr:from>
    <xdr:to>
      <xdr:col>4</xdr:col>
      <xdr:colOff>1755140</xdr:colOff>
      <xdr:row>29</xdr:row>
      <xdr:rowOff>118110</xdr:rowOff>
    </xdr:to>
    <xdr:pic>
      <xdr:nvPicPr>
        <xdr:cNvPr id="7" name="Picture 6" descr="e74b91f1-aad4-403a-be09-eb556fc6505e"/>
        <xdr:cNvPicPr>
          <a:picLocks noChangeAspect="1"/>
        </xdr:cNvPicPr>
      </xdr:nvPicPr>
      <xdr:blipFill>
        <a:blip r:embed="rId1"/>
        <a:stretch>
          <a:fillRect/>
        </a:stretch>
      </xdr:blipFill>
      <xdr:spPr>
        <a:xfrm>
          <a:off x="2057400" y="1203960"/>
          <a:ext cx="7880985" cy="4478655"/>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880745</xdr:colOff>
      <xdr:row>5</xdr:row>
      <xdr:rowOff>91440</xdr:rowOff>
    </xdr:from>
    <xdr:to>
      <xdr:col>5</xdr:col>
      <xdr:colOff>796290</xdr:colOff>
      <xdr:row>20</xdr:row>
      <xdr:rowOff>31750</xdr:rowOff>
    </xdr:to>
    <xdr:pic>
      <xdr:nvPicPr>
        <xdr:cNvPr id="2" name="Picture 1"/>
        <xdr:cNvPicPr>
          <a:picLocks noChangeAspect="1"/>
        </xdr:cNvPicPr>
      </xdr:nvPicPr>
      <xdr:blipFill>
        <a:blip r:embed="rId1"/>
        <a:stretch>
          <a:fillRect/>
        </a:stretch>
      </xdr:blipFill>
      <xdr:spPr>
        <a:xfrm>
          <a:off x="880745" y="1682115"/>
          <a:ext cx="11071225" cy="47866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topLeftCell="A20" workbookViewId="0">
      <selection activeCell="H13" sqref="H13"/>
    </sheetView>
  </sheetViews>
  <sheetFormatPr defaultColWidth="9.11111111111111" defaultRowHeight="13.8"/>
  <cols>
    <col min="1" max="1" width="14.1111111111111" style="69" customWidth="1"/>
    <col min="2" max="2" width="33.3333333333333" style="69" customWidth="1"/>
    <col min="3" max="3" width="11.6666666666667" style="69" customWidth="1"/>
    <col min="4" max="10" width="9.11111111111111" style="69"/>
    <col min="11" max="11" width="13.6666666666667" style="69" customWidth="1"/>
    <col min="12" max="12" width="14.3333333333333" style="69" customWidth="1"/>
    <col min="13" max="16384" width="9.11111111111111" style="69"/>
  </cols>
  <sheetData>
    <row r="1" s="177" customFormat="1" ht="24.6" spans="1:16">
      <c r="A1" s="180" t="s">
        <v>0</v>
      </c>
      <c r="B1" s="180"/>
      <c r="C1" s="180"/>
      <c r="D1" s="180"/>
      <c r="E1" s="180"/>
      <c r="F1" s="180"/>
      <c r="G1" s="180"/>
      <c r="H1" s="180"/>
      <c r="I1" s="180"/>
      <c r="J1" s="180"/>
      <c r="K1" s="180"/>
      <c r="L1" s="180"/>
      <c r="M1" s="180"/>
      <c r="N1" s="180"/>
      <c r="O1" s="180"/>
      <c r="P1" s="180"/>
    </row>
    <row r="2" s="177" customFormat="1" ht="13.2" spans="1:16">
      <c r="A2" s="181"/>
      <c r="B2" s="182"/>
      <c r="C2" s="182"/>
      <c r="D2" s="182"/>
      <c r="E2" s="182"/>
      <c r="F2" s="182"/>
      <c r="G2" s="182"/>
      <c r="H2" s="182"/>
      <c r="I2" s="182"/>
      <c r="J2" s="182"/>
      <c r="K2" s="182"/>
      <c r="L2" s="182"/>
      <c r="M2" s="226"/>
      <c r="N2" s="226"/>
      <c r="O2" s="226"/>
      <c r="P2" s="226"/>
    </row>
    <row r="3" s="177" customFormat="1" ht="16.8" spans="1:16">
      <c r="A3" s="183" t="s">
        <v>1</v>
      </c>
      <c r="B3" s="184" t="s">
        <v>2</v>
      </c>
      <c r="C3" s="184"/>
      <c r="D3" s="184"/>
      <c r="E3" s="185" t="s">
        <v>3</v>
      </c>
      <c r="F3" s="185"/>
      <c r="G3" s="185"/>
      <c r="H3" s="186" t="s">
        <v>4</v>
      </c>
      <c r="I3" s="227"/>
      <c r="J3" s="227"/>
      <c r="K3" s="228"/>
      <c r="L3" s="229"/>
      <c r="M3" s="229"/>
      <c r="N3" s="229"/>
      <c r="O3" s="229"/>
      <c r="P3" s="229"/>
    </row>
    <row r="4" s="177" customFormat="1" ht="16.8" spans="1:16">
      <c r="A4" s="183"/>
      <c r="B4" s="187"/>
      <c r="C4" s="187"/>
      <c r="D4" s="187"/>
      <c r="E4" s="185" t="s">
        <v>5</v>
      </c>
      <c r="F4" s="185"/>
      <c r="G4" s="185"/>
      <c r="H4" s="188" t="s">
        <v>6</v>
      </c>
      <c r="I4" s="230"/>
      <c r="J4" s="230"/>
      <c r="K4" s="231"/>
      <c r="L4" s="187"/>
      <c r="M4" s="229"/>
      <c r="N4" s="229"/>
      <c r="O4" s="229"/>
      <c r="P4" s="229"/>
    </row>
    <row r="5" s="177" customFormat="1" ht="16.8" spans="1:16">
      <c r="A5" s="183"/>
      <c r="B5" s="187"/>
      <c r="C5" s="187"/>
      <c r="D5" s="187"/>
      <c r="E5" s="185" t="s">
        <v>7</v>
      </c>
      <c r="F5" s="185"/>
      <c r="G5" s="185"/>
      <c r="H5" s="189">
        <v>44114</v>
      </c>
      <c r="I5" s="232"/>
      <c r="J5" s="232"/>
      <c r="K5" s="233"/>
      <c r="L5" s="187"/>
      <c r="M5" s="229"/>
      <c r="N5" s="229"/>
      <c r="O5" s="229"/>
      <c r="P5" s="229"/>
    </row>
    <row r="6" s="177" customFormat="1" ht="20.25" customHeight="1" spans="1:16">
      <c r="A6" s="190" t="s">
        <v>8</v>
      </c>
      <c r="B6" s="191" t="s">
        <v>9</v>
      </c>
      <c r="C6" s="191"/>
      <c r="D6" s="191"/>
      <c r="E6" s="191"/>
      <c r="F6" s="191"/>
      <c r="G6" s="191"/>
      <c r="H6" s="191"/>
      <c r="I6" s="191"/>
      <c r="J6" s="191"/>
      <c r="K6" s="191"/>
      <c r="L6" s="191"/>
      <c r="M6" s="234"/>
      <c r="N6" s="234"/>
      <c r="O6" s="234"/>
      <c r="P6" s="234"/>
    </row>
    <row r="7" s="177" customFormat="1" ht="20.25" customHeight="1" spans="1:16">
      <c r="A7" s="192"/>
      <c r="B7" s="193"/>
      <c r="C7" s="194" t="s">
        <v>10</v>
      </c>
      <c r="D7" s="194"/>
      <c r="E7" s="194" t="s">
        <v>11</v>
      </c>
      <c r="F7" s="194"/>
      <c r="G7" s="194" t="s">
        <v>12</v>
      </c>
      <c r="H7" s="194"/>
      <c r="I7" s="194" t="s">
        <v>13</v>
      </c>
      <c r="J7" s="194"/>
      <c r="K7" s="194" t="s">
        <v>14</v>
      </c>
      <c r="L7" s="194"/>
      <c r="M7" s="235" t="s">
        <v>15</v>
      </c>
      <c r="N7" s="235"/>
      <c r="O7" s="236" t="s">
        <v>16</v>
      </c>
      <c r="P7" s="236"/>
    </row>
    <row r="8" s="177" customFormat="1" ht="16.8" spans="1:16">
      <c r="A8" s="195"/>
      <c r="B8" s="196"/>
      <c r="C8" s="194"/>
      <c r="D8" s="194"/>
      <c r="E8" s="194"/>
      <c r="F8" s="194"/>
      <c r="G8" s="194"/>
      <c r="H8" s="194"/>
      <c r="I8" s="194"/>
      <c r="J8" s="194"/>
      <c r="K8" s="194"/>
      <c r="L8" s="194"/>
      <c r="M8" s="235"/>
      <c r="N8" s="235"/>
      <c r="O8" s="236"/>
      <c r="P8" s="236"/>
    </row>
    <row r="9" s="178" customFormat="1" ht="22.5" customHeight="1" spans="1:16">
      <c r="A9" s="197" t="s">
        <v>17</v>
      </c>
      <c r="B9" s="197" t="s">
        <v>18</v>
      </c>
      <c r="C9" s="198" t="s">
        <v>19</v>
      </c>
      <c r="D9" s="198" t="s">
        <v>20</v>
      </c>
      <c r="E9" s="198" t="s">
        <v>19</v>
      </c>
      <c r="F9" s="198" t="s">
        <v>20</v>
      </c>
      <c r="G9" s="198" t="s">
        <v>19</v>
      </c>
      <c r="H9" s="198" t="s">
        <v>20</v>
      </c>
      <c r="I9" s="197" t="s">
        <v>19</v>
      </c>
      <c r="J9" s="198" t="s">
        <v>20</v>
      </c>
      <c r="K9" s="198" t="s">
        <v>19</v>
      </c>
      <c r="L9" s="198" t="s">
        <v>20</v>
      </c>
      <c r="M9" s="198" t="s">
        <v>19</v>
      </c>
      <c r="N9" s="198" t="s">
        <v>20</v>
      </c>
      <c r="O9" s="198" t="s">
        <v>19</v>
      </c>
      <c r="P9" s="198" t="s">
        <v>20</v>
      </c>
    </row>
    <row r="10" s="177" customFormat="1" ht="31.65" customHeight="1" spans="1:16">
      <c r="A10" s="199">
        <v>1</v>
      </c>
      <c r="B10" s="200" t="s">
        <v>21</v>
      </c>
      <c r="C10" s="201">
        <v>15</v>
      </c>
      <c r="D10" s="201">
        <v>15</v>
      </c>
      <c r="E10" s="201">
        <v>0</v>
      </c>
      <c r="F10" s="201">
        <f>'[1]Show Bus Routes List'!C6</f>
        <v>0</v>
      </c>
      <c r="G10" s="201">
        <f>'[1]Show Bus Routes List'!D5</f>
        <v>0</v>
      </c>
      <c r="H10" s="201">
        <f>'[1]Show Bus Routes List'!D6</f>
        <v>0</v>
      </c>
      <c r="I10" s="201">
        <f>'[1]Show Bus Routes List'!E5</f>
        <v>0</v>
      </c>
      <c r="J10" s="201">
        <f>'[1]Show Bus Routes List'!E6</f>
        <v>0</v>
      </c>
      <c r="K10" s="201">
        <v>15</v>
      </c>
      <c r="L10" s="201">
        <v>15</v>
      </c>
      <c r="M10" s="237">
        <f>ROUND(C10*100/K10,1)</f>
        <v>100</v>
      </c>
      <c r="N10" s="237">
        <f t="shared" ref="N10:N20" si="0">ROUND(D10*100/L10,1)</f>
        <v>100</v>
      </c>
      <c r="O10" s="237">
        <f t="shared" ref="O10:P17" si="1">ROUND((C10+E10)*100/K10,1)</f>
        <v>100</v>
      </c>
      <c r="P10" s="238">
        <f t="shared" si="1"/>
        <v>100</v>
      </c>
    </row>
    <row r="11" s="177" customFormat="1" ht="31.65" customHeight="1" spans="1:16">
      <c r="A11" s="199">
        <v>2</v>
      </c>
      <c r="B11" s="200" t="s">
        <v>22</v>
      </c>
      <c r="C11" s="201"/>
      <c r="D11" s="201"/>
      <c r="E11" s="201"/>
      <c r="F11" s="201"/>
      <c r="G11" s="201"/>
      <c r="H11" s="201"/>
      <c r="I11" s="201"/>
      <c r="J11" s="201"/>
      <c r="K11" s="201"/>
      <c r="L11" s="201"/>
      <c r="M11" s="237"/>
      <c r="N11" s="237"/>
      <c r="O11" s="237"/>
      <c r="P11" s="238"/>
    </row>
    <row r="12" s="177" customFormat="1" ht="45" customHeight="1" spans="1:16">
      <c r="A12" s="199">
        <v>3</v>
      </c>
      <c r="B12" s="200" t="s">
        <v>23</v>
      </c>
      <c r="C12" s="201">
        <v>12</v>
      </c>
      <c r="D12" s="201">
        <v>12</v>
      </c>
      <c r="E12" s="201">
        <v>0</v>
      </c>
      <c r="F12" s="201">
        <f>'[1]Show Bus Stops List'!C6</f>
        <v>0</v>
      </c>
      <c r="G12" s="201">
        <f>'[1]Show Bus Stops List'!D5</f>
        <v>0</v>
      </c>
      <c r="H12" s="201">
        <f>'[1]Show Bus Stops List'!D6</f>
        <v>0</v>
      </c>
      <c r="I12" s="201">
        <f>'[1]Show Bus Stops List'!E5</f>
        <v>0</v>
      </c>
      <c r="J12" s="201">
        <f>'[1]Show Bus Stops List'!E6</f>
        <v>0</v>
      </c>
      <c r="K12" s="201">
        <v>12</v>
      </c>
      <c r="L12" s="201">
        <v>12</v>
      </c>
      <c r="M12" s="237">
        <f t="shared" ref="M12:M20" si="2">ROUND(C12*100/K12,1)</f>
        <v>100</v>
      </c>
      <c r="N12" s="237">
        <f t="shared" si="0"/>
        <v>100</v>
      </c>
      <c r="O12" s="237">
        <f t="shared" si="1"/>
        <v>100</v>
      </c>
      <c r="P12" s="238">
        <f t="shared" si="1"/>
        <v>100</v>
      </c>
    </row>
    <row r="13" s="177" customFormat="1" ht="45" customHeight="1" spans="1:16">
      <c r="A13" s="202">
        <v>4</v>
      </c>
      <c r="B13" s="203" t="s">
        <v>24</v>
      </c>
      <c r="C13" s="201"/>
      <c r="D13" s="201"/>
      <c r="E13" s="201"/>
      <c r="F13" s="201"/>
      <c r="G13" s="201"/>
      <c r="H13" s="201"/>
      <c r="I13" s="201"/>
      <c r="J13" s="201"/>
      <c r="K13" s="201"/>
      <c r="L13" s="201"/>
      <c r="M13" s="237"/>
      <c r="N13" s="237"/>
      <c r="O13" s="237"/>
      <c r="P13" s="238"/>
    </row>
    <row r="14" s="177" customFormat="1" ht="33.75" customHeight="1" spans="1:16">
      <c r="A14" s="202">
        <v>5</v>
      </c>
      <c r="B14" s="203" t="s">
        <v>25</v>
      </c>
      <c r="C14" s="201">
        <v>8</v>
      </c>
      <c r="D14" s="201">
        <v>8</v>
      </c>
      <c r="E14" s="201" t="e">
        <f>'Gửi tin nhắn'!#REF!</f>
        <v>#REF!</v>
      </c>
      <c r="F14" s="201" t="e">
        <f>'Gửi tin nhắn'!#REF!</f>
        <v>#REF!</v>
      </c>
      <c r="G14" s="201" t="e">
        <f>'Gửi tin nhắn'!#REF!</f>
        <v>#REF!</v>
      </c>
      <c r="H14" s="201" t="e">
        <f>'Gửi tin nhắn'!#REF!</f>
        <v>#REF!</v>
      </c>
      <c r="I14" s="201" t="e">
        <f>'Gửi tin nhắn'!#REF!</f>
        <v>#REF!</v>
      </c>
      <c r="J14" s="201" t="e">
        <f>'Gửi tin nhắn'!#REF!</f>
        <v>#REF!</v>
      </c>
      <c r="K14" s="201">
        <v>4</v>
      </c>
      <c r="L14" s="201">
        <v>4</v>
      </c>
      <c r="M14" s="237">
        <f t="shared" si="2"/>
        <v>200</v>
      </c>
      <c r="N14" s="237">
        <f t="shared" si="0"/>
        <v>200</v>
      </c>
      <c r="O14" s="237" t="e">
        <f>ROUND((C14+E14)*100/K14,1)</f>
        <v>#REF!</v>
      </c>
      <c r="P14" s="238" t="e">
        <f t="shared" si="1"/>
        <v>#REF!</v>
      </c>
    </row>
    <row r="15" s="177" customFormat="1" ht="33.75" customHeight="1" spans="1:16">
      <c r="A15" s="202">
        <v>6</v>
      </c>
      <c r="B15" s="203" t="s">
        <v>26</v>
      </c>
      <c r="C15" s="201"/>
      <c r="D15" s="201"/>
      <c r="E15" s="201"/>
      <c r="F15" s="201"/>
      <c r="G15" s="201"/>
      <c r="H15" s="201"/>
      <c r="I15" s="201"/>
      <c r="J15" s="201"/>
      <c r="K15" s="201"/>
      <c r="L15" s="201"/>
      <c r="M15" s="237"/>
      <c r="N15" s="237"/>
      <c r="O15" s="237"/>
      <c r="P15" s="238"/>
    </row>
    <row r="16" s="177" customFormat="1" ht="42" customHeight="1" spans="1:16">
      <c r="A16" s="202">
        <v>7</v>
      </c>
      <c r="B16" s="203" t="s">
        <v>27</v>
      </c>
      <c r="C16" s="201">
        <v>15</v>
      </c>
      <c r="D16" s="201">
        <v>15</v>
      </c>
      <c r="E16" s="201">
        <v>0</v>
      </c>
      <c r="F16" s="201">
        <v>0</v>
      </c>
      <c r="G16" s="201">
        <v>0</v>
      </c>
      <c r="H16" s="201">
        <v>0</v>
      </c>
      <c r="I16" s="201">
        <v>0</v>
      </c>
      <c r="J16" s="201">
        <v>0</v>
      </c>
      <c r="K16" s="201">
        <v>15</v>
      </c>
      <c r="L16" s="201">
        <v>15</v>
      </c>
      <c r="M16" s="237">
        <f t="shared" si="2"/>
        <v>100</v>
      </c>
      <c r="N16" s="237">
        <v>100</v>
      </c>
      <c r="O16" s="237">
        <v>100</v>
      </c>
      <c r="P16" s="238">
        <v>100</v>
      </c>
    </row>
    <row r="17" s="177" customFormat="1" ht="33.75" customHeight="1" spans="1:16">
      <c r="A17" s="202">
        <v>8</v>
      </c>
      <c r="B17" s="203" t="s">
        <v>28</v>
      </c>
      <c r="C17" s="201">
        <v>20</v>
      </c>
      <c r="D17" s="201">
        <v>20</v>
      </c>
      <c r="E17" s="201" t="e">
        <f>#REF!</f>
        <v>#REF!</v>
      </c>
      <c r="F17" s="201" t="e">
        <f>#REF!</f>
        <v>#REF!</v>
      </c>
      <c r="G17" s="201" t="e">
        <f>#REF!</f>
        <v>#REF!</v>
      </c>
      <c r="H17" s="201" t="e">
        <f>#REF!</f>
        <v>#REF!</v>
      </c>
      <c r="I17" s="201" t="e">
        <f>#REF!</f>
        <v>#REF!</v>
      </c>
      <c r="J17" s="201">
        <f>'Gửi tin nhắn'!H1</f>
        <v>0</v>
      </c>
      <c r="K17" s="201">
        <v>20</v>
      </c>
      <c r="L17" s="201">
        <v>20</v>
      </c>
      <c r="M17" s="237">
        <f t="shared" si="2"/>
        <v>100</v>
      </c>
      <c r="N17" s="237">
        <f t="shared" si="0"/>
        <v>100</v>
      </c>
      <c r="O17" s="237" t="e">
        <f>ROUND((C17+E17)*100/K17,1)</f>
        <v>#REF!</v>
      </c>
      <c r="P17" s="238" t="e">
        <f t="shared" si="1"/>
        <v>#REF!</v>
      </c>
    </row>
    <row r="18" s="177" customFormat="1" ht="21" spans="1:16">
      <c r="A18" s="202">
        <v>9</v>
      </c>
      <c r="B18" s="203" t="s">
        <v>29</v>
      </c>
      <c r="C18" s="201">
        <v>27</v>
      </c>
      <c r="D18" s="201">
        <v>27</v>
      </c>
      <c r="E18" s="201" t="e">
        <f>'Gửi tin nhắn'!#REF!</f>
        <v>#REF!</v>
      </c>
      <c r="F18" s="201">
        <v>0</v>
      </c>
      <c r="G18" s="201" t="e">
        <f>'Gửi tin nhắn'!#REF!</f>
        <v>#REF!</v>
      </c>
      <c r="H18" s="201" t="e">
        <f>'Gửi tin nhắn'!#REF!</f>
        <v>#REF!</v>
      </c>
      <c r="I18" s="201" t="e">
        <f>'Gửi tin nhắn'!#REF!</f>
        <v>#REF!</v>
      </c>
      <c r="J18" s="201">
        <v>0</v>
      </c>
      <c r="K18" s="201">
        <v>27</v>
      </c>
      <c r="L18" s="201">
        <v>27</v>
      </c>
      <c r="M18" s="237">
        <f t="shared" si="2"/>
        <v>100</v>
      </c>
      <c r="N18" s="237">
        <f t="shared" si="0"/>
        <v>100</v>
      </c>
      <c r="O18" s="237" t="e">
        <f t="shared" ref="O18:O20" si="3">ROUND((C18+E18)*100/K18,1)</f>
        <v>#REF!</v>
      </c>
      <c r="P18" s="238">
        <f t="shared" ref="P18:P20" si="4">ROUND((D18+F18)*100/L18,1)</f>
        <v>100</v>
      </c>
    </row>
    <row r="19" s="179" customFormat="1" ht="21" spans="1:16">
      <c r="A19" s="204">
        <v>10</v>
      </c>
      <c r="B19" s="205" t="s">
        <v>30</v>
      </c>
      <c r="C19" s="97">
        <v>17</v>
      </c>
      <c r="D19" s="97">
        <v>17</v>
      </c>
      <c r="E19" s="201">
        <v>0</v>
      </c>
      <c r="F19" s="201" t="e">
        <f>'Gửi tin nhắn'!#REF!</f>
        <v>#REF!</v>
      </c>
      <c r="G19" s="201">
        <v>0</v>
      </c>
      <c r="H19" s="201">
        <v>0</v>
      </c>
      <c r="I19" s="201">
        <v>0</v>
      </c>
      <c r="J19" s="201" t="e">
        <f>#REF!</f>
        <v>#REF!</v>
      </c>
      <c r="K19" s="97">
        <v>17</v>
      </c>
      <c r="L19" s="97">
        <v>17</v>
      </c>
      <c r="M19" s="237">
        <f t="shared" si="2"/>
        <v>100</v>
      </c>
      <c r="N19" s="237">
        <f t="shared" si="0"/>
        <v>100</v>
      </c>
      <c r="O19" s="237">
        <f t="shared" si="3"/>
        <v>100</v>
      </c>
      <c r="P19" s="238" t="e">
        <f t="shared" si="4"/>
        <v>#REF!</v>
      </c>
    </row>
    <row r="20" s="177" customFormat="1" ht="21" spans="1:16">
      <c r="A20" s="204">
        <v>11</v>
      </c>
      <c r="B20" s="205" t="s">
        <v>31</v>
      </c>
      <c r="C20" s="97">
        <v>18</v>
      </c>
      <c r="D20" s="97">
        <v>18</v>
      </c>
      <c r="E20" s="201" t="e">
        <f>#REF!</f>
        <v>#REF!</v>
      </c>
      <c r="F20" s="201">
        <v>0</v>
      </c>
      <c r="G20" s="201" t="e">
        <f>#REF!</f>
        <v>#REF!</v>
      </c>
      <c r="H20" s="201" t="e">
        <f>#REF!</f>
        <v>#REF!</v>
      </c>
      <c r="I20" s="201" t="e">
        <f>#REF!</f>
        <v>#REF!</v>
      </c>
      <c r="J20" s="201">
        <v>0</v>
      </c>
      <c r="K20" s="97">
        <v>18</v>
      </c>
      <c r="L20" s="97">
        <v>18</v>
      </c>
      <c r="M20" s="237">
        <f t="shared" si="2"/>
        <v>100</v>
      </c>
      <c r="N20" s="237">
        <f t="shared" si="0"/>
        <v>100</v>
      </c>
      <c r="O20" s="237" t="e">
        <f t="shared" si="3"/>
        <v>#REF!</v>
      </c>
      <c r="P20" s="238">
        <f t="shared" si="4"/>
        <v>100</v>
      </c>
    </row>
    <row r="21" s="177" customFormat="1" ht="16.8" spans="1:16">
      <c r="A21" s="206"/>
      <c r="B21" s="207" t="s">
        <v>32</v>
      </c>
      <c r="C21" s="208">
        <f t="shared" ref="C21" si="5">SUM(C10:C20)</f>
        <v>132</v>
      </c>
      <c r="D21" s="208">
        <f t="shared" ref="D21" si="6">SUM(D10:D20)</f>
        <v>132</v>
      </c>
      <c r="E21" s="208" t="e">
        <f t="shared" ref="E21" si="7">SUM(E10:E20)</f>
        <v>#REF!</v>
      </c>
      <c r="F21" s="208" t="e">
        <f t="shared" ref="F21" si="8">SUM(F10:F20)</f>
        <v>#REF!</v>
      </c>
      <c r="G21" s="208" t="e">
        <f t="shared" ref="G21" si="9">SUM(G10:G20)</f>
        <v>#REF!</v>
      </c>
      <c r="H21" s="208" t="e">
        <f t="shared" ref="H21" si="10">SUM(H10:H20)</f>
        <v>#REF!</v>
      </c>
      <c r="I21" s="208" t="e">
        <f t="shared" ref="I21" si="11">SUM(I10:I20)</f>
        <v>#REF!</v>
      </c>
      <c r="J21" s="208" t="e">
        <f t="shared" ref="J21" si="12">SUM(J10:J20)</f>
        <v>#REF!</v>
      </c>
      <c r="K21" s="208">
        <f t="shared" ref="K21" si="13">SUM(K10:K20)</f>
        <v>128</v>
      </c>
      <c r="L21" s="208">
        <f t="shared" ref="L21" si="14">SUM(L10:L20)</f>
        <v>128</v>
      </c>
      <c r="M21" s="208">
        <f t="shared" ref="M21" si="15">SUM(M10:M20)</f>
        <v>900</v>
      </c>
      <c r="N21" s="208">
        <f t="shared" ref="N21" si="16">SUM(N10:N20)</f>
        <v>900</v>
      </c>
      <c r="O21" s="208" t="e">
        <f t="shared" ref="O21" si="17">SUM(O10:O20)</f>
        <v>#REF!</v>
      </c>
      <c r="P21" s="208" t="e">
        <f t="shared" ref="P21" si="18">SUM(P10:P20)</f>
        <v>#REF!</v>
      </c>
    </row>
    <row r="22" ht="17.55" spans="1:16">
      <c r="A22" s="209"/>
      <c r="B22" s="210"/>
      <c r="C22" s="211" t="s">
        <v>19</v>
      </c>
      <c r="D22" s="211" t="s">
        <v>33</v>
      </c>
      <c r="E22" s="212"/>
      <c r="F22" s="213"/>
      <c r="G22" s="213"/>
      <c r="H22" s="213"/>
      <c r="I22" s="213"/>
      <c r="J22" s="213"/>
      <c r="K22" s="239"/>
      <c r="L22" s="239"/>
      <c r="M22" s="240"/>
      <c r="N22" s="240"/>
      <c r="O22" s="240"/>
      <c r="P22" s="241"/>
    </row>
    <row r="23" ht="17.55" spans="1:16">
      <c r="A23" s="214"/>
      <c r="B23" s="215" t="s">
        <v>34</v>
      </c>
      <c r="C23" s="216" t="e">
        <f>ROUND((C21+E21)*100/K21,1)</f>
        <v>#REF!</v>
      </c>
      <c r="D23" s="217" t="e">
        <f>ROUND((D21+F21)*100/L21,1)</f>
        <v>#REF!</v>
      </c>
      <c r="E23" s="214" t="s">
        <v>35</v>
      </c>
      <c r="F23" s="218"/>
      <c r="G23" s="219"/>
      <c r="H23" s="214"/>
      <c r="I23" s="214"/>
      <c r="J23" s="214"/>
      <c r="K23" s="219"/>
      <c r="L23" s="219"/>
      <c r="M23" s="242"/>
      <c r="N23" s="242"/>
      <c r="O23" s="242"/>
      <c r="P23" s="243"/>
    </row>
    <row r="24" ht="16.8" spans="1:16">
      <c r="A24" s="220"/>
      <c r="B24" s="221" t="s">
        <v>36</v>
      </c>
      <c r="C24" s="222">
        <f>ROUND(C21*100/K21,1)</f>
        <v>103.1</v>
      </c>
      <c r="D24" s="223">
        <f>ROUND(D21*100/L21,1)</f>
        <v>103.1</v>
      </c>
      <c r="E24" s="222" t="s">
        <v>35</v>
      </c>
      <c r="F24" s="224"/>
      <c r="G24" s="225"/>
      <c r="H24" s="220"/>
      <c r="I24" s="220"/>
      <c r="J24" s="220"/>
      <c r="K24" s="225"/>
      <c r="L24" s="225"/>
      <c r="M24" s="244"/>
      <c r="N24" s="244"/>
      <c r="O24" s="244"/>
      <c r="P24" s="245"/>
    </row>
  </sheetData>
  <mergeCells count="18">
    <mergeCell ref="A1:P1"/>
    <mergeCell ref="B3:C3"/>
    <mergeCell ref="E3:G3"/>
    <mergeCell ref="H3:K3"/>
    <mergeCell ref="B4:C4"/>
    <mergeCell ref="E4:G4"/>
    <mergeCell ref="H4:K4"/>
    <mergeCell ref="B5:C5"/>
    <mergeCell ref="E5:G5"/>
    <mergeCell ref="H5:K5"/>
    <mergeCell ref="B6:K6"/>
    <mergeCell ref="C7:D8"/>
    <mergeCell ref="E7:F8"/>
    <mergeCell ref="G7:H8"/>
    <mergeCell ref="I7:J8"/>
    <mergeCell ref="K7:L8"/>
    <mergeCell ref="M7:N8"/>
    <mergeCell ref="O7:P8"/>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
  <sheetViews>
    <sheetView zoomScale="70" zoomScaleNormal="70" workbookViewId="0">
      <selection activeCell="F5" sqref="F5"/>
    </sheetView>
  </sheetViews>
  <sheetFormatPr defaultColWidth="9.11111111111111" defaultRowHeight="13.8"/>
  <cols>
    <col min="1" max="1" width="22.5555555555556" style="69" customWidth="1"/>
    <col min="2" max="2" width="33.1111111111111" style="69" customWidth="1"/>
    <col min="3" max="3" width="42.3333333333333" style="69" customWidth="1"/>
    <col min="4" max="4" width="36" style="69" customWidth="1"/>
    <col min="5" max="6" width="28.6666666666667" style="69" customWidth="1"/>
    <col min="7" max="7" width="12.1111111111111" style="69" customWidth="1"/>
    <col min="8" max="8" width="15.8888888888889" style="69" customWidth="1"/>
    <col min="9" max="9" width="17" style="69" customWidth="1"/>
    <col min="10" max="10" width="12.1111111111111" style="69" customWidth="1"/>
    <col min="11" max="11" width="15.8888888888889" style="69" customWidth="1"/>
    <col min="12" max="12" width="17" style="69" customWidth="1"/>
    <col min="13" max="13" width="11.3333333333333" style="69" customWidth="1"/>
    <col min="14" max="16384" width="9.11111111111111" style="69"/>
  </cols>
  <sheetData>
    <row r="1" ht="34.5" customHeight="1" spans="1:14">
      <c r="A1" s="38" t="s">
        <v>37</v>
      </c>
      <c r="B1" s="39" t="s">
        <v>38</v>
      </c>
      <c r="C1" s="40"/>
      <c r="D1" s="40"/>
      <c r="E1" s="40"/>
      <c r="F1" s="41"/>
      <c r="G1" s="42"/>
      <c r="H1" s="43"/>
      <c r="I1" s="65"/>
      <c r="J1" s="55"/>
      <c r="K1" s="43"/>
      <c r="L1" s="55"/>
      <c r="M1" s="55"/>
      <c r="N1" s="55"/>
    </row>
    <row r="2" s="67" customFormat="1" ht="23.25" customHeight="1" spans="1:7">
      <c r="A2" s="38" t="s">
        <v>39</v>
      </c>
      <c r="B2" s="44" t="s">
        <v>420</v>
      </c>
      <c r="C2" s="45"/>
      <c r="D2" s="45"/>
      <c r="E2" s="45"/>
      <c r="F2" s="46"/>
      <c r="G2" s="42"/>
    </row>
    <row r="3" s="67" customFormat="1" ht="18" spans="1:7">
      <c r="A3" s="4"/>
      <c r="B3" s="47" t="s">
        <v>10</v>
      </c>
      <c r="C3" s="47" t="s">
        <v>11</v>
      </c>
      <c r="D3" s="47" t="s">
        <v>41</v>
      </c>
      <c r="E3" s="48" t="s">
        <v>13</v>
      </c>
      <c r="F3" s="47" t="s">
        <v>421</v>
      </c>
      <c r="G3" s="49"/>
    </row>
    <row r="4" s="67" customFormat="1" ht="24.75" customHeight="1" spans="1:7">
      <c r="A4" s="7" t="s">
        <v>43</v>
      </c>
      <c r="B4" s="70">
        <v>20</v>
      </c>
      <c r="C4" s="71"/>
      <c r="D4" s="71"/>
      <c r="E4" s="71"/>
      <c r="F4" s="72">
        <v>20</v>
      </c>
      <c r="G4" s="73"/>
    </row>
    <row r="5" s="67" customFormat="1" ht="24.75" customHeight="1" spans="1:7">
      <c r="A5" s="7" t="s">
        <v>44</v>
      </c>
      <c r="B5" s="70">
        <v>20</v>
      </c>
      <c r="C5" s="71"/>
      <c r="D5" s="71"/>
      <c r="E5" s="71"/>
      <c r="F5" s="72">
        <v>20</v>
      </c>
      <c r="G5" s="73"/>
    </row>
    <row r="6" ht="65.25" customHeight="1"/>
    <row r="7" ht="81" customHeight="1" spans="3:3">
      <c r="C7"/>
    </row>
    <row r="8" ht="69.75" customHeight="1"/>
    <row r="9" s="112" customFormat="1" spans="1:19">
      <c r="A9" s="69"/>
      <c r="B9" s="69"/>
      <c r="C9" s="69"/>
      <c r="D9" s="69"/>
      <c r="E9" s="69"/>
      <c r="F9" s="69"/>
      <c r="G9" s="69"/>
      <c r="H9" s="69"/>
      <c r="I9" s="69"/>
      <c r="J9" s="69"/>
      <c r="K9" s="69"/>
      <c r="L9" s="69"/>
      <c r="M9" s="69"/>
      <c r="N9" s="69"/>
      <c r="O9" s="69"/>
      <c r="P9" s="69"/>
      <c r="Q9" s="69"/>
      <c r="R9" s="69"/>
      <c r="S9" s="69"/>
    </row>
    <row r="10" s="112" customFormat="1" spans="1:19">
      <c r="A10" s="69"/>
      <c r="B10" s="69"/>
      <c r="C10" s="69"/>
      <c r="D10" s="69"/>
      <c r="E10" s="69"/>
      <c r="F10" s="69"/>
      <c r="G10" s="69"/>
      <c r="H10" s="69"/>
      <c r="I10" s="69"/>
      <c r="J10" s="69"/>
      <c r="K10" s="69"/>
      <c r="L10" s="69"/>
      <c r="M10" s="69"/>
      <c r="N10" s="69"/>
      <c r="O10" s="69"/>
      <c r="P10" s="69"/>
      <c r="Q10" s="69"/>
      <c r="R10" s="69"/>
      <c r="S10" s="69"/>
    </row>
    <row r="11" s="112" customFormat="1" spans="1:19">
      <c r="A11" s="69"/>
      <c r="B11" s="69"/>
      <c r="C11" s="69"/>
      <c r="D11" s="69"/>
      <c r="E11" s="69"/>
      <c r="F11" s="69"/>
      <c r="G11" s="69"/>
      <c r="H11" s="69"/>
      <c r="I11" s="69"/>
      <c r="J11" s="69"/>
      <c r="K11" s="69"/>
      <c r="L11" s="69"/>
      <c r="M11" s="69"/>
      <c r="N11" s="69"/>
      <c r="O11" s="69"/>
      <c r="P11" s="69"/>
      <c r="Q11" s="69"/>
      <c r="R11" s="69"/>
      <c r="S11" s="69"/>
    </row>
    <row r="22" ht="16.8" spans="1:13">
      <c r="A22" s="9" t="s">
        <v>45</v>
      </c>
      <c r="B22" s="9" t="s">
        <v>46</v>
      </c>
      <c r="C22" s="9" t="s">
        <v>47</v>
      </c>
      <c r="D22" s="9" t="s">
        <v>88</v>
      </c>
      <c r="E22" s="10" t="s">
        <v>49</v>
      </c>
      <c r="F22" s="9" t="s">
        <v>50</v>
      </c>
      <c r="G22" s="30" t="s">
        <v>51</v>
      </c>
      <c r="H22" s="30"/>
      <c r="I22" s="30"/>
      <c r="J22" s="30"/>
      <c r="K22" s="30"/>
      <c r="L22" s="30"/>
      <c r="M22" s="30" t="s">
        <v>422</v>
      </c>
    </row>
    <row r="23" ht="16.8" spans="1:13">
      <c r="A23" s="9"/>
      <c r="B23" s="9"/>
      <c r="C23" s="9"/>
      <c r="D23" s="9"/>
      <c r="E23" s="10"/>
      <c r="F23" s="9"/>
      <c r="G23" s="30" t="s">
        <v>19</v>
      </c>
      <c r="H23" s="30"/>
      <c r="I23" s="30"/>
      <c r="J23" s="30" t="s">
        <v>20</v>
      </c>
      <c r="K23" s="30"/>
      <c r="L23" s="30"/>
      <c r="M23" s="30"/>
    </row>
    <row r="24" ht="16.8" spans="1:13">
      <c r="A24" s="9"/>
      <c r="B24" s="9"/>
      <c r="C24" s="9"/>
      <c r="D24" s="9"/>
      <c r="E24" s="10"/>
      <c r="F24" s="9"/>
      <c r="G24" s="9" t="s">
        <v>53</v>
      </c>
      <c r="H24" s="12" t="s">
        <v>54</v>
      </c>
      <c r="I24" s="9" t="s">
        <v>55</v>
      </c>
      <c r="J24" s="30" t="s">
        <v>53</v>
      </c>
      <c r="K24" s="30" t="s">
        <v>54</v>
      </c>
      <c r="L24" s="30" t="s">
        <v>55</v>
      </c>
      <c r="M24" s="30"/>
    </row>
    <row r="25" ht="16.8" spans="1:13">
      <c r="A25" s="74" t="s">
        <v>423</v>
      </c>
      <c r="B25" s="74"/>
      <c r="C25" s="74"/>
      <c r="D25" s="74"/>
      <c r="E25" s="74"/>
      <c r="F25" s="74"/>
      <c r="G25" s="74"/>
      <c r="H25" s="74"/>
      <c r="I25" s="74"/>
      <c r="J25" s="74"/>
      <c r="K25" s="74"/>
      <c r="L25" s="74"/>
      <c r="M25" s="74"/>
    </row>
    <row r="26" ht="33.6" spans="1:13">
      <c r="A26" s="62" t="s">
        <v>424</v>
      </c>
      <c r="B26" s="21" t="s">
        <v>425</v>
      </c>
      <c r="C26" s="23"/>
      <c r="D26" s="17" t="s">
        <v>59</v>
      </c>
      <c r="E26" s="26" t="s">
        <v>426</v>
      </c>
      <c r="F26" s="26" t="s">
        <v>426</v>
      </c>
      <c r="G26" s="19" t="s">
        <v>61</v>
      </c>
      <c r="H26" s="113">
        <v>45785</v>
      </c>
      <c r="I26" s="115" t="s">
        <v>390</v>
      </c>
      <c r="J26" s="19" t="s">
        <v>61</v>
      </c>
      <c r="K26" s="113">
        <v>45790</v>
      </c>
      <c r="L26" s="115" t="s">
        <v>390</v>
      </c>
      <c r="M26" s="78"/>
    </row>
    <row r="27" ht="33.6" spans="1:13">
      <c r="A27" s="62" t="s">
        <v>427</v>
      </c>
      <c r="B27" s="21" t="s">
        <v>428</v>
      </c>
      <c r="C27" s="23"/>
      <c r="D27" s="17" t="s">
        <v>59</v>
      </c>
      <c r="E27" s="26" t="s">
        <v>429</v>
      </c>
      <c r="F27" s="26" t="s">
        <v>429</v>
      </c>
      <c r="G27" s="19" t="s">
        <v>61</v>
      </c>
      <c r="H27" s="113">
        <v>45785</v>
      </c>
      <c r="I27" s="115" t="s">
        <v>62</v>
      </c>
      <c r="J27" s="19" t="s">
        <v>61</v>
      </c>
      <c r="K27" s="113">
        <v>45790</v>
      </c>
      <c r="L27" s="115" t="s">
        <v>62</v>
      </c>
      <c r="M27" s="78"/>
    </row>
    <row r="28" ht="33.6" spans="1:13">
      <c r="A28" s="62" t="s">
        <v>430</v>
      </c>
      <c r="B28" s="21" t="s">
        <v>431</v>
      </c>
      <c r="C28" s="23"/>
      <c r="D28" s="17" t="s">
        <v>59</v>
      </c>
      <c r="E28" s="26" t="s">
        <v>429</v>
      </c>
      <c r="F28" s="26" t="s">
        <v>429</v>
      </c>
      <c r="G28" s="19" t="s">
        <v>61</v>
      </c>
      <c r="H28" s="113">
        <v>45785</v>
      </c>
      <c r="I28" s="115" t="s">
        <v>62</v>
      </c>
      <c r="J28" s="19" t="s">
        <v>61</v>
      </c>
      <c r="K28" s="113">
        <v>45790</v>
      </c>
      <c r="L28" s="115" t="s">
        <v>62</v>
      </c>
      <c r="M28" s="78"/>
    </row>
    <row r="29" ht="33.6" spans="1:13">
      <c r="A29" s="62" t="s">
        <v>432</v>
      </c>
      <c r="B29" s="64" t="s">
        <v>433</v>
      </c>
      <c r="C29" s="78"/>
      <c r="D29" s="17" t="s">
        <v>59</v>
      </c>
      <c r="E29" s="26" t="s">
        <v>429</v>
      </c>
      <c r="F29" s="26" t="s">
        <v>429</v>
      </c>
      <c r="G29" s="19" t="s">
        <v>61</v>
      </c>
      <c r="H29" s="113">
        <v>45785</v>
      </c>
      <c r="I29" s="115" t="s">
        <v>62</v>
      </c>
      <c r="J29" s="19" t="s">
        <v>61</v>
      </c>
      <c r="K29" s="113">
        <v>45790</v>
      </c>
      <c r="L29" s="115" t="s">
        <v>62</v>
      </c>
      <c r="M29" s="78"/>
    </row>
    <row r="30" ht="33.6" spans="1:13">
      <c r="A30" s="62" t="s">
        <v>434</v>
      </c>
      <c r="B30" s="64" t="s">
        <v>435</v>
      </c>
      <c r="C30" s="78"/>
      <c r="D30" s="17" t="s">
        <v>59</v>
      </c>
      <c r="E30" s="26" t="s">
        <v>429</v>
      </c>
      <c r="F30" s="26" t="s">
        <v>429</v>
      </c>
      <c r="G30" s="19" t="s">
        <v>61</v>
      </c>
      <c r="H30" s="113">
        <v>45785</v>
      </c>
      <c r="I30" s="115" t="s">
        <v>390</v>
      </c>
      <c r="J30" s="19" t="s">
        <v>61</v>
      </c>
      <c r="K30" s="113">
        <v>45790</v>
      </c>
      <c r="L30" s="115" t="s">
        <v>390</v>
      </c>
      <c r="M30" s="78"/>
    </row>
    <row r="31" ht="33.6" spans="1:13">
      <c r="A31" s="62" t="s">
        <v>436</v>
      </c>
      <c r="B31" s="64" t="s">
        <v>437</v>
      </c>
      <c r="C31" s="78"/>
      <c r="D31" s="17" t="s">
        <v>59</v>
      </c>
      <c r="E31" s="26" t="s">
        <v>429</v>
      </c>
      <c r="F31" s="26" t="s">
        <v>429</v>
      </c>
      <c r="G31" s="19" t="s">
        <v>61</v>
      </c>
      <c r="H31" s="113">
        <v>45785</v>
      </c>
      <c r="I31" s="115" t="s">
        <v>390</v>
      </c>
      <c r="J31" s="19" t="s">
        <v>61</v>
      </c>
      <c r="K31" s="113">
        <v>45790</v>
      </c>
      <c r="L31" s="115" t="s">
        <v>390</v>
      </c>
      <c r="M31" s="78"/>
    </row>
    <row r="32" ht="33.6" spans="1:13">
      <c r="A32" s="62" t="s">
        <v>438</v>
      </c>
      <c r="B32" s="64" t="s">
        <v>439</v>
      </c>
      <c r="C32" s="78"/>
      <c r="D32" s="17" t="s">
        <v>59</v>
      </c>
      <c r="E32" s="26" t="s">
        <v>429</v>
      </c>
      <c r="F32" s="26" t="s">
        <v>429</v>
      </c>
      <c r="G32" s="19" t="s">
        <v>61</v>
      </c>
      <c r="H32" s="113">
        <v>45785</v>
      </c>
      <c r="I32" s="115" t="s">
        <v>390</v>
      </c>
      <c r="J32" s="19" t="s">
        <v>61</v>
      </c>
      <c r="K32" s="113">
        <v>45790</v>
      </c>
      <c r="L32" s="115" t="s">
        <v>390</v>
      </c>
      <c r="M32" s="78"/>
    </row>
    <row r="33" ht="33.6" spans="1:13">
      <c r="A33" s="62" t="s">
        <v>440</v>
      </c>
      <c r="B33" s="64" t="s">
        <v>441</v>
      </c>
      <c r="C33" s="78"/>
      <c r="D33" s="17" t="s">
        <v>59</v>
      </c>
      <c r="E33" s="26" t="s">
        <v>429</v>
      </c>
      <c r="F33" s="26" t="s">
        <v>429</v>
      </c>
      <c r="G33" s="19" t="s">
        <v>61</v>
      </c>
      <c r="H33" s="113">
        <v>45785</v>
      </c>
      <c r="I33" s="115" t="s">
        <v>390</v>
      </c>
      <c r="J33" s="19" t="s">
        <v>61</v>
      </c>
      <c r="K33" s="113">
        <v>45790</v>
      </c>
      <c r="L33" s="115" t="s">
        <v>390</v>
      </c>
      <c r="M33" s="78"/>
    </row>
    <row r="34" ht="33.6" spans="1:13">
      <c r="A34" s="62" t="s">
        <v>442</v>
      </c>
      <c r="B34" s="64" t="s">
        <v>443</v>
      </c>
      <c r="C34" s="78"/>
      <c r="D34" s="17" t="s">
        <v>59</v>
      </c>
      <c r="E34" s="26" t="s">
        <v>429</v>
      </c>
      <c r="F34" s="26" t="s">
        <v>429</v>
      </c>
      <c r="G34" s="19" t="s">
        <v>61</v>
      </c>
      <c r="H34" s="113">
        <v>45785</v>
      </c>
      <c r="I34" s="115" t="s">
        <v>390</v>
      </c>
      <c r="J34" s="19" t="s">
        <v>61</v>
      </c>
      <c r="K34" s="113">
        <v>45790</v>
      </c>
      <c r="L34" s="115" t="s">
        <v>390</v>
      </c>
      <c r="M34" s="78"/>
    </row>
    <row r="35" ht="33.6" spans="1:13">
      <c r="A35" s="62" t="s">
        <v>444</v>
      </c>
      <c r="B35" s="64" t="s">
        <v>445</v>
      </c>
      <c r="C35" s="78"/>
      <c r="D35" s="17" t="s">
        <v>59</v>
      </c>
      <c r="E35" s="26" t="s">
        <v>429</v>
      </c>
      <c r="F35" s="26" t="s">
        <v>429</v>
      </c>
      <c r="G35" s="19" t="s">
        <v>61</v>
      </c>
      <c r="H35" s="113">
        <v>45785</v>
      </c>
      <c r="I35" s="115" t="s">
        <v>62</v>
      </c>
      <c r="J35" s="19" t="s">
        <v>61</v>
      </c>
      <c r="K35" s="113">
        <v>45790</v>
      </c>
      <c r="L35" s="115" t="s">
        <v>62</v>
      </c>
      <c r="M35" s="78"/>
    </row>
    <row r="36" ht="33.6" spans="1:13">
      <c r="A36" s="62" t="s">
        <v>446</v>
      </c>
      <c r="B36" s="64" t="s">
        <v>447</v>
      </c>
      <c r="C36" s="78"/>
      <c r="D36" s="17" t="s">
        <v>59</v>
      </c>
      <c r="E36" s="26" t="s">
        <v>448</v>
      </c>
      <c r="F36" s="26" t="s">
        <v>448</v>
      </c>
      <c r="G36" s="19" t="s">
        <v>61</v>
      </c>
      <c r="H36" s="113">
        <v>45785</v>
      </c>
      <c r="I36" s="115" t="s">
        <v>62</v>
      </c>
      <c r="J36" s="19" t="s">
        <v>61</v>
      </c>
      <c r="K36" s="113">
        <v>45790</v>
      </c>
      <c r="L36" s="115" t="s">
        <v>62</v>
      </c>
      <c r="M36" s="78"/>
    </row>
    <row r="37" ht="33.6" spans="1:13">
      <c r="A37" s="62" t="s">
        <v>449</v>
      </c>
      <c r="B37" s="64" t="s">
        <v>450</v>
      </c>
      <c r="C37" s="78"/>
      <c r="D37" s="17" t="s">
        <v>59</v>
      </c>
      <c r="E37" s="26" t="s">
        <v>429</v>
      </c>
      <c r="F37" s="26" t="s">
        <v>429</v>
      </c>
      <c r="G37" s="19" t="s">
        <v>61</v>
      </c>
      <c r="H37" s="113">
        <v>45785</v>
      </c>
      <c r="I37" s="115" t="s">
        <v>62</v>
      </c>
      <c r="J37" s="19" t="s">
        <v>61</v>
      </c>
      <c r="K37" s="113">
        <v>45790</v>
      </c>
      <c r="L37" s="115" t="s">
        <v>62</v>
      </c>
      <c r="M37" s="78"/>
    </row>
    <row r="38" ht="16.8" spans="1:13">
      <c r="A38" s="79" t="s">
        <v>451</v>
      </c>
      <c r="B38" s="79"/>
      <c r="C38" s="79"/>
      <c r="D38" s="79"/>
      <c r="E38" s="79"/>
      <c r="F38" s="79"/>
      <c r="G38" s="79"/>
      <c r="H38" s="79"/>
      <c r="I38" s="79"/>
      <c r="J38" s="79"/>
      <c r="K38" s="79"/>
      <c r="L38" s="79"/>
      <c r="M38" s="79"/>
    </row>
    <row r="39" ht="218.4" spans="1:13">
      <c r="A39" s="81" t="s">
        <v>452</v>
      </c>
      <c r="B39" s="26" t="s">
        <v>115</v>
      </c>
      <c r="C39" s="26" t="s">
        <v>453</v>
      </c>
      <c r="D39" s="17" t="s">
        <v>59</v>
      </c>
      <c r="E39" s="29" t="s">
        <v>454</v>
      </c>
      <c r="F39" s="29" t="s">
        <v>454</v>
      </c>
      <c r="G39" s="19" t="s">
        <v>61</v>
      </c>
      <c r="H39" s="113">
        <v>45785</v>
      </c>
      <c r="I39" s="115" t="s">
        <v>390</v>
      </c>
      <c r="J39" s="19" t="s">
        <v>61</v>
      </c>
      <c r="K39" s="113">
        <v>45790</v>
      </c>
      <c r="L39" s="115" t="s">
        <v>390</v>
      </c>
      <c r="M39" s="78"/>
    </row>
    <row r="40" ht="67.2" spans="1:13">
      <c r="A40" s="81" t="s">
        <v>455</v>
      </c>
      <c r="B40" s="29" t="s">
        <v>456</v>
      </c>
      <c r="C40" s="26" t="s">
        <v>457</v>
      </c>
      <c r="D40" s="17" t="s">
        <v>59</v>
      </c>
      <c r="E40" s="29" t="s">
        <v>458</v>
      </c>
      <c r="F40" s="29" t="s">
        <v>458</v>
      </c>
      <c r="G40" s="19" t="s">
        <v>61</v>
      </c>
      <c r="H40" s="113">
        <v>45785</v>
      </c>
      <c r="I40" s="115" t="s">
        <v>62</v>
      </c>
      <c r="J40" s="19" t="s">
        <v>61</v>
      </c>
      <c r="K40" s="113">
        <v>45790</v>
      </c>
      <c r="L40" s="115" t="s">
        <v>62</v>
      </c>
      <c r="M40" s="78"/>
    </row>
    <row r="41" ht="100.8" spans="1:13">
      <c r="A41" s="81" t="s">
        <v>459</v>
      </c>
      <c r="B41" s="29" t="s">
        <v>460</v>
      </c>
      <c r="C41" s="26" t="s">
        <v>461</v>
      </c>
      <c r="D41" s="17" t="s">
        <v>59</v>
      </c>
      <c r="E41" s="29" t="s">
        <v>458</v>
      </c>
      <c r="F41" s="29" t="s">
        <v>458</v>
      </c>
      <c r="G41" s="19" t="s">
        <v>61</v>
      </c>
      <c r="H41" s="113">
        <v>45785</v>
      </c>
      <c r="I41" s="115" t="s">
        <v>62</v>
      </c>
      <c r="J41" s="19" t="s">
        <v>61</v>
      </c>
      <c r="K41" s="113">
        <v>45790</v>
      </c>
      <c r="L41" s="115" t="s">
        <v>62</v>
      </c>
      <c r="M41" s="78"/>
    </row>
    <row r="42" ht="84" spans="1:13">
      <c r="A42" s="81" t="s">
        <v>462</v>
      </c>
      <c r="B42" s="29" t="s">
        <v>463</v>
      </c>
      <c r="C42" s="26" t="s">
        <v>464</v>
      </c>
      <c r="D42" s="17" t="s">
        <v>59</v>
      </c>
      <c r="E42" s="29" t="s">
        <v>465</v>
      </c>
      <c r="F42" s="29" t="s">
        <v>465</v>
      </c>
      <c r="G42" s="19" t="s">
        <v>61</v>
      </c>
      <c r="H42" s="113">
        <v>45786</v>
      </c>
      <c r="I42" s="115" t="s">
        <v>62</v>
      </c>
      <c r="J42" s="19" t="s">
        <v>61</v>
      </c>
      <c r="K42" s="113">
        <v>45790</v>
      </c>
      <c r="L42" s="115" t="s">
        <v>62</v>
      </c>
      <c r="M42" s="78"/>
    </row>
    <row r="43" ht="67.2" spans="1:13">
      <c r="A43" s="114" t="s">
        <v>466</v>
      </c>
      <c r="B43" s="29" t="s">
        <v>467</v>
      </c>
      <c r="C43" s="26" t="s">
        <v>468</v>
      </c>
      <c r="D43" s="17" t="s">
        <v>59</v>
      </c>
      <c r="E43" s="29" t="s">
        <v>469</v>
      </c>
      <c r="F43" s="29" t="s">
        <v>469</v>
      </c>
      <c r="G43" s="19" t="s">
        <v>61</v>
      </c>
      <c r="H43" s="113">
        <v>45786</v>
      </c>
      <c r="I43" s="115" t="s">
        <v>390</v>
      </c>
      <c r="J43" s="19" t="s">
        <v>61</v>
      </c>
      <c r="K43" s="113">
        <v>45790</v>
      </c>
      <c r="L43" s="115" t="s">
        <v>390</v>
      </c>
      <c r="M43" s="78"/>
    </row>
    <row r="44" ht="84" spans="1:13">
      <c r="A44" s="114" t="s">
        <v>470</v>
      </c>
      <c r="B44" s="29" t="s">
        <v>471</v>
      </c>
      <c r="C44" s="26" t="s">
        <v>472</v>
      </c>
      <c r="D44" s="17" t="s">
        <v>59</v>
      </c>
      <c r="E44" s="29" t="s">
        <v>473</v>
      </c>
      <c r="F44" s="29" t="s">
        <v>473</v>
      </c>
      <c r="G44" s="19" t="s">
        <v>61</v>
      </c>
      <c r="H44" s="113">
        <v>45786</v>
      </c>
      <c r="I44" s="115" t="s">
        <v>390</v>
      </c>
      <c r="J44" s="19" t="s">
        <v>61</v>
      </c>
      <c r="K44" s="113">
        <v>45790</v>
      </c>
      <c r="L44" s="115" t="s">
        <v>390</v>
      </c>
      <c r="M44" s="78"/>
    </row>
    <row r="45" ht="67.2" spans="1:13">
      <c r="A45" s="114" t="s">
        <v>474</v>
      </c>
      <c r="B45" s="29" t="s">
        <v>475</v>
      </c>
      <c r="C45" s="26" t="s">
        <v>476</v>
      </c>
      <c r="D45" s="17" t="s">
        <v>59</v>
      </c>
      <c r="E45" s="29" t="s">
        <v>477</v>
      </c>
      <c r="F45" s="29" t="s">
        <v>477</v>
      </c>
      <c r="G45" s="19" t="s">
        <v>61</v>
      </c>
      <c r="H45" s="113">
        <v>45786</v>
      </c>
      <c r="I45" s="115" t="s">
        <v>62</v>
      </c>
      <c r="J45" s="19" t="s">
        <v>61</v>
      </c>
      <c r="K45" s="113">
        <v>45791</v>
      </c>
      <c r="L45" s="115" t="s">
        <v>62</v>
      </c>
      <c r="M45" s="78"/>
    </row>
    <row r="46" ht="67.2" spans="1:13">
      <c r="A46" s="114" t="s">
        <v>478</v>
      </c>
      <c r="B46" s="29" t="s">
        <v>479</v>
      </c>
      <c r="C46" s="26" t="s">
        <v>480</v>
      </c>
      <c r="D46" s="17" t="s">
        <v>59</v>
      </c>
      <c r="E46" s="29" t="s">
        <v>481</v>
      </c>
      <c r="F46" s="29" t="s">
        <v>481</v>
      </c>
      <c r="G46" s="19" t="s">
        <v>61</v>
      </c>
      <c r="H46" s="113">
        <v>45786</v>
      </c>
      <c r="I46" s="115" t="s">
        <v>390</v>
      </c>
      <c r="J46" s="19" t="s">
        <v>61</v>
      </c>
      <c r="K46" s="113">
        <v>45791</v>
      </c>
      <c r="L46" s="115" t="s">
        <v>390</v>
      </c>
      <c r="M46" s="116"/>
    </row>
  </sheetData>
  <mergeCells count="14">
    <mergeCell ref="B1:F1"/>
    <mergeCell ref="B2:F2"/>
    <mergeCell ref="G22:L22"/>
    <mergeCell ref="G23:I23"/>
    <mergeCell ref="J23:L23"/>
    <mergeCell ref="A25:M25"/>
    <mergeCell ref="A38:M38"/>
    <mergeCell ref="A22:A24"/>
    <mergeCell ref="B22:B24"/>
    <mergeCell ref="C22:C24"/>
    <mergeCell ref="D22:D24"/>
    <mergeCell ref="E22:E24"/>
    <mergeCell ref="F22:F24"/>
    <mergeCell ref="M22:M24"/>
  </mergeCells>
  <dataValidations count="1">
    <dataValidation type="list" allowBlank="1" showErrorMessage="1" promptTitle="dfdf" sqref="G26:G37 G39:G46 J26:J37 J39:J46">
      <formula1>"Passed,Untested,Failed,Blocked"</formula1>
    </dataValidation>
  </dataValidations>
  <pageMargins left="0.7" right="0.7" top="0.75" bottom="0.75" header="0.3" footer="0.3"/>
  <pageSetup paperSize="1"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tabSelected="1" zoomScale="115" zoomScaleNormal="115" topLeftCell="A3" workbookViewId="0">
      <selection activeCell="E18" sqref="E18"/>
    </sheetView>
  </sheetViews>
  <sheetFormatPr defaultColWidth="9.11111111111111" defaultRowHeight="16.8" outlineLevelCol="4"/>
  <cols>
    <col min="1" max="1" width="14.5555555555556" style="84" customWidth="1"/>
    <col min="2" max="2" width="50.8888888888889" style="84" customWidth="1"/>
    <col min="3" max="3" width="32.5555555555556" style="84" customWidth="1"/>
    <col min="4" max="4" width="18" style="84" customWidth="1"/>
    <col min="5" max="5" width="21.1111111111111" style="84" customWidth="1"/>
    <col min="6" max="16384" width="9.11111111111111" style="84"/>
  </cols>
  <sheetData>
    <row r="1" spans="1:4">
      <c r="A1" s="85" t="s">
        <v>482</v>
      </c>
      <c r="B1" s="85"/>
      <c r="C1" s="85"/>
      <c r="D1" s="85"/>
    </row>
    <row r="2" spans="1:4">
      <c r="A2" s="85"/>
      <c r="B2" s="85"/>
      <c r="C2" s="85"/>
      <c r="D2" s="85"/>
    </row>
    <row r="3" ht="20.4" spans="1:4">
      <c r="A3" s="86" t="s">
        <v>1</v>
      </c>
      <c r="B3" s="87" t="s">
        <v>38</v>
      </c>
      <c r="C3" s="88"/>
      <c r="D3" s="89"/>
    </row>
    <row r="4" ht="20.4" spans="1:4">
      <c r="A4" s="90"/>
      <c r="B4" s="91"/>
      <c r="C4" s="92"/>
      <c r="D4" s="93"/>
    </row>
    <row r="5" ht="20.4" spans="1:4">
      <c r="A5" s="86" t="s">
        <v>17</v>
      </c>
      <c r="B5" s="86" t="s">
        <v>483</v>
      </c>
      <c r="C5" s="86" t="s">
        <v>484</v>
      </c>
      <c r="D5" s="86" t="s">
        <v>46</v>
      </c>
    </row>
    <row r="6" spans="1:5">
      <c r="A6" s="94">
        <v>1</v>
      </c>
      <c r="B6" s="95" t="s">
        <v>40</v>
      </c>
      <c r="C6" s="96" t="s">
        <v>485</v>
      </c>
      <c r="D6" s="97">
        <v>8</v>
      </c>
      <c r="E6" s="94" t="s">
        <v>486</v>
      </c>
    </row>
    <row r="7" spans="1:5">
      <c r="A7" s="98"/>
      <c r="B7" s="95"/>
      <c r="C7" s="99" t="s">
        <v>487</v>
      </c>
      <c r="D7" s="97">
        <v>21</v>
      </c>
      <c r="E7" s="98"/>
    </row>
    <row r="8" spans="1:5">
      <c r="A8" s="94">
        <v>2</v>
      </c>
      <c r="B8" s="100" t="s">
        <v>198</v>
      </c>
      <c r="C8" s="99" t="s">
        <v>488</v>
      </c>
      <c r="D8" s="97">
        <v>13</v>
      </c>
      <c r="E8" s="94" t="s">
        <v>486</v>
      </c>
    </row>
    <row r="9" spans="1:5">
      <c r="A9" s="98"/>
      <c r="B9" s="100"/>
      <c r="C9" s="99" t="s">
        <v>489</v>
      </c>
      <c r="D9" s="97">
        <v>18</v>
      </c>
      <c r="E9" s="98"/>
    </row>
    <row r="10" spans="1:5">
      <c r="A10" s="98"/>
      <c r="B10" s="100"/>
      <c r="C10" s="101" t="s">
        <v>280</v>
      </c>
      <c r="D10" s="97">
        <v>43</v>
      </c>
      <c r="E10" s="98"/>
    </row>
    <row r="11" spans="1:5">
      <c r="A11" s="98"/>
      <c r="B11" s="100"/>
      <c r="C11" s="101" t="s">
        <v>490</v>
      </c>
      <c r="D11" s="97">
        <v>8</v>
      </c>
      <c r="E11" s="98"/>
    </row>
    <row r="12" spans="1:5">
      <c r="A12" s="102"/>
      <c r="B12" s="103"/>
      <c r="C12" s="101" t="s">
        <v>491</v>
      </c>
      <c r="D12" s="97">
        <v>6</v>
      </c>
      <c r="E12" s="102"/>
    </row>
    <row r="13" spans="1:5">
      <c r="A13" s="94">
        <v>3</v>
      </c>
      <c r="B13" s="104" t="s">
        <v>386</v>
      </c>
      <c r="C13" s="99" t="s">
        <v>492</v>
      </c>
      <c r="D13" s="97">
        <v>11</v>
      </c>
      <c r="E13" s="94" t="s">
        <v>390</v>
      </c>
    </row>
    <row r="14" spans="1:5">
      <c r="A14" s="105">
        <v>4</v>
      </c>
      <c r="B14" s="19" t="s">
        <v>420</v>
      </c>
      <c r="C14" s="106" t="s">
        <v>493</v>
      </c>
      <c r="D14" s="97">
        <v>20</v>
      </c>
      <c r="E14" s="19" t="s">
        <v>494</v>
      </c>
    </row>
    <row r="15" spans="1:5">
      <c r="A15" s="19">
        <v>5</v>
      </c>
      <c r="B15" s="95" t="s">
        <v>495</v>
      </c>
      <c r="C15" s="106" t="s">
        <v>496</v>
      </c>
      <c r="D15" s="97">
        <v>20</v>
      </c>
      <c r="E15" s="107" t="s">
        <v>497</v>
      </c>
    </row>
    <row r="16" spans="1:5">
      <c r="A16" s="19"/>
      <c r="B16" s="95"/>
      <c r="C16" s="106" t="s">
        <v>498</v>
      </c>
      <c r="D16" s="97">
        <v>16</v>
      </c>
      <c r="E16" s="108"/>
    </row>
    <row r="17" spans="1:5">
      <c r="A17" s="19"/>
      <c r="B17" s="95"/>
      <c r="C17" s="106" t="s">
        <v>499</v>
      </c>
      <c r="D17" s="97">
        <v>6</v>
      </c>
      <c r="E17" s="109"/>
    </row>
    <row r="18" spans="3:4">
      <c r="C18" s="110"/>
      <c r="D18" s="111">
        <f>SUM(D6:D17)</f>
        <v>190</v>
      </c>
    </row>
  </sheetData>
  <mergeCells count="11">
    <mergeCell ref="A6:A7"/>
    <mergeCell ref="A8:A12"/>
    <mergeCell ref="A15:A17"/>
    <mergeCell ref="B6:B7"/>
    <mergeCell ref="B8:B12"/>
    <mergeCell ref="B15:B17"/>
    <mergeCell ref="E6:E7"/>
    <mergeCell ref="E8:E12"/>
    <mergeCell ref="E15:E17"/>
    <mergeCell ref="A1:D2"/>
    <mergeCell ref="B3:D4"/>
  </mergeCells>
  <hyperlinks>
    <hyperlink ref="C7" location="'Thêm hợp đồng'!A1" display="Thêm hợp đồng"/>
    <hyperlink ref="C9" location="'Thêm hóa đơn'!A1" display="Thêm hóa đơn"/>
    <hyperlink ref="C11" location="'Sửa hóa đơn'!A1" display="Sửa hóa đơn"/>
    <hyperlink ref="C12" location="'Xóa hóa đơn'!A1" display="Xóa hóa đơn"/>
    <hyperlink ref="C13" location="'Xem thống kê'!A1" display="Xem thống kê"/>
    <hyperlink ref="C14" location="'Gửi tin nhắn'!A1" display="Gửi tin nhắn"/>
    <hyperlink ref="C6" location="'Xem hợp đồng'!A1" display="Xem hợp đồng"/>
    <hyperlink ref="C8" location="'Xem hóa đơn'!A1" display="Xem hóa đơn"/>
    <hyperlink ref="C15" location="'Thêm mới tài khoản'!A1" display="Thêm mới tài khoản"/>
    <hyperlink ref="C16" location="'Sửa tài khoản'!A1" display="Sửa tài khoản"/>
    <hyperlink ref="C17" location="'Xóa tài khoản'!A1" display="Xóa tài khoản"/>
  </hyperlink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N51"/>
  <sheetViews>
    <sheetView zoomScale="64" zoomScaleNormal="64" workbookViewId="0">
      <selection activeCell="B41" sqref="B41:F41"/>
    </sheetView>
  </sheetViews>
  <sheetFormatPr defaultColWidth="9.11111111111111" defaultRowHeight="13.8"/>
  <cols>
    <col min="1" max="1" width="17.5555555555556" style="69" customWidth="1"/>
    <col min="2" max="2" width="34.5555555555556" style="69" customWidth="1"/>
    <col min="3" max="3" width="25.4444444444444" style="69" customWidth="1"/>
    <col min="4" max="4" width="39.2222222222222" style="69" customWidth="1"/>
    <col min="5" max="6" width="27.5555555555556" style="69" customWidth="1"/>
    <col min="7" max="7" width="12.1111111111111" style="69" customWidth="1"/>
    <col min="8" max="8" width="15.8888888888889" style="69" customWidth="1"/>
    <col min="9" max="9" width="17" style="69" customWidth="1"/>
    <col min="10" max="10" width="12.1111111111111" style="69" customWidth="1"/>
    <col min="11" max="11" width="15.8888888888889" style="69" customWidth="1"/>
    <col min="12" max="12" width="17" style="69" customWidth="1"/>
    <col min="13" max="13" width="11.3333333333333" style="69" customWidth="1"/>
    <col min="14" max="16384" width="9.11111111111111" style="69"/>
  </cols>
  <sheetData>
    <row r="1" ht="22.8" spans="1:14">
      <c r="A1" s="38" t="s">
        <v>37</v>
      </c>
      <c r="B1" s="39" t="s">
        <v>38</v>
      </c>
      <c r="C1" s="40"/>
      <c r="D1" s="40"/>
      <c r="E1" s="40"/>
      <c r="F1" s="41"/>
      <c r="G1" s="42"/>
      <c r="H1" s="43"/>
      <c r="I1" s="65"/>
      <c r="J1" s="55"/>
      <c r="K1" s="43"/>
      <c r="L1" s="55"/>
      <c r="M1" s="55"/>
      <c r="N1" s="55"/>
    </row>
    <row r="2" s="67" customFormat="1" ht="22.8" spans="1:7">
      <c r="A2" s="38" t="s">
        <v>39</v>
      </c>
      <c r="B2" s="44" t="s">
        <v>500</v>
      </c>
      <c r="C2" s="45"/>
      <c r="D2" s="45"/>
      <c r="E2" s="45"/>
      <c r="F2" s="46"/>
      <c r="G2" s="42"/>
    </row>
    <row r="3" s="67" customFormat="1" ht="18" spans="1:7">
      <c r="A3" s="4"/>
      <c r="B3" s="47" t="s">
        <v>10</v>
      </c>
      <c r="C3" s="47" t="s">
        <v>11</v>
      </c>
      <c r="D3" s="47" t="s">
        <v>41</v>
      </c>
      <c r="E3" s="48" t="s">
        <v>13</v>
      </c>
      <c r="F3" s="47" t="s">
        <v>421</v>
      </c>
      <c r="G3" s="49"/>
    </row>
    <row r="4" s="67" customFormat="1" ht="17.4" spans="1:7">
      <c r="A4" s="7" t="s">
        <v>43</v>
      </c>
      <c r="B4" s="70">
        <v>20</v>
      </c>
      <c r="C4" s="71"/>
      <c r="D4" s="71"/>
      <c r="E4" s="71"/>
      <c r="F4" s="72">
        <v>20</v>
      </c>
      <c r="G4" s="73"/>
    </row>
    <row r="5" s="67" customFormat="1" ht="17.4" spans="1:7">
      <c r="A5" s="7" t="s">
        <v>44</v>
      </c>
      <c r="B5" s="70">
        <v>20</v>
      </c>
      <c r="C5" s="71"/>
      <c r="D5" s="71"/>
      <c r="E5" s="71"/>
      <c r="F5" s="72">
        <v>20</v>
      </c>
      <c r="G5" s="73"/>
    </row>
    <row r="7" ht="14.4" spans="3:3">
      <c r="C7"/>
    </row>
    <row r="9" s="68" customFormat="1"/>
    <row r="10" s="68" customFormat="1"/>
    <row r="11" s="68" customFormat="1"/>
    <row r="29" ht="16.8" spans="1:13">
      <c r="A29" s="9" t="s">
        <v>45</v>
      </c>
      <c r="B29" s="9" t="s">
        <v>46</v>
      </c>
      <c r="C29" s="9" t="s">
        <v>47</v>
      </c>
      <c r="D29" s="9" t="s">
        <v>88</v>
      </c>
      <c r="E29" s="10" t="s">
        <v>49</v>
      </c>
      <c r="F29" s="9" t="s">
        <v>50</v>
      </c>
      <c r="G29" s="30" t="s">
        <v>51</v>
      </c>
      <c r="H29" s="30"/>
      <c r="I29" s="30"/>
      <c r="J29" s="30"/>
      <c r="K29" s="30"/>
      <c r="L29" s="30"/>
      <c r="M29" s="30" t="s">
        <v>422</v>
      </c>
    </row>
    <row r="30" ht="16.8" spans="1:13">
      <c r="A30" s="9"/>
      <c r="B30" s="9"/>
      <c r="C30" s="9"/>
      <c r="D30" s="9"/>
      <c r="E30" s="10"/>
      <c r="F30" s="9"/>
      <c r="G30" s="30" t="s">
        <v>19</v>
      </c>
      <c r="H30" s="30"/>
      <c r="I30" s="30"/>
      <c r="J30" s="30" t="s">
        <v>20</v>
      </c>
      <c r="K30" s="30"/>
      <c r="L30" s="30"/>
      <c r="M30" s="30"/>
    </row>
    <row r="31" ht="16.8" spans="1:13">
      <c r="A31" s="9"/>
      <c r="B31" s="9"/>
      <c r="C31" s="9"/>
      <c r="D31" s="9"/>
      <c r="E31" s="10"/>
      <c r="F31" s="9"/>
      <c r="G31" s="9" t="s">
        <v>53</v>
      </c>
      <c r="H31" s="12" t="s">
        <v>54</v>
      </c>
      <c r="I31" s="9" t="s">
        <v>55</v>
      </c>
      <c r="J31" s="30" t="s">
        <v>53</v>
      </c>
      <c r="K31" s="30" t="s">
        <v>54</v>
      </c>
      <c r="L31" s="30" t="s">
        <v>55</v>
      </c>
      <c r="M31" s="30"/>
    </row>
    <row r="32" ht="16.8" spans="1:13">
      <c r="A32" s="74" t="s">
        <v>501</v>
      </c>
      <c r="B32" s="74"/>
      <c r="C32" s="74"/>
      <c r="D32" s="74"/>
      <c r="E32" s="74"/>
      <c r="F32" s="74"/>
      <c r="G32" s="74"/>
      <c r="H32" s="75"/>
      <c r="I32" s="74"/>
      <c r="J32" s="74"/>
      <c r="K32" s="74"/>
      <c r="L32" s="74"/>
      <c r="M32" s="74"/>
    </row>
    <row r="33" ht="33.6" spans="1:13">
      <c r="A33" s="62" t="s">
        <v>502</v>
      </c>
      <c r="B33" s="21" t="s">
        <v>503</v>
      </c>
      <c r="C33" s="23"/>
      <c r="D33" s="17" t="s">
        <v>59</v>
      </c>
      <c r="E33" s="26" t="s">
        <v>426</v>
      </c>
      <c r="F33" s="26" t="s">
        <v>426</v>
      </c>
      <c r="G33" s="76" t="s">
        <v>61</v>
      </c>
      <c r="H33" s="77">
        <v>45786</v>
      </c>
      <c r="I33" s="82" t="s">
        <v>504</v>
      </c>
      <c r="J33" s="76" t="s">
        <v>61</v>
      </c>
      <c r="K33" s="33">
        <v>45792</v>
      </c>
      <c r="L33" s="82" t="s">
        <v>504</v>
      </c>
      <c r="M33" s="78"/>
    </row>
    <row r="34" ht="33.6" spans="1:13">
      <c r="A34" s="62" t="s">
        <v>505</v>
      </c>
      <c r="B34" s="21" t="s">
        <v>506</v>
      </c>
      <c r="C34" s="23"/>
      <c r="D34" s="17" t="s">
        <v>59</v>
      </c>
      <c r="E34" s="26" t="s">
        <v>429</v>
      </c>
      <c r="F34" s="26" t="s">
        <v>429</v>
      </c>
      <c r="G34" s="76" t="s">
        <v>61</v>
      </c>
      <c r="H34" s="77">
        <v>45786</v>
      </c>
      <c r="I34" s="82" t="s">
        <v>504</v>
      </c>
      <c r="J34" s="76" t="s">
        <v>61</v>
      </c>
      <c r="K34" s="33">
        <v>45792</v>
      </c>
      <c r="L34" s="82" t="s">
        <v>504</v>
      </c>
      <c r="M34" s="78"/>
    </row>
    <row r="35" ht="33.6" spans="1:13">
      <c r="A35" s="62" t="s">
        <v>507</v>
      </c>
      <c r="B35" s="21" t="s">
        <v>508</v>
      </c>
      <c r="C35" s="23"/>
      <c r="D35" s="17" t="s">
        <v>59</v>
      </c>
      <c r="E35" s="26" t="s">
        <v>429</v>
      </c>
      <c r="F35" s="26" t="s">
        <v>429</v>
      </c>
      <c r="G35" s="76" t="s">
        <v>61</v>
      </c>
      <c r="H35" s="77">
        <v>45786</v>
      </c>
      <c r="I35" s="82" t="s">
        <v>66</v>
      </c>
      <c r="J35" s="76" t="s">
        <v>61</v>
      </c>
      <c r="K35" s="33">
        <v>45792</v>
      </c>
      <c r="L35" s="82" t="s">
        <v>66</v>
      </c>
      <c r="M35" s="78"/>
    </row>
    <row r="36" ht="33.6" spans="1:13">
      <c r="A36" s="62" t="s">
        <v>509</v>
      </c>
      <c r="B36" s="64" t="s">
        <v>510</v>
      </c>
      <c r="C36" s="78"/>
      <c r="D36" s="17" t="s">
        <v>59</v>
      </c>
      <c r="E36" s="26" t="s">
        <v>429</v>
      </c>
      <c r="F36" s="26" t="s">
        <v>429</v>
      </c>
      <c r="G36" s="76" t="s">
        <v>61</v>
      </c>
      <c r="H36" s="77">
        <v>45786</v>
      </c>
      <c r="I36" s="82" t="s">
        <v>504</v>
      </c>
      <c r="J36" s="76" t="s">
        <v>61</v>
      </c>
      <c r="K36" s="33">
        <v>45792</v>
      </c>
      <c r="L36" s="82" t="s">
        <v>504</v>
      </c>
      <c r="M36" s="78"/>
    </row>
    <row r="37" ht="33.6" spans="1:13">
      <c r="A37" s="62" t="s">
        <v>511</v>
      </c>
      <c r="B37" s="64" t="s">
        <v>512</v>
      </c>
      <c r="C37" s="78"/>
      <c r="D37" s="17" t="s">
        <v>59</v>
      </c>
      <c r="E37" s="26" t="s">
        <v>429</v>
      </c>
      <c r="F37" s="26" t="s">
        <v>429</v>
      </c>
      <c r="G37" s="76" t="s">
        <v>61</v>
      </c>
      <c r="H37" s="77">
        <v>45786</v>
      </c>
      <c r="I37" s="82" t="s">
        <v>504</v>
      </c>
      <c r="J37" s="76" t="s">
        <v>61</v>
      </c>
      <c r="K37" s="33">
        <v>45792</v>
      </c>
      <c r="L37" s="82" t="s">
        <v>504</v>
      </c>
      <c r="M37" s="78"/>
    </row>
    <row r="38" ht="33.6" spans="1:13">
      <c r="A38" s="62" t="s">
        <v>513</v>
      </c>
      <c r="B38" s="64" t="s">
        <v>110</v>
      </c>
      <c r="C38" s="78"/>
      <c r="D38" s="17" t="s">
        <v>59</v>
      </c>
      <c r="E38" s="26" t="s">
        <v>448</v>
      </c>
      <c r="F38" s="26" t="s">
        <v>429</v>
      </c>
      <c r="G38" s="76" t="s">
        <v>61</v>
      </c>
      <c r="H38" s="77">
        <v>45786</v>
      </c>
      <c r="I38" s="82" t="s">
        <v>66</v>
      </c>
      <c r="J38" s="76" t="s">
        <v>61</v>
      </c>
      <c r="K38" s="33">
        <v>45792</v>
      </c>
      <c r="L38" s="82" t="s">
        <v>66</v>
      </c>
      <c r="M38" s="78"/>
    </row>
    <row r="39" ht="33.6" spans="1:13">
      <c r="A39" s="62" t="s">
        <v>514</v>
      </c>
      <c r="B39" s="64" t="s">
        <v>515</v>
      </c>
      <c r="C39" s="78"/>
      <c r="D39" s="17" t="s">
        <v>59</v>
      </c>
      <c r="E39" s="26" t="s">
        <v>516</v>
      </c>
      <c r="F39" s="26" t="s">
        <v>448</v>
      </c>
      <c r="G39" s="76" t="s">
        <v>61</v>
      </c>
      <c r="H39" s="77">
        <v>45786</v>
      </c>
      <c r="I39" s="82" t="s">
        <v>66</v>
      </c>
      <c r="J39" s="76" t="s">
        <v>61</v>
      </c>
      <c r="K39" s="33">
        <v>45792</v>
      </c>
      <c r="L39" s="82" t="s">
        <v>66</v>
      </c>
      <c r="M39" s="78"/>
    </row>
    <row r="40" ht="16.8" spans="1:13">
      <c r="A40" s="79" t="s">
        <v>517</v>
      </c>
      <c r="B40" s="79"/>
      <c r="C40" s="79"/>
      <c r="D40" s="79"/>
      <c r="E40" s="79"/>
      <c r="F40" s="79"/>
      <c r="G40" s="79"/>
      <c r="H40" s="80"/>
      <c r="I40" s="79"/>
      <c r="J40" s="79"/>
      <c r="K40" s="79"/>
      <c r="L40" s="79"/>
      <c r="M40" s="79"/>
    </row>
    <row r="41" ht="184.8" spans="1:13">
      <c r="A41" s="81" t="s">
        <v>518</v>
      </c>
      <c r="B41" s="26" t="s">
        <v>115</v>
      </c>
      <c r="C41" s="26" t="s">
        <v>519</v>
      </c>
      <c r="D41" s="17" t="s">
        <v>59</v>
      </c>
      <c r="E41" s="29" t="s">
        <v>520</v>
      </c>
      <c r="F41" s="29" t="s">
        <v>521</v>
      </c>
      <c r="G41" s="76" t="s">
        <v>61</v>
      </c>
      <c r="H41" s="77">
        <v>45786</v>
      </c>
      <c r="I41" s="82" t="s">
        <v>504</v>
      </c>
      <c r="J41" s="76" t="s">
        <v>61</v>
      </c>
      <c r="K41" s="33">
        <v>45792</v>
      </c>
      <c r="L41" s="82" t="s">
        <v>504</v>
      </c>
      <c r="M41" s="78"/>
    </row>
    <row r="42" ht="168" spans="1:13">
      <c r="A42" s="81" t="s">
        <v>522</v>
      </c>
      <c r="B42" s="26" t="s">
        <v>523</v>
      </c>
      <c r="C42" s="26" t="s">
        <v>524</v>
      </c>
      <c r="D42" s="17" t="s">
        <v>59</v>
      </c>
      <c r="E42" s="29" t="s">
        <v>525</v>
      </c>
      <c r="F42" s="29" t="s">
        <v>525</v>
      </c>
      <c r="G42" s="76" t="s">
        <v>61</v>
      </c>
      <c r="H42" s="77">
        <v>45786</v>
      </c>
      <c r="I42" s="82" t="s">
        <v>504</v>
      </c>
      <c r="J42" s="76" t="s">
        <v>61</v>
      </c>
      <c r="K42" s="33">
        <v>45792</v>
      </c>
      <c r="L42" s="82" t="s">
        <v>504</v>
      </c>
      <c r="M42" s="78"/>
    </row>
    <row r="43" ht="168" spans="1:13">
      <c r="A43" s="81" t="s">
        <v>526</v>
      </c>
      <c r="B43" s="26" t="s">
        <v>527</v>
      </c>
      <c r="C43" s="26" t="s">
        <v>528</v>
      </c>
      <c r="D43" s="17" t="s">
        <v>59</v>
      </c>
      <c r="E43" s="29" t="s">
        <v>529</v>
      </c>
      <c r="F43" s="29" t="s">
        <v>529</v>
      </c>
      <c r="G43" s="76" t="s">
        <v>61</v>
      </c>
      <c r="H43" s="77">
        <v>45786</v>
      </c>
      <c r="I43" s="82" t="s">
        <v>504</v>
      </c>
      <c r="J43" s="76" t="s">
        <v>61</v>
      </c>
      <c r="K43" s="33">
        <v>45792</v>
      </c>
      <c r="L43" s="82" t="s">
        <v>504</v>
      </c>
      <c r="M43" s="83"/>
    </row>
    <row r="44" ht="151.2" spans="1:13">
      <c r="A44" s="81" t="s">
        <v>530</v>
      </c>
      <c r="B44" s="26" t="s">
        <v>531</v>
      </c>
      <c r="C44" s="26" t="s">
        <v>532</v>
      </c>
      <c r="D44" s="17" t="s">
        <v>59</v>
      </c>
      <c r="E44" s="29" t="s">
        <v>533</v>
      </c>
      <c r="F44" s="29" t="s">
        <v>533</v>
      </c>
      <c r="G44" s="76" t="s">
        <v>61</v>
      </c>
      <c r="H44" s="77">
        <v>45786</v>
      </c>
      <c r="I44" s="82" t="s">
        <v>66</v>
      </c>
      <c r="J44" s="76" t="s">
        <v>61</v>
      </c>
      <c r="K44" s="33">
        <v>45792</v>
      </c>
      <c r="L44" s="82" t="s">
        <v>66</v>
      </c>
      <c r="M44" s="83"/>
    </row>
    <row r="45" ht="184.8" spans="1:13">
      <c r="A45" s="81" t="s">
        <v>534</v>
      </c>
      <c r="B45" s="26" t="s">
        <v>535</v>
      </c>
      <c r="C45" s="26" t="s">
        <v>536</v>
      </c>
      <c r="D45" s="17" t="s">
        <v>59</v>
      </c>
      <c r="E45" s="29" t="s">
        <v>537</v>
      </c>
      <c r="F45" s="29" t="s">
        <v>538</v>
      </c>
      <c r="G45" s="76" t="s">
        <v>61</v>
      </c>
      <c r="H45" s="77">
        <v>45786</v>
      </c>
      <c r="I45" s="82" t="s">
        <v>66</v>
      </c>
      <c r="J45" s="76" t="s">
        <v>61</v>
      </c>
      <c r="K45" s="33">
        <v>45792</v>
      </c>
      <c r="L45" s="82" t="s">
        <v>66</v>
      </c>
      <c r="M45" s="83"/>
    </row>
    <row r="46" ht="168" spans="1:13">
      <c r="A46" s="81" t="s">
        <v>539</v>
      </c>
      <c r="B46" s="26" t="s">
        <v>540</v>
      </c>
      <c r="C46" s="26" t="s">
        <v>541</v>
      </c>
      <c r="D46" s="17" t="s">
        <v>59</v>
      </c>
      <c r="E46" s="29" t="s">
        <v>533</v>
      </c>
      <c r="F46" s="29" t="s">
        <v>533</v>
      </c>
      <c r="G46" s="76" t="s">
        <v>61</v>
      </c>
      <c r="H46" s="77">
        <v>45787</v>
      </c>
      <c r="I46" s="82" t="s">
        <v>66</v>
      </c>
      <c r="J46" s="76" t="s">
        <v>61</v>
      </c>
      <c r="K46" s="33">
        <v>45792</v>
      </c>
      <c r="L46" s="82" t="s">
        <v>66</v>
      </c>
      <c r="M46" s="83"/>
    </row>
    <row r="47" ht="151.2" spans="1:13">
      <c r="A47" s="81" t="s">
        <v>542</v>
      </c>
      <c r="B47" s="26" t="s">
        <v>543</v>
      </c>
      <c r="C47" s="26" t="s">
        <v>544</v>
      </c>
      <c r="D47" s="17" t="s">
        <v>59</v>
      </c>
      <c r="E47" s="29" t="s">
        <v>545</v>
      </c>
      <c r="F47" s="29" t="s">
        <v>545</v>
      </c>
      <c r="G47" s="76" t="s">
        <v>61</v>
      </c>
      <c r="H47" s="77">
        <v>45787</v>
      </c>
      <c r="I47" s="82" t="s">
        <v>504</v>
      </c>
      <c r="J47" s="76" t="s">
        <v>61</v>
      </c>
      <c r="K47" s="33">
        <v>45792</v>
      </c>
      <c r="L47" s="82" t="s">
        <v>504</v>
      </c>
      <c r="M47" s="83"/>
    </row>
    <row r="48" ht="151.2" spans="1:13">
      <c r="A48" s="81" t="s">
        <v>546</v>
      </c>
      <c r="B48" s="26" t="s">
        <v>547</v>
      </c>
      <c r="C48" s="26" t="s">
        <v>548</v>
      </c>
      <c r="D48" s="17" t="s">
        <v>59</v>
      </c>
      <c r="E48" s="29" t="s">
        <v>533</v>
      </c>
      <c r="F48" s="29" t="s">
        <v>533</v>
      </c>
      <c r="G48" s="76" t="s">
        <v>61</v>
      </c>
      <c r="H48" s="77">
        <v>45787</v>
      </c>
      <c r="I48" s="82" t="s">
        <v>66</v>
      </c>
      <c r="J48" s="76" t="s">
        <v>61</v>
      </c>
      <c r="K48" s="33">
        <v>45792</v>
      </c>
      <c r="L48" s="82" t="s">
        <v>66</v>
      </c>
      <c r="M48" s="83"/>
    </row>
    <row r="49" ht="151.2" spans="1:13">
      <c r="A49" s="81" t="s">
        <v>549</v>
      </c>
      <c r="B49" s="26" t="s">
        <v>550</v>
      </c>
      <c r="C49" s="26" t="s">
        <v>551</v>
      </c>
      <c r="D49" s="17" t="s">
        <v>59</v>
      </c>
      <c r="E49" s="29" t="s">
        <v>552</v>
      </c>
      <c r="F49" s="29" t="s">
        <v>552</v>
      </c>
      <c r="G49" s="76" t="s">
        <v>61</v>
      </c>
      <c r="H49" s="77">
        <v>45787</v>
      </c>
      <c r="I49" s="82" t="s">
        <v>504</v>
      </c>
      <c r="J49" s="76" t="s">
        <v>61</v>
      </c>
      <c r="K49" s="33">
        <v>45792</v>
      </c>
      <c r="L49" s="82" t="s">
        <v>504</v>
      </c>
      <c r="M49" s="83"/>
    </row>
    <row r="50" ht="151.2" spans="1:13">
      <c r="A50" s="81" t="s">
        <v>553</v>
      </c>
      <c r="B50" s="26" t="s">
        <v>554</v>
      </c>
      <c r="C50" s="26" t="s">
        <v>555</v>
      </c>
      <c r="D50" s="17" t="s">
        <v>59</v>
      </c>
      <c r="E50" s="29" t="s">
        <v>533</v>
      </c>
      <c r="F50" s="29" t="s">
        <v>533</v>
      </c>
      <c r="G50" s="76" t="s">
        <v>61</v>
      </c>
      <c r="H50" s="77">
        <v>45787</v>
      </c>
      <c r="I50" s="82" t="s">
        <v>504</v>
      </c>
      <c r="J50" s="76" t="s">
        <v>61</v>
      </c>
      <c r="K50" s="33">
        <v>45792</v>
      </c>
      <c r="L50" s="82" t="s">
        <v>504</v>
      </c>
      <c r="M50" s="83"/>
    </row>
    <row r="51" ht="184.8" spans="1:13">
      <c r="A51" s="81" t="s">
        <v>556</v>
      </c>
      <c r="B51" s="26" t="s">
        <v>557</v>
      </c>
      <c r="C51" s="26" t="s">
        <v>558</v>
      </c>
      <c r="D51" s="17" t="s">
        <v>59</v>
      </c>
      <c r="E51" s="29" t="s">
        <v>559</v>
      </c>
      <c r="F51" s="29" t="s">
        <v>559</v>
      </c>
      <c r="G51" s="76" t="s">
        <v>61</v>
      </c>
      <c r="H51" s="77">
        <v>45787</v>
      </c>
      <c r="I51" s="82" t="s">
        <v>66</v>
      </c>
      <c r="J51" s="76" t="s">
        <v>61</v>
      </c>
      <c r="K51" s="33">
        <v>45792</v>
      </c>
      <c r="L51" s="82" t="s">
        <v>66</v>
      </c>
      <c r="M51" s="83"/>
    </row>
  </sheetData>
  <mergeCells count="14">
    <mergeCell ref="B1:F1"/>
    <mergeCell ref="B2:F2"/>
    <mergeCell ref="G29:L29"/>
    <mergeCell ref="G30:I30"/>
    <mergeCell ref="J30:L30"/>
    <mergeCell ref="A32:M32"/>
    <mergeCell ref="A40:M40"/>
    <mergeCell ref="A29:A31"/>
    <mergeCell ref="B29:B31"/>
    <mergeCell ref="C29:C31"/>
    <mergeCell ref="D29:D31"/>
    <mergeCell ref="E29:E31"/>
    <mergeCell ref="F29:F31"/>
    <mergeCell ref="M29:M31"/>
  </mergeCells>
  <dataValidations count="1">
    <dataValidation type="list" allowBlank="1" showErrorMessage="1" promptTitle="dfdf" sqref="G33:G39 G41:G51 J33:J39 J41:J51">
      <formula1>"Passed,Untested,Failed,Blocked"</formula1>
    </dataValidation>
  </dataValidation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M42"/>
  <sheetViews>
    <sheetView zoomScale="41" zoomScaleNormal="41" workbookViewId="0">
      <selection activeCell="K31" sqref="K31"/>
    </sheetView>
  </sheetViews>
  <sheetFormatPr defaultColWidth="9" defaultRowHeight="14.4"/>
  <cols>
    <col min="1" max="1" width="43.6666666666667" customWidth="1"/>
    <col min="2" max="2" width="52.8888888888889" customWidth="1"/>
    <col min="3" max="3" width="47.5555555555556" customWidth="1"/>
    <col min="4" max="4" width="42.5555555555556" customWidth="1"/>
    <col min="5" max="5" width="62.7777777777778" customWidth="1"/>
    <col min="6" max="6" width="30.2222222222222" customWidth="1"/>
    <col min="7" max="7" width="18.962962962963" customWidth="1"/>
    <col min="8" max="8" width="15.8888888888889" customWidth="1"/>
    <col min="9" max="9" width="17" customWidth="1"/>
    <col min="10" max="10" width="17.6203703703704" customWidth="1"/>
    <col min="11" max="11" width="15.8888888888889" customWidth="1"/>
    <col min="12" max="12" width="17" customWidth="1"/>
    <col min="13" max="13" width="11.3333333333333" customWidth="1"/>
  </cols>
  <sheetData>
    <row r="1" ht="22.8" spans="1:13">
      <c r="A1" s="38" t="s">
        <v>37</v>
      </c>
      <c r="B1" s="39" t="s">
        <v>38</v>
      </c>
      <c r="C1" s="40"/>
      <c r="D1" s="40"/>
      <c r="E1" s="40"/>
      <c r="F1" s="41"/>
      <c r="G1" s="42"/>
      <c r="H1" s="43"/>
      <c r="I1" s="65"/>
      <c r="J1" s="55"/>
      <c r="K1" s="43"/>
      <c r="L1" s="55"/>
      <c r="M1" s="55"/>
    </row>
    <row r="2" ht="22.8" spans="1:13">
      <c r="A2" s="38" t="s">
        <v>39</v>
      </c>
      <c r="B2" s="44" t="s">
        <v>560</v>
      </c>
      <c r="C2" s="45"/>
      <c r="D2" s="45"/>
      <c r="E2" s="45"/>
      <c r="F2" s="46"/>
      <c r="G2" s="42"/>
      <c r="H2" s="43"/>
      <c r="I2" s="65"/>
      <c r="J2" s="55"/>
      <c r="K2" s="43"/>
      <c r="L2" s="55"/>
      <c r="M2" s="55"/>
    </row>
    <row r="3" ht="18" spans="1:13">
      <c r="A3" s="4"/>
      <c r="B3" s="47" t="s">
        <v>10</v>
      </c>
      <c r="C3" s="47" t="s">
        <v>11</v>
      </c>
      <c r="D3" s="47" t="s">
        <v>41</v>
      </c>
      <c r="E3" s="47" t="s">
        <v>13</v>
      </c>
      <c r="F3" s="48" t="s">
        <v>42</v>
      </c>
      <c r="G3" s="49"/>
      <c r="H3" s="50"/>
      <c r="I3" s="66"/>
      <c r="J3" s="52"/>
      <c r="K3" s="50"/>
      <c r="L3" s="52"/>
      <c r="M3" s="52"/>
    </row>
    <row r="4" ht="18" spans="1:13">
      <c r="A4" s="7" t="s">
        <v>43</v>
      </c>
      <c r="B4" s="51">
        <v>16</v>
      </c>
      <c r="C4" s="4">
        <v>0</v>
      </c>
      <c r="D4" s="4">
        <v>0</v>
      </c>
      <c r="E4" s="4">
        <v>0</v>
      </c>
      <c r="F4" s="4">
        <f>B4</f>
        <v>16</v>
      </c>
      <c r="G4" s="52"/>
      <c r="J4" s="52"/>
      <c r="K4" s="50"/>
      <c r="L4" s="52"/>
      <c r="M4" s="52"/>
    </row>
    <row r="5" ht="18" spans="1:13">
      <c r="A5" s="7" t="s">
        <v>44</v>
      </c>
      <c r="B5" s="51">
        <v>16</v>
      </c>
      <c r="C5" s="4">
        <v>0</v>
      </c>
      <c r="D5" s="4">
        <v>0</v>
      </c>
      <c r="E5" s="4">
        <v>0</v>
      </c>
      <c r="F5" s="4">
        <f>B5</f>
        <v>16</v>
      </c>
      <c r="G5" s="52"/>
      <c r="H5" s="50"/>
      <c r="I5" s="66"/>
      <c r="J5" s="52"/>
      <c r="K5" s="50"/>
      <c r="L5" s="52"/>
      <c r="M5" s="52"/>
    </row>
    <row r="6" spans="1:13">
      <c r="A6" s="53"/>
      <c r="B6" s="54"/>
      <c r="C6" s="55"/>
      <c r="D6" s="55"/>
      <c r="E6" s="55"/>
      <c r="F6" s="56"/>
      <c r="G6" s="55"/>
      <c r="H6" s="43"/>
      <c r="I6" s="65"/>
      <c r="J6" s="55"/>
      <c r="K6" s="43"/>
      <c r="L6" s="55"/>
      <c r="M6" s="55"/>
    </row>
    <row r="7" ht="15.6" spans="1:13">
      <c r="A7" s="57"/>
      <c r="B7" s="57"/>
      <c r="C7" s="57"/>
      <c r="D7" s="57"/>
      <c r="E7" s="57"/>
      <c r="F7" s="57"/>
      <c r="G7" s="57"/>
      <c r="H7" s="57"/>
      <c r="I7" s="57"/>
      <c r="J7" s="57"/>
      <c r="K7" s="57"/>
      <c r="L7" s="57"/>
      <c r="M7" s="57"/>
    </row>
    <row r="8" ht="15.6" spans="1:13">
      <c r="A8" s="57"/>
      <c r="B8" s="57"/>
      <c r="C8" s="57"/>
      <c r="D8" s="57"/>
      <c r="E8" s="57"/>
      <c r="F8" s="57"/>
      <c r="G8" s="57"/>
      <c r="H8" s="57"/>
      <c r="I8" s="57"/>
      <c r="J8" s="57"/>
      <c r="K8" s="57"/>
      <c r="L8" s="57"/>
      <c r="M8" s="57"/>
    </row>
    <row r="9" ht="15.6" spans="1:13">
      <c r="A9" s="57"/>
      <c r="B9" s="57"/>
      <c r="C9" s="57"/>
      <c r="D9" s="57"/>
      <c r="E9" s="57"/>
      <c r="F9" s="57"/>
      <c r="G9" s="57"/>
      <c r="I9" s="57"/>
      <c r="J9" s="57"/>
      <c r="K9" s="57"/>
      <c r="L9" s="57"/>
      <c r="M9" s="57"/>
    </row>
    <row r="10" ht="232" customHeight="1" spans="1:13">
      <c r="A10" s="57"/>
      <c r="B10" s="57"/>
      <c r="C10" s="57"/>
      <c r="D10" s="57"/>
      <c r="E10" s="57"/>
      <c r="F10" s="57"/>
      <c r="G10" s="57"/>
      <c r="H10" s="57"/>
      <c r="I10" s="57"/>
      <c r="J10" s="57"/>
      <c r="K10" s="57"/>
      <c r="L10" s="57"/>
      <c r="M10" s="57"/>
    </row>
    <row r="11" ht="15.6" spans="1:13">
      <c r="A11" s="57"/>
      <c r="B11" s="57"/>
      <c r="C11" s="57"/>
      <c r="D11" s="57"/>
      <c r="E11" s="57"/>
      <c r="F11" s="57"/>
      <c r="G11" s="57"/>
      <c r="I11" s="57"/>
      <c r="J11" s="57"/>
      <c r="K11" s="57"/>
      <c r="L11" s="57"/>
      <c r="M11" s="57"/>
    </row>
    <row r="12" ht="15.6" spans="1:13">
      <c r="A12" s="57"/>
      <c r="B12" s="57"/>
      <c r="C12" s="57"/>
      <c r="D12" s="57"/>
      <c r="E12" s="57"/>
      <c r="F12" s="57"/>
      <c r="G12" s="57"/>
      <c r="H12" s="57"/>
      <c r="I12" s="57"/>
      <c r="J12" s="57"/>
      <c r="K12" s="57"/>
      <c r="L12" s="57"/>
      <c r="M12" s="57"/>
    </row>
    <row r="13" ht="15.6" spans="1:13">
      <c r="A13" s="57"/>
      <c r="B13" s="57"/>
      <c r="C13" s="57"/>
      <c r="E13" s="57"/>
      <c r="F13" s="57"/>
      <c r="G13" s="57"/>
      <c r="H13" s="57"/>
      <c r="I13" s="57"/>
      <c r="J13" s="57"/>
      <c r="K13" s="57"/>
      <c r="L13" s="57"/>
      <c r="M13" s="57"/>
    </row>
    <row r="14" ht="15.6" spans="1:13">
      <c r="A14" s="57"/>
      <c r="B14" s="57"/>
      <c r="C14" s="57"/>
      <c r="D14" s="57"/>
      <c r="E14" s="57"/>
      <c r="F14" s="57"/>
      <c r="G14" s="57"/>
      <c r="H14" s="57"/>
      <c r="I14" s="57"/>
      <c r="J14" s="57"/>
      <c r="K14" s="57"/>
      <c r="L14" s="57"/>
      <c r="M14" s="57"/>
    </row>
    <row r="15" ht="15.6" spans="1:13">
      <c r="A15" s="57"/>
      <c r="B15" s="57"/>
      <c r="C15" s="57"/>
      <c r="D15" s="57"/>
      <c r="E15" s="57"/>
      <c r="F15" s="57"/>
      <c r="G15" s="57"/>
      <c r="H15" s="57"/>
      <c r="I15" s="57"/>
      <c r="K15" s="57"/>
      <c r="L15" s="57"/>
      <c r="M15" s="57"/>
    </row>
    <row r="16" ht="15.6" spans="1:13">
      <c r="A16" s="57"/>
      <c r="B16" s="57"/>
      <c r="C16" s="57"/>
      <c r="D16" s="57"/>
      <c r="E16" s="57"/>
      <c r="F16" s="57"/>
      <c r="G16" s="57"/>
      <c r="H16" s="57"/>
      <c r="I16" s="57"/>
      <c r="K16" s="57"/>
      <c r="L16" s="57"/>
      <c r="M16" s="57"/>
    </row>
    <row r="17" ht="15.6" spans="1:13">
      <c r="A17" s="57"/>
      <c r="B17" s="57"/>
      <c r="C17" s="57"/>
      <c r="D17" s="57"/>
      <c r="E17" s="57"/>
      <c r="F17" s="57"/>
      <c r="G17" s="57"/>
      <c r="H17" s="57"/>
      <c r="I17" s="57"/>
      <c r="J17" s="57"/>
      <c r="L17" s="57"/>
      <c r="M17" s="57"/>
    </row>
    <row r="18" ht="15.6" spans="1:13">
      <c r="A18" s="57"/>
      <c r="B18" s="57"/>
      <c r="C18" s="57"/>
      <c r="D18" s="57"/>
      <c r="E18" s="57"/>
      <c r="F18" s="57"/>
      <c r="G18" s="57"/>
      <c r="H18" s="57"/>
      <c r="I18" s="57"/>
      <c r="J18" s="57"/>
      <c r="L18" s="57"/>
      <c r="M18" s="57"/>
    </row>
    <row r="19" ht="15.6" spans="1:13">
      <c r="A19" s="57"/>
      <c r="B19" s="57"/>
      <c r="C19" s="57"/>
      <c r="D19" s="57"/>
      <c r="E19" s="57"/>
      <c r="F19" s="57"/>
      <c r="G19" s="57"/>
      <c r="H19" s="57"/>
      <c r="I19" s="57"/>
      <c r="J19" s="57"/>
      <c r="K19" s="57"/>
      <c r="L19" s="57"/>
      <c r="M19" s="57"/>
    </row>
    <row r="20" ht="15.6" spans="1:13">
      <c r="A20" s="57"/>
      <c r="B20" s="57"/>
      <c r="C20" s="57"/>
      <c r="D20" s="57"/>
      <c r="E20" s="57"/>
      <c r="F20" s="57"/>
      <c r="G20" s="57"/>
      <c r="H20" s="57"/>
      <c r="I20" s="57"/>
      <c r="J20" s="57"/>
      <c r="K20" s="57"/>
      <c r="L20" s="57"/>
      <c r="M20" s="57"/>
    </row>
    <row r="21" ht="16.8" spans="1:13">
      <c r="A21" s="58" t="s">
        <v>45</v>
      </c>
      <c r="B21" s="58" t="s">
        <v>46</v>
      </c>
      <c r="C21" s="58" t="s">
        <v>47</v>
      </c>
      <c r="D21" s="58" t="s">
        <v>48</v>
      </c>
      <c r="E21" s="58" t="s">
        <v>49</v>
      </c>
      <c r="F21" s="58" t="s">
        <v>50</v>
      </c>
      <c r="G21" s="59" t="s">
        <v>51</v>
      </c>
      <c r="H21" s="59"/>
      <c r="I21" s="59"/>
      <c r="J21" s="59"/>
      <c r="K21" s="59"/>
      <c r="L21" s="59"/>
      <c r="M21" s="59" t="s">
        <v>52</v>
      </c>
    </row>
    <row r="22" ht="16.8" spans="1:13">
      <c r="A22" s="58"/>
      <c r="B22" s="58"/>
      <c r="C22" s="58"/>
      <c r="D22" s="58"/>
      <c r="E22" s="58"/>
      <c r="F22" s="58"/>
      <c r="G22" s="59" t="s">
        <v>19</v>
      </c>
      <c r="H22" s="59"/>
      <c r="I22" s="59"/>
      <c r="J22" s="59" t="s">
        <v>20</v>
      </c>
      <c r="K22" s="59"/>
      <c r="L22" s="59"/>
      <c r="M22" s="59"/>
    </row>
    <row r="23" ht="16.8" spans="1:13">
      <c r="A23" s="58"/>
      <c r="B23" s="58"/>
      <c r="C23" s="58"/>
      <c r="D23" s="58"/>
      <c r="E23" s="58"/>
      <c r="F23" s="58"/>
      <c r="G23" s="58" t="s">
        <v>53</v>
      </c>
      <c r="H23" s="60" t="s">
        <v>54</v>
      </c>
      <c r="I23" s="58" t="s">
        <v>55</v>
      </c>
      <c r="J23" s="59" t="s">
        <v>53</v>
      </c>
      <c r="K23" s="59" t="s">
        <v>54</v>
      </c>
      <c r="L23" s="59" t="s">
        <v>55</v>
      </c>
      <c r="M23" s="59"/>
    </row>
    <row r="24" ht="16.8" spans="1:13">
      <c r="A24" s="61" t="s">
        <v>561</v>
      </c>
      <c r="B24" s="61"/>
      <c r="C24" s="61"/>
      <c r="D24" s="61"/>
      <c r="E24" s="61"/>
      <c r="F24" s="61"/>
      <c r="G24" s="61"/>
      <c r="H24" s="61"/>
      <c r="I24" s="61"/>
      <c r="J24" s="61"/>
      <c r="K24" s="61"/>
      <c r="L24" s="61"/>
      <c r="M24" s="61"/>
    </row>
    <row r="25" ht="33.6" spans="1:13">
      <c r="A25" s="62" t="s">
        <v>562</v>
      </c>
      <c r="B25" s="62" t="s">
        <v>563</v>
      </c>
      <c r="C25" s="63"/>
      <c r="D25" s="17" t="s">
        <v>59</v>
      </c>
      <c r="E25" s="247" t="s">
        <v>564</v>
      </c>
      <c r="F25" s="247" t="s">
        <v>564</v>
      </c>
      <c r="G25" s="63" t="s">
        <v>61</v>
      </c>
      <c r="H25" s="20">
        <v>45786</v>
      </c>
      <c r="I25" s="32" t="s">
        <v>504</v>
      </c>
      <c r="J25" s="63" t="s">
        <v>61</v>
      </c>
      <c r="K25" s="33">
        <v>45792</v>
      </c>
      <c r="L25" s="32" t="s">
        <v>504</v>
      </c>
      <c r="M25" s="63"/>
    </row>
    <row r="26" ht="33.6" spans="1:13">
      <c r="A26" s="62" t="s">
        <v>565</v>
      </c>
      <c r="B26" s="64" t="s">
        <v>566</v>
      </c>
      <c r="C26" s="63"/>
      <c r="D26" s="17" t="s">
        <v>59</v>
      </c>
      <c r="E26" s="247" t="s">
        <v>564</v>
      </c>
      <c r="F26" s="247" t="s">
        <v>564</v>
      </c>
      <c r="G26" s="63" t="s">
        <v>61</v>
      </c>
      <c r="H26" s="20">
        <v>45786</v>
      </c>
      <c r="I26" s="32" t="s">
        <v>66</v>
      </c>
      <c r="J26" s="63" t="s">
        <v>61</v>
      </c>
      <c r="K26" s="33">
        <v>45792</v>
      </c>
      <c r="L26" s="32" t="s">
        <v>504</v>
      </c>
      <c r="M26" s="63"/>
    </row>
    <row r="27" ht="33.6" spans="1:13">
      <c r="A27" s="63" t="s">
        <v>567</v>
      </c>
      <c r="B27" s="63" t="s">
        <v>568</v>
      </c>
      <c r="C27" s="63"/>
      <c r="D27" s="17" t="s">
        <v>59</v>
      </c>
      <c r="E27" s="247" t="s">
        <v>564</v>
      </c>
      <c r="F27" s="247" t="s">
        <v>564</v>
      </c>
      <c r="G27" s="63" t="s">
        <v>61</v>
      </c>
      <c r="H27" s="20">
        <v>45786</v>
      </c>
      <c r="I27" s="32" t="s">
        <v>66</v>
      </c>
      <c r="J27" s="63" t="s">
        <v>61</v>
      </c>
      <c r="K27" s="33">
        <v>45792</v>
      </c>
      <c r="L27" s="32" t="s">
        <v>504</v>
      </c>
      <c r="M27" s="63"/>
    </row>
    <row r="28" ht="33.6" spans="1:13">
      <c r="A28" s="63" t="s">
        <v>569</v>
      </c>
      <c r="B28" s="63" t="s">
        <v>570</v>
      </c>
      <c r="C28" s="63"/>
      <c r="D28" s="17" t="s">
        <v>59</v>
      </c>
      <c r="E28" s="247" t="s">
        <v>571</v>
      </c>
      <c r="F28" s="247" t="s">
        <v>571</v>
      </c>
      <c r="G28" s="63" t="s">
        <v>61</v>
      </c>
      <c r="H28" s="20">
        <v>45786</v>
      </c>
      <c r="I28" s="32" t="s">
        <v>66</v>
      </c>
      <c r="J28" s="63" t="s">
        <v>61</v>
      </c>
      <c r="K28" s="33">
        <v>45792</v>
      </c>
      <c r="L28" s="32" t="s">
        <v>504</v>
      </c>
      <c r="M28" s="63"/>
    </row>
    <row r="29" ht="33.6" spans="1:13">
      <c r="A29" s="63" t="s">
        <v>572</v>
      </c>
      <c r="B29" s="63" t="s">
        <v>573</v>
      </c>
      <c r="C29" s="63"/>
      <c r="D29" s="17" t="s">
        <v>59</v>
      </c>
      <c r="E29" s="247" t="s">
        <v>564</v>
      </c>
      <c r="F29" s="247" t="s">
        <v>564</v>
      </c>
      <c r="G29" s="63" t="s">
        <v>61</v>
      </c>
      <c r="H29" s="20">
        <v>45786</v>
      </c>
      <c r="I29" s="32" t="s">
        <v>504</v>
      </c>
      <c r="J29" s="63" t="s">
        <v>61</v>
      </c>
      <c r="K29" s="33">
        <v>45792</v>
      </c>
      <c r="L29" s="32" t="s">
        <v>66</v>
      </c>
      <c r="M29" s="63"/>
    </row>
    <row r="30" ht="33.6" spans="1:13">
      <c r="A30" s="63" t="s">
        <v>574</v>
      </c>
      <c r="B30" s="63" t="s">
        <v>575</v>
      </c>
      <c r="C30" s="63"/>
      <c r="D30" s="17" t="s">
        <v>59</v>
      </c>
      <c r="E30" s="247" t="s">
        <v>564</v>
      </c>
      <c r="F30" s="247" t="s">
        <v>564</v>
      </c>
      <c r="G30" s="63" t="s">
        <v>61</v>
      </c>
      <c r="H30" s="20">
        <v>45786</v>
      </c>
      <c r="I30" s="32" t="s">
        <v>504</v>
      </c>
      <c r="J30" s="63" t="s">
        <v>61</v>
      </c>
      <c r="K30" s="33">
        <v>45792</v>
      </c>
      <c r="L30" s="32" t="s">
        <v>66</v>
      </c>
      <c r="M30" s="63"/>
    </row>
    <row r="31" ht="33.6" spans="1:13">
      <c r="A31" s="63" t="s">
        <v>576</v>
      </c>
      <c r="B31" s="63" t="s">
        <v>110</v>
      </c>
      <c r="C31" s="63"/>
      <c r="D31" s="17" t="s">
        <v>59</v>
      </c>
      <c r="E31" s="247" t="s">
        <v>564</v>
      </c>
      <c r="F31" s="247" t="s">
        <v>564</v>
      </c>
      <c r="G31" s="63" t="s">
        <v>61</v>
      </c>
      <c r="H31" s="20">
        <v>45786</v>
      </c>
      <c r="I31" s="32" t="s">
        <v>504</v>
      </c>
      <c r="J31" s="63" t="s">
        <v>61</v>
      </c>
      <c r="K31" s="33">
        <v>45792</v>
      </c>
      <c r="L31" s="32" t="s">
        <v>66</v>
      </c>
      <c r="M31" s="63"/>
    </row>
    <row r="32" ht="33.6" spans="1:13">
      <c r="A32" s="63" t="s">
        <v>577</v>
      </c>
      <c r="B32" s="63" t="s">
        <v>112</v>
      </c>
      <c r="C32" s="63"/>
      <c r="D32" s="17" t="s">
        <v>59</v>
      </c>
      <c r="E32" s="247" t="s">
        <v>564</v>
      </c>
      <c r="F32" s="247" t="s">
        <v>564</v>
      </c>
      <c r="G32" s="63" t="s">
        <v>61</v>
      </c>
      <c r="H32" s="20">
        <v>45786</v>
      </c>
      <c r="I32" s="32" t="s">
        <v>504</v>
      </c>
      <c r="J32" s="63" t="s">
        <v>61</v>
      </c>
      <c r="K32" s="33">
        <v>45792</v>
      </c>
      <c r="L32" s="32" t="s">
        <v>66</v>
      </c>
      <c r="M32" s="63"/>
    </row>
    <row r="33" ht="16.8" spans="11:13">
      <c r="K33" s="63"/>
      <c r="L33" s="63"/>
      <c r="M33" s="63"/>
    </row>
    <row r="34" ht="16.8" spans="1:13">
      <c r="A34" s="61" t="s">
        <v>578</v>
      </c>
      <c r="B34" s="61"/>
      <c r="C34" s="61"/>
      <c r="D34" s="61"/>
      <c r="E34" s="61"/>
      <c r="F34" s="61"/>
      <c r="G34" s="61"/>
      <c r="H34" s="61"/>
      <c r="I34" s="61"/>
      <c r="J34" s="61"/>
      <c r="K34" s="61"/>
      <c r="L34" s="61"/>
      <c r="M34" s="61"/>
    </row>
    <row r="35" ht="151.2" spans="1:13">
      <c r="A35" s="64" t="s">
        <v>579</v>
      </c>
      <c r="B35" s="26" t="s">
        <v>115</v>
      </c>
      <c r="C35" s="26" t="s">
        <v>580</v>
      </c>
      <c r="D35" s="17" t="s">
        <v>59</v>
      </c>
      <c r="E35" s="29" t="s">
        <v>581</v>
      </c>
      <c r="F35" s="29" t="s">
        <v>581</v>
      </c>
      <c r="G35" s="63" t="s">
        <v>61</v>
      </c>
      <c r="H35" s="20">
        <v>45786</v>
      </c>
      <c r="I35" s="32" t="s">
        <v>66</v>
      </c>
      <c r="J35" s="63" t="s">
        <v>61</v>
      </c>
      <c r="K35" s="33">
        <v>45792</v>
      </c>
      <c r="L35" s="32" t="s">
        <v>504</v>
      </c>
      <c r="M35" s="63"/>
    </row>
    <row r="36" ht="117.6" spans="1:13">
      <c r="A36" s="64" t="s">
        <v>582</v>
      </c>
      <c r="B36" s="26" t="s">
        <v>583</v>
      </c>
      <c r="C36" s="26" t="s">
        <v>584</v>
      </c>
      <c r="D36" s="17" t="s">
        <v>59</v>
      </c>
      <c r="E36" s="29" t="s">
        <v>585</v>
      </c>
      <c r="F36" s="29" t="s">
        <v>585</v>
      </c>
      <c r="G36" s="63" t="s">
        <v>61</v>
      </c>
      <c r="H36" s="20">
        <v>45786</v>
      </c>
      <c r="I36" s="32" t="s">
        <v>66</v>
      </c>
      <c r="J36" s="63" t="s">
        <v>61</v>
      </c>
      <c r="K36" s="33">
        <v>45792</v>
      </c>
      <c r="L36" s="32" t="s">
        <v>504</v>
      </c>
      <c r="M36" s="63"/>
    </row>
    <row r="37" ht="117.6" spans="1:13">
      <c r="A37" s="64" t="s">
        <v>586</v>
      </c>
      <c r="B37" s="26" t="s">
        <v>587</v>
      </c>
      <c r="C37" s="26" t="s">
        <v>588</v>
      </c>
      <c r="D37" s="17" t="s">
        <v>59</v>
      </c>
      <c r="E37" s="29" t="s">
        <v>589</v>
      </c>
      <c r="F37" s="29" t="s">
        <v>589</v>
      </c>
      <c r="G37" s="63" t="s">
        <v>61</v>
      </c>
      <c r="H37" s="20">
        <v>45786</v>
      </c>
      <c r="I37" s="32" t="s">
        <v>504</v>
      </c>
      <c r="J37" s="63" t="s">
        <v>61</v>
      </c>
      <c r="K37" s="33">
        <v>45792</v>
      </c>
      <c r="L37" s="32" t="s">
        <v>504</v>
      </c>
      <c r="M37" s="63"/>
    </row>
    <row r="38" ht="117.6" spans="1:13">
      <c r="A38" s="63" t="s">
        <v>590</v>
      </c>
      <c r="B38" s="26" t="s">
        <v>591</v>
      </c>
      <c r="C38" s="26" t="s">
        <v>588</v>
      </c>
      <c r="D38" s="17" t="s">
        <v>59</v>
      </c>
      <c r="E38" s="29" t="s">
        <v>592</v>
      </c>
      <c r="F38" s="29" t="s">
        <v>593</v>
      </c>
      <c r="G38" s="63" t="s">
        <v>61</v>
      </c>
      <c r="H38" s="20">
        <v>45786</v>
      </c>
      <c r="I38" s="32" t="s">
        <v>504</v>
      </c>
      <c r="J38" s="63" t="s">
        <v>61</v>
      </c>
      <c r="K38" s="33">
        <v>45792</v>
      </c>
      <c r="L38" s="32" t="s">
        <v>66</v>
      </c>
      <c r="M38" s="63"/>
    </row>
    <row r="39" ht="117.6" spans="1:13">
      <c r="A39" s="63" t="s">
        <v>594</v>
      </c>
      <c r="B39" s="29" t="s">
        <v>595</v>
      </c>
      <c r="C39" s="26" t="s">
        <v>596</v>
      </c>
      <c r="D39" s="63" t="s">
        <v>597</v>
      </c>
      <c r="E39" s="29" t="s">
        <v>598</v>
      </c>
      <c r="F39" s="29" t="s">
        <v>598</v>
      </c>
      <c r="G39" s="63" t="s">
        <v>61</v>
      </c>
      <c r="H39" s="20">
        <v>45786</v>
      </c>
      <c r="I39" s="32" t="s">
        <v>66</v>
      </c>
      <c r="J39" s="63" t="s">
        <v>61</v>
      </c>
      <c r="K39" s="33">
        <v>45792</v>
      </c>
      <c r="L39" s="32" t="s">
        <v>66</v>
      </c>
      <c r="M39" s="63"/>
    </row>
    <row r="40" ht="117.6" spans="1:13">
      <c r="A40" s="63" t="s">
        <v>599</v>
      </c>
      <c r="B40" s="29" t="s">
        <v>600</v>
      </c>
      <c r="C40" s="26" t="s">
        <v>596</v>
      </c>
      <c r="D40" s="63" t="s">
        <v>597</v>
      </c>
      <c r="E40" s="29" t="s">
        <v>589</v>
      </c>
      <c r="F40" s="29" t="s">
        <v>589</v>
      </c>
      <c r="G40" s="63" t="s">
        <v>61</v>
      </c>
      <c r="H40" s="20">
        <v>45787</v>
      </c>
      <c r="I40" s="32" t="s">
        <v>66</v>
      </c>
      <c r="J40" s="63" t="s">
        <v>61</v>
      </c>
      <c r="K40" s="33">
        <v>45792</v>
      </c>
      <c r="L40" s="32" t="s">
        <v>66</v>
      </c>
      <c r="M40" s="63"/>
    </row>
    <row r="41" ht="139" customHeight="1" spans="1:13">
      <c r="A41" s="63" t="s">
        <v>601</v>
      </c>
      <c r="B41" s="29" t="s">
        <v>602</v>
      </c>
      <c r="C41" s="26" t="s">
        <v>603</v>
      </c>
      <c r="D41" s="63" t="s">
        <v>597</v>
      </c>
      <c r="E41" s="29" t="s">
        <v>598</v>
      </c>
      <c r="F41" s="29" t="s">
        <v>598</v>
      </c>
      <c r="G41" s="63" t="s">
        <v>61</v>
      </c>
      <c r="H41" s="20">
        <v>45787</v>
      </c>
      <c r="I41" s="32" t="s">
        <v>504</v>
      </c>
      <c r="J41" s="63" t="s">
        <v>61</v>
      </c>
      <c r="K41" s="33">
        <v>45792</v>
      </c>
      <c r="L41" s="32" t="s">
        <v>66</v>
      </c>
      <c r="M41" s="63"/>
    </row>
    <row r="42" ht="117.6" spans="1:13">
      <c r="A42" s="63" t="s">
        <v>604</v>
      </c>
      <c r="B42" s="29" t="s">
        <v>605</v>
      </c>
      <c r="C42" s="26" t="s">
        <v>603</v>
      </c>
      <c r="D42" s="63" t="s">
        <v>597</v>
      </c>
      <c r="E42" s="29" t="s">
        <v>592</v>
      </c>
      <c r="F42" s="29" t="s">
        <v>592</v>
      </c>
      <c r="G42" s="63" t="s">
        <v>61</v>
      </c>
      <c r="H42" s="20">
        <v>45787</v>
      </c>
      <c r="I42" s="32" t="s">
        <v>504</v>
      </c>
      <c r="J42" s="63" t="s">
        <v>61</v>
      </c>
      <c r="K42" s="33">
        <v>45792</v>
      </c>
      <c r="L42" s="32" t="s">
        <v>66</v>
      </c>
      <c r="M42" s="63"/>
    </row>
  </sheetData>
  <mergeCells count="13">
    <mergeCell ref="B1:F1"/>
    <mergeCell ref="B2:F2"/>
    <mergeCell ref="G21:L21"/>
    <mergeCell ref="G22:I22"/>
    <mergeCell ref="J22:L22"/>
    <mergeCell ref="A24:M24"/>
    <mergeCell ref="A21:A23"/>
    <mergeCell ref="B21:B23"/>
    <mergeCell ref="C21:C23"/>
    <mergeCell ref="D21:D23"/>
    <mergeCell ref="E21:E23"/>
    <mergeCell ref="F21:F23"/>
    <mergeCell ref="M21:M23"/>
  </mergeCells>
  <dataValidations count="1">
    <dataValidation type="list" allowBlank="1" showErrorMessage="1" promptTitle="dfdf" sqref="G25:G32 G35:G42 J25:J32 J35:J42">
      <formula1>"Passed,Untested,Failed,Blocked"</formula1>
    </dataValidation>
  </dataValidations>
  <pageMargins left="0.7" right="0.7"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N41"/>
  <sheetViews>
    <sheetView zoomScale="55" zoomScaleNormal="55" workbookViewId="0">
      <selection activeCell="F7" sqref="F7"/>
    </sheetView>
  </sheetViews>
  <sheetFormatPr defaultColWidth="9" defaultRowHeight="14.4"/>
  <cols>
    <col min="1" max="1" width="17.8888888888889" customWidth="1"/>
    <col min="2" max="2" width="33.4444444444444" customWidth="1"/>
    <col min="3" max="3" width="50" customWidth="1"/>
    <col min="4" max="4" width="36" customWidth="1"/>
    <col min="5" max="5" width="40.6666666666667" customWidth="1"/>
    <col min="6" max="6" width="77.1111111111111" customWidth="1"/>
    <col min="7" max="7" width="12.1111111111111" customWidth="1"/>
    <col min="8" max="8" width="15.8888888888889" customWidth="1"/>
    <col min="9" max="9" width="17" customWidth="1"/>
    <col min="10" max="10" width="12.1111111111111" customWidth="1"/>
    <col min="11" max="11" width="15.8888888888889" customWidth="1"/>
    <col min="12" max="12" width="17" customWidth="1"/>
    <col min="13" max="13" width="11.3333333333333" customWidth="1"/>
  </cols>
  <sheetData>
    <row r="1" ht="23.25" customHeight="1" spans="1:6">
      <c r="A1" s="1" t="s">
        <v>37</v>
      </c>
      <c r="B1" s="2" t="s">
        <v>38</v>
      </c>
      <c r="C1" s="2"/>
      <c r="D1" s="2"/>
      <c r="E1" s="2"/>
      <c r="F1" s="2"/>
    </row>
    <row r="2" ht="22.8" customHeight="1" spans="1:6">
      <c r="A2" s="1" t="s">
        <v>39</v>
      </c>
      <c r="B2" s="3" t="s">
        <v>606</v>
      </c>
      <c r="C2" s="3"/>
      <c r="D2" s="3"/>
      <c r="E2" s="3"/>
      <c r="F2" s="3"/>
    </row>
    <row r="3" ht="18" spans="1:6">
      <c r="A3" s="4"/>
      <c r="B3" s="5" t="s">
        <v>10</v>
      </c>
      <c r="C3" s="5" t="s">
        <v>11</v>
      </c>
      <c r="D3" s="5" t="s">
        <v>41</v>
      </c>
      <c r="E3" s="6" t="s">
        <v>13</v>
      </c>
      <c r="F3" s="5" t="s">
        <v>87</v>
      </c>
    </row>
    <row r="4" ht="18" spans="1:6">
      <c r="A4" s="7" t="s">
        <v>43</v>
      </c>
      <c r="B4" s="4">
        <v>6</v>
      </c>
      <c r="C4" s="4">
        <v>0</v>
      </c>
      <c r="D4" s="4">
        <v>0</v>
      </c>
      <c r="E4" s="4">
        <v>0</v>
      </c>
      <c r="F4" s="4">
        <f>B4</f>
        <v>6</v>
      </c>
    </row>
    <row r="5" ht="18" spans="1:6">
      <c r="A5" s="7" t="s">
        <v>44</v>
      </c>
      <c r="B5" s="8">
        <v>6</v>
      </c>
      <c r="C5" s="4">
        <v>0</v>
      </c>
      <c r="D5" s="4">
        <v>0</v>
      </c>
      <c r="E5" s="4">
        <v>0</v>
      </c>
      <c r="F5" s="4">
        <f>B5</f>
        <v>6</v>
      </c>
    </row>
    <row r="31" ht="17.4" spans="1:13">
      <c r="A31" s="9" t="s">
        <v>45</v>
      </c>
      <c r="B31" s="9" t="s">
        <v>46</v>
      </c>
      <c r="C31" s="9" t="s">
        <v>47</v>
      </c>
      <c r="D31" s="9" t="s">
        <v>88</v>
      </c>
      <c r="E31" s="10" t="s">
        <v>49</v>
      </c>
      <c r="F31" s="9" t="s">
        <v>50</v>
      </c>
      <c r="G31" s="11" t="s">
        <v>51</v>
      </c>
      <c r="H31" s="11"/>
      <c r="I31" s="11"/>
      <c r="J31" s="11"/>
      <c r="K31" s="11"/>
      <c r="L31" s="11"/>
      <c r="M31" s="30" t="s">
        <v>52</v>
      </c>
    </row>
    <row r="32" ht="17.4" spans="1:13">
      <c r="A32" s="9"/>
      <c r="B32" s="9"/>
      <c r="C32" s="9"/>
      <c r="D32" s="9"/>
      <c r="E32" s="10"/>
      <c r="F32" s="9"/>
      <c r="G32" s="11" t="s">
        <v>19</v>
      </c>
      <c r="H32" s="11"/>
      <c r="I32" s="11"/>
      <c r="J32" s="11" t="s">
        <v>20</v>
      </c>
      <c r="K32" s="11"/>
      <c r="L32" s="11"/>
      <c r="M32" s="31"/>
    </row>
    <row r="33" ht="16.8" spans="1:13">
      <c r="A33" s="9"/>
      <c r="B33" s="9"/>
      <c r="C33" s="9"/>
      <c r="D33" s="9"/>
      <c r="E33" s="10"/>
      <c r="F33" s="9"/>
      <c r="G33" s="9" t="s">
        <v>53</v>
      </c>
      <c r="H33" s="12" t="s">
        <v>54</v>
      </c>
      <c r="I33" s="9" t="s">
        <v>55</v>
      </c>
      <c r="J33" s="9" t="s">
        <v>53</v>
      </c>
      <c r="K33" s="9" t="s">
        <v>54</v>
      </c>
      <c r="L33" s="9" t="s">
        <v>55</v>
      </c>
      <c r="M33" s="31"/>
    </row>
    <row r="34" ht="16.8" spans="1:13">
      <c r="A34" s="13" t="s">
        <v>607</v>
      </c>
      <c r="B34" s="13"/>
      <c r="C34" s="13"/>
      <c r="D34" s="13"/>
      <c r="E34" s="13"/>
      <c r="F34" s="13"/>
      <c r="G34" s="13"/>
      <c r="H34" s="13"/>
      <c r="I34" s="13"/>
      <c r="J34" s="13"/>
      <c r="K34" s="13"/>
      <c r="L34" s="13"/>
      <c r="M34" s="13"/>
    </row>
    <row r="35" ht="33.6" spans="1:13">
      <c r="A35" s="14" t="s">
        <v>608</v>
      </c>
      <c r="B35" s="15" t="s">
        <v>609</v>
      </c>
      <c r="C35" s="16" t="s">
        <v>92</v>
      </c>
      <c r="D35" s="17" t="s">
        <v>59</v>
      </c>
      <c r="E35" s="18" t="s">
        <v>60</v>
      </c>
      <c r="F35" s="18" t="s">
        <v>60</v>
      </c>
      <c r="G35" s="19" t="s">
        <v>61</v>
      </c>
      <c r="H35" s="20">
        <v>45786</v>
      </c>
      <c r="I35" s="32" t="s">
        <v>66</v>
      </c>
      <c r="J35" s="19" t="s">
        <v>61</v>
      </c>
      <c r="K35" s="33">
        <v>45792</v>
      </c>
      <c r="L35" s="32" t="s">
        <v>66</v>
      </c>
      <c r="M35" s="22" t="s">
        <v>92</v>
      </c>
    </row>
    <row r="36" ht="33.6" spans="1:13">
      <c r="A36" s="14" t="s">
        <v>610</v>
      </c>
      <c r="B36" s="21" t="s">
        <v>611</v>
      </c>
      <c r="C36" s="22" t="s">
        <v>92</v>
      </c>
      <c r="D36" s="17" t="s">
        <v>59</v>
      </c>
      <c r="E36" s="18" t="s">
        <v>60</v>
      </c>
      <c r="F36" s="18" t="s">
        <v>60</v>
      </c>
      <c r="G36" s="19" t="s">
        <v>61</v>
      </c>
      <c r="H36" s="20">
        <v>45786</v>
      </c>
      <c r="I36" s="32" t="s">
        <v>504</v>
      </c>
      <c r="J36" s="19" t="s">
        <v>61</v>
      </c>
      <c r="K36" s="33">
        <v>45792</v>
      </c>
      <c r="L36" s="32" t="s">
        <v>504</v>
      </c>
      <c r="M36" s="24" t="s">
        <v>92</v>
      </c>
    </row>
    <row r="37" ht="33.6" spans="1:13">
      <c r="A37" s="14" t="s">
        <v>612</v>
      </c>
      <c r="B37" s="23" t="s">
        <v>270</v>
      </c>
      <c r="C37" s="24" t="s">
        <v>92</v>
      </c>
      <c r="D37" s="17" t="s">
        <v>59</v>
      </c>
      <c r="E37" s="25" t="s">
        <v>60</v>
      </c>
      <c r="F37" s="18" t="s">
        <v>60</v>
      </c>
      <c r="G37" s="19" t="s">
        <v>61</v>
      </c>
      <c r="H37" s="20">
        <v>45786</v>
      </c>
      <c r="I37" s="32" t="s">
        <v>66</v>
      </c>
      <c r="J37" s="19" t="s">
        <v>61</v>
      </c>
      <c r="K37" s="33">
        <v>45792</v>
      </c>
      <c r="L37" s="32" t="s">
        <v>66</v>
      </c>
      <c r="M37" s="34"/>
    </row>
    <row r="38" ht="50.4" spans="1:13">
      <c r="A38" s="14" t="s">
        <v>613</v>
      </c>
      <c r="B38" s="23" t="s">
        <v>272</v>
      </c>
      <c r="C38" s="23"/>
      <c r="D38" s="17" t="s">
        <v>59</v>
      </c>
      <c r="E38" s="26" t="s">
        <v>273</v>
      </c>
      <c r="F38" s="18" t="s">
        <v>60</v>
      </c>
      <c r="G38" s="19" t="s">
        <v>61</v>
      </c>
      <c r="H38" s="20">
        <v>45786</v>
      </c>
      <c r="I38" s="32" t="s">
        <v>504</v>
      </c>
      <c r="J38" s="19" t="s">
        <v>61</v>
      </c>
      <c r="K38" s="33">
        <v>45792</v>
      </c>
      <c r="L38" s="32" t="s">
        <v>504</v>
      </c>
      <c r="M38" s="35"/>
    </row>
    <row r="39" ht="16.8" spans="1:14">
      <c r="A39" s="27" t="s">
        <v>614</v>
      </c>
      <c r="B39" s="28"/>
      <c r="C39" s="28"/>
      <c r="D39" s="28"/>
      <c r="E39" s="28"/>
      <c r="F39" s="28"/>
      <c r="G39" s="28"/>
      <c r="H39" s="28"/>
      <c r="I39" s="28"/>
      <c r="J39" s="28"/>
      <c r="K39" s="28"/>
      <c r="L39" s="28"/>
      <c r="M39" s="36"/>
      <c r="N39" s="37"/>
    </row>
    <row r="40" ht="100.8" spans="1:13">
      <c r="A40" s="26" t="s">
        <v>73</v>
      </c>
      <c r="B40" s="26" t="s">
        <v>176</v>
      </c>
      <c r="C40" s="26" t="s">
        <v>615</v>
      </c>
      <c r="D40" s="17" t="s">
        <v>59</v>
      </c>
      <c r="E40" s="29" t="s">
        <v>616</v>
      </c>
      <c r="F40" s="29" t="s">
        <v>616</v>
      </c>
      <c r="G40" s="19" t="s">
        <v>61</v>
      </c>
      <c r="H40" s="20">
        <v>45786</v>
      </c>
      <c r="I40" s="32" t="s">
        <v>66</v>
      </c>
      <c r="J40" s="19" t="s">
        <v>61</v>
      </c>
      <c r="K40" s="33">
        <v>45792</v>
      </c>
      <c r="L40" s="32" t="s">
        <v>66</v>
      </c>
      <c r="M40" s="34"/>
    </row>
    <row r="41" ht="100.8" spans="1:13">
      <c r="A41" s="26" t="s">
        <v>77</v>
      </c>
      <c r="B41" s="26" t="s">
        <v>277</v>
      </c>
      <c r="C41" s="26" t="s">
        <v>617</v>
      </c>
      <c r="D41" s="17" t="s">
        <v>59</v>
      </c>
      <c r="E41" s="29" t="s">
        <v>279</v>
      </c>
      <c r="F41" s="29" t="s">
        <v>279</v>
      </c>
      <c r="G41" s="19" t="s">
        <v>61</v>
      </c>
      <c r="H41" s="20">
        <v>45787</v>
      </c>
      <c r="I41" s="32" t="s">
        <v>504</v>
      </c>
      <c r="J41" s="19" t="s">
        <v>61</v>
      </c>
      <c r="K41" s="33">
        <v>45792</v>
      </c>
      <c r="L41" s="32" t="s">
        <v>504</v>
      </c>
      <c r="M41" s="34"/>
    </row>
  </sheetData>
  <mergeCells count="14">
    <mergeCell ref="B1:F1"/>
    <mergeCell ref="B2:F2"/>
    <mergeCell ref="G31:L31"/>
    <mergeCell ref="G32:I32"/>
    <mergeCell ref="J32:L32"/>
    <mergeCell ref="A34:M34"/>
    <mergeCell ref="A39:M39"/>
    <mergeCell ref="A31:A33"/>
    <mergeCell ref="B31:B33"/>
    <mergeCell ref="C31:C33"/>
    <mergeCell ref="D31:D33"/>
    <mergeCell ref="E31:E33"/>
    <mergeCell ref="F31:F33"/>
    <mergeCell ref="M31:M33"/>
  </mergeCells>
  <dataValidations count="1">
    <dataValidation type="list" allowBlank="1" showErrorMessage="1" promptTitle="dfdf" sqref="G35:G38 G40:G41 J35:J38 J40:J41">
      <formula1>"Passed,Untested,Failed,Blocked"</formula1>
    </dataValidation>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BR31"/>
  <sheetViews>
    <sheetView zoomScale="55" zoomScaleNormal="55" topLeftCell="A8" workbookViewId="0">
      <selection activeCell="C23" sqref="C23"/>
    </sheetView>
  </sheetViews>
  <sheetFormatPr defaultColWidth="9.11111111111111" defaultRowHeight="13.8"/>
  <cols>
    <col min="1" max="1" width="22.5555555555556" style="69" customWidth="1"/>
    <col min="2" max="2" width="41.4444444444444" style="69" customWidth="1"/>
    <col min="3" max="3" width="39.6666666666667" style="69" customWidth="1"/>
    <col min="4" max="4" width="33.4444444444444" style="69" customWidth="1"/>
    <col min="5" max="5" width="44.3333333333333" style="69" customWidth="1"/>
    <col min="6" max="6" width="68.6666666666667" style="69" customWidth="1"/>
    <col min="7" max="7" width="28.8888888888889" style="69" customWidth="1"/>
    <col min="8" max="8" width="24.3333333333333" style="69" customWidth="1"/>
    <col min="9" max="9" width="25.8888888888889" style="69" customWidth="1"/>
    <col min="10" max="10" width="26.8888888888889" style="69" customWidth="1"/>
    <col min="11" max="11" width="22.1111111111111" style="69" customWidth="1"/>
    <col min="12" max="12" width="23.6666666666667" style="69" customWidth="1"/>
    <col min="13" max="13" width="18" style="69" customWidth="1"/>
    <col min="14" max="14" width="12.3333333333333" style="69" customWidth="1"/>
    <col min="15" max="16384" width="9.11111111111111" style="69"/>
  </cols>
  <sheetData>
    <row r="1" s="55" customFormat="1" ht="22.8" spans="1:11">
      <c r="A1" s="38" t="s">
        <v>37</v>
      </c>
      <c r="B1" s="39" t="s">
        <v>38</v>
      </c>
      <c r="C1" s="162"/>
      <c r="D1" s="162"/>
      <c r="E1" s="162"/>
      <c r="F1" s="163"/>
      <c r="G1" s="42"/>
      <c r="H1" s="43"/>
      <c r="I1" s="65"/>
      <c r="K1" s="43"/>
    </row>
    <row r="2" s="55" customFormat="1" ht="27" customHeight="1" spans="1:11">
      <c r="A2" s="38" t="s">
        <v>39</v>
      </c>
      <c r="B2" s="44" t="s">
        <v>40</v>
      </c>
      <c r="C2" s="45"/>
      <c r="D2" s="45"/>
      <c r="E2" s="45"/>
      <c r="F2" s="46"/>
      <c r="G2" s="42"/>
      <c r="H2" s="43"/>
      <c r="I2" s="65"/>
      <c r="K2" s="43"/>
    </row>
    <row r="3" s="52" customFormat="1" ht="18" spans="1:11">
      <c r="A3" s="4"/>
      <c r="B3" s="47" t="s">
        <v>10</v>
      </c>
      <c r="C3" s="47" t="s">
        <v>11</v>
      </c>
      <c r="D3" s="47" t="s">
        <v>41</v>
      </c>
      <c r="E3" s="47" t="s">
        <v>13</v>
      </c>
      <c r="F3" s="48" t="s">
        <v>42</v>
      </c>
      <c r="G3" s="49"/>
      <c r="H3" s="50"/>
      <c r="I3" s="66"/>
      <c r="K3" s="50"/>
    </row>
    <row r="4" s="52" customFormat="1" ht="16.5" customHeight="1" spans="1:11">
      <c r="A4" s="7" t="s">
        <v>43</v>
      </c>
      <c r="B4" s="51">
        <v>8</v>
      </c>
      <c r="C4" s="4">
        <v>0</v>
      </c>
      <c r="D4" s="4">
        <v>0</v>
      </c>
      <c r="E4" s="4">
        <v>0</v>
      </c>
      <c r="F4" s="4">
        <f>B4</f>
        <v>8</v>
      </c>
      <c r="H4" s="50"/>
      <c r="I4" s="66"/>
      <c r="K4" s="50"/>
    </row>
    <row r="5" s="52" customFormat="1" ht="16.5" customHeight="1" spans="1:11">
      <c r="A5" s="7" t="s">
        <v>44</v>
      </c>
      <c r="B5" s="51">
        <v>8</v>
      </c>
      <c r="C5" s="4">
        <v>0</v>
      </c>
      <c r="D5" s="4">
        <v>0</v>
      </c>
      <c r="E5" s="4">
        <v>0</v>
      </c>
      <c r="F5" s="4">
        <f>B5</f>
        <v>8</v>
      </c>
      <c r="H5" s="50"/>
      <c r="I5" s="66"/>
      <c r="K5" s="50"/>
    </row>
    <row r="6" s="55" customFormat="1" ht="400.5" customHeight="1" spans="1:11">
      <c r="A6" s="53"/>
      <c r="B6" s="54"/>
      <c r="F6" s="56"/>
      <c r="H6" s="43"/>
      <c r="I6" s="65"/>
      <c r="K6" s="43"/>
    </row>
    <row r="7" s="57" customFormat="1" ht="16.5" customHeight="1"/>
    <row r="8" s="57" customFormat="1" ht="31.5" customHeight="1"/>
    <row r="9" s="57" customFormat="1" ht="26.25" customHeight="1"/>
    <row r="10" s="57" customFormat="1" ht="33" customHeight="1"/>
    <row r="11" s="57" customFormat="1" ht="33" customHeight="1"/>
    <row r="12" s="57" customFormat="1" ht="33" customHeight="1"/>
    <row r="13" s="57" customFormat="1" ht="33" customHeight="1"/>
    <row r="14" s="57" customFormat="1" ht="27" customHeight="1" spans="1:13">
      <c r="A14" s="9" t="s">
        <v>45</v>
      </c>
      <c r="B14" s="9" t="s">
        <v>46</v>
      </c>
      <c r="C14" s="9" t="s">
        <v>47</v>
      </c>
      <c r="D14" s="9" t="s">
        <v>48</v>
      </c>
      <c r="E14" s="10" t="s">
        <v>49</v>
      </c>
      <c r="F14" s="9" t="s">
        <v>50</v>
      </c>
      <c r="G14" s="150" t="s">
        <v>51</v>
      </c>
      <c r="H14" s="150"/>
      <c r="I14" s="150"/>
      <c r="J14" s="150"/>
      <c r="K14" s="150"/>
      <c r="L14" s="150"/>
      <c r="M14" s="150" t="s">
        <v>52</v>
      </c>
    </row>
    <row r="15" s="57" customFormat="1" ht="24.75" customHeight="1" spans="1:13">
      <c r="A15" s="9"/>
      <c r="B15" s="9"/>
      <c r="C15" s="9"/>
      <c r="D15" s="9"/>
      <c r="E15" s="10"/>
      <c r="F15" s="9"/>
      <c r="G15" s="150" t="s">
        <v>19</v>
      </c>
      <c r="H15" s="150"/>
      <c r="I15" s="150"/>
      <c r="J15" s="150" t="s">
        <v>20</v>
      </c>
      <c r="K15" s="150"/>
      <c r="L15" s="150"/>
      <c r="M15" s="150"/>
    </row>
    <row r="16" s="57" customFormat="1" ht="30.75" customHeight="1" spans="1:13">
      <c r="A16" s="9"/>
      <c r="B16" s="9"/>
      <c r="C16" s="9"/>
      <c r="D16" s="9"/>
      <c r="E16" s="10"/>
      <c r="F16" s="9"/>
      <c r="G16" s="9" t="s">
        <v>53</v>
      </c>
      <c r="H16" s="12" t="s">
        <v>54</v>
      </c>
      <c r="I16" s="9" t="s">
        <v>55</v>
      </c>
      <c r="J16" s="170" t="s">
        <v>53</v>
      </c>
      <c r="K16" s="170" t="s">
        <v>54</v>
      </c>
      <c r="L16" s="170" t="s">
        <v>55</v>
      </c>
      <c r="M16" s="150"/>
    </row>
    <row r="17" s="57" customFormat="1" ht="31.5" customHeight="1" spans="1:13">
      <c r="A17" s="79" t="s">
        <v>56</v>
      </c>
      <c r="B17" s="79"/>
      <c r="C17" s="79"/>
      <c r="D17" s="79"/>
      <c r="E17" s="79"/>
      <c r="F17" s="79"/>
      <c r="G17" s="79"/>
      <c r="H17" s="79"/>
      <c r="I17" s="79"/>
      <c r="J17" s="79"/>
      <c r="K17" s="79"/>
      <c r="L17" s="79"/>
      <c r="M17" s="79"/>
    </row>
    <row r="18" s="57" customFormat="1" ht="48.75" customHeight="1" spans="1:13">
      <c r="A18" s="21" t="s">
        <v>57</v>
      </c>
      <c r="B18" s="21" t="s">
        <v>58</v>
      </c>
      <c r="C18" s="117"/>
      <c r="D18" s="17" t="s">
        <v>59</v>
      </c>
      <c r="E18" s="18" t="s">
        <v>60</v>
      </c>
      <c r="F18" s="18" t="s">
        <v>60</v>
      </c>
      <c r="G18" s="114" t="s">
        <v>61</v>
      </c>
      <c r="H18" s="33">
        <v>45782</v>
      </c>
      <c r="I18" s="115" t="s">
        <v>62</v>
      </c>
      <c r="J18" s="114" t="s">
        <v>61</v>
      </c>
      <c r="K18" s="33">
        <v>45782</v>
      </c>
      <c r="L18" s="115" t="s">
        <v>62</v>
      </c>
      <c r="M18" s="78"/>
    </row>
    <row r="19" s="57" customFormat="1" ht="63.75" customHeight="1" spans="1:13">
      <c r="A19" s="21" t="s">
        <v>63</v>
      </c>
      <c r="B19" s="26" t="s">
        <v>64</v>
      </c>
      <c r="C19" s="117"/>
      <c r="D19" s="17" t="s">
        <v>59</v>
      </c>
      <c r="E19" s="246" t="s">
        <v>65</v>
      </c>
      <c r="F19" s="246" t="s">
        <v>65</v>
      </c>
      <c r="G19" s="114" t="s">
        <v>61</v>
      </c>
      <c r="H19" s="33">
        <v>45782</v>
      </c>
      <c r="I19" s="171" t="s">
        <v>66</v>
      </c>
      <c r="J19" s="114" t="s">
        <v>61</v>
      </c>
      <c r="K19" s="33">
        <v>45782</v>
      </c>
      <c r="L19" s="171" t="s">
        <v>66</v>
      </c>
      <c r="M19" s="78"/>
    </row>
    <row r="20" s="161" customFormat="1" ht="84" customHeight="1" spans="1:70">
      <c r="A20" s="21" t="s">
        <v>67</v>
      </c>
      <c r="B20" s="21" t="s">
        <v>68</v>
      </c>
      <c r="C20" s="117"/>
      <c r="D20" s="17" t="s">
        <v>59</v>
      </c>
      <c r="E20" s="117" t="s">
        <v>69</v>
      </c>
      <c r="F20" s="117" t="s">
        <v>69</v>
      </c>
      <c r="G20" s="114" t="s">
        <v>61</v>
      </c>
      <c r="H20" s="33">
        <v>45782</v>
      </c>
      <c r="I20" s="115" t="s">
        <v>62</v>
      </c>
      <c r="J20" s="114" t="s">
        <v>61</v>
      </c>
      <c r="K20" s="33">
        <v>45782</v>
      </c>
      <c r="L20" s="115" t="s">
        <v>62</v>
      </c>
      <c r="M20" s="172"/>
      <c r="N20" s="173"/>
      <c r="O20" s="173"/>
      <c r="P20" s="173"/>
      <c r="Q20" s="173"/>
      <c r="R20" s="173"/>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73"/>
      <c r="BL20" s="173"/>
      <c r="BM20" s="173"/>
      <c r="BN20" s="173"/>
      <c r="BO20" s="175"/>
      <c r="BP20" s="176"/>
      <c r="BQ20" s="176"/>
      <c r="BR20" s="176"/>
    </row>
    <row r="21" s="57" customFormat="1" ht="63" customHeight="1" spans="1:13">
      <c r="A21" s="21" t="s">
        <v>70</v>
      </c>
      <c r="B21" s="21" t="s">
        <v>71</v>
      </c>
      <c r="C21" s="117"/>
      <c r="D21" s="164" t="s">
        <v>59</v>
      </c>
      <c r="E21" s="117" t="s">
        <v>65</v>
      </c>
      <c r="F21" s="117" t="s">
        <v>65</v>
      </c>
      <c r="G21" s="114" t="s">
        <v>61</v>
      </c>
      <c r="H21" s="33">
        <v>45782</v>
      </c>
      <c r="I21" s="171" t="s">
        <v>66</v>
      </c>
      <c r="J21" s="114" t="s">
        <v>61</v>
      </c>
      <c r="K21" s="33">
        <v>45782</v>
      </c>
      <c r="L21" s="171" t="s">
        <v>66</v>
      </c>
      <c r="M21" s="78"/>
    </row>
    <row r="22" ht="40.2" customHeight="1" spans="1:13">
      <c r="A22" s="79" t="s">
        <v>72</v>
      </c>
      <c r="B22" s="79"/>
      <c r="C22" s="79"/>
      <c r="D22" s="79"/>
      <c r="E22" s="79"/>
      <c r="F22" s="79"/>
      <c r="G22" s="79"/>
      <c r="H22" s="79"/>
      <c r="I22" s="79"/>
      <c r="J22" s="79"/>
      <c r="K22" s="79"/>
      <c r="L22" s="79"/>
      <c r="M22" s="79"/>
    </row>
    <row r="23" ht="134.4" spans="1:13">
      <c r="A23" s="64" t="s">
        <v>73</v>
      </c>
      <c r="B23" s="64" t="s">
        <v>74</v>
      </c>
      <c r="C23" s="64" t="s">
        <v>75</v>
      </c>
      <c r="D23" s="164" t="s">
        <v>59</v>
      </c>
      <c r="E23" s="63" t="s">
        <v>76</v>
      </c>
      <c r="F23" s="63" t="s">
        <v>76</v>
      </c>
      <c r="G23" s="19" t="s">
        <v>61</v>
      </c>
      <c r="H23" s="33">
        <v>45782</v>
      </c>
      <c r="I23" s="115" t="s">
        <v>62</v>
      </c>
      <c r="J23" s="19" t="s">
        <v>61</v>
      </c>
      <c r="K23" s="33">
        <v>45782</v>
      </c>
      <c r="L23" s="115" t="s">
        <v>62</v>
      </c>
      <c r="M23" s="78"/>
    </row>
    <row r="24" ht="134.4" spans="1:13">
      <c r="A24" s="64" t="s">
        <v>77</v>
      </c>
      <c r="B24" s="64" t="s">
        <v>78</v>
      </c>
      <c r="C24" s="64" t="s">
        <v>75</v>
      </c>
      <c r="D24" s="164" t="s">
        <v>59</v>
      </c>
      <c r="E24" s="63" t="s">
        <v>79</v>
      </c>
      <c r="F24" s="63" t="s">
        <v>79</v>
      </c>
      <c r="G24" s="19" t="s">
        <v>61</v>
      </c>
      <c r="H24" s="33">
        <v>45782</v>
      </c>
      <c r="I24" s="171" t="s">
        <v>66</v>
      </c>
      <c r="J24" s="19" t="s">
        <v>61</v>
      </c>
      <c r="K24" s="33">
        <v>45782</v>
      </c>
      <c r="L24" s="171" t="s">
        <v>66</v>
      </c>
      <c r="M24" s="78"/>
    </row>
    <row r="25" ht="134.4" spans="1:13">
      <c r="A25" s="64" t="s">
        <v>80</v>
      </c>
      <c r="B25" s="165" t="s">
        <v>81</v>
      </c>
      <c r="C25" s="64" t="s">
        <v>75</v>
      </c>
      <c r="D25" s="164" t="s">
        <v>59</v>
      </c>
      <c r="E25" s="165" t="s">
        <v>82</v>
      </c>
      <c r="F25" s="165" t="s">
        <v>82</v>
      </c>
      <c r="G25" s="19" t="s">
        <v>61</v>
      </c>
      <c r="H25" s="33">
        <v>45782</v>
      </c>
      <c r="I25" s="115" t="s">
        <v>62</v>
      </c>
      <c r="J25" s="19" t="s">
        <v>61</v>
      </c>
      <c r="K25" s="33">
        <v>45782</v>
      </c>
      <c r="L25" s="115" t="s">
        <v>62</v>
      </c>
      <c r="M25" s="78"/>
    </row>
    <row r="26" ht="151.2" spans="1:13">
      <c r="A26" s="64" t="s">
        <v>83</v>
      </c>
      <c r="B26" s="64" t="s">
        <v>84</v>
      </c>
      <c r="C26" s="64" t="s">
        <v>85</v>
      </c>
      <c r="D26" s="164" t="s">
        <v>59</v>
      </c>
      <c r="E26" s="63" t="s">
        <v>86</v>
      </c>
      <c r="F26" s="63" t="s">
        <v>86</v>
      </c>
      <c r="G26" s="19" t="s">
        <v>61</v>
      </c>
      <c r="H26" s="33">
        <v>45782</v>
      </c>
      <c r="I26" s="171" t="s">
        <v>66</v>
      </c>
      <c r="J26" s="19" t="s">
        <v>61</v>
      </c>
      <c r="K26" s="33">
        <v>45782</v>
      </c>
      <c r="L26" s="171" t="s">
        <v>66</v>
      </c>
      <c r="M26" s="78"/>
    </row>
    <row r="27" ht="60" customHeight="1" spans="1:12">
      <c r="A27" s="166"/>
      <c r="B27" s="166"/>
      <c r="C27" s="166"/>
      <c r="D27" s="166"/>
      <c r="E27" s="167"/>
      <c r="F27" s="167"/>
      <c r="G27" s="168"/>
      <c r="H27" s="169"/>
      <c r="I27" s="174"/>
      <c r="J27" s="168"/>
      <c r="K27" s="169"/>
      <c r="L27" s="174"/>
    </row>
    <row r="28" ht="60" customHeight="1" spans="1:12">
      <c r="A28" s="167"/>
      <c r="B28" s="167"/>
      <c r="C28" s="167"/>
      <c r="D28" s="166"/>
      <c r="E28" s="167"/>
      <c r="F28" s="167"/>
      <c r="G28" s="168"/>
      <c r="H28" s="169"/>
      <c r="I28" s="174"/>
      <c r="J28" s="168"/>
      <c r="K28" s="169"/>
      <c r="L28" s="174"/>
    </row>
    <row r="29" ht="60" customHeight="1" spans="1:12">
      <c r="A29" s="167"/>
      <c r="B29" s="167"/>
      <c r="C29" s="167"/>
      <c r="D29" s="166"/>
      <c r="E29" s="167"/>
      <c r="F29" s="167"/>
      <c r="G29" s="168"/>
      <c r="H29" s="169"/>
      <c r="I29" s="174"/>
      <c r="J29" s="168"/>
      <c r="K29" s="169"/>
      <c r="L29" s="174"/>
    </row>
    <row r="30" ht="60" customHeight="1" spans="1:12">
      <c r="A30" s="167"/>
      <c r="B30" s="167"/>
      <c r="C30" s="167"/>
      <c r="D30" s="166"/>
      <c r="E30" s="167"/>
      <c r="F30" s="167"/>
      <c r="G30" s="168"/>
      <c r="H30" s="169"/>
      <c r="I30" s="174"/>
      <c r="J30" s="168"/>
      <c r="K30" s="169"/>
      <c r="L30" s="174"/>
    </row>
    <row r="31" ht="60" customHeight="1" spans="1:12">
      <c r="A31" s="167"/>
      <c r="B31" s="167"/>
      <c r="C31" s="167"/>
      <c r="D31" s="166"/>
      <c r="E31" s="167"/>
      <c r="F31" s="167"/>
      <c r="G31" s="168"/>
      <c r="H31" s="169"/>
      <c r="I31" s="174"/>
      <c r="J31" s="168"/>
      <c r="K31" s="169"/>
      <c r="L31" s="174"/>
    </row>
  </sheetData>
  <mergeCells count="14">
    <mergeCell ref="B1:F1"/>
    <mergeCell ref="B2:F2"/>
    <mergeCell ref="G14:L14"/>
    <mergeCell ref="G15:I15"/>
    <mergeCell ref="J15:L15"/>
    <mergeCell ref="A17:M17"/>
    <mergeCell ref="A22:M22"/>
    <mergeCell ref="A14:A16"/>
    <mergeCell ref="B14:B16"/>
    <mergeCell ref="C14:C16"/>
    <mergeCell ref="D14:D16"/>
    <mergeCell ref="E14:E16"/>
    <mergeCell ref="F14:F16"/>
    <mergeCell ref="M14:M16"/>
  </mergeCells>
  <dataValidations count="1">
    <dataValidation type="list" allowBlank="1" showErrorMessage="1" promptTitle="dfdf" sqref="G18:G21 G23:G31 J18:J21 J23:J31">
      <formula1>"Passed,Untested,Failed,Blocked"</formula1>
    </dataValidation>
  </dataValidations>
  <pageMargins left="0.7" right="0.7" top="0.75" bottom="0.75" header="0.3" footer="0.3"/>
  <pageSetup paperSize="1"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N68"/>
  <sheetViews>
    <sheetView zoomScale="63" zoomScaleNormal="63" topLeftCell="A57" workbookViewId="0">
      <selection activeCell="B59" sqref="B59"/>
    </sheetView>
  </sheetViews>
  <sheetFormatPr defaultColWidth="9" defaultRowHeight="14.4"/>
  <cols>
    <col min="1" max="1" width="44.5555555555556" customWidth="1"/>
    <col min="2" max="2" width="23.2222222222222" customWidth="1"/>
    <col min="3" max="3" width="27.2222222222222" customWidth="1"/>
    <col min="4" max="4" width="36.8888888888889" customWidth="1"/>
    <col min="5" max="5" width="29.4444444444444" customWidth="1"/>
    <col min="6" max="6" width="28.8888888888889" customWidth="1"/>
    <col min="7" max="7" width="14" customWidth="1"/>
    <col min="8" max="8" width="18.4444444444444" customWidth="1"/>
    <col min="9" max="9" width="19.3333333333333" customWidth="1"/>
    <col min="10" max="10" width="14" customWidth="1"/>
    <col min="11" max="11" width="18.4444444444444" customWidth="1"/>
    <col min="12" max="12" width="19.3333333333333" customWidth="1"/>
    <col min="13" max="13" width="12" customWidth="1"/>
  </cols>
  <sheetData>
    <row r="1" ht="23.25" customHeight="1" spans="1:7">
      <c r="A1" s="1" t="s">
        <v>37</v>
      </c>
      <c r="B1" s="39" t="s">
        <v>38</v>
      </c>
      <c r="C1" s="40"/>
      <c r="D1" s="40"/>
      <c r="E1" s="40"/>
      <c r="F1" s="40"/>
      <c r="G1" s="41"/>
    </row>
    <row r="2" ht="22.8" spans="1:7">
      <c r="A2" s="1" t="s">
        <v>39</v>
      </c>
      <c r="B2" s="44" t="s">
        <v>40</v>
      </c>
      <c r="C2" s="45"/>
      <c r="D2" s="45"/>
      <c r="E2" s="45"/>
      <c r="F2" s="45"/>
      <c r="G2" s="46"/>
    </row>
    <row r="3" ht="18" spans="1:7">
      <c r="A3" s="4"/>
      <c r="B3" s="5" t="s">
        <v>10</v>
      </c>
      <c r="C3" s="5" t="s">
        <v>11</v>
      </c>
      <c r="D3" s="5" t="s">
        <v>41</v>
      </c>
      <c r="E3" s="5"/>
      <c r="F3" s="6" t="s">
        <v>13</v>
      </c>
      <c r="G3" s="5" t="s">
        <v>87</v>
      </c>
    </row>
    <row r="4" ht="18" spans="1:7">
      <c r="A4" s="7" t="s">
        <v>43</v>
      </c>
      <c r="B4" s="4">
        <v>21</v>
      </c>
      <c r="C4" s="4">
        <v>0</v>
      </c>
      <c r="D4" s="153">
        <v>0</v>
      </c>
      <c r="E4" s="153"/>
      <c r="F4" s="154">
        <v>0</v>
      </c>
      <c r="G4" s="4">
        <f>B4</f>
        <v>21</v>
      </c>
    </row>
    <row r="5" ht="18" spans="1:7">
      <c r="A5" s="7" t="s">
        <v>44</v>
      </c>
      <c r="B5" s="4">
        <v>21</v>
      </c>
      <c r="C5" s="4">
        <v>0</v>
      </c>
      <c r="D5" s="153">
        <v>0</v>
      </c>
      <c r="E5" s="153"/>
      <c r="F5" s="154">
        <v>0</v>
      </c>
      <c r="G5" s="4">
        <f>B5</f>
        <v>21</v>
      </c>
    </row>
    <row r="43" ht="17.4" spans="1:13">
      <c r="A43" s="133" t="s">
        <v>45</v>
      </c>
      <c r="B43" s="133" t="s">
        <v>46</v>
      </c>
      <c r="C43" s="133" t="s">
        <v>47</v>
      </c>
      <c r="D43" s="133" t="s">
        <v>88</v>
      </c>
      <c r="E43" s="134" t="s">
        <v>49</v>
      </c>
      <c r="F43" s="133" t="s">
        <v>50</v>
      </c>
      <c r="G43" s="147" t="s">
        <v>51</v>
      </c>
      <c r="H43" s="147"/>
      <c r="I43" s="147"/>
      <c r="J43" s="147"/>
      <c r="K43" s="147"/>
      <c r="L43" s="147"/>
      <c r="M43" s="150" t="s">
        <v>52</v>
      </c>
    </row>
    <row r="44" ht="17.4" spans="1:13">
      <c r="A44" s="133"/>
      <c r="B44" s="133"/>
      <c r="C44" s="133"/>
      <c r="D44" s="133"/>
      <c r="E44" s="134"/>
      <c r="F44" s="133"/>
      <c r="G44" s="147" t="s">
        <v>19</v>
      </c>
      <c r="H44" s="147"/>
      <c r="I44" s="147"/>
      <c r="J44" s="147" t="s">
        <v>20</v>
      </c>
      <c r="K44" s="147"/>
      <c r="L44" s="147"/>
      <c r="M44" s="158"/>
    </row>
    <row r="45" ht="15.6" spans="1:13">
      <c r="A45" s="133"/>
      <c r="B45" s="133"/>
      <c r="C45" s="133"/>
      <c r="D45" s="133"/>
      <c r="E45" s="134"/>
      <c r="F45" s="133"/>
      <c r="G45" s="133" t="s">
        <v>53</v>
      </c>
      <c r="H45" s="135" t="s">
        <v>54</v>
      </c>
      <c r="I45" s="133" t="s">
        <v>55</v>
      </c>
      <c r="J45" s="133" t="s">
        <v>53</v>
      </c>
      <c r="K45" s="133" t="s">
        <v>54</v>
      </c>
      <c r="L45" s="133" t="s">
        <v>55</v>
      </c>
      <c r="M45" s="158"/>
    </row>
    <row r="46" ht="15.6" spans="1:13">
      <c r="A46" s="136" t="s">
        <v>89</v>
      </c>
      <c r="B46" s="136"/>
      <c r="C46" s="136"/>
      <c r="D46" s="136"/>
      <c r="E46" s="136"/>
      <c r="F46" s="136"/>
      <c r="G46" s="136"/>
      <c r="H46" s="136"/>
      <c r="I46" s="136"/>
      <c r="J46" s="136"/>
      <c r="K46" s="136"/>
      <c r="L46" s="136"/>
      <c r="M46" s="136"/>
    </row>
    <row r="47" ht="33.6" spans="1:13">
      <c r="A47" s="14" t="s">
        <v>90</v>
      </c>
      <c r="B47" s="141" t="s">
        <v>91</v>
      </c>
      <c r="C47" s="22" t="s">
        <v>92</v>
      </c>
      <c r="D47" s="22" t="s">
        <v>92</v>
      </c>
      <c r="E47" s="18" t="s">
        <v>60</v>
      </c>
      <c r="F47" s="18" t="s">
        <v>60</v>
      </c>
      <c r="G47" s="19" t="s">
        <v>61</v>
      </c>
      <c r="H47" s="139">
        <v>45782</v>
      </c>
      <c r="I47" s="145" t="s">
        <v>62</v>
      </c>
      <c r="J47" s="19" t="s">
        <v>61</v>
      </c>
      <c r="K47" s="139">
        <v>45788</v>
      </c>
      <c r="L47" s="145" t="s">
        <v>62</v>
      </c>
      <c r="M47" s="22" t="s">
        <v>92</v>
      </c>
    </row>
    <row r="48" ht="33.6" spans="1:13">
      <c r="A48" s="14" t="s">
        <v>93</v>
      </c>
      <c r="B48" s="142" t="s">
        <v>94</v>
      </c>
      <c r="C48" s="24" t="s">
        <v>92</v>
      </c>
      <c r="D48" s="24" t="s">
        <v>92</v>
      </c>
      <c r="E48" s="25" t="s">
        <v>60</v>
      </c>
      <c r="F48" s="18" t="s">
        <v>60</v>
      </c>
      <c r="G48" s="19" t="s">
        <v>61</v>
      </c>
      <c r="H48" s="139">
        <v>45782</v>
      </c>
      <c r="I48" s="145" t="s">
        <v>62</v>
      </c>
      <c r="J48" s="19" t="s">
        <v>61</v>
      </c>
      <c r="K48" s="139">
        <v>45788</v>
      </c>
      <c r="L48" s="145" t="s">
        <v>62</v>
      </c>
      <c r="M48" s="24" t="s">
        <v>92</v>
      </c>
    </row>
    <row r="49" ht="33.6" spans="1:13">
      <c r="A49" s="14" t="s">
        <v>95</v>
      </c>
      <c r="B49" s="142" t="s">
        <v>96</v>
      </c>
      <c r="C49" s="24" t="s">
        <v>92</v>
      </c>
      <c r="D49" s="24" t="s">
        <v>92</v>
      </c>
      <c r="E49" s="25" t="s">
        <v>60</v>
      </c>
      <c r="F49" s="18" t="s">
        <v>60</v>
      </c>
      <c r="G49" s="19" t="s">
        <v>61</v>
      </c>
      <c r="H49" s="139">
        <v>45782</v>
      </c>
      <c r="I49" s="145" t="s">
        <v>62</v>
      </c>
      <c r="J49" s="19" t="s">
        <v>61</v>
      </c>
      <c r="K49" s="139">
        <v>45788</v>
      </c>
      <c r="L49" s="145" t="s">
        <v>62</v>
      </c>
      <c r="M49" s="24" t="s">
        <v>92</v>
      </c>
    </row>
    <row r="50" ht="33.6" spans="1:13">
      <c r="A50" s="14" t="s">
        <v>97</v>
      </c>
      <c r="B50" s="142" t="s">
        <v>98</v>
      </c>
      <c r="C50" s="24" t="s">
        <v>92</v>
      </c>
      <c r="D50" s="24" t="s">
        <v>92</v>
      </c>
      <c r="E50" s="25" t="s">
        <v>60</v>
      </c>
      <c r="F50" s="18" t="s">
        <v>60</v>
      </c>
      <c r="G50" s="19" t="s">
        <v>61</v>
      </c>
      <c r="H50" s="139">
        <v>45782</v>
      </c>
      <c r="I50" s="145" t="s">
        <v>62</v>
      </c>
      <c r="J50" s="19" t="s">
        <v>61</v>
      </c>
      <c r="K50" s="139">
        <v>45788</v>
      </c>
      <c r="L50" s="145" t="s">
        <v>62</v>
      </c>
      <c r="M50" s="24" t="s">
        <v>92</v>
      </c>
    </row>
    <row r="51" ht="33.6" spans="1:13">
      <c r="A51" s="14" t="s">
        <v>99</v>
      </c>
      <c r="B51" s="142" t="s">
        <v>100</v>
      </c>
      <c r="C51" s="24" t="s">
        <v>92</v>
      </c>
      <c r="D51" s="24" t="s">
        <v>92</v>
      </c>
      <c r="E51" s="25" t="s">
        <v>60</v>
      </c>
      <c r="F51" s="18" t="s">
        <v>60</v>
      </c>
      <c r="G51" s="19" t="s">
        <v>61</v>
      </c>
      <c r="H51" s="139">
        <v>45782</v>
      </c>
      <c r="I51" s="145" t="s">
        <v>62</v>
      </c>
      <c r="J51" s="19" t="s">
        <v>61</v>
      </c>
      <c r="K51" s="139">
        <v>45788</v>
      </c>
      <c r="L51" s="145" t="s">
        <v>62</v>
      </c>
      <c r="M51" s="24" t="s">
        <v>92</v>
      </c>
    </row>
    <row r="52" ht="33.6" spans="1:13">
      <c r="A52" s="14" t="s">
        <v>101</v>
      </c>
      <c r="B52" s="142" t="s">
        <v>102</v>
      </c>
      <c r="C52" s="24" t="s">
        <v>92</v>
      </c>
      <c r="D52" s="24" t="s">
        <v>92</v>
      </c>
      <c r="E52" s="25" t="s">
        <v>60</v>
      </c>
      <c r="F52" s="18" t="s">
        <v>60</v>
      </c>
      <c r="G52" s="19" t="s">
        <v>61</v>
      </c>
      <c r="H52" s="139">
        <v>45782</v>
      </c>
      <c r="I52" s="145" t="s">
        <v>66</v>
      </c>
      <c r="J52" s="19" t="s">
        <v>61</v>
      </c>
      <c r="K52" s="139">
        <v>45788</v>
      </c>
      <c r="L52" s="145" t="s">
        <v>66</v>
      </c>
      <c r="M52" s="24" t="s">
        <v>92</v>
      </c>
    </row>
    <row r="53" ht="33.6" spans="1:13">
      <c r="A53" s="14" t="s">
        <v>103</v>
      </c>
      <c r="B53" s="142" t="s">
        <v>104</v>
      </c>
      <c r="C53" s="24" t="s">
        <v>92</v>
      </c>
      <c r="D53" s="24" t="s">
        <v>92</v>
      </c>
      <c r="E53" s="25" t="s">
        <v>60</v>
      </c>
      <c r="F53" s="18" t="s">
        <v>60</v>
      </c>
      <c r="G53" s="19" t="s">
        <v>61</v>
      </c>
      <c r="H53" s="139">
        <v>45782</v>
      </c>
      <c r="I53" s="145" t="s">
        <v>66</v>
      </c>
      <c r="J53" s="19" t="s">
        <v>61</v>
      </c>
      <c r="K53" s="139">
        <v>45788</v>
      </c>
      <c r="L53" s="145" t="s">
        <v>66</v>
      </c>
      <c r="M53" s="24" t="s">
        <v>92</v>
      </c>
    </row>
    <row r="54" ht="33.6" spans="1:14">
      <c r="A54" s="14" t="s">
        <v>105</v>
      </c>
      <c r="B54" s="142" t="s">
        <v>106</v>
      </c>
      <c r="C54" s="24" t="s">
        <v>92</v>
      </c>
      <c r="D54" s="24" t="s">
        <v>92</v>
      </c>
      <c r="E54" s="25" t="s">
        <v>60</v>
      </c>
      <c r="F54" s="18" t="s">
        <v>60</v>
      </c>
      <c r="G54" s="19" t="s">
        <v>61</v>
      </c>
      <c r="H54" s="139">
        <v>45782</v>
      </c>
      <c r="I54" s="145" t="s">
        <v>66</v>
      </c>
      <c r="J54" s="19" t="s">
        <v>61</v>
      </c>
      <c r="K54" s="139">
        <v>45788</v>
      </c>
      <c r="L54" s="145" t="s">
        <v>66</v>
      </c>
      <c r="M54" s="24" t="s">
        <v>92</v>
      </c>
      <c r="N54" s="37"/>
    </row>
    <row r="55" ht="33.6" spans="1:13">
      <c r="A55" s="14" t="s">
        <v>107</v>
      </c>
      <c r="B55" s="142" t="s">
        <v>108</v>
      </c>
      <c r="C55" s="24" t="s">
        <v>92</v>
      </c>
      <c r="D55" s="24" t="s">
        <v>92</v>
      </c>
      <c r="E55" s="25" t="s">
        <v>60</v>
      </c>
      <c r="F55" s="18" t="s">
        <v>60</v>
      </c>
      <c r="G55" s="19" t="s">
        <v>61</v>
      </c>
      <c r="H55" s="139">
        <v>45782</v>
      </c>
      <c r="I55" s="145" t="s">
        <v>66</v>
      </c>
      <c r="J55" s="19" t="s">
        <v>61</v>
      </c>
      <c r="K55" s="139">
        <v>45788</v>
      </c>
      <c r="L55" s="145" t="s">
        <v>66</v>
      </c>
      <c r="M55" s="24"/>
    </row>
    <row r="56" ht="33.6" spans="1:13">
      <c r="A56" s="14" t="s">
        <v>109</v>
      </c>
      <c r="B56" s="142" t="s">
        <v>110</v>
      </c>
      <c r="C56" s="24" t="s">
        <v>92</v>
      </c>
      <c r="D56" s="24" t="s">
        <v>92</v>
      </c>
      <c r="E56" s="25" t="s">
        <v>60</v>
      </c>
      <c r="F56" s="18" t="s">
        <v>60</v>
      </c>
      <c r="G56" s="19" t="s">
        <v>61</v>
      </c>
      <c r="H56" s="139">
        <v>45782</v>
      </c>
      <c r="I56" s="145" t="s">
        <v>66</v>
      </c>
      <c r="J56" s="19" t="s">
        <v>61</v>
      </c>
      <c r="K56" s="139">
        <v>45788</v>
      </c>
      <c r="L56" s="145" t="s">
        <v>66</v>
      </c>
      <c r="M56" s="24"/>
    </row>
    <row r="57" ht="33.6" spans="1:13">
      <c r="A57" s="14" t="s">
        <v>111</v>
      </c>
      <c r="B57" s="142" t="s">
        <v>112</v>
      </c>
      <c r="C57" s="24" t="s">
        <v>92</v>
      </c>
      <c r="D57" s="24" t="s">
        <v>92</v>
      </c>
      <c r="E57" s="25" t="s">
        <v>60</v>
      </c>
      <c r="F57" s="18" t="s">
        <v>60</v>
      </c>
      <c r="G57" s="19" t="s">
        <v>61</v>
      </c>
      <c r="H57" s="139">
        <v>45782</v>
      </c>
      <c r="I57" s="159" t="s">
        <v>66</v>
      </c>
      <c r="J57" s="19" t="s">
        <v>61</v>
      </c>
      <c r="K57" s="139">
        <v>45788</v>
      </c>
      <c r="L57" s="159" t="s">
        <v>66</v>
      </c>
      <c r="M57" s="24" t="s">
        <v>92</v>
      </c>
    </row>
    <row r="58" ht="16.8" spans="1:13">
      <c r="A58" s="155" t="s">
        <v>113</v>
      </c>
      <c r="B58" s="156"/>
      <c r="C58" s="156"/>
      <c r="D58" s="156"/>
      <c r="E58" s="156"/>
      <c r="F58" s="156"/>
      <c r="G58" s="157"/>
      <c r="H58" s="157"/>
      <c r="I58" s="157"/>
      <c r="J58" s="156"/>
      <c r="K58" s="156"/>
      <c r="L58" s="156"/>
      <c r="M58" s="160"/>
    </row>
    <row r="59" ht="285.6" spans="1:13">
      <c r="A59" s="26" t="s">
        <v>114</v>
      </c>
      <c r="B59" s="26" t="s">
        <v>115</v>
      </c>
      <c r="C59" s="64" t="s">
        <v>116</v>
      </c>
      <c r="D59" s="17" t="s">
        <v>59</v>
      </c>
      <c r="E59" s="29" t="s">
        <v>117</v>
      </c>
      <c r="F59" s="29" t="s">
        <v>117</v>
      </c>
      <c r="G59" s="19" t="s">
        <v>61</v>
      </c>
      <c r="H59" s="139">
        <v>45782</v>
      </c>
      <c r="I59" s="145" t="s">
        <v>62</v>
      </c>
      <c r="J59" s="19" t="s">
        <v>61</v>
      </c>
      <c r="K59" s="139">
        <v>45788</v>
      </c>
      <c r="L59" s="145" t="s">
        <v>62</v>
      </c>
      <c r="M59" s="116"/>
    </row>
    <row r="60" ht="184.8" spans="1:13">
      <c r="A60" s="26" t="s">
        <v>118</v>
      </c>
      <c r="B60" s="26" t="s">
        <v>119</v>
      </c>
      <c r="C60" s="64" t="s">
        <v>120</v>
      </c>
      <c r="D60" s="17" t="s">
        <v>59</v>
      </c>
      <c r="E60" s="29" t="s">
        <v>121</v>
      </c>
      <c r="F60" s="29" t="s">
        <v>121</v>
      </c>
      <c r="G60" s="19" t="s">
        <v>61</v>
      </c>
      <c r="H60" s="139">
        <v>45782</v>
      </c>
      <c r="I60" s="145" t="s">
        <v>62</v>
      </c>
      <c r="J60" s="19" t="s">
        <v>61</v>
      </c>
      <c r="K60" s="139">
        <v>45788</v>
      </c>
      <c r="L60" s="145" t="s">
        <v>62</v>
      </c>
      <c r="M60" s="116"/>
    </row>
    <row r="61" ht="184.8" spans="1:13">
      <c r="A61" s="26" t="s">
        <v>122</v>
      </c>
      <c r="B61" s="26" t="s">
        <v>123</v>
      </c>
      <c r="C61" s="64" t="s">
        <v>124</v>
      </c>
      <c r="D61" s="17" t="s">
        <v>59</v>
      </c>
      <c r="E61" s="29" t="s">
        <v>125</v>
      </c>
      <c r="F61" s="29" t="s">
        <v>125</v>
      </c>
      <c r="G61" s="19" t="s">
        <v>61</v>
      </c>
      <c r="H61" s="139">
        <v>45782</v>
      </c>
      <c r="I61" s="145" t="s">
        <v>62</v>
      </c>
      <c r="J61" s="19" t="s">
        <v>61</v>
      </c>
      <c r="K61" s="139">
        <v>45788</v>
      </c>
      <c r="L61" s="145" t="s">
        <v>62</v>
      </c>
      <c r="M61" s="116"/>
    </row>
    <row r="62" ht="201.6" spans="1:13">
      <c r="A62" s="26" t="s">
        <v>126</v>
      </c>
      <c r="B62" s="29" t="s">
        <v>127</v>
      </c>
      <c r="C62" s="64" t="s">
        <v>128</v>
      </c>
      <c r="D62" s="17" t="s">
        <v>59</v>
      </c>
      <c r="E62" s="29" t="s">
        <v>129</v>
      </c>
      <c r="F62" s="29" t="s">
        <v>129</v>
      </c>
      <c r="G62" s="19" t="s">
        <v>61</v>
      </c>
      <c r="H62" s="139">
        <v>45782</v>
      </c>
      <c r="I62" s="145" t="s">
        <v>62</v>
      </c>
      <c r="J62" s="19" t="s">
        <v>61</v>
      </c>
      <c r="K62" s="139">
        <v>45788</v>
      </c>
      <c r="L62" s="145" t="s">
        <v>62</v>
      </c>
      <c r="M62" s="116"/>
    </row>
    <row r="63" ht="201.6" spans="1:13">
      <c r="A63" s="26" t="s">
        <v>130</v>
      </c>
      <c r="B63" s="29" t="s">
        <v>131</v>
      </c>
      <c r="C63" s="64" t="s">
        <v>132</v>
      </c>
      <c r="D63" s="17" t="s">
        <v>59</v>
      </c>
      <c r="E63" s="29" t="s">
        <v>133</v>
      </c>
      <c r="F63" s="29" t="s">
        <v>133</v>
      </c>
      <c r="G63" s="19" t="s">
        <v>61</v>
      </c>
      <c r="H63" s="139">
        <v>45782</v>
      </c>
      <c r="I63" s="145" t="s">
        <v>62</v>
      </c>
      <c r="J63" s="19" t="s">
        <v>61</v>
      </c>
      <c r="K63" s="139">
        <v>45788</v>
      </c>
      <c r="L63" s="145" t="s">
        <v>62</v>
      </c>
      <c r="M63" s="116"/>
    </row>
    <row r="64" ht="201.6" spans="1:13">
      <c r="A64" s="26" t="s">
        <v>134</v>
      </c>
      <c r="B64" s="29" t="s">
        <v>135</v>
      </c>
      <c r="C64" s="64" t="s">
        <v>136</v>
      </c>
      <c r="D64" s="17" t="s">
        <v>59</v>
      </c>
      <c r="E64" s="29" t="s">
        <v>137</v>
      </c>
      <c r="F64" s="29" t="s">
        <v>137</v>
      </c>
      <c r="G64" s="19" t="s">
        <v>61</v>
      </c>
      <c r="H64" s="139">
        <v>45782</v>
      </c>
      <c r="I64" s="145" t="s">
        <v>66</v>
      </c>
      <c r="J64" s="19" t="s">
        <v>61</v>
      </c>
      <c r="K64" s="139">
        <v>45788</v>
      </c>
      <c r="L64" s="145" t="s">
        <v>66</v>
      </c>
      <c r="M64" s="116"/>
    </row>
    <row r="65" ht="201.6" spans="1:13">
      <c r="A65" s="26" t="s">
        <v>138</v>
      </c>
      <c r="B65" s="29" t="s">
        <v>139</v>
      </c>
      <c r="C65" s="64" t="s">
        <v>140</v>
      </c>
      <c r="D65" s="17" t="s">
        <v>59</v>
      </c>
      <c r="E65" s="29" t="s">
        <v>141</v>
      </c>
      <c r="F65" s="29" t="s">
        <v>141</v>
      </c>
      <c r="G65" s="19" t="s">
        <v>61</v>
      </c>
      <c r="H65" s="139">
        <v>45782</v>
      </c>
      <c r="I65" s="145" t="s">
        <v>66</v>
      </c>
      <c r="J65" s="19" t="s">
        <v>61</v>
      </c>
      <c r="K65" s="139">
        <v>45788</v>
      </c>
      <c r="L65" s="145" t="s">
        <v>66</v>
      </c>
      <c r="M65" s="116"/>
    </row>
    <row r="66" ht="218.4" spans="1:13">
      <c r="A66" s="26" t="s">
        <v>142</v>
      </c>
      <c r="B66" s="29" t="s">
        <v>143</v>
      </c>
      <c r="C66" s="64" t="s">
        <v>144</v>
      </c>
      <c r="D66" s="17" t="s">
        <v>59</v>
      </c>
      <c r="E66" s="29" t="s">
        <v>145</v>
      </c>
      <c r="F66" s="29" t="s">
        <v>145</v>
      </c>
      <c r="G66" s="19" t="s">
        <v>61</v>
      </c>
      <c r="H66" s="139">
        <v>45782</v>
      </c>
      <c r="I66" s="145" t="s">
        <v>66</v>
      </c>
      <c r="J66" s="19" t="s">
        <v>61</v>
      </c>
      <c r="K66" s="139">
        <v>45788</v>
      </c>
      <c r="L66" s="145" t="s">
        <v>66</v>
      </c>
      <c r="M66" s="116"/>
    </row>
    <row r="67" ht="201.6" spans="1:13">
      <c r="A67" s="26" t="s">
        <v>146</v>
      </c>
      <c r="B67" s="29" t="s">
        <v>147</v>
      </c>
      <c r="C67" s="64" t="s">
        <v>148</v>
      </c>
      <c r="D67" s="17" t="s">
        <v>59</v>
      </c>
      <c r="E67" s="29" t="s">
        <v>149</v>
      </c>
      <c r="F67" s="29" t="s">
        <v>149</v>
      </c>
      <c r="G67" s="19" t="s">
        <v>61</v>
      </c>
      <c r="H67" s="139">
        <v>45782</v>
      </c>
      <c r="I67" s="145" t="s">
        <v>66</v>
      </c>
      <c r="J67" s="19" t="s">
        <v>61</v>
      </c>
      <c r="K67" s="139">
        <v>45788</v>
      </c>
      <c r="L67" s="145" t="s">
        <v>66</v>
      </c>
      <c r="M67" s="116"/>
    </row>
    <row r="68" ht="184.8" spans="1:13">
      <c r="A68" s="26" t="s">
        <v>150</v>
      </c>
      <c r="B68" s="29" t="s">
        <v>151</v>
      </c>
      <c r="C68" s="64" t="s">
        <v>152</v>
      </c>
      <c r="D68" s="17" t="s">
        <v>59</v>
      </c>
      <c r="E68" s="29" t="s">
        <v>153</v>
      </c>
      <c r="F68" s="29" t="s">
        <v>153</v>
      </c>
      <c r="G68" s="19" t="s">
        <v>61</v>
      </c>
      <c r="H68" s="139">
        <v>45782</v>
      </c>
      <c r="I68" s="145" t="s">
        <v>66</v>
      </c>
      <c r="J68" s="19" t="s">
        <v>61</v>
      </c>
      <c r="K68" s="139">
        <v>45788</v>
      </c>
      <c r="L68" s="145" t="s">
        <v>66</v>
      </c>
      <c r="M68" s="116"/>
    </row>
  </sheetData>
  <mergeCells count="17">
    <mergeCell ref="B1:G1"/>
    <mergeCell ref="B2:G2"/>
    <mergeCell ref="D3:E3"/>
    <mergeCell ref="D4:E4"/>
    <mergeCell ref="D5:E5"/>
    <mergeCell ref="G43:L43"/>
    <mergeCell ref="G44:I44"/>
    <mergeCell ref="J44:L44"/>
    <mergeCell ref="A46:M46"/>
    <mergeCell ref="G58:I58"/>
    <mergeCell ref="A43:A45"/>
    <mergeCell ref="B43:B45"/>
    <mergeCell ref="C43:C45"/>
    <mergeCell ref="D43:D45"/>
    <mergeCell ref="E43:E45"/>
    <mergeCell ref="F43:F45"/>
    <mergeCell ref="M43:M45"/>
  </mergeCells>
  <dataValidations count="1">
    <dataValidation type="list" allowBlank="1" showErrorMessage="1" promptTitle="dfdf" sqref="G47:G57 G59:G68 J47:J57 J59:J68">
      <formula1>"Passed,Untested,Failed,Blocked"</formula1>
    </dataValidation>
  </dataValidations>
  <pageMargins left="0.7" right="0.7" top="0.75" bottom="0.75" header="0.3" footer="0.3"/>
  <pageSetup paperSize="1" orientation="portrait" horizontalDpi="300" verticalDpi="300"/>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M50"/>
  <sheetViews>
    <sheetView zoomScale="49" zoomScaleNormal="49" topLeftCell="A39" workbookViewId="0">
      <selection activeCell="C46" sqref="C46"/>
    </sheetView>
  </sheetViews>
  <sheetFormatPr defaultColWidth="9" defaultRowHeight="14.4"/>
  <cols>
    <col min="1" max="1" width="22.4444444444444" customWidth="1"/>
    <col min="2" max="2" width="33.4444444444444" customWidth="1"/>
    <col min="3" max="3" width="43" customWidth="1"/>
    <col min="4" max="4" width="36" customWidth="1"/>
    <col min="5" max="5" width="31.1111111111111" customWidth="1"/>
    <col min="6" max="6" width="28.3333333333333" customWidth="1"/>
    <col min="7" max="7" width="11.2222222222222" customWidth="1"/>
    <col min="8" max="8" width="15.2222222222222" customWidth="1"/>
    <col min="9" max="9" width="16.1111111111111" customWidth="1"/>
    <col min="10" max="10" width="11.2222222222222" customWidth="1"/>
    <col min="11" max="11" width="15.2222222222222" customWidth="1"/>
    <col min="12" max="12" width="16.1111111111111" customWidth="1"/>
    <col min="13" max="13" width="11.3333333333333" customWidth="1"/>
  </cols>
  <sheetData>
    <row r="1" ht="22.8" spans="1:2">
      <c r="A1" s="38" t="s">
        <v>37</v>
      </c>
      <c r="B1" s="131" t="s">
        <v>38</v>
      </c>
    </row>
    <row r="2" ht="22.8" spans="1:6">
      <c r="A2" s="1" t="s">
        <v>39</v>
      </c>
      <c r="B2" s="132" t="s">
        <v>154</v>
      </c>
      <c r="C2" s="132"/>
      <c r="D2" s="132"/>
      <c r="E2" s="132"/>
      <c r="F2" s="132"/>
    </row>
    <row r="3" ht="18" spans="1:6">
      <c r="A3" s="4"/>
      <c r="B3" s="5" t="s">
        <v>10</v>
      </c>
      <c r="C3" s="5" t="s">
        <v>11</v>
      </c>
      <c r="D3" s="5" t="s">
        <v>41</v>
      </c>
      <c r="E3" s="6" t="s">
        <v>13</v>
      </c>
      <c r="F3" s="5" t="s">
        <v>87</v>
      </c>
    </row>
    <row r="4" ht="18" spans="1:6">
      <c r="A4" s="7" t="s">
        <v>43</v>
      </c>
      <c r="B4" s="4">
        <v>13</v>
      </c>
      <c r="C4" s="4">
        <v>0</v>
      </c>
      <c r="D4" s="4">
        <v>0</v>
      </c>
      <c r="E4" s="4">
        <v>0</v>
      </c>
      <c r="F4" s="4">
        <f>B4</f>
        <v>13</v>
      </c>
    </row>
    <row r="5" ht="18" spans="1:6">
      <c r="A5" s="7" t="s">
        <v>44</v>
      </c>
      <c r="B5" s="8">
        <v>13</v>
      </c>
      <c r="C5" s="8">
        <v>0</v>
      </c>
      <c r="D5" s="8">
        <v>0</v>
      </c>
      <c r="E5" s="8">
        <v>0</v>
      </c>
      <c r="F5" s="4">
        <v>0</v>
      </c>
    </row>
    <row r="16" ht="63" customHeight="1"/>
    <row r="31" ht="17.4" spans="1:13">
      <c r="A31" s="133" t="s">
        <v>45</v>
      </c>
      <c r="B31" s="133" t="s">
        <v>46</v>
      </c>
      <c r="C31" s="133" t="s">
        <v>47</v>
      </c>
      <c r="D31" s="133" t="s">
        <v>88</v>
      </c>
      <c r="E31" s="134" t="s">
        <v>49</v>
      </c>
      <c r="F31" s="133" t="s">
        <v>50</v>
      </c>
      <c r="G31" s="11" t="s">
        <v>51</v>
      </c>
      <c r="H31" s="11"/>
      <c r="I31" s="11"/>
      <c r="J31" s="11"/>
      <c r="K31" s="11"/>
      <c r="L31" s="11"/>
      <c r="M31" s="30" t="s">
        <v>52</v>
      </c>
    </row>
    <row r="32" ht="17.4" spans="1:13">
      <c r="A32" s="133"/>
      <c r="B32" s="133"/>
      <c r="C32" s="133"/>
      <c r="D32" s="133"/>
      <c r="E32" s="134"/>
      <c r="F32" s="133"/>
      <c r="G32" s="11" t="s">
        <v>19</v>
      </c>
      <c r="H32" s="11"/>
      <c r="I32" s="11"/>
      <c r="J32" s="11" t="s">
        <v>20</v>
      </c>
      <c r="K32" s="11"/>
      <c r="L32" s="11"/>
      <c r="M32" s="143"/>
    </row>
    <row r="33" ht="15.6" spans="1:13">
      <c r="A33" s="133"/>
      <c r="B33" s="133"/>
      <c r="C33" s="133"/>
      <c r="D33" s="133"/>
      <c r="E33" s="134"/>
      <c r="F33" s="133"/>
      <c r="G33" s="133" t="s">
        <v>53</v>
      </c>
      <c r="H33" s="135" t="s">
        <v>54</v>
      </c>
      <c r="I33" s="133" t="s">
        <v>55</v>
      </c>
      <c r="J33" s="133" t="s">
        <v>53</v>
      </c>
      <c r="K33" s="133" t="s">
        <v>54</v>
      </c>
      <c r="L33" s="133" t="s">
        <v>55</v>
      </c>
      <c r="M33" s="143"/>
    </row>
    <row r="34" ht="15.6" spans="1:13">
      <c r="A34" s="136" t="s">
        <v>155</v>
      </c>
      <c r="B34" s="137"/>
      <c r="C34" s="137"/>
      <c r="D34" s="137"/>
      <c r="E34" s="137"/>
      <c r="F34" s="137"/>
      <c r="G34" s="137"/>
      <c r="H34" s="137"/>
      <c r="I34" s="137"/>
      <c r="J34" s="137"/>
      <c r="K34" s="137"/>
      <c r="L34" s="137"/>
      <c r="M34" s="144"/>
    </row>
    <row r="35" ht="33.6" spans="1:13">
      <c r="A35" s="14" t="s">
        <v>156</v>
      </c>
      <c r="B35" s="141" t="s">
        <v>157</v>
      </c>
      <c r="C35" s="22" t="s">
        <v>92</v>
      </c>
      <c r="D35" s="22" t="s">
        <v>92</v>
      </c>
      <c r="E35" s="18" t="s">
        <v>60</v>
      </c>
      <c r="F35" s="18" t="s">
        <v>60</v>
      </c>
      <c r="G35" s="19" t="s">
        <v>61</v>
      </c>
      <c r="H35" s="139">
        <v>45783</v>
      </c>
      <c r="I35" s="145" t="s">
        <v>62</v>
      </c>
      <c r="J35" s="19" t="s">
        <v>61</v>
      </c>
      <c r="K35" s="22" t="s">
        <v>158</v>
      </c>
      <c r="L35" s="145" t="s">
        <v>62</v>
      </c>
      <c r="M35" s="22" t="s">
        <v>92</v>
      </c>
    </row>
    <row r="36" ht="33.6" spans="1:13">
      <c r="A36" s="14" t="s">
        <v>159</v>
      </c>
      <c r="B36" s="142" t="s">
        <v>160</v>
      </c>
      <c r="C36" s="24" t="s">
        <v>92</v>
      </c>
      <c r="D36" s="24" t="s">
        <v>92</v>
      </c>
      <c r="E36" s="25" t="s">
        <v>60</v>
      </c>
      <c r="F36" s="18" t="s">
        <v>60</v>
      </c>
      <c r="G36" s="19" t="s">
        <v>61</v>
      </c>
      <c r="H36" s="139">
        <v>45783</v>
      </c>
      <c r="I36" s="145" t="s">
        <v>66</v>
      </c>
      <c r="J36" s="19" t="s">
        <v>61</v>
      </c>
      <c r="K36" s="22" t="s">
        <v>158</v>
      </c>
      <c r="L36" s="145" t="s">
        <v>66</v>
      </c>
      <c r="M36" s="24" t="s">
        <v>92</v>
      </c>
    </row>
    <row r="37" ht="33.6" spans="1:13">
      <c r="A37" s="14" t="s">
        <v>161</v>
      </c>
      <c r="B37" s="142" t="s">
        <v>98</v>
      </c>
      <c r="C37" s="24" t="s">
        <v>92</v>
      </c>
      <c r="D37" s="24" t="s">
        <v>92</v>
      </c>
      <c r="E37" s="25" t="s">
        <v>60</v>
      </c>
      <c r="F37" s="18" t="s">
        <v>60</v>
      </c>
      <c r="G37" s="19" t="s">
        <v>61</v>
      </c>
      <c r="H37" s="139">
        <v>45783</v>
      </c>
      <c r="I37" s="145" t="s">
        <v>66</v>
      </c>
      <c r="J37" s="19" t="s">
        <v>61</v>
      </c>
      <c r="K37" s="22" t="s">
        <v>158</v>
      </c>
      <c r="L37" s="145" t="s">
        <v>66</v>
      </c>
      <c r="M37" s="24" t="s">
        <v>92</v>
      </c>
    </row>
    <row r="38" ht="33.6" spans="1:13">
      <c r="A38" s="14" t="s">
        <v>162</v>
      </c>
      <c r="B38" s="142" t="s">
        <v>163</v>
      </c>
      <c r="C38" s="24" t="s">
        <v>92</v>
      </c>
      <c r="D38" s="24" t="s">
        <v>92</v>
      </c>
      <c r="E38" s="25" t="s">
        <v>60</v>
      </c>
      <c r="F38" s="18" t="s">
        <v>60</v>
      </c>
      <c r="G38" s="19" t="s">
        <v>61</v>
      </c>
      <c r="H38" s="139">
        <v>45783</v>
      </c>
      <c r="I38" s="145" t="s">
        <v>66</v>
      </c>
      <c r="J38" s="19" t="s">
        <v>61</v>
      </c>
      <c r="K38" s="22" t="s">
        <v>158</v>
      </c>
      <c r="L38" s="145" t="s">
        <v>66</v>
      </c>
      <c r="M38" s="24" t="s">
        <v>92</v>
      </c>
    </row>
    <row r="39" ht="33.6" spans="1:13">
      <c r="A39" s="14" t="s">
        <v>164</v>
      </c>
      <c r="B39" s="142" t="s">
        <v>165</v>
      </c>
      <c r="C39" s="24" t="s">
        <v>92</v>
      </c>
      <c r="D39" s="24" t="s">
        <v>92</v>
      </c>
      <c r="E39" s="25" t="s">
        <v>60</v>
      </c>
      <c r="F39" s="18" t="s">
        <v>60</v>
      </c>
      <c r="G39" s="19" t="s">
        <v>61</v>
      </c>
      <c r="H39" s="139">
        <v>45783</v>
      </c>
      <c r="I39" s="145" t="s">
        <v>66</v>
      </c>
      <c r="J39" s="19" t="s">
        <v>61</v>
      </c>
      <c r="K39" s="22" t="s">
        <v>158</v>
      </c>
      <c r="L39" s="145" t="s">
        <v>66</v>
      </c>
      <c r="M39" s="24" t="s">
        <v>92</v>
      </c>
    </row>
    <row r="40" ht="33.6" spans="1:13">
      <c r="A40" s="14" t="s">
        <v>166</v>
      </c>
      <c r="B40" s="142" t="s">
        <v>167</v>
      </c>
      <c r="C40" s="24" t="s">
        <v>92</v>
      </c>
      <c r="D40" s="24" t="s">
        <v>92</v>
      </c>
      <c r="E40" s="25" t="s">
        <v>60</v>
      </c>
      <c r="F40" s="18" t="s">
        <v>60</v>
      </c>
      <c r="G40" s="19" t="s">
        <v>61</v>
      </c>
      <c r="H40" s="139">
        <v>45783</v>
      </c>
      <c r="I40" s="145" t="s">
        <v>62</v>
      </c>
      <c r="J40" s="19" t="s">
        <v>61</v>
      </c>
      <c r="K40" s="22" t="s">
        <v>158</v>
      </c>
      <c r="L40" s="145" t="s">
        <v>62</v>
      </c>
      <c r="M40" s="24" t="s">
        <v>92</v>
      </c>
    </row>
    <row r="41" ht="33.6" spans="1:13">
      <c r="A41" s="14" t="s">
        <v>168</v>
      </c>
      <c r="B41" s="142" t="s">
        <v>169</v>
      </c>
      <c r="C41" s="24"/>
      <c r="D41" s="24"/>
      <c r="E41" s="25" t="s">
        <v>60</v>
      </c>
      <c r="F41" s="18" t="s">
        <v>60</v>
      </c>
      <c r="G41" s="19" t="s">
        <v>61</v>
      </c>
      <c r="H41" s="139">
        <v>45783</v>
      </c>
      <c r="I41" s="145" t="s">
        <v>62</v>
      </c>
      <c r="J41" s="19" t="s">
        <v>61</v>
      </c>
      <c r="K41" s="22" t="s">
        <v>158</v>
      </c>
      <c r="L41" s="145" t="s">
        <v>62</v>
      </c>
      <c r="M41" s="24"/>
    </row>
    <row r="42" ht="33.6" spans="1:13">
      <c r="A42" s="14" t="s">
        <v>170</v>
      </c>
      <c r="B42" s="142" t="s">
        <v>171</v>
      </c>
      <c r="C42" s="24" t="s">
        <v>92</v>
      </c>
      <c r="D42" s="24" t="s">
        <v>92</v>
      </c>
      <c r="E42" s="25" t="s">
        <v>60</v>
      </c>
      <c r="F42" s="18" t="s">
        <v>60</v>
      </c>
      <c r="G42" s="19" t="s">
        <v>61</v>
      </c>
      <c r="H42" s="139">
        <v>45783</v>
      </c>
      <c r="I42" s="145" t="s">
        <v>62</v>
      </c>
      <c r="J42" s="19" t="s">
        <v>61</v>
      </c>
      <c r="K42" s="22" t="s">
        <v>158</v>
      </c>
      <c r="L42" s="145" t="s">
        <v>62</v>
      </c>
      <c r="M42" s="24"/>
    </row>
    <row r="43" ht="33.6" spans="1:13">
      <c r="A43" s="14" t="s">
        <v>172</v>
      </c>
      <c r="B43" s="142" t="s">
        <v>173</v>
      </c>
      <c r="C43" s="24" t="s">
        <v>92</v>
      </c>
      <c r="D43" s="24" t="s">
        <v>92</v>
      </c>
      <c r="E43" s="25" t="s">
        <v>60</v>
      </c>
      <c r="F43" s="18" t="s">
        <v>60</v>
      </c>
      <c r="G43" s="19" t="s">
        <v>61</v>
      </c>
      <c r="H43" s="139">
        <v>45783</v>
      </c>
      <c r="I43" s="145" t="s">
        <v>66</v>
      </c>
      <c r="J43" s="19" t="s">
        <v>61</v>
      </c>
      <c r="K43" s="22" t="s">
        <v>158</v>
      </c>
      <c r="L43" s="145" t="s">
        <v>66</v>
      </c>
      <c r="M43" s="24"/>
    </row>
    <row r="44" ht="16.8" spans="13:13">
      <c r="M44" s="24" t="s">
        <v>92</v>
      </c>
    </row>
    <row r="45" ht="16.8" spans="1:13">
      <c r="A45" s="27" t="s">
        <v>174</v>
      </c>
      <c r="B45" s="28"/>
      <c r="C45" s="28"/>
      <c r="D45" s="28"/>
      <c r="E45" s="28"/>
      <c r="F45" s="28"/>
      <c r="G45" s="28"/>
      <c r="H45" s="28"/>
      <c r="I45" s="28"/>
      <c r="J45" s="28"/>
      <c r="K45" s="28"/>
      <c r="L45" s="28"/>
      <c r="M45" s="36"/>
    </row>
    <row r="46" ht="201.6" spans="1:13">
      <c r="A46" s="26" t="s">
        <v>175</v>
      </c>
      <c r="B46" s="26" t="s">
        <v>176</v>
      </c>
      <c r="C46" s="26" t="s">
        <v>177</v>
      </c>
      <c r="D46" s="17" t="s">
        <v>59</v>
      </c>
      <c r="E46" s="29" t="s">
        <v>178</v>
      </c>
      <c r="F46" s="29" t="s">
        <v>178</v>
      </c>
      <c r="G46" s="19" t="s">
        <v>61</v>
      </c>
      <c r="H46" s="139">
        <v>45783</v>
      </c>
      <c r="I46" s="145" t="s">
        <v>66</v>
      </c>
      <c r="J46" s="19" t="s">
        <v>61</v>
      </c>
      <c r="K46" s="22" t="s">
        <v>158</v>
      </c>
      <c r="L46" s="145" t="s">
        <v>66</v>
      </c>
      <c r="M46" s="116"/>
    </row>
    <row r="47" ht="100.8" spans="1:13">
      <c r="A47" s="26" t="s">
        <v>179</v>
      </c>
      <c r="B47" s="29" t="s">
        <v>180</v>
      </c>
      <c r="C47" s="26" t="s">
        <v>181</v>
      </c>
      <c r="D47" s="17" t="s">
        <v>59</v>
      </c>
      <c r="E47" s="29" t="s">
        <v>182</v>
      </c>
      <c r="F47" s="29" t="s">
        <v>182</v>
      </c>
      <c r="G47" s="19" t="s">
        <v>61</v>
      </c>
      <c r="H47" s="139">
        <v>45783</v>
      </c>
      <c r="I47" s="145" t="s">
        <v>66</v>
      </c>
      <c r="J47" s="19" t="s">
        <v>61</v>
      </c>
      <c r="K47" s="22" t="s">
        <v>158</v>
      </c>
      <c r="L47" s="145" t="s">
        <v>66</v>
      </c>
      <c r="M47" s="116"/>
    </row>
    <row r="48" ht="134.4" spans="1:13">
      <c r="A48" s="26" t="s">
        <v>183</v>
      </c>
      <c r="B48" s="29" t="s">
        <v>184</v>
      </c>
      <c r="C48" s="26" t="s">
        <v>185</v>
      </c>
      <c r="D48" s="17" t="s">
        <v>59</v>
      </c>
      <c r="E48" s="29" t="s">
        <v>186</v>
      </c>
      <c r="F48" s="29" t="s">
        <v>186</v>
      </c>
      <c r="G48" s="19" t="s">
        <v>61</v>
      </c>
      <c r="H48" s="139">
        <v>45783</v>
      </c>
      <c r="I48" s="145" t="s">
        <v>62</v>
      </c>
      <c r="J48" s="19" t="s">
        <v>61</v>
      </c>
      <c r="K48" s="22" t="s">
        <v>158</v>
      </c>
      <c r="L48" s="145" t="s">
        <v>62</v>
      </c>
      <c r="M48" s="116"/>
    </row>
    <row r="49" ht="134.4" spans="1:13">
      <c r="A49" s="26" t="s">
        <v>187</v>
      </c>
      <c r="B49" s="29" t="s">
        <v>188</v>
      </c>
      <c r="C49" s="26" t="s">
        <v>189</v>
      </c>
      <c r="D49" s="17" t="s">
        <v>59</v>
      </c>
      <c r="E49" s="29" t="s">
        <v>190</v>
      </c>
      <c r="F49" s="29" t="s">
        <v>190</v>
      </c>
      <c r="G49" s="19" t="s">
        <v>61</v>
      </c>
      <c r="H49" s="139">
        <v>45783</v>
      </c>
      <c r="I49" s="145" t="s">
        <v>62</v>
      </c>
      <c r="J49" s="19" t="s">
        <v>61</v>
      </c>
      <c r="K49" s="22" t="s">
        <v>191</v>
      </c>
      <c r="L49" s="145" t="s">
        <v>62</v>
      </c>
      <c r="M49" s="116"/>
    </row>
    <row r="50" ht="134.4" spans="1:13">
      <c r="A50" s="26" t="s">
        <v>192</v>
      </c>
      <c r="B50" s="29" t="s">
        <v>193</v>
      </c>
      <c r="C50" s="26" t="s">
        <v>194</v>
      </c>
      <c r="D50" s="17" t="s">
        <v>59</v>
      </c>
      <c r="E50" s="29" t="s">
        <v>195</v>
      </c>
      <c r="F50" s="29" t="s">
        <v>196</v>
      </c>
      <c r="G50" s="19" t="s">
        <v>61</v>
      </c>
      <c r="H50" s="139">
        <v>45784</v>
      </c>
      <c r="I50" s="145" t="s">
        <v>62</v>
      </c>
      <c r="J50" s="19" t="s">
        <v>61</v>
      </c>
      <c r="K50" s="22" t="s">
        <v>197</v>
      </c>
      <c r="L50" s="145" t="s">
        <v>62</v>
      </c>
      <c r="M50" s="116"/>
    </row>
  </sheetData>
  <mergeCells count="14">
    <mergeCell ref="B1:F1"/>
    <mergeCell ref="B2:F2"/>
    <mergeCell ref="G31:L31"/>
    <mergeCell ref="G32:I32"/>
    <mergeCell ref="J32:L32"/>
    <mergeCell ref="A34:M34"/>
    <mergeCell ref="A45:M45"/>
    <mergeCell ref="A31:A33"/>
    <mergeCell ref="B31:B33"/>
    <mergeCell ref="C31:C33"/>
    <mergeCell ref="D31:D33"/>
    <mergeCell ref="E31:E33"/>
    <mergeCell ref="F31:F33"/>
    <mergeCell ref="M31:M33"/>
  </mergeCells>
  <dataValidations count="1">
    <dataValidation type="list" allowBlank="1" showErrorMessage="1" promptTitle="dfdf" sqref="G41 J41 G35:G40 G42:G43 G46:G50 J35:J40 J42:J43 J46:J50">
      <formula1>"Passed,Untested,Failed,Blocked"</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N49"/>
  <sheetViews>
    <sheetView zoomScale="70" zoomScaleNormal="70" topLeftCell="A40" workbookViewId="0">
      <selection activeCell="K43" sqref="K43:K49"/>
    </sheetView>
  </sheetViews>
  <sheetFormatPr defaultColWidth="9.11111111111111" defaultRowHeight="14.4"/>
  <cols>
    <col min="1" max="1" width="21" customWidth="1"/>
    <col min="2" max="2" width="50.2222222222222" customWidth="1"/>
    <col min="3" max="3" width="37.7777777777778" customWidth="1"/>
    <col min="4" max="4" width="36" customWidth="1"/>
    <col min="5" max="5" width="34.5555555555556" customWidth="1"/>
    <col min="6" max="6" width="54.8888888888889" customWidth="1"/>
    <col min="7" max="7" width="12.1111111111111" customWidth="1"/>
    <col min="8" max="8" width="15.8888888888889" customWidth="1"/>
    <col min="9" max="9" width="17" customWidth="1"/>
    <col min="10" max="10" width="12.1111111111111" customWidth="1"/>
    <col min="11" max="11" width="15.8888888888889" customWidth="1"/>
    <col min="12" max="12" width="17" customWidth="1"/>
    <col min="13" max="13" width="11.3333333333333" customWidth="1"/>
  </cols>
  <sheetData>
    <row r="1" ht="23.25" customHeight="1" spans="1:6">
      <c r="A1" s="1" t="s">
        <v>37</v>
      </c>
      <c r="B1" s="39" t="s">
        <v>38</v>
      </c>
      <c r="C1" s="40"/>
      <c r="D1" s="40"/>
      <c r="E1" s="40"/>
      <c r="F1" s="41"/>
    </row>
    <row r="2" ht="22.8" spans="1:6">
      <c r="A2" s="1" t="s">
        <v>39</v>
      </c>
      <c r="B2" s="44" t="s">
        <v>198</v>
      </c>
      <c r="C2" s="45"/>
      <c r="D2" s="45"/>
      <c r="E2" s="45"/>
      <c r="F2" s="46"/>
    </row>
    <row r="3" ht="18" spans="1:6">
      <c r="A3" s="4"/>
      <c r="B3" s="5" t="s">
        <v>10</v>
      </c>
      <c r="C3" s="5" t="s">
        <v>11</v>
      </c>
      <c r="D3" s="5" t="s">
        <v>41</v>
      </c>
      <c r="E3" s="6" t="s">
        <v>13</v>
      </c>
      <c r="F3" s="5" t="s">
        <v>87</v>
      </c>
    </row>
    <row r="4" ht="18" spans="1:6">
      <c r="A4" s="7" t="s">
        <v>43</v>
      </c>
      <c r="B4" s="4">
        <v>18</v>
      </c>
      <c r="C4" s="4"/>
      <c r="D4" s="4"/>
      <c r="E4" s="4"/>
      <c r="F4" s="4"/>
    </row>
    <row r="5" ht="18" spans="1:6">
      <c r="A5" s="7" t="s">
        <v>44</v>
      </c>
      <c r="B5" s="4">
        <v>18</v>
      </c>
      <c r="C5" s="8"/>
      <c r="D5" s="8"/>
      <c r="E5" s="8"/>
      <c r="F5" s="4"/>
    </row>
    <row r="31" ht="17.4" spans="1:13">
      <c r="A31" s="9" t="s">
        <v>45</v>
      </c>
      <c r="B31" s="9" t="s">
        <v>46</v>
      </c>
      <c r="C31" s="9" t="s">
        <v>47</v>
      </c>
      <c r="D31" s="9" t="s">
        <v>88</v>
      </c>
      <c r="E31" s="10" t="s">
        <v>49</v>
      </c>
      <c r="F31" s="9" t="s">
        <v>50</v>
      </c>
      <c r="G31" s="11" t="s">
        <v>51</v>
      </c>
      <c r="H31" s="11"/>
      <c r="I31" s="11"/>
      <c r="J31" s="11"/>
      <c r="K31" s="11"/>
      <c r="L31" s="11"/>
      <c r="M31" s="30" t="s">
        <v>52</v>
      </c>
    </row>
    <row r="32" ht="17.4" spans="1:13">
      <c r="A32" s="9"/>
      <c r="B32" s="9"/>
      <c r="C32" s="9"/>
      <c r="D32" s="9"/>
      <c r="E32" s="10"/>
      <c r="F32" s="9"/>
      <c r="G32" s="11" t="s">
        <v>19</v>
      </c>
      <c r="H32" s="11"/>
      <c r="I32" s="11"/>
      <c r="J32" s="11" t="s">
        <v>20</v>
      </c>
      <c r="K32" s="11"/>
      <c r="L32" s="11"/>
      <c r="M32" s="31"/>
    </row>
    <row r="33" ht="16.8" spans="1:13">
      <c r="A33" s="9"/>
      <c r="B33" s="9"/>
      <c r="C33" s="9"/>
      <c r="D33" s="9"/>
      <c r="E33" s="10"/>
      <c r="F33" s="9"/>
      <c r="G33" s="9" t="s">
        <v>53</v>
      </c>
      <c r="H33" s="12" t="s">
        <v>54</v>
      </c>
      <c r="I33" s="9" t="s">
        <v>55</v>
      </c>
      <c r="J33" s="9" t="s">
        <v>53</v>
      </c>
      <c r="K33" s="9" t="s">
        <v>54</v>
      </c>
      <c r="L33" s="9" t="s">
        <v>55</v>
      </c>
      <c r="M33" s="31"/>
    </row>
    <row r="34" ht="16.8" spans="1:13">
      <c r="A34" s="13" t="s">
        <v>199</v>
      </c>
      <c r="B34" s="13"/>
      <c r="C34" s="13"/>
      <c r="D34" s="13"/>
      <c r="E34" s="13"/>
      <c r="F34" s="13"/>
      <c r="G34" s="13"/>
      <c r="H34" s="13"/>
      <c r="I34" s="13"/>
      <c r="J34" s="13"/>
      <c r="K34" s="13"/>
      <c r="L34" s="13"/>
      <c r="M34" s="13"/>
    </row>
    <row r="35" ht="33.6" spans="1:13">
      <c r="A35" s="14" t="s">
        <v>200</v>
      </c>
      <c r="B35" s="141" t="s">
        <v>201</v>
      </c>
      <c r="C35" s="22" t="s">
        <v>92</v>
      </c>
      <c r="D35" s="17" t="s">
        <v>59</v>
      </c>
      <c r="E35" s="18" t="s">
        <v>60</v>
      </c>
      <c r="F35" s="18" t="s">
        <v>60</v>
      </c>
      <c r="G35" s="19" t="s">
        <v>61</v>
      </c>
      <c r="H35" s="149">
        <v>45783</v>
      </c>
      <c r="I35" s="19" t="s">
        <v>62</v>
      </c>
      <c r="J35" s="19" t="s">
        <v>61</v>
      </c>
      <c r="K35" s="152">
        <v>45788</v>
      </c>
      <c r="L35" s="19" t="s">
        <v>66</v>
      </c>
      <c r="M35" s="22" t="s">
        <v>92</v>
      </c>
    </row>
    <row r="36" ht="33.6" spans="1:13">
      <c r="A36" s="14" t="s">
        <v>202</v>
      </c>
      <c r="B36" s="142" t="s">
        <v>100</v>
      </c>
      <c r="C36" s="24" t="s">
        <v>92</v>
      </c>
      <c r="D36" s="17" t="s">
        <v>59</v>
      </c>
      <c r="E36" s="25" t="s">
        <v>60</v>
      </c>
      <c r="F36" s="18" t="s">
        <v>60</v>
      </c>
      <c r="G36" s="19" t="s">
        <v>61</v>
      </c>
      <c r="H36" s="149">
        <v>45783</v>
      </c>
      <c r="I36" s="19" t="s">
        <v>62</v>
      </c>
      <c r="J36" s="19" t="s">
        <v>61</v>
      </c>
      <c r="K36" s="152">
        <v>45788</v>
      </c>
      <c r="L36" s="19" t="s">
        <v>62</v>
      </c>
      <c r="M36" s="24" t="s">
        <v>92</v>
      </c>
    </row>
    <row r="37" ht="33.6" spans="1:13">
      <c r="A37" s="14" t="s">
        <v>203</v>
      </c>
      <c r="B37" s="142" t="s">
        <v>204</v>
      </c>
      <c r="C37" s="23"/>
      <c r="D37" s="17" t="s">
        <v>59</v>
      </c>
      <c r="E37" s="26" t="s">
        <v>205</v>
      </c>
      <c r="F37" s="26" t="s">
        <v>205</v>
      </c>
      <c r="G37" s="19" t="s">
        <v>61</v>
      </c>
      <c r="H37" s="149">
        <v>45783</v>
      </c>
      <c r="I37" s="19" t="s">
        <v>62</v>
      </c>
      <c r="J37" s="19" t="s">
        <v>61</v>
      </c>
      <c r="K37" s="152">
        <v>45788</v>
      </c>
      <c r="L37" s="19" t="s">
        <v>62</v>
      </c>
      <c r="M37" s="34"/>
    </row>
    <row r="38" ht="33.6" spans="1:13">
      <c r="A38" s="14" t="s">
        <v>206</v>
      </c>
      <c r="B38" s="21" t="s">
        <v>207</v>
      </c>
      <c r="C38" s="23"/>
      <c r="D38" s="17" t="s">
        <v>59</v>
      </c>
      <c r="E38" s="26" t="s">
        <v>208</v>
      </c>
      <c r="F38" s="26" t="s">
        <v>208</v>
      </c>
      <c r="G38" s="19" t="s">
        <v>61</v>
      </c>
      <c r="H38" s="149">
        <v>45783</v>
      </c>
      <c r="I38" s="19" t="s">
        <v>66</v>
      </c>
      <c r="J38" s="19" t="s">
        <v>61</v>
      </c>
      <c r="K38" s="152">
        <v>45788</v>
      </c>
      <c r="L38" s="19" t="s">
        <v>62</v>
      </c>
      <c r="M38" s="35"/>
    </row>
    <row r="39" ht="37" customHeight="1" spans="1:13">
      <c r="A39" s="14" t="s">
        <v>209</v>
      </c>
      <c r="B39" s="21" t="s">
        <v>210</v>
      </c>
      <c r="C39" s="78"/>
      <c r="D39" s="17" t="s">
        <v>59</v>
      </c>
      <c r="E39" s="26" t="s">
        <v>205</v>
      </c>
      <c r="F39" s="26" t="s">
        <v>211</v>
      </c>
      <c r="G39" s="19" t="s">
        <v>61</v>
      </c>
      <c r="H39" s="149">
        <v>45783</v>
      </c>
      <c r="I39" s="19" t="s">
        <v>62</v>
      </c>
      <c r="J39" s="19" t="s">
        <v>61</v>
      </c>
      <c r="K39" s="152">
        <v>45788</v>
      </c>
      <c r="L39" s="19" t="s">
        <v>66</v>
      </c>
      <c r="M39" s="35"/>
    </row>
    <row r="40" ht="33.6" spans="1:13">
      <c r="A40" s="14" t="s">
        <v>212</v>
      </c>
      <c r="B40" s="62" t="s">
        <v>110</v>
      </c>
      <c r="C40" s="78"/>
      <c r="D40" s="17" t="s">
        <v>59</v>
      </c>
      <c r="E40" s="18" t="s">
        <v>60</v>
      </c>
      <c r="F40" s="18" t="s">
        <v>60</v>
      </c>
      <c r="G40" s="19" t="s">
        <v>61</v>
      </c>
      <c r="H40" s="149">
        <v>45783</v>
      </c>
      <c r="I40" s="19" t="s">
        <v>66</v>
      </c>
      <c r="J40" s="19" t="s">
        <v>61</v>
      </c>
      <c r="K40" s="152">
        <v>45788</v>
      </c>
      <c r="L40" s="19" t="s">
        <v>66</v>
      </c>
      <c r="M40" s="35"/>
    </row>
    <row r="41" ht="33.6" spans="1:13">
      <c r="A41" s="14" t="s">
        <v>213</v>
      </c>
      <c r="B41" s="62" t="s">
        <v>112</v>
      </c>
      <c r="C41" s="78"/>
      <c r="D41" s="17" t="s">
        <v>59</v>
      </c>
      <c r="E41" s="18" t="s">
        <v>60</v>
      </c>
      <c r="F41" s="18" t="s">
        <v>60</v>
      </c>
      <c r="G41" s="19" t="s">
        <v>61</v>
      </c>
      <c r="H41" s="149">
        <v>45783</v>
      </c>
      <c r="I41" s="19" t="s">
        <v>66</v>
      </c>
      <c r="J41" s="19" t="s">
        <v>61</v>
      </c>
      <c r="K41" s="152">
        <v>45788</v>
      </c>
      <c r="L41" s="19" t="s">
        <v>66</v>
      </c>
      <c r="M41" s="35"/>
    </row>
    <row r="42" ht="16.8" spans="1:14">
      <c r="A42" s="27" t="s">
        <v>214</v>
      </c>
      <c r="B42" s="28"/>
      <c r="C42" s="28"/>
      <c r="D42" s="28"/>
      <c r="E42" s="28"/>
      <c r="F42" s="28"/>
      <c r="G42" s="28"/>
      <c r="H42" s="28"/>
      <c r="I42" s="28"/>
      <c r="J42" s="28"/>
      <c r="K42" s="28"/>
      <c r="L42" s="28"/>
      <c r="M42" s="36"/>
      <c r="N42" s="37"/>
    </row>
    <row r="43" ht="151.2" spans="1:13">
      <c r="A43" s="26" t="s">
        <v>215</v>
      </c>
      <c r="B43" s="26" t="s">
        <v>115</v>
      </c>
      <c r="C43" s="26" t="s">
        <v>216</v>
      </c>
      <c r="D43" s="17" t="s">
        <v>59</v>
      </c>
      <c r="E43" s="29" t="s">
        <v>217</v>
      </c>
      <c r="F43" s="29" t="s">
        <v>217</v>
      </c>
      <c r="G43" s="19" t="s">
        <v>61</v>
      </c>
      <c r="H43" s="149">
        <v>45783</v>
      </c>
      <c r="I43" s="19" t="s">
        <v>62</v>
      </c>
      <c r="J43" s="19" t="s">
        <v>61</v>
      </c>
      <c r="K43" s="152">
        <v>45788</v>
      </c>
      <c r="L43" s="19" t="s">
        <v>66</v>
      </c>
      <c r="M43" s="34"/>
    </row>
    <row r="44" ht="151.2" spans="1:13">
      <c r="A44" s="26" t="s">
        <v>218</v>
      </c>
      <c r="B44" s="26" t="s">
        <v>219</v>
      </c>
      <c r="C44" s="26" t="s">
        <v>220</v>
      </c>
      <c r="D44" s="17" t="s">
        <v>59</v>
      </c>
      <c r="E44" s="29" t="s">
        <v>221</v>
      </c>
      <c r="F44" s="29" t="s">
        <v>221</v>
      </c>
      <c r="G44" s="19" t="s">
        <v>61</v>
      </c>
      <c r="H44" s="149">
        <v>45783</v>
      </c>
      <c r="I44" s="19" t="s">
        <v>62</v>
      </c>
      <c r="J44" s="19" t="s">
        <v>61</v>
      </c>
      <c r="K44" s="152">
        <v>45788</v>
      </c>
      <c r="L44" s="19" t="s">
        <v>62</v>
      </c>
      <c r="M44" s="34"/>
    </row>
    <row r="45" ht="151.2" spans="1:13">
      <c r="A45" s="26" t="s">
        <v>222</v>
      </c>
      <c r="B45" s="26" t="s">
        <v>223</v>
      </c>
      <c r="C45" s="26" t="s">
        <v>224</v>
      </c>
      <c r="D45" s="17" t="s">
        <v>59</v>
      </c>
      <c r="E45" s="29" t="s">
        <v>225</v>
      </c>
      <c r="F45" s="29" t="s">
        <v>225</v>
      </c>
      <c r="G45" s="19" t="s">
        <v>61</v>
      </c>
      <c r="H45" s="149">
        <v>45783</v>
      </c>
      <c r="I45" s="19" t="s">
        <v>62</v>
      </c>
      <c r="J45" s="19" t="s">
        <v>61</v>
      </c>
      <c r="K45" s="152">
        <v>45788</v>
      </c>
      <c r="L45" s="19" t="s">
        <v>62</v>
      </c>
      <c r="M45" s="34"/>
    </row>
    <row r="46" ht="151.2" spans="1:13">
      <c r="A46" s="26" t="s">
        <v>226</v>
      </c>
      <c r="B46" s="26" t="s">
        <v>227</v>
      </c>
      <c r="C46" s="26" t="s">
        <v>228</v>
      </c>
      <c r="D46" s="17" t="s">
        <v>59</v>
      </c>
      <c r="E46" s="29" t="s">
        <v>229</v>
      </c>
      <c r="F46" s="29" t="s">
        <v>229</v>
      </c>
      <c r="G46" s="19" t="s">
        <v>61</v>
      </c>
      <c r="H46" s="149">
        <v>45783</v>
      </c>
      <c r="I46" s="19" t="s">
        <v>66</v>
      </c>
      <c r="J46" s="19" t="s">
        <v>61</v>
      </c>
      <c r="K46" s="152">
        <v>45788</v>
      </c>
      <c r="L46" s="19" t="s">
        <v>62</v>
      </c>
      <c r="M46" s="34"/>
    </row>
    <row r="47" ht="151.2" spans="1:13">
      <c r="A47" s="26" t="s">
        <v>230</v>
      </c>
      <c r="B47" s="26" t="s">
        <v>231</v>
      </c>
      <c r="C47" s="26" t="s">
        <v>232</v>
      </c>
      <c r="D47" s="17" t="s">
        <v>59</v>
      </c>
      <c r="E47" s="29" t="s">
        <v>233</v>
      </c>
      <c r="F47" s="29" t="s">
        <v>234</v>
      </c>
      <c r="G47" s="19" t="s">
        <v>61</v>
      </c>
      <c r="H47" s="149">
        <v>45784</v>
      </c>
      <c r="I47" s="19" t="s">
        <v>62</v>
      </c>
      <c r="J47" s="19" t="s">
        <v>61</v>
      </c>
      <c r="K47" s="152">
        <v>45788</v>
      </c>
      <c r="L47" s="19" t="s">
        <v>66</v>
      </c>
      <c r="M47" s="34"/>
    </row>
    <row r="48" ht="151.2" spans="1:13">
      <c r="A48" s="26" t="s">
        <v>235</v>
      </c>
      <c r="B48" s="29" t="s">
        <v>143</v>
      </c>
      <c r="C48" s="26" t="s">
        <v>236</v>
      </c>
      <c r="D48" s="17" t="s">
        <v>59</v>
      </c>
      <c r="E48" s="29" t="s">
        <v>237</v>
      </c>
      <c r="F48" s="29" t="s">
        <v>237</v>
      </c>
      <c r="G48" s="19" t="s">
        <v>61</v>
      </c>
      <c r="H48" s="149">
        <v>45784</v>
      </c>
      <c r="I48" s="19" t="s">
        <v>66</v>
      </c>
      <c r="J48" s="19" t="s">
        <v>61</v>
      </c>
      <c r="K48" s="152">
        <v>45788</v>
      </c>
      <c r="L48" s="19" t="s">
        <v>66</v>
      </c>
      <c r="M48" s="34"/>
    </row>
    <row r="49" ht="151.2" spans="1:13">
      <c r="A49" s="26" t="s">
        <v>238</v>
      </c>
      <c r="B49" s="29" t="s">
        <v>239</v>
      </c>
      <c r="C49" s="26" t="s">
        <v>240</v>
      </c>
      <c r="D49" s="17" t="s">
        <v>59</v>
      </c>
      <c r="E49" s="29" t="s">
        <v>241</v>
      </c>
      <c r="F49" s="29" t="s">
        <v>241</v>
      </c>
      <c r="G49" s="19" t="s">
        <v>61</v>
      </c>
      <c r="H49" s="149">
        <v>45784</v>
      </c>
      <c r="I49" s="19" t="s">
        <v>66</v>
      </c>
      <c r="J49" s="19" t="s">
        <v>61</v>
      </c>
      <c r="K49" s="152">
        <v>45788</v>
      </c>
      <c r="L49" s="19" t="s">
        <v>66</v>
      </c>
      <c r="M49" s="34"/>
    </row>
  </sheetData>
  <mergeCells count="14">
    <mergeCell ref="B1:F1"/>
    <mergeCell ref="B2:F2"/>
    <mergeCell ref="G31:L31"/>
    <mergeCell ref="G32:I32"/>
    <mergeCell ref="J32:L32"/>
    <mergeCell ref="A34:M34"/>
    <mergeCell ref="A42:M42"/>
    <mergeCell ref="A31:A33"/>
    <mergeCell ref="B31:B33"/>
    <mergeCell ref="C31:C33"/>
    <mergeCell ref="D31:D33"/>
    <mergeCell ref="E31:E33"/>
    <mergeCell ref="F31:F33"/>
    <mergeCell ref="M31:M33"/>
  </mergeCells>
  <dataValidations count="1">
    <dataValidation type="list" allowBlank="1" showErrorMessage="1" promptTitle="dfdf" sqref="G35:G41 G43:G49 J35:J41 J43:J49">
      <formula1>"Passed,Untested,Failed,Blocked"</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N44"/>
  <sheetViews>
    <sheetView zoomScale="55" zoomScaleNormal="55" topLeftCell="A37" workbookViewId="0">
      <selection activeCell="A36" sqref="A36:A38"/>
    </sheetView>
  </sheetViews>
  <sheetFormatPr defaultColWidth="9" defaultRowHeight="14.4"/>
  <cols>
    <col min="1" max="1" width="21.4444444444444" customWidth="1"/>
    <col min="2" max="2" width="29.3333333333333" customWidth="1"/>
    <col min="3" max="3" width="26.8888888888889" customWidth="1"/>
    <col min="4" max="4" width="39.2222222222222" customWidth="1"/>
    <col min="5" max="5" width="34.8888888888889" customWidth="1"/>
    <col min="6" max="6" width="35.4444444444444" customWidth="1"/>
    <col min="7" max="7" width="14.8888888888889" customWidth="1"/>
    <col min="8" max="8" width="12.6666666666667" customWidth="1"/>
    <col min="11" max="11" width="16.5555555555556" customWidth="1"/>
  </cols>
  <sheetData>
    <row r="1" ht="18.6" spans="2:6">
      <c r="B1" s="39" t="s">
        <v>38</v>
      </c>
      <c r="C1" s="40"/>
      <c r="D1" s="40"/>
      <c r="E1" s="40"/>
      <c r="F1" s="41"/>
    </row>
    <row r="2" ht="22.8" spans="1:6">
      <c r="A2" s="1" t="s">
        <v>39</v>
      </c>
      <c r="B2" s="44" t="s">
        <v>198</v>
      </c>
      <c r="C2" s="45"/>
      <c r="D2" s="45"/>
      <c r="E2" s="45"/>
      <c r="F2" s="46"/>
    </row>
    <row r="3" ht="18" spans="1:6">
      <c r="A3" s="4"/>
      <c r="B3" s="5" t="s">
        <v>10</v>
      </c>
      <c r="C3" s="5" t="s">
        <v>11</v>
      </c>
      <c r="D3" s="5" t="s">
        <v>41</v>
      </c>
      <c r="E3" s="6" t="s">
        <v>13</v>
      </c>
      <c r="F3" s="5" t="s">
        <v>87</v>
      </c>
    </row>
    <row r="4" ht="18" spans="1:6">
      <c r="A4" s="7" t="s">
        <v>43</v>
      </c>
      <c r="B4" s="4">
        <v>8</v>
      </c>
      <c r="C4" s="4">
        <v>0</v>
      </c>
      <c r="D4" s="4">
        <v>0</v>
      </c>
      <c r="E4" s="4">
        <v>0</v>
      </c>
      <c r="F4" s="4">
        <f>B4</f>
        <v>8</v>
      </c>
    </row>
    <row r="5" ht="18" spans="1:6">
      <c r="A5" s="7" t="s">
        <v>44</v>
      </c>
      <c r="B5" s="4">
        <v>8</v>
      </c>
      <c r="C5" s="4">
        <v>0</v>
      </c>
      <c r="D5" s="4">
        <v>0</v>
      </c>
      <c r="E5" s="4">
        <v>0</v>
      </c>
      <c r="F5" s="4">
        <f>B5</f>
        <v>8</v>
      </c>
    </row>
    <row r="31" ht="17.4" spans="1:13">
      <c r="A31" s="9" t="s">
        <v>45</v>
      </c>
      <c r="B31" s="9" t="s">
        <v>46</v>
      </c>
      <c r="C31" s="9" t="s">
        <v>47</v>
      </c>
      <c r="D31" s="9" t="s">
        <v>88</v>
      </c>
      <c r="E31" s="10" t="s">
        <v>49</v>
      </c>
      <c r="F31" s="9" t="s">
        <v>50</v>
      </c>
      <c r="G31" s="11" t="s">
        <v>51</v>
      </c>
      <c r="H31" s="11"/>
      <c r="I31" s="11"/>
      <c r="J31" s="11"/>
      <c r="K31" s="11"/>
      <c r="L31" s="11"/>
      <c r="M31" s="30" t="s">
        <v>52</v>
      </c>
    </row>
    <row r="32" ht="17.4" spans="1:13">
      <c r="A32" s="9"/>
      <c r="B32" s="9"/>
      <c r="C32" s="9"/>
      <c r="D32" s="9"/>
      <c r="E32" s="10"/>
      <c r="F32" s="9"/>
      <c r="G32" s="11" t="s">
        <v>19</v>
      </c>
      <c r="H32" s="11"/>
      <c r="I32" s="11"/>
      <c r="J32" s="11" t="s">
        <v>20</v>
      </c>
      <c r="K32" s="11"/>
      <c r="L32" s="11"/>
      <c r="M32" s="31"/>
    </row>
    <row r="33" ht="16.8" spans="1:13">
      <c r="A33" s="9"/>
      <c r="B33" s="9"/>
      <c r="C33" s="9"/>
      <c r="D33" s="9"/>
      <c r="E33" s="10"/>
      <c r="F33" s="9"/>
      <c r="G33" s="9" t="s">
        <v>53</v>
      </c>
      <c r="H33" s="12" t="s">
        <v>54</v>
      </c>
      <c r="I33" s="9" t="s">
        <v>55</v>
      </c>
      <c r="J33" s="9" t="s">
        <v>53</v>
      </c>
      <c r="K33" s="9" t="s">
        <v>54</v>
      </c>
      <c r="L33" s="9" t="s">
        <v>55</v>
      </c>
      <c r="M33" s="31"/>
    </row>
    <row r="34" ht="16.8" spans="1:13">
      <c r="A34" s="13" t="s">
        <v>242</v>
      </c>
      <c r="B34" s="13"/>
      <c r="C34" s="13"/>
      <c r="D34" s="13"/>
      <c r="E34" s="13"/>
      <c r="F34" s="13"/>
      <c r="G34" s="13"/>
      <c r="H34" s="13"/>
      <c r="I34" s="13"/>
      <c r="J34" s="13"/>
      <c r="K34" s="13"/>
      <c r="L34" s="13"/>
      <c r="M34" s="13"/>
    </row>
    <row r="35" ht="53.25" customHeight="1" spans="1:13">
      <c r="A35" s="15" t="s">
        <v>243</v>
      </c>
      <c r="B35" s="15" t="s">
        <v>244</v>
      </c>
      <c r="C35" s="15"/>
      <c r="D35" s="17" t="s">
        <v>59</v>
      </c>
      <c r="E35" s="246" t="s">
        <v>60</v>
      </c>
      <c r="F35" s="246" t="s">
        <v>60</v>
      </c>
      <c r="G35" s="114" t="s">
        <v>61</v>
      </c>
      <c r="H35" s="149">
        <v>45783</v>
      </c>
      <c r="I35" s="19" t="s">
        <v>62</v>
      </c>
      <c r="J35" s="114" t="s">
        <v>61</v>
      </c>
      <c r="K35" s="152">
        <v>45788</v>
      </c>
      <c r="L35" s="19" t="s">
        <v>62</v>
      </c>
      <c r="M35" s="15" t="s">
        <v>92</v>
      </c>
    </row>
    <row r="36" ht="50.4" customHeight="1" spans="1:13">
      <c r="A36" s="15" t="s">
        <v>245</v>
      </c>
      <c r="B36" s="21" t="s">
        <v>246</v>
      </c>
      <c r="C36" s="117"/>
      <c r="D36" s="17" t="s">
        <v>59</v>
      </c>
      <c r="E36" s="246" t="s">
        <v>60</v>
      </c>
      <c r="F36" s="246" t="s">
        <v>60</v>
      </c>
      <c r="G36" s="114" t="s">
        <v>61</v>
      </c>
      <c r="H36" s="149">
        <v>45783</v>
      </c>
      <c r="I36" s="19" t="s">
        <v>66</v>
      </c>
      <c r="J36" s="114" t="s">
        <v>61</v>
      </c>
      <c r="K36" s="152">
        <v>45788</v>
      </c>
      <c r="L36" s="19" t="s">
        <v>66</v>
      </c>
      <c r="M36" s="117"/>
    </row>
    <row r="37" ht="71.25" customHeight="1" spans="1:14">
      <c r="A37" s="15" t="s">
        <v>247</v>
      </c>
      <c r="B37" s="23" t="s">
        <v>110</v>
      </c>
      <c r="C37" s="118"/>
      <c r="D37" s="17" t="s">
        <v>59</v>
      </c>
      <c r="E37" s="118" t="s">
        <v>248</v>
      </c>
      <c r="F37" s="118" t="s">
        <v>248</v>
      </c>
      <c r="G37" s="114" t="s">
        <v>61</v>
      </c>
      <c r="H37" s="149">
        <v>45783</v>
      </c>
      <c r="I37" s="19" t="s">
        <v>62</v>
      </c>
      <c r="J37" s="114" t="s">
        <v>61</v>
      </c>
      <c r="K37" s="152">
        <v>45788</v>
      </c>
      <c r="L37" s="19" t="s">
        <v>62</v>
      </c>
      <c r="M37" s="118"/>
      <c r="N37" s="127"/>
    </row>
    <row r="38" ht="71.25" customHeight="1" spans="1:14">
      <c r="A38" s="15" t="s">
        <v>249</v>
      </c>
      <c r="B38" s="23" t="s">
        <v>250</v>
      </c>
      <c r="C38" s="118"/>
      <c r="D38" s="17" t="s">
        <v>59</v>
      </c>
      <c r="E38" s="118" t="s">
        <v>248</v>
      </c>
      <c r="F38" s="118" t="s">
        <v>248</v>
      </c>
      <c r="G38" s="114" t="s">
        <v>61</v>
      </c>
      <c r="H38" s="149">
        <v>45783</v>
      </c>
      <c r="I38" s="19" t="s">
        <v>66</v>
      </c>
      <c r="J38" s="114" t="s">
        <v>61</v>
      </c>
      <c r="K38" s="152">
        <v>45788</v>
      </c>
      <c r="L38" s="19" t="s">
        <v>66</v>
      </c>
      <c r="M38" s="118"/>
      <c r="N38" s="127"/>
    </row>
    <row r="39" ht="22" customHeight="1" spans="1:13">
      <c r="A39" s="119"/>
      <c r="B39" s="120"/>
      <c r="C39" s="121"/>
      <c r="D39" s="122"/>
      <c r="E39" s="121"/>
      <c r="F39" s="121"/>
      <c r="G39" s="123"/>
      <c r="H39" s="124"/>
      <c r="I39" s="123"/>
      <c r="J39" s="123"/>
      <c r="K39" s="128"/>
      <c r="L39" s="123"/>
      <c r="M39" s="129"/>
    </row>
    <row r="40" ht="16.8" spans="1:13">
      <c r="A40" s="125" t="s">
        <v>251</v>
      </c>
      <c r="B40" s="126"/>
      <c r="C40" s="126"/>
      <c r="D40" s="126"/>
      <c r="E40" s="126"/>
      <c r="F40" s="126"/>
      <c r="G40" s="126"/>
      <c r="H40" s="126"/>
      <c r="I40" s="126"/>
      <c r="J40" s="126"/>
      <c r="K40" s="126"/>
      <c r="L40" s="126"/>
      <c r="M40" s="130"/>
    </row>
    <row r="41" ht="184.95" customHeight="1" spans="1:13">
      <c r="A41" s="26" t="s">
        <v>252</v>
      </c>
      <c r="B41" s="26" t="s">
        <v>115</v>
      </c>
      <c r="C41" s="26" t="s">
        <v>253</v>
      </c>
      <c r="D41" s="17" t="s">
        <v>59</v>
      </c>
      <c r="E41" s="29" t="s">
        <v>254</v>
      </c>
      <c r="F41" s="29" t="s">
        <v>254</v>
      </c>
      <c r="G41" s="114" t="s">
        <v>61</v>
      </c>
      <c r="H41" s="149">
        <v>45783</v>
      </c>
      <c r="I41" s="19" t="s">
        <v>62</v>
      </c>
      <c r="J41" s="114" t="s">
        <v>61</v>
      </c>
      <c r="K41" s="152">
        <v>45788</v>
      </c>
      <c r="L41" s="19" t="s">
        <v>62</v>
      </c>
      <c r="M41" s="117"/>
    </row>
    <row r="42" ht="201.6" spans="1:13">
      <c r="A42" s="26" t="s">
        <v>255</v>
      </c>
      <c r="B42" s="29" t="s">
        <v>256</v>
      </c>
      <c r="C42" s="26" t="s">
        <v>257</v>
      </c>
      <c r="D42" s="17" t="s">
        <v>59</v>
      </c>
      <c r="E42" s="29" t="s">
        <v>258</v>
      </c>
      <c r="F42" s="29" t="s">
        <v>258</v>
      </c>
      <c r="G42" s="19" t="s">
        <v>61</v>
      </c>
      <c r="H42" s="149">
        <v>45783</v>
      </c>
      <c r="I42" s="19" t="s">
        <v>66</v>
      </c>
      <c r="J42" s="19"/>
      <c r="K42" s="152">
        <v>45788</v>
      </c>
      <c r="L42" s="19" t="s">
        <v>66</v>
      </c>
      <c r="M42" s="116"/>
    </row>
    <row r="43" ht="201.6" spans="1:13">
      <c r="A43" s="26" t="s">
        <v>259</v>
      </c>
      <c r="B43" s="29" t="s">
        <v>260</v>
      </c>
      <c r="C43" s="26" t="s">
        <v>261</v>
      </c>
      <c r="D43" s="17" t="s">
        <v>59</v>
      </c>
      <c r="E43" s="29" t="s">
        <v>258</v>
      </c>
      <c r="F43" s="29" t="s">
        <v>258</v>
      </c>
      <c r="G43" s="114" t="s">
        <v>61</v>
      </c>
      <c r="H43" s="149">
        <v>45783</v>
      </c>
      <c r="I43" s="19" t="s">
        <v>62</v>
      </c>
      <c r="J43" s="114" t="s">
        <v>61</v>
      </c>
      <c r="K43" s="152">
        <v>45788</v>
      </c>
      <c r="L43" s="19" t="s">
        <v>62</v>
      </c>
      <c r="M43" s="117"/>
    </row>
    <row r="44" ht="184.95" customHeight="1" spans="1:13">
      <c r="A44" s="26" t="s">
        <v>262</v>
      </c>
      <c r="B44" s="26" t="s">
        <v>151</v>
      </c>
      <c r="C44" s="26" t="s">
        <v>263</v>
      </c>
      <c r="D44" s="17" t="s">
        <v>59</v>
      </c>
      <c r="E44" s="29" t="s">
        <v>258</v>
      </c>
      <c r="F44" s="29" t="s">
        <v>258</v>
      </c>
      <c r="G44" s="114" t="s">
        <v>61</v>
      </c>
      <c r="H44" s="149">
        <v>45783</v>
      </c>
      <c r="I44" s="19" t="s">
        <v>66</v>
      </c>
      <c r="J44" s="114" t="s">
        <v>61</v>
      </c>
      <c r="K44" s="152">
        <v>45788</v>
      </c>
      <c r="L44" s="19" t="s">
        <v>66</v>
      </c>
      <c r="M44" s="117"/>
    </row>
  </sheetData>
  <mergeCells count="14">
    <mergeCell ref="B1:F1"/>
    <mergeCell ref="B2:F2"/>
    <mergeCell ref="G31:L31"/>
    <mergeCell ref="G32:I32"/>
    <mergeCell ref="J32:L32"/>
    <mergeCell ref="A34:M34"/>
    <mergeCell ref="A40:M40"/>
    <mergeCell ref="A31:A33"/>
    <mergeCell ref="B31:B33"/>
    <mergeCell ref="C31:C33"/>
    <mergeCell ref="D31:D33"/>
    <mergeCell ref="E31:E33"/>
    <mergeCell ref="F31:F33"/>
    <mergeCell ref="M31:M33"/>
  </mergeCells>
  <dataValidations count="1">
    <dataValidation type="list" allowBlank="1" showErrorMessage="1" promptTitle="dfdf" sqref="G35:G39 G41:G44 J35:J39 J41:J44">
      <formula1>"Passed,Untested,Failed,Blocked"</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N41"/>
  <sheetViews>
    <sheetView zoomScale="42" zoomScaleNormal="42" topLeftCell="A6" workbookViewId="0">
      <selection activeCell="B40" sqref="B40"/>
    </sheetView>
  </sheetViews>
  <sheetFormatPr defaultColWidth="9" defaultRowHeight="14.4"/>
  <cols>
    <col min="1" max="1" width="21.7777777777778" customWidth="1"/>
    <col min="2" max="2" width="61.2222222222222" customWidth="1"/>
    <col min="3" max="3" width="50" customWidth="1"/>
    <col min="4" max="4" width="39.2222222222222" customWidth="1"/>
    <col min="5" max="5" width="25.6666666666667" customWidth="1"/>
    <col min="6" max="6" width="21.3333333333333" customWidth="1"/>
    <col min="7" max="7" width="12.1111111111111" customWidth="1"/>
    <col min="8" max="8" width="15.8888888888889" customWidth="1"/>
    <col min="9" max="9" width="17" customWidth="1"/>
    <col min="10" max="10" width="12.1111111111111" customWidth="1"/>
    <col min="11" max="11" width="15.8888888888889" customWidth="1"/>
    <col min="12" max="12" width="17" customWidth="1"/>
    <col min="13" max="13" width="11.3333333333333" customWidth="1"/>
  </cols>
  <sheetData>
    <row r="1" ht="18.6" spans="2:6">
      <c r="B1" s="39" t="s">
        <v>38</v>
      </c>
      <c r="C1" s="40"/>
      <c r="D1" s="40"/>
      <c r="E1" s="40"/>
      <c r="F1" s="41"/>
    </row>
    <row r="2" ht="22.8" spans="1:6">
      <c r="A2" s="1" t="s">
        <v>39</v>
      </c>
      <c r="B2" s="44" t="s">
        <v>198</v>
      </c>
      <c r="C2" s="45"/>
      <c r="D2" s="45"/>
      <c r="E2" s="45"/>
      <c r="F2" s="46"/>
    </row>
    <row r="3" ht="18" spans="1:6">
      <c r="A3" s="4"/>
      <c r="B3" s="5" t="s">
        <v>10</v>
      </c>
      <c r="C3" s="5" t="s">
        <v>11</v>
      </c>
      <c r="D3" s="5" t="s">
        <v>41</v>
      </c>
      <c r="E3" s="6" t="s">
        <v>13</v>
      </c>
      <c r="F3" s="5" t="s">
        <v>87</v>
      </c>
    </row>
    <row r="4" ht="18" spans="1:6">
      <c r="A4" s="7" t="s">
        <v>43</v>
      </c>
      <c r="B4" s="4">
        <v>6</v>
      </c>
      <c r="C4" s="4"/>
      <c r="D4" s="4"/>
      <c r="E4" s="4"/>
      <c r="F4" s="4">
        <v>6</v>
      </c>
    </row>
    <row r="5" ht="18" spans="1:6">
      <c r="A5" s="7" t="s">
        <v>44</v>
      </c>
      <c r="B5" s="8">
        <v>6</v>
      </c>
      <c r="C5" s="8"/>
      <c r="D5" s="8"/>
      <c r="E5" s="8"/>
      <c r="F5" s="4">
        <v>6</v>
      </c>
    </row>
    <row r="31" ht="17.4" spans="1:13">
      <c r="A31" s="9" t="s">
        <v>45</v>
      </c>
      <c r="B31" s="9" t="s">
        <v>46</v>
      </c>
      <c r="C31" s="9" t="s">
        <v>47</v>
      </c>
      <c r="D31" s="9" t="s">
        <v>88</v>
      </c>
      <c r="E31" s="10" t="s">
        <v>49</v>
      </c>
      <c r="F31" s="9" t="s">
        <v>50</v>
      </c>
      <c r="G31" s="147" t="s">
        <v>51</v>
      </c>
      <c r="H31" s="147"/>
      <c r="I31" s="147"/>
      <c r="J31" s="147"/>
      <c r="K31" s="147"/>
      <c r="L31" s="147"/>
      <c r="M31" s="150" t="s">
        <v>52</v>
      </c>
    </row>
    <row r="32" ht="17.4" spans="1:13">
      <c r="A32" s="9"/>
      <c r="B32" s="9"/>
      <c r="C32" s="9"/>
      <c r="D32" s="9"/>
      <c r="E32" s="10"/>
      <c r="F32" s="9"/>
      <c r="G32" s="147" t="s">
        <v>19</v>
      </c>
      <c r="H32" s="147"/>
      <c r="I32" s="147"/>
      <c r="J32" s="147" t="s">
        <v>20</v>
      </c>
      <c r="K32" s="147"/>
      <c r="L32" s="147"/>
      <c r="M32" s="151"/>
    </row>
    <row r="33" ht="16.8" spans="1:13">
      <c r="A33" s="9"/>
      <c r="B33" s="9"/>
      <c r="C33" s="9"/>
      <c r="D33" s="9"/>
      <c r="E33" s="10"/>
      <c r="F33" s="9"/>
      <c r="G33" s="9" t="s">
        <v>53</v>
      </c>
      <c r="H33" s="12" t="s">
        <v>54</v>
      </c>
      <c r="I33" s="9" t="s">
        <v>55</v>
      </c>
      <c r="J33" s="9" t="s">
        <v>53</v>
      </c>
      <c r="K33" s="9" t="s">
        <v>54</v>
      </c>
      <c r="L33" s="9" t="s">
        <v>55</v>
      </c>
      <c r="M33" s="151"/>
    </row>
    <row r="34" ht="16.8" spans="1:13">
      <c r="A34" s="13" t="s">
        <v>264</v>
      </c>
      <c r="B34" s="13"/>
      <c r="C34" s="13"/>
      <c r="D34" s="13"/>
      <c r="E34" s="13"/>
      <c r="F34" s="13"/>
      <c r="G34" s="13"/>
      <c r="H34" s="148"/>
      <c r="I34" s="13"/>
      <c r="J34" s="13"/>
      <c r="K34" s="13"/>
      <c r="L34" s="13"/>
      <c r="M34" s="13"/>
    </row>
    <row r="35" ht="33.6" spans="1:13">
      <c r="A35" s="14" t="s">
        <v>265</v>
      </c>
      <c r="B35" s="15" t="s">
        <v>266</v>
      </c>
      <c r="C35" s="16" t="s">
        <v>92</v>
      </c>
      <c r="D35" s="17" t="s">
        <v>59</v>
      </c>
      <c r="E35" s="18" t="s">
        <v>60</v>
      </c>
      <c r="F35" s="18" t="s">
        <v>60</v>
      </c>
      <c r="G35" s="76" t="s">
        <v>61</v>
      </c>
      <c r="H35" s="149">
        <v>45783</v>
      </c>
      <c r="I35" s="19" t="s">
        <v>62</v>
      </c>
      <c r="J35" s="19" t="s">
        <v>61</v>
      </c>
      <c r="K35" s="152">
        <v>45788</v>
      </c>
      <c r="L35" s="19" t="s">
        <v>62</v>
      </c>
      <c r="M35" s="22" t="s">
        <v>92</v>
      </c>
    </row>
    <row r="36" ht="33.6" spans="1:13">
      <c r="A36" s="14" t="s">
        <v>267</v>
      </c>
      <c r="B36" s="21" t="s">
        <v>268</v>
      </c>
      <c r="C36" s="22" t="s">
        <v>92</v>
      </c>
      <c r="D36" s="17" t="s">
        <v>59</v>
      </c>
      <c r="E36" s="18" t="s">
        <v>60</v>
      </c>
      <c r="F36" s="18" t="s">
        <v>60</v>
      </c>
      <c r="G36" s="76" t="s">
        <v>61</v>
      </c>
      <c r="H36" s="149">
        <v>45783</v>
      </c>
      <c r="I36" s="19" t="s">
        <v>66</v>
      </c>
      <c r="J36" s="19" t="s">
        <v>61</v>
      </c>
      <c r="K36" s="152">
        <v>45788</v>
      </c>
      <c r="L36" s="19" t="s">
        <v>66</v>
      </c>
      <c r="M36" s="22" t="s">
        <v>92</v>
      </c>
    </row>
    <row r="37" ht="33.6" spans="1:13">
      <c r="A37" s="14" t="s">
        <v>269</v>
      </c>
      <c r="B37" s="23" t="s">
        <v>270</v>
      </c>
      <c r="C37" s="24" t="s">
        <v>92</v>
      </c>
      <c r="D37" s="17" t="s">
        <v>59</v>
      </c>
      <c r="E37" s="25" t="s">
        <v>60</v>
      </c>
      <c r="F37" s="18" t="s">
        <v>60</v>
      </c>
      <c r="G37" s="76" t="s">
        <v>61</v>
      </c>
      <c r="H37" s="149">
        <v>45783</v>
      </c>
      <c r="I37" s="19" t="s">
        <v>62</v>
      </c>
      <c r="J37" s="19" t="s">
        <v>61</v>
      </c>
      <c r="K37" s="152">
        <v>45788</v>
      </c>
      <c r="L37" s="19" t="s">
        <v>62</v>
      </c>
      <c r="M37" s="24" t="s">
        <v>92</v>
      </c>
    </row>
    <row r="38" ht="50.4" spans="1:13">
      <c r="A38" s="14" t="s">
        <v>271</v>
      </c>
      <c r="B38" s="23" t="s">
        <v>272</v>
      </c>
      <c r="C38" s="23"/>
      <c r="D38" s="17" t="s">
        <v>59</v>
      </c>
      <c r="E38" s="26" t="s">
        <v>273</v>
      </c>
      <c r="F38" s="18" t="s">
        <v>60</v>
      </c>
      <c r="G38" s="76" t="s">
        <v>61</v>
      </c>
      <c r="H38" s="149">
        <v>45783</v>
      </c>
      <c r="I38" s="19" t="s">
        <v>66</v>
      </c>
      <c r="J38" s="19" t="s">
        <v>61</v>
      </c>
      <c r="K38" s="152">
        <v>45788</v>
      </c>
      <c r="L38" s="19" t="s">
        <v>66</v>
      </c>
      <c r="M38" s="34"/>
    </row>
    <row r="39" ht="16.8" spans="1:14">
      <c r="A39" s="79" t="s">
        <v>274</v>
      </c>
      <c r="B39" s="79"/>
      <c r="C39" s="79"/>
      <c r="D39" s="79"/>
      <c r="E39" s="79"/>
      <c r="F39" s="79"/>
      <c r="G39" s="79"/>
      <c r="H39" s="80"/>
      <c r="I39" s="79"/>
      <c r="J39" s="79"/>
      <c r="K39" s="79"/>
      <c r="L39" s="79"/>
      <c r="M39" s="79"/>
      <c r="N39" s="37"/>
    </row>
    <row r="40" ht="139" customHeight="1" spans="1:13">
      <c r="A40" s="26" t="s">
        <v>73</v>
      </c>
      <c r="B40" s="26" t="s">
        <v>176</v>
      </c>
      <c r="C40" s="26" t="s">
        <v>275</v>
      </c>
      <c r="D40" s="17" t="s">
        <v>59</v>
      </c>
      <c r="E40" s="29" t="s">
        <v>276</v>
      </c>
      <c r="F40" s="29" t="s">
        <v>276</v>
      </c>
      <c r="G40" s="76" t="s">
        <v>61</v>
      </c>
      <c r="H40" s="149">
        <v>45783</v>
      </c>
      <c r="I40" s="19" t="s">
        <v>62</v>
      </c>
      <c r="J40" s="19" t="s">
        <v>61</v>
      </c>
      <c r="K40" s="152">
        <v>45788</v>
      </c>
      <c r="L40" s="19" t="s">
        <v>62</v>
      </c>
      <c r="M40" s="35"/>
    </row>
    <row r="41" ht="100.8" spans="1:13">
      <c r="A41" s="26" t="s">
        <v>77</v>
      </c>
      <c r="B41" s="26" t="s">
        <v>277</v>
      </c>
      <c r="C41" s="26" t="s">
        <v>278</v>
      </c>
      <c r="D41" s="17" t="s">
        <v>59</v>
      </c>
      <c r="E41" s="29" t="s">
        <v>279</v>
      </c>
      <c r="F41" s="29" t="s">
        <v>279</v>
      </c>
      <c r="G41" s="19" t="s">
        <v>61</v>
      </c>
      <c r="H41" s="149">
        <v>45783</v>
      </c>
      <c r="I41" s="19" t="s">
        <v>66</v>
      </c>
      <c r="J41" s="19" t="s">
        <v>61</v>
      </c>
      <c r="K41" s="152">
        <v>45788</v>
      </c>
      <c r="L41" s="19" t="s">
        <v>66</v>
      </c>
      <c r="M41" s="34"/>
    </row>
  </sheetData>
  <mergeCells count="14">
    <mergeCell ref="B1:F1"/>
    <mergeCell ref="B2:F2"/>
    <mergeCell ref="G31:L31"/>
    <mergeCell ref="G32:I32"/>
    <mergeCell ref="J32:L32"/>
    <mergeCell ref="A34:M34"/>
    <mergeCell ref="A39:M39"/>
    <mergeCell ref="A31:A33"/>
    <mergeCell ref="B31:B33"/>
    <mergeCell ref="C31:C33"/>
    <mergeCell ref="D31:D33"/>
    <mergeCell ref="E31:E33"/>
    <mergeCell ref="F31:F33"/>
    <mergeCell ref="M31:M33"/>
  </mergeCells>
  <dataValidations count="1">
    <dataValidation type="list" allowBlank="1" showErrorMessage="1" promptTitle="dfdf" sqref="G35:G38 G40:G41 J35:J38 J40:J41">
      <formula1>"Passed,Untested,Failed,Blocked"</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P80"/>
  <sheetViews>
    <sheetView zoomScale="67" zoomScaleNormal="67" topLeftCell="A17" workbookViewId="0">
      <selection activeCell="K10" sqref="K10"/>
    </sheetView>
  </sheetViews>
  <sheetFormatPr defaultColWidth="9" defaultRowHeight="14.4"/>
  <cols>
    <col min="1" max="1" width="22.4444444444444" customWidth="1"/>
    <col min="2" max="2" width="33.4444444444444" customWidth="1"/>
    <col min="3" max="3" width="43" customWidth="1"/>
    <col min="4" max="4" width="39.2222222222222" customWidth="1"/>
    <col min="5" max="5" width="31.1111111111111" customWidth="1"/>
    <col min="6" max="6" width="28.3333333333333" customWidth="1"/>
    <col min="7" max="7" width="11.2222222222222" customWidth="1"/>
    <col min="8" max="8" width="15.2222222222222" customWidth="1"/>
    <col min="9" max="9" width="16.1111111111111" customWidth="1"/>
    <col min="10" max="10" width="11.2222222222222" customWidth="1"/>
    <col min="11" max="11" width="15.2222222222222" customWidth="1"/>
    <col min="12" max="12" width="16.1111111111111" customWidth="1"/>
    <col min="13" max="13" width="11.3333333333333" customWidth="1"/>
  </cols>
  <sheetData>
    <row r="1" customFormat="1" ht="22.8" spans="1:2">
      <c r="A1" s="38" t="s">
        <v>37</v>
      </c>
      <c r="B1" s="131" t="s">
        <v>38</v>
      </c>
    </row>
    <row r="2" customFormat="1" ht="22.8" spans="1:6">
      <c r="A2" s="1" t="s">
        <v>39</v>
      </c>
      <c r="B2" s="132" t="s">
        <v>280</v>
      </c>
      <c r="C2" s="132"/>
      <c r="D2" s="132"/>
      <c r="E2" s="132"/>
      <c r="F2" s="132"/>
    </row>
    <row r="3" customFormat="1" ht="18" spans="1:6">
      <c r="A3" s="4"/>
      <c r="B3" s="5" t="s">
        <v>10</v>
      </c>
      <c r="C3" s="5" t="s">
        <v>11</v>
      </c>
      <c r="D3" s="5" t="s">
        <v>41</v>
      </c>
      <c r="E3" s="6" t="s">
        <v>13</v>
      </c>
      <c r="F3" s="5" t="s">
        <v>87</v>
      </c>
    </row>
    <row r="4" customFormat="1" ht="18" spans="1:6">
      <c r="A4" s="7" t="s">
        <v>43</v>
      </c>
      <c r="B4" s="4">
        <v>43</v>
      </c>
      <c r="C4" s="4">
        <v>0</v>
      </c>
      <c r="D4" s="4">
        <v>0</v>
      </c>
      <c r="E4" s="4">
        <v>0</v>
      </c>
      <c r="F4" s="4">
        <f>B4</f>
        <v>43</v>
      </c>
    </row>
    <row r="5" customFormat="1" ht="18" spans="1:6">
      <c r="A5" s="7" t="s">
        <v>44</v>
      </c>
      <c r="B5" s="8">
        <v>43</v>
      </c>
      <c r="C5" s="8">
        <v>0</v>
      </c>
      <c r="D5" s="8">
        <v>0</v>
      </c>
      <c r="E5" s="8">
        <v>0</v>
      </c>
      <c r="F5" s="4">
        <v>43</v>
      </c>
    </row>
    <row r="6" customFormat="1"/>
    <row r="7" customFormat="1"/>
    <row r="8" customFormat="1"/>
    <row r="9" customFormat="1"/>
    <row r="10" customFormat="1"/>
    <row r="11" customFormat="1"/>
    <row r="12" customFormat="1"/>
    <row r="13" customFormat="1"/>
    <row r="14" customFormat="1"/>
    <row r="15" customFormat="1"/>
    <row r="16" customFormat="1" ht="63" customHeight="1"/>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ht="17.4" spans="1:13">
      <c r="A31" s="133" t="s">
        <v>45</v>
      </c>
      <c r="B31" s="133" t="s">
        <v>46</v>
      </c>
      <c r="C31" s="133" t="s">
        <v>47</v>
      </c>
      <c r="D31" s="133" t="s">
        <v>88</v>
      </c>
      <c r="E31" s="134" t="s">
        <v>49</v>
      </c>
      <c r="F31" s="133" t="s">
        <v>50</v>
      </c>
      <c r="G31" s="11" t="s">
        <v>51</v>
      </c>
      <c r="H31" s="11"/>
      <c r="I31" s="11"/>
      <c r="J31" s="11"/>
      <c r="K31" s="11"/>
      <c r="L31" s="11"/>
      <c r="M31" s="30" t="s">
        <v>52</v>
      </c>
    </row>
    <row r="32" ht="17.4" spans="1:13">
      <c r="A32" s="133"/>
      <c r="B32" s="133"/>
      <c r="C32" s="133"/>
      <c r="D32" s="133"/>
      <c r="E32" s="134"/>
      <c r="F32" s="133"/>
      <c r="G32" s="11" t="s">
        <v>19</v>
      </c>
      <c r="H32" s="11"/>
      <c r="I32" s="11"/>
      <c r="J32" s="11" t="s">
        <v>20</v>
      </c>
      <c r="K32" s="11"/>
      <c r="L32" s="11"/>
      <c r="M32" s="143"/>
    </row>
    <row r="33" ht="15.6" spans="1:13">
      <c r="A33" s="133"/>
      <c r="B33" s="133"/>
      <c r="C33" s="133"/>
      <c r="D33" s="133"/>
      <c r="E33" s="134"/>
      <c r="F33" s="133"/>
      <c r="G33" s="133" t="s">
        <v>53</v>
      </c>
      <c r="H33" s="135" t="s">
        <v>54</v>
      </c>
      <c r="I33" s="133" t="s">
        <v>55</v>
      </c>
      <c r="J33" s="133" t="s">
        <v>53</v>
      </c>
      <c r="K33" s="133" t="s">
        <v>54</v>
      </c>
      <c r="L33" s="133" t="s">
        <v>55</v>
      </c>
      <c r="M33" s="143"/>
    </row>
    <row r="34" ht="15.6" spans="1:13">
      <c r="A34" s="136" t="s">
        <v>155</v>
      </c>
      <c r="B34" s="137"/>
      <c r="C34" s="137"/>
      <c r="D34" s="137"/>
      <c r="E34" s="137"/>
      <c r="F34" s="137"/>
      <c r="G34" s="137"/>
      <c r="H34" s="137"/>
      <c r="I34" s="137"/>
      <c r="J34" s="137"/>
      <c r="K34" s="137"/>
      <c r="L34" s="137"/>
      <c r="M34" s="144"/>
    </row>
    <row r="35" ht="33.6" spans="1:13">
      <c r="A35" s="14" t="s">
        <v>281</v>
      </c>
      <c r="B35" s="138" t="s">
        <v>282</v>
      </c>
      <c r="C35" s="22" t="s">
        <v>92</v>
      </c>
      <c r="D35" s="17" t="s">
        <v>59</v>
      </c>
      <c r="E35" s="18" t="s">
        <v>60</v>
      </c>
      <c r="F35" s="18" t="s">
        <v>60</v>
      </c>
      <c r="G35" s="19" t="s">
        <v>61</v>
      </c>
      <c r="H35" s="139">
        <v>45783</v>
      </c>
      <c r="I35" s="145" t="s">
        <v>62</v>
      </c>
      <c r="J35" s="19" t="s">
        <v>61</v>
      </c>
      <c r="K35" s="22" t="s">
        <v>158</v>
      </c>
      <c r="L35" s="145" t="s">
        <v>62</v>
      </c>
      <c r="M35" s="22" t="s">
        <v>92</v>
      </c>
    </row>
    <row r="36" ht="33.6" spans="1:13">
      <c r="A36" s="14" t="s">
        <v>283</v>
      </c>
      <c r="B36" s="140" t="s">
        <v>284</v>
      </c>
      <c r="C36" s="24" t="s">
        <v>92</v>
      </c>
      <c r="D36" s="17" t="s">
        <v>59</v>
      </c>
      <c r="E36" s="25" t="s">
        <v>60</v>
      </c>
      <c r="F36" s="18" t="s">
        <v>60</v>
      </c>
      <c r="G36" s="19" t="s">
        <v>61</v>
      </c>
      <c r="H36" s="139">
        <v>45783</v>
      </c>
      <c r="I36" s="145" t="s">
        <v>66</v>
      </c>
      <c r="J36" s="19" t="s">
        <v>61</v>
      </c>
      <c r="K36" s="22" t="s">
        <v>158</v>
      </c>
      <c r="L36" s="145" t="s">
        <v>66</v>
      </c>
      <c r="M36" s="24" t="s">
        <v>92</v>
      </c>
    </row>
    <row r="37" ht="33.6" spans="1:13">
      <c r="A37" s="14" t="s">
        <v>285</v>
      </c>
      <c r="B37" s="141" t="s">
        <v>286</v>
      </c>
      <c r="C37" s="24" t="s">
        <v>92</v>
      </c>
      <c r="D37" s="17" t="s">
        <v>59</v>
      </c>
      <c r="E37" s="25" t="s">
        <v>60</v>
      </c>
      <c r="F37" s="18" t="s">
        <v>60</v>
      </c>
      <c r="G37" s="19" t="s">
        <v>61</v>
      </c>
      <c r="H37" s="139">
        <v>45783</v>
      </c>
      <c r="I37" s="145" t="s">
        <v>66</v>
      </c>
      <c r="J37" s="19" t="s">
        <v>61</v>
      </c>
      <c r="K37" s="22" t="s">
        <v>158</v>
      </c>
      <c r="L37" s="145" t="s">
        <v>66</v>
      </c>
      <c r="M37" s="24" t="s">
        <v>92</v>
      </c>
    </row>
    <row r="38" ht="33.6" spans="1:13">
      <c r="A38" s="14" t="s">
        <v>287</v>
      </c>
      <c r="B38" s="142" t="s">
        <v>288</v>
      </c>
      <c r="C38" s="24" t="s">
        <v>92</v>
      </c>
      <c r="D38" s="17" t="s">
        <v>59</v>
      </c>
      <c r="E38" s="25" t="s">
        <v>60</v>
      </c>
      <c r="F38" s="18" t="s">
        <v>60</v>
      </c>
      <c r="G38" s="19" t="s">
        <v>61</v>
      </c>
      <c r="H38" s="139">
        <v>45783</v>
      </c>
      <c r="I38" s="145" t="s">
        <v>66</v>
      </c>
      <c r="J38" s="19" t="s">
        <v>61</v>
      </c>
      <c r="K38" s="22" t="s">
        <v>158</v>
      </c>
      <c r="L38" s="145" t="s">
        <v>66</v>
      </c>
      <c r="M38" s="24" t="s">
        <v>92</v>
      </c>
    </row>
    <row r="39" ht="33.6" spans="1:13">
      <c r="A39" s="14" t="s">
        <v>289</v>
      </c>
      <c r="B39" s="142" t="s">
        <v>290</v>
      </c>
      <c r="C39" s="24" t="s">
        <v>92</v>
      </c>
      <c r="D39" s="17" t="s">
        <v>59</v>
      </c>
      <c r="E39" s="25" t="s">
        <v>60</v>
      </c>
      <c r="F39" s="18" t="s">
        <v>60</v>
      </c>
      <c r="G39" s="19" t="s">
        <v>61</v>
      </c>
      <c r="H39" s="139">
        <v>45783</v>
      </c>
      <c r="I39" s="145" t="s">
        <v>66</v>
      </c>
      <c r="J39" s="19" t="s">
        <v>61</v>
      </c>
      <c r="K39" s="22" t="s">
        <v>158</v>
      </c>
      <c r="L39" s="145" t="s">
        <v>66</v>
      </c>
      <c r="M39" s="24" t="s">
        <v>92</v>
      </c>
    </row>
    <row r="40" ht="33.6" spans="1:13">
      <c r="A40" s="14" t="s">
        <v>291</v>
      </c>
      <c r="B40" s="142" t="s">
        <v>292</v>
      </c>
      <c r="C40" s="24" t="s">
        <v>92</v>
      </c>
      <c r="D40" s="17" t="s">
        <v>59</v>
      </c>
      <c r="E40" s="25" t="s">
        <v>60</v>
      </c>
      <c r="F40" s="18" t="s">
        <v>60</v>
      </c>
      <c r="G40" s="19" t="s">
        <v>61</v>
      </c>
      <c r="H40" s="139">
        <v>45783</v>
      </c>
      <c r="I40" s="145" t="s">
        <v>62</v>
      </c>
      <c r="J40" s="19" t="s">
        <v>61</v>
      </c>
      <c r="K40" s="22" t="s">
        <v>158</v>
      </c>
      <c r="L40" s="145" t="s">
        <v>62</v>
      </c>
      <c r="M40" s="24" t="s">
        <v>92</v>
      </c>
    </row>
    <row r="41" ht="33.6" spans="1:13">
      <c r="A41" s="14" t="s">
        <v>293</v>
      </c>
      <c r="B41" s="142" t="s">
        <v>294</v>
      </c>
      <c r="C41" s="24"/>
      <c r="D41" s="17" t="s">
        <v>59</v>
      </c>
      <c r="E41" s="25" t="s">
        <v>60</v>
      </c>
      <c r="F41" s="18" t="s">
        <v>60</v>
      </c>
      <c r="G41" s="19" t="s">
        <v>61</v>
      </c>
      <c r="H41" s="139">
        <v>45783</v>
      </c>
      <c r="I41" s="145" t="s">
        <v>62</v>
      </c>
      <c r="J41" s="19" t="s">
        <v>61</v>
      </c>
      <c r="K41" s="22" t="s">
        <v>158</v>
      </c>
      <c r="L41" s="145" t="s">
        <v>62</v>
      </c>
      <c r="M41" s="24"/>
    </row>
    <row r="42" ht="33.6" spans="1:13">
      <c r="A42" s="14" t="s">
        <v>295</v>
      </c>
      <c r="B42" s="142" t="s">
        <v>296</v>
      </c>
      <c r="C42" s="24"/>
      <c r="D42" s="17" t="s">
        <v>59</v>
      </c>
      <c r="E42" s="25" t="s">
        <v>60</v>
      </c>
      <c r="F42" s="18" t="s">
        <v>60</v>
      </c>
      <c r="G42" s="19" t="s">
        <v>61</v>
      </c>
      <c r="H42" s="139">
        <v>45783</v>
      </c>
      <c r="I42" s="145" t="s">
        <v>62</v>
      </c>
      <c r="J42" s="19" t="s">
        <v>61</v>
      </c>
      <c r="K42" s="22" t="s">
        <v>158</v>
      </c>
      <c r="L42" s="145" t="s">
        <v>62</v>
      </c>
      <c r="M42" s="24"/>
    </row>
    <row r="43" ht="33.6" spans="1:13">
      <c r="A43" s="14" t="s">
        <v>297</v>
      </c>
      <c r="B43" s="142" t="s">
        <v>298</v>
      </c>
      <c r="C43" s="24"/>
      <c r="D43" s="17" t="s">
        <v>59</v>
      </c>
      <c r="E43" s="25" t="s">
        <v>60</v>
      </c>
      <c r="F43" s="18" t="s">
        <v>60</v>
      </c>
      <c r="G43" s="19" t="s">
        <v>61</v>
      </c>
      <c r="H43" s="139">
        <v>45783</v>
      </c>
      <c r="I43" s="145" t="s">
        <v>62</v>
      </c>
      <c r="J43" s="19" t="s">
        <v>61</v>
      </c>
      <c r="K43" s="22" t="s">
        <v>158</v>
      </c>
      <c r="L43" s="145" t="s">
        <v>62</v>
      </c>
      <c r="M43" s="24"/>
    </row>
    <row r="44" ht="33.6" spans="1:13">
      <c r="A44" s="14" t="s">
        <v>299</v>
      </c>
      <c r="B44" s="142" t="s">
        <v>300</v>
      </c>
      <c r="C44" s="24"/>
      <c r="D44" s="17" t="s">
        <v>59</v>
      </c>
      <c r="E44" s="25" t="s">
        <v>60</v>
      </c>
      <c r="F44" s="18" t="s">
        <v>60</v>
      </c>
      <c r="G44" s="19" t="s">
        <v>61</v>
      </c>
      <c r="H44" s="139">
        <v>45783</v>
      </c>
      <c r="I44" s="145" t="s">
        <v>66</v>
      </c>
      <c r="J44" s="19" t="s">
        <v>61</v>
      </c>
      <c r="K44" s="22" t="s">
        <v>158</v>
      </c>
      <c r="L44" s="145" t="s">
        <v>66</v>
      </c>
      <c r="M44" s="24"/>
    </row>
    <row r="45" ht="33.6" spans="1:13">
      <c r="A45" s="14" t="s">
        <v>301</v>
      </c>
      <c r="B45" s="142" t="s">
        <v>302</v>
      </c>
      <c r="C45" s="24"/>
      <c r="D45" s="17" t="s">
        <v>59</v>
      </c>
      <c r="E45" s="25" t="s">
        <v>60</v>
      </c>
      <c r="F45" s="18" t="s">
        <v>60</v>
      </c>
      <c r="G45" s="19" t="s">
        <v>61</v>
      </c>
      <c r="H45" s="139">
        <v>45783</v>
      </c>
      <c r="I45" s="145" t="s">
        <v>66</v>
      </c>
      <c r="J45" s="19" t="s">
        <v>61</v>
      </c>
      <c r="K45" s="22" t="s">
        <v>158</v>
      </c>
      <c r="L45" s="145" t="s">
        <v>66</v>
      </c>
      <c r="M45" s="24"/>
    </row>
    <row r="46" ht="33.6" spans="1:13">
      <c r="A46" s="14" t="s">
        <v>303</v>
      </c>
      <c r="B46" s="142" t="s">
        <v>304</v>
      </c>
      <c r="C46" s="24"/>
      <c r="D46" s="17" t="s">
        <v>59</v>
      </c>
      <c r="E46" s="25" t="s">
        <v>60</v>
      </c>
      <c r="F46" s="18" t="s">
        <v>60</v>
      </c>
      <c r="G46" s="19" t="s">
        <v>61</v>
      </c>
      <c r="H46" s="139">
        <v>45783</v>
      </c>
      <c r="I46" s="145" t="s">
        <v>66</v>
      </c>
      <c r="J46" s="19" t="s">
        <v>61</v>
      </c>
      <c r="K46" s="22" t="s">
        <v>158</v>
      </c>
      <c r="L46" s="145" t="s">
        <v>66</v>
      </c>
      <c r="M46" s="24"/>
    </row>
    <row r="47" ht="33.6" spans="1:13">
      <c r="A47" s="14" t="s">
        <v>305</v>
      </c>
      <c r="B47" s="142" t="s">
        <v>306</v>
      </c>
      <c r="C47" s="24"/>
      <c r="D47" s="17" t="s">
        <v>59</v>
      </c>
      <c r="E47" s="25" t="s">
        <v>60</v>
      </c>
      <c r="F47" s="18" t="s">
        <v>60</v>
      </c>
      <c r="G47" s="19" t="s">
        <v>61</v>
      </c>
      <c r="H47" s="139">
        <v>45783</v>
      </c>
      <c r="I47" s="145" t="s">
        <v>66</v>
      </c>
      <c r="J47" s="19" t="s">
        <v>61</v>
      </c>
      <c r="K47" s="22" t="s">
        <v>158</v>
      </c>
      <c r="L47" s="145" t="s">
        <v>66</v>
      </c>
      <c r="M47" s="24"/>
    </row>
    <row r="48" ht="33.6" spans="1:13">
      <c r="A48" s="14" t="s">
        <v>307</v>
      </c>
      <c r="B48" s="142" t="s">
        <v>308</v>
      </c>
      <c r="C48" s="24"/>
      <c r="D48" s="17" t="s">
        <v>59</v>
      </c>
      <c r="E48" s="25" t="s">
        <v>60</v>
      </c>
      <c r="F48" s="18" t="s">
        <v>60</v>
      </c>
      <c r="G48" s="19" t="s">
        <v>61</v>
      </c>
      <c r="H48" s="139">
        <v>45783</v>
      </c>
      <c r="I48" s="145" t="s">
        <v>62</v>
      </c>
      <c r="J48" s="19" t="s">
        <v>61</v>
      </c>
      <c r="K48" s="22" t="s">
        <v>158</v>
      </c>
      <c r="L48" s="145" t="s">
        <v>62</v>
      </c>
      <c r="M48" s="24"/>
    </row>
    <row r="49" ht="33.6" spans="1:13">
      <c r="A49" s="14" t="s">
        <v>309</v>
      </c>
      <c r="B49" s="142" t="s">
        <v>310</v>
      </c>
      <c r="C49" s="24"/>
      <c r="D49" s="17" t="s">
        <v>59</v>
      </c>
      <c r="E49" s="25" t="s">
        <v>60</v>
      </c>
      <c r="F49" s="18" t="s">
        <v>60</v>
      </c>
      <c r="G49" s="19" t="s">
        <v>61</v>
      </c>
      <c r="H49" s="139">
        <v>45783</v>
      </c>
      <c r="I49" s="145" t="s">
        <v>62</v>
      </c>
      <c r="J49" s="19" t="s">
        <v>61</v>
      </c>
      <c r="K49" s="22" t="s">
        <v>158</v>
      </c>
      <c r="L49" s="145" t="s">
        <v>62</v>
      </c>
      <c r="M49" s="24"/>
    </row>
    <row r="50" ht="33.6" spans="1:13">
      <c r="A50" s="14" t="s">
        <v>311</v>
      </c>
      <c r="B50" s="142" t="s">
        <v>312</v>
      </c>
      <c r="C50" s="24"/>
      <c r="D50" s="17" t="s">
        <v>59</v>
      </c>
      <c r="E50" s="25" t="s">
        <v>60</v>
      </c>
      <c r="F50" s="18" t="s">
        <v>60</v>
      </c>
      <c r="G50" s="19" t="s">
        <v>61</v>
      </c>
      <c r="H50" s="139">
        <v>45783</v>
      </c>
      <c r="I50" s="145" t="s">
        <v>62</v>
      </c>
      <c r="J50" s="19" t="s">
        <v>61</v>
      </c>
      <c r="K50" s="22" t="s">
        <v>158</v>
      </c>
      <c r="L50" s="145" t="s">
        <v>62</v>
      </c>
      <c r="M50" s="24"/>
    </row>
    <row r="51" ht="33.6" spans="1:13">
      <c r="A51" s="14" t="s">
        <v>313</v>
      </c>
      <c r="B51" s="142" t="s">
        <v>314</v>
      </c>
      <c r="C51" s="24"/>
      <c r="D51" s="17" t="s">
        <v>59</v>
      </c>
      <c r="E51" s="25" t="s">
        <v>60</v>
      </c>
      <c r="F51" s="18" t="s">
        <v>60</v>
      </c>
      <c r="G51" s="19" t="s">
        <v>61</v>
      </c>
      <c r="H51" s="139">
        <v>45783</v>
      </c>
      <c r="I51" s="145" t="s">
        <v>62</v>
      </c>
      <c r="J51" s="19" t="s">
        <v>61</v>
      </c>
      <c r="K51" s="22" t="s">
        <v>158</v>
      </c>
      <c r="L51" s="145" t="s">
        <v>62</v>
      </c>
      <c r="M51" s="24"/>
    </row>
    <row r="52" ht="33.6" spans="1:13">
      <c r="A52" s="14" t="s">
        <v>315</v>
      </c>
      <c r="B52" s="142" t="s">
        <v>316</v>
      </c>
      <c r="C52" s="24"/>
      <c r="D52" s="17" t="s">
        <v>59</v>
      </c>
      <c r="E52" s="25" t="s">
        <v>60</v>
      </c>
      <c r="F52" s="18" t="s">
        <v>60</v>
      </c>
      <c r="G52" s="19" t="s">
        <v>61</v>
      </c>
      <c r="H52" s="139">
        <v>45783</v>
      </c>
      <c r="I52" s="145" t="s">
        <v>62</v>
      </c>
      <c r="J52" s="19" t="s">
        <v>61</v>
      </c>
      <c r="K52" s="22" t="s">
        <v>158</v>
      </c>
      <c r="L52" s="145" t="s">
        <v>62</v>
      </c>
      <c r="M52" s="24"/>
    </row>
    <row r="53" ht="33.6" spans="1:13">
      <c r="A53" s="14" t="s">
        <v>317</v>
      </c>
      <c r="B53" s="142" t="s">
        <v>171</v>
      </c>
      <c r="C53" s="24"/>
      <c r="D53" s="17" t="s">
        <v>59</v>
      </c>
      <c r="E53" s="25" t="s">
        <v>60</v>
      </c>
      <c r="F53" s="18" t="s">
        <v>60</v>
      </c>
      <c r="G53" s="19" t="s">
        <v>61</v>
      </c>
      <c r="H53" s="139">
        <v>45783</v>
      </c>
      <c r="I53" s="145" t="s">
        <v>62</v>
      </c>
      <c r="J53" s="19" t="s">
        <v>61</v>
      </c>
      <c r="K53" s="22" t="s">
        <v>158</v>
      </c>
      <c r="L53" s="145" t="s">
        <v>62</v>
      </c>
      <c r="M53" s="24"/>
    </row>
    <row r="54" ht="33.6" spans="1:13">
      <c r="A54" s="14" t="s">
        <v>318</v>
      </c>
      <c r="B54" s="142" t="s">
        <v>319</v>
      </c>
      <c r="C54" s="24"/>
      <c r="D54" s="17" t="s">
        <v>59</v>
      </c>
      <c r="E54" s="25" t="s">
        <v>60</v>
      </c>
      <c r="F54" s="18" t="s">
        <v>60</v>
      </c>
      <c r="G54" s="19" t="s">
        <v>61</v>
      </c>
      <c r="H54" s="139">
        <v>45783</v>
      </c>
      <c r="I54" s="145" t="s">
        <v>62</v>
      </c>
      <c r="J54" s="19" t="s">
        <v>61</v>
      </c>
      <c r="K54" s="22" t="s">
        <v>158</v>
      </c>
      <c r="L54" s="145" t="s">
        <v>62</v>
      </c>
      <c r="M54" s="24"/>
    </row>
    <row r="55" ht="33.6" spans="1:13">
      <c r="A55" s="14" t="s">
        <v>320</v>
      </c>
      <c r="B55" s="142" t="s">
        <v>321</v>
      </c>
      <c r="C55" s="24"/>
      <c r="D55" s="17" t="s">
        <v>59</v>
      </c>
      <c r="E55" s="25" t="s">
        <v>60</v>
      </c>
      <c r="F55" s="18" t="s">
        <v>60</v>
      </c>
      <c r="G55" s="19" t="s">
        <v>61</v>
      </c>
      <c r="H55" s="139">
        <v>45783</v>
      </c>
      <c r="I55" s="145" t="s">
        <v>62</v>
      </c>
      <c r="J55" s="19" t="s">
        <v>61</v>
      </c>
      <c r="K55" s="22" t="s">
        <v>158</v>
      </c>
      <c r="L55" s="145" t="s">
        <v>62</v>
      </c>
      <c r="M55" s="24"/>
    </row>
    <row r="56" ht="33.6" spans="1:13">
      <c r="A56" s="14" t="s">
        <v>322</v>
      </c>
      <c r="B56" s="142" t="s">
        <v>323</v>
      </c>
      <c r="C56" s="24"/>
      <c r="D56" s="17" t="s">
        <v>59</v>
      </c>
      <c r="E56" s="25" t="s">
        <v>60</v>
      </c>
      <c r="F56" s="18" t="s">
        <v>60</v>
      </c>
      <c r="G56" s="19" t="s">
        <v>61</v>
      </c>
      <c r="H56" s="139">
        <v>45783</v>
      </c>
      <c r="I56" s="145" t="s">
        <v>62</v>
      </c>
      <c r="J56" s="19" t="s">
        <v>61</v>
      </c>
      <c r="K56" s="22" t="s">
        <v>158</v>
      </c>
      <c r="L56" s="145" t="s">
        <v>62</v>
      </c>
      <c r="M56" s="24"/>
    </row>
    <row r="57" ht="33.6" spans="1:13">
      <c r="A57" s="14" t="s">
        <v>324</v>
      </c>
      <c r="B57" s="142" t="s">
        <v>325</v>
      </c>
      <c r="C57" s="24"/>
      <c r="D57" s="17" t="s">
        <v>59</v>
      </c>
      <c r="E57" s="25" t="s">
        <v>60</v>
      </c>
      <c r="F57" s="18" t="s">
        <v>60</v>
      </c>
      <c r="G57" s="19" t="s">
        <v>61</v>
      </c>
      <c r="H57" s="139">
        <v>45783</v>
      </c>
      <c r="I57" s="145" t="s">
        <v>66</v>
      </c>
      <c r="J57" s="19" t="s">
        <v>61</v>
      </c>
      <c r="K57" s="22" t="s">
        <v>158</v>
      </c>
      <c r="L57" s="145" t="s">
        <v>66</v>
      </c>
      <c r="M57" s="24"/>
    </row>
    <row r="58" ht="33.6" spans="1:13">
      <c r="A58" s="14" t="s">
        <v>326</v>
      </c>
      <c r="B58" s="142" t="s">
        <v>327</v>
      </c>
      <c r="C58" s="24"/>
      <c r="D58" s="17" t="s">
        <v>59</v>
      </c>
      <c r="E58" s="25" t="s">
        <v>60</v>
      </c>
      <c r="F58" s="18" t="s">
        <v>60</v>
      </c>
      <c r="G58" s="19" t="s">
        <v>61</v>
      </c>
      <c r="H58" s="139">
        <v>45783</v>
      </c>
      <c r="I58" s="145" t="s">
        <v>66</v>
      </c>
      <c r="J58" s="19" t="s">
        <v>61</v>
      </c>
      <c r="K58" s="22" t="s">
        <v>158</v>
      </c>
      <c r="L58" s="145" t="s">
        <v>66</v>
      </c>
      <c r="M58" s="24"/>
    </row>
    <row r="59" ht="33.6" spans="1:13">
      <c r="A59" s="14" t="s">
        <v>328</v>
      </c>
      <c r="B59" s="142" t="s">
        <v>329</v>
      </c>
      <c r="C59" s="24"/>
      <c r="D59" s="17" t="s">
        <v>59</v>
      </c>
      <c r="E59" s="25" t="s">
        <v>60</v>
      </c>
      <c r="F59" s="18" t="s">
        <v>60</v>
      </c>
      <c r="G59" s="19" t="s">
        <v>61</v>
      </c>
      <c r="H59" s="139">
        <v>45783</v>
      </c>
      <c r="I59" s="145" t="s">
        <v>66</v>
      </c>
      <c r="J59" s="19" t="s">
        <v>61</v>
      </c>
      <c r="K59" s="22" t="s">
        <v>158</v>
      </c>
      <c r="L59" s="145" t="s">
        <v>66</v>
      </c>
      <c r="M59" s="24"/>
    </row>
    <row r="60" ht="33.6" spans="1:13">
      <c r="A60" s="14" t="s">
        <v>330</v>
      </c>
      <c r="B60" s="142" t="s">
        <v>331</v>
      </c>
      <c r="C60" s="24"/>
      <c r="D60" s="17" t="s">
        <v>59</v>
      </c>
      <c r="E60" s="25" t="s">
        <v>60</v>
      </c>
      <c r="F60" s="18" t="s">
        <v>60</v>
      </c>
      <c r="G60" s="19" t="s">
        <v>61</v>
      </c>
      <c r="H60" s="139">
        <v>45783</v>
      </c>
      <c r="I60" s="145" t="s">
        <v>66</v>
      </c>
      <c r="J60" s="19" t="s">
        <v>61</v>
      </c>
      <c r="K60" s="22" t="s">
        <v>158</v>
      </c>
      <c r="L60" s="145" t="s">
        <v>66</v>
      </c>
      <c r="M60" s="24"/>
    </row>
    <row r="61" ht="33.6" spans="1:13">
      <c r="A61" s="14" t="s">
        <v>332</v>
      </c>
      <c r="B61" s="142" t="s">
        <v>333</v>
      </c>
      <c r="C61" s="24"/>
      <c r="D61" s="17" t="s">
        <v>59</v>
      </c>
      <c r="E61" s="25" t="s">
        <v>60</v>
      </c>
      <c r="F61" s="18" t="s">
        <v>60</v>
      </c>
      <c r="G61" s="19" t="s">
        <v>61</v>
      </c>
      <c r="H61" s="139">
        <v>45783</v>
      </c>
      <c r="I61" s="145" t="s">
        <v>66</v>
      </c>
      <c r="J61" s="19" t="s">
        <v>61</v>
      </c>
      <c r="K61" s="22" t="s">
        <v>158</v>
      </c>
      <c r="L61" s="145" t="s">
        <v>66</v>
      </c>
      <c r="M61" s="24"/>
    </row>
    <row r="62" ht="33.6" spans="1:13">
      <c r="A62" s="14" t="s">
        <v>334</v>
      </c>
      <c r="B62" s="142" t="s">
        <v>335</v>
      </c>
      <c r="C62" s="24"/>
      <c r="D62" s="17" t="s">
        <v>59</v>
      </c>
      <c r="E62" s="25" t="s">
        <v>60</v>
      </c>
      <c r="F62" s="18" t="s">
        <v>60</v>
      </c>
      <c r="G62" s="19" t="s">
        <v>61</v>
      </c>
      <c r="H62" s="139">
        <v>45783</v>
      </c>
      <c r="I62" s="145" t="s">
        <v>66</v>
      </c>
      <c r="J62" s="19" t="s">
        <v>61</v>
      </c>
      <c r="K62" s="22" t="s">
        <v>158</v>
      </c>
      <c r="L62" s="145" t="s">
        <v>66</v>
      </c>
      <c r="M62" s="24"/>
    </row>
    <row r="63" ht="33.6" spans="1:13">
      <c r="A63" s="14" t="s">
        <v>336</v>
      </c>
      <c r="B63" s="142" t="s">
        <v>337</v>
      </c>
      <c r="C63" s="24"/>
      <c r="D63" s="17" t="s">
        <v>59</v>
      </c>
      <c r="E63" s="25" t="s">
        <v>60</v>
      </c>
      <c r="F63" s="18" t="s">
        <v>60</v>
      </c>
      <c r="G63" s="19" t="s">
        <v>61</v>
      </c>
      <c r="H63" s="139">
        <v>45783</v>
      </c>
      <c r="I63" s="145" t="s">
        <v>62</v>
      </c>
      <c r="J63" s="19" t="s">
        <v>61</v>
      </c>
      <c r="K63" s="22" t="s">
        <v>158</v>
      </c>
      <c r="L63" s="145" t="s">
        <v>62</v>
      </c>
      <c r="M63" s="24"/>
    </row>
    <row r="64" ht="33.6" spans="1:13">
      <c r="A64" s="14" t="s">
        <v>338</v>
      </c>
      <c r="B64" s="142" t="s">
        <v>339</v>
      </c>
      <c r="C64" s="24" t="s">
        <v>92</v>
      </c>
      <c r="D64" s="17" t="s">
        <v>59</v>
      </c>
      <c r="E64" s="25" t="s">
        <v>60</v>
      </c>
      <c r="F64" s="18" t="s">
        <v>60</v>
      </c>
      <c r="G64" s="19" t="s">
        <v>61</v>
      </c>
      <c r="H64" s="139">
        <v>45783</v>
      </c>
      <c r="I64" s="145" t="s">
        <v>62</v>
      </c>
      <c r="J64" s="19" t="s">
        <v>61</v>
      </c>
      <c r="K64" s="22" t="s">
        <v>158</v>
      </c>
      <c r="L64" s="145" t="s">
        <v>62</v>
      </c>
      <c r="M64" s="24" t="s">
        <v>92</v>
      </c>
    </row>
    <row r="65" ht="16.8" spans="1:13">
      <c r="A65" s="27" t="s">
        <v>174</v>
      </c>
      <c r="B65" s="28"/>
      <c r="C65" s="28"/>
      <c r="D65" s="28"/>
      <c r="E65" s="28"/>
      <c r="F65" s="28"/>
      <c r="G65" s="28"/>
      <c r="H65" s="28"/>
      <c r="I65" s="28"/>
      <c r="J65" s="28"/>
      <c r="K65" s="28"/>
      <c r="L65" s="28"/>
      <c r="M65" s="36"/>
    </row>
    <row r="66" ht="369.6" spans="1:16">
      <c r="A66" s="26" t="s">
        <v>340</v>
      </c>
      <c r="B66" s="26" t="s">
        <v>341</v>
      </c>
      <c r="C66" s="26" t="s">
        <v>342</v>
      </c>
      <c r="D66" s="17" t="s">
        <v>59</v>
      </c>
      <c r="E66" s="29" t="s">
        <v>343</v>
      </c>
      <c r="F66" s="29" t="s">
        <v>343</v>
      </c>
      <c r="G66" s="19" t="s">
        <v>61</v>
      </c>
      <c r="H66" s="139">
        <v>45783</v>
      </c>
      <c r="I66" s="145" t="s">
        <v>66</v>
      </c>
      <c r="J66" s="19" t="s">
        <v>61</v>
      </c>
      <c r="K66" s="22" t="s">
        <v>158</v>
      </c>
      <c r="L66" s="145" t="s">
        <v>66</v>
      </c>
      <c r="M66" s="116"/>
      <c r="P66" s="146"/>
    </row>
    <row r="67" ht="302.4" spans="1:16">
      <c r="A67" s="26" t="s">
        <v>344</v>
      </c>
      <c r="B67" s="26" t="s">
        <v>345</v>
      </c>
      <c r="C67" s="26" t="s">
        <v>346</v>
      </c>
      <c r="D67" s="17" t="s">
        <v>59</v>
      </c>
      <c r="E67" s="29" t="s">
        <v>347</v>
      </c>
      <c r="F67" s="29" t="s">
        <v>347</v>
      </c>
      <c r="G67" s="19" t="s">
        <v>61</v>
      </c>
      <c r="H67" s="139">
        <v>45783</v>
      </c>
      <c r="I67" s="145" t="s">
        <v>66</v>
      </c>
      <c r="J67" s="19" t="s">
        <v>61</v>
      </c>
      <c r="K67" s="22" t="s">
        <v>158</v>
      </c>
      <c r="L67" s="145" t="s">
        <v>66</v>
      </c>
      <c r="M67" s="116"/>
      <c r="P67" s="146"/>
    </row>
    <row r="68" ht="151.2" spans="1:16">
      <c r="A68" s="26" t="s">
        <v>348</v>
      </c>
      <c r="B68" s="29" t="s">
        <v>349</v>
      </c>
      <c r="C68" s="26" t="s">
        <v>350</v>
      </c>
      <c r="D68" s="17" t="s">
        <v>59</v>
      </c>
      <c r="E68" s="29" t="s">
        <v>351</v>
      </c>
      <c r="F68" s="29" t="s">
        <v>351</v>
      </c>
      <c r="G68" s="19" t="s">
        <v>61</v>
      </c>
      <c r="H68" s="139">
        <v>45783</v>
      </c>
      <c r="I68" s="145" t="s">
        <v>62</v>
      </c>
      <c r="J68" s="19" t="s">
        <v>61</v>
      </c>
      <c r="K68" s="22" t="s">
        <v>158</v>
      </c>
      <c r="L68" s="145" t="s">
        <v>62</v>
      </c>
      <c r="M68" s="116"/>
      <c r="P68" s="146"/>
    </row>
    <row r="69" ht="134.4" spans="1:16">
      <c r="A69" s="26" t="s">
        <v>352</v>
      </c>
      <c r="B69" s="29" t="s">
        <v>353</v>
      </c>
      <c r="C69" s="26" t="s">
        <v>354</v>
      </c>
      <c r="D69" s="17" t="s">
        <v>59</v>
      </c>
      <c r="E69" s="29" t="s">
        <v>355</v>
      </c>
      <c r="F69" s="29" t="s">
        <v>355</v>
      </c>
      <c r="G69" s="19" t="s">
        <v>61</v>
      </c>
      <c r="H69" s="139">
        <v>45783</v>
      </c>
      <c r="I69" s="145" t="s">
        <v>62</v>
      </c>
      <c r="J69" s="19" t="s">
        <v>61</v>
      </c>
      <c r="K69" s="22" t="s">
        <v>158</v>
      </c>
      <c r="L69" s="145" t="s">
        <v>62</v>
      </c>
      <c r="M69" s="116"/>
      <c r="P69" s="146"/>
    </row>
    <row r="70" ht="151.2" spans="1:16">
      <c r="A70" s="26" t="s">
        <v>356</v>
      </c>
      <c r="B70" s="29" t="s">
        <v>357</v>
      </c>
      <c r="C70" s="26" t="s">
        <v>358</v>
      </c>
      <c r="D70" s="17" t="s">
        <v>59</v>
      </c>
      <c r="E70" s="29" t="s">
        <v>359</v>
      </c>
      <c r="F70" s="29" t="s">
        <v>359</v>
      </c>
      <c r="G70" s="19" t="s">
        <v>61</v>
      </c>
      <c r="H70" s="139">
        <v>45784</v>
      </c>
      <c r="I70" s="145" t="s">
        <v>62</v>
      </c>
      <c r="J70" s="19" t="s">
        <v>61</v>
      </c>
      <c r="K70" s="22" t="s">
        <v>158</v>
      </c>
      <c r="L70" s="145" t="s">
        <v>62</v>
      </c>
      <c r="M70" s="116"/>
      <c r="P70" s="146"/>
    </row>
    <row r="71" ht="151.2" spans="1:16">
      <c r="A71" s="26" t="s">
        <v>360</v>
      </c>
      <c r="B71" s="29" t="s">
        <v>361</v>
      </c>
      <c r="C71" s="26" t="s">
        <v>362</v>
      </c>
      <c r="D71" s="17" t="s">
        <v>59</v>
      </c>
      <c r="E71" s="29" t="s">
        <v>355</v>
      </c>
      <c r="F71" s="29" t="s">
        <v>355</v>
      </c>
      <c r="G71" s="19" t="s">
        <v>61</v>
      </c>
      <c r="H71" s="139">
        <v>45784</v>
      </c>
      <c r="I71" s="145" t="s">
        <v>66</v>
      </c>
      <c r="J71" s="19" t="s">
        <v>61</v>
      </c>
      <c r="K71" s="22" t="s">
        <v>158</v>
      </c>
      <c r="L71" s="145" t="s">
        <v>66</v>
      </c>
      <c r="M71" s="116"/>
      <c r="P71" s="146"/>
    </row>
    <row r="72" ht="151.2" spans="1:16">
      <c r="A72" s="26" t="s">
        <v>363</v>
      </c>
      <c r="B72" s="29" t="s">
        <v>364</v>
      </c>
      <c r="C72" s="26" t="s">
        <v>365</v>
      </c>
      <c r="D72" s="17" t="s">
        <v>59</v>
      </c>
      <c r="E72" s="29" t="s">
        <v>359</v>
      </c>
      <c r="F72" s="29" t="s">
        <v>359</v>
      </c>
      <c r="G72" s="19" t="s">
        <v>61</v>
      </c>
      <c r="H72" s="139">
        <v>45784</v>
      </c>
      <c r="I72" s="145" t="s">
        <v>66</v>
      </c>
      <c r="J72" s="19" t="s">
        <v>61</v>
      </c>
      <c r="K72" s="22" t="s">
        <v>158</v>
      </c>
      <c r="L72" s="145" t="s">
        <v>66</v>
      </c>
      <c r="M72" s="116"/>
      <c r="P72" s="146"/>
    </row>
    <row r="73" ht="151.2" spans="1:16">
      <c r="A73" s="26" t="s">
        <v>366</v>
      </c>
      <c r="B73" s="29" t="s">
        <v>367</v>
      </c>
      <c r="C73" s="26" t="s">
        <v>368</v>
      </c>
      <c r="D73" s="17" t="s">
        <v>59</v>
      </c>
      <c r="E73" s="29" t="s">
        <v>355</v>
      </c>
      <c r="F73" s="29" t="s">
        <v>355</v>
      </c>
      <c r="G73" s="19" t="s">
        <v>61</v>
      </c>
      <c r="H73" s="139">
        <v>45784</v>
      </c>
      <c r="I73" s="145" t="s">
        <v>66</v>
      </c>
      <c r="J73" s="19" t="s">
        <v>61</v>
      </c>
      <c r="K73" s="22" t="s">
        <v>158</v>
      </c>
      <c r="L73" s="145" t="s">
        <v>66</v>
      </c>
      <c r="M73" s="116"/>
      <c r="P73" s="146"/>
    </row>
    <row r="74" ht="151.2" spans="1:16">
      <c r="A74" s="26" t="s">
        <v>369</v>
      </c>
      <c r="B74" s="29" t="s">
        <v>370</v>
      </c>
      <c r="C74" s="26" t="s">
        <v>371</v>
      </c>
      <c r="D74" s="17" t="s">
        <v>59</v>
      </c>
      <c r="E74" s="29" t="s">
        <v>359</v>
      </c>
      <c r="F74" s="29" t="s">
        <v>359</v>
      </c>
      <c r="G74" s="19" t="s">
        <v>61</v>
      </c>
      <c r="H74" s="139">
        <v>45784</v>
      </c>
      <c r="I74" s="145" t="s">
        <v>66</v>
      </c>
      <c r="J74" s="19" t="s">
        <v>61</v>
      </c>
      <c r="K74" s="22" t="s">
        <v>158</v>
      </c>
      <c r="L74" s="145" t="s">
        <v>66</v>
      </c>
      <c r="M74" s="116"/>
      <c r="P74" s="146"/>
    </row>
    <row r="75" ht="151.2" spans="1:16">
      <c r="A75" s="26" t="s">
        <v>372</v>
      </c>
      <c r="B75" s="29" t="s">
        <v>373</v>
      </c>
      <c r="C75" s="26" t="s">
        <v>374</v>
      </c>
      <c r="D75" s="17" t="s">
        <v>59</v>
      </c>
      <c r="E75" s="29" t="s">
        <v>359</v>
      </c>
      <c r="F75" s="29" t="s">
        <v>359</v>
      </c>
      <c r="G75" s="19" t="s">
        <v>61</v>
      </c>
      <c r="H75" s="139">
        <v>45784</v>
      </c>
      <c r="I75" s="145" t="s">
        <v>62</v>
      </c>
      <c r="J75" s="19" t="s">
        <v>61</v>
      </c>
      <c r="K75" s="22" t="s">
        <v>158</v>
      </c>
      <c r="L75" s="145" t="s">
        <v>62</v>
      </c>
      <c r="M75" s="116"/>
      <c r="P75" s="146"/>
    </row>
    <row r="76" ht="151.2" spans="1:16">
      <c r="A76" s="26" t="s">
        <v>375</v>
      </c>
      <c r="B76" s="29" t="s">
        <v>376</v>
      </c>
      <c r="C76" s="26" t="s">
        <v>377</v>
      </c>
      <c r="D76" s="17" t="s">
        <v>59</v>
      </c>
      <c r="E76" s="29" t="s">
        <v>355</v>
      </c>
      <c r="F76" s="29" t="s">
        <v>355</v>
      </c>
      <c r="G76" s="19" t="s">
        <v>61</v>
      </c>
      <c r="H76" s="139">
        <v>45784</v>
      </c>
      <c r="I76" s="145" t="s">
        <v>62</v>
      </c>
      <c r="J76" s="19" t="s">
        <v>61</v>
      </c>
      <c r="K76" s="22" t="s">
        <v>158</v>
      </c>
      <c r="L76" s="145" t="s">
        <v>62</v>
      </c>
      <c r="M76" s="116"/>
      <c r="P76" s="146"/>
    </row>
    <row r="77" ht="134.4" spans="1:16">
      <c r="A77" s="26" t="s">
        <v>378</v>
      </c>
      <c r="B77" s="29" t="s">
        <v>379</v>
      </c>
      <c r="C77" s="26" t="s">
        <v>380</v>
      </c>
      <c r="D77" s="17" t="s">
        <v>59</v>
      </c>
      <c r="E77" s="29" t="s">
        <v>381</v>
      </c>
      <c r="F77" s="29" t="s">
        <v>381</v>
      </c>
      <c r="G77" s="19" t="s">
        <v>61</v>
      </c>
      <c r="H77" s="139">
        <v>45784</v>
      </c>
      <c r="I77" s="145" t="s">
        <v>62</v>
      </c>
      <c r="J77" s="19" t="s">
        <v>61</v>
      </c>
      <c r="K77" s="22" t="s">
        <v>158</v>
      </c>
      <c r="L77" s="145" t="s">
        <v>62</v>
      </c>
      <c r="M77" s="116"/>
      <c r="P77" s="146"/>
    </row>
    <row r="78" ht="168" spans="1:16">
      <c r="A78" s="26" t="s">
        <v>382</v>
      </c>
      <c r="B78" s="29" t="s">
        <v>383</v>
      </c>
      <c r="C78" s="26" t="s">
        <v>384</v>
      </c>
      <c r="D78" s="17" t="s">
        <v>59</v>
      </c>
      <c r="E78" s="29" t="s">
        <v>385</v>
      </c>
      <c r="F78" s="29" t="s">
        <v>385</v>
      </c>
      <c r="G78" s="19" t="s">
        <v>61</v>
      </c>
      <c r="H78" s="139">
        <v>45784</v>
      </c>
      <c r="I78" s="145" t="s">
        <v>66</v>
      </c>
      <c r="J78" s="19" t="s">
        <v>61</v>
      </c>
      <c r="K78" s="22" t="s">
        <v>158</v>
      </c>
      <c r="L78" s="145" t="s">
        <v>66</v>
      </c>
      <c r="M78" s="116"/>
      <c r="P78" s="146"/>
    </row>
    <row r="79" ht="16.8" spans="16:16">
      <c r="P79" s="146"/>
    </row>
    <row r="80" ht="16.8" spans="16:16">
      <c r="P80" s="146"/>
    </row>
  </sheetData>
  <mergeCells count="14">
    <mergeCell ref="B1:F1"/>
    <mergeCell ref="B2:F2"/>
    <mergeCell ref="G31:L31"/>
    <mergeCell ref="G32:I32"/>
    <mergeCell ref="J32:L32"/>
    <mergeCell ref="A34:M34"/>
    <mergeCell ref="A65:M65"/>
    <mergeCell ref="A31:A33"/>
    <mergeCell ref="B31:B33"/>
    <mergeCell ref="C31:C33"/>
    <mergeCell ref="D31:D33"/>
    <mergeCell ref="E31:E33"/>
    <mergeCell ref="F31:F33"/>
    <mergeCell ref="M31:M33"/>
  </mergeCells>
  <dataValidations count="1">
    <dataValidation type="list" allowBlank="1" showErrorMessage="1" promptTitle="dfdf" sqref="G64 J64 G71 J71 G72 J72 G73 J73 G74 J74 G75 G76 G77 G78 G35:G40 G41:G51 G52:G53 G54:G63 G66:G70 J35:J40 J41:J51 J52:J53 J54:J63 J66:J70 J75:J78">
      <formula1>"Passed,Untested,Failed,Blocked"</formula1>
    </dataValidation>
  </dataValidations>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zoomScale="48" zoomScaleNormal="48" workbookViewId="0">
      <selection activeCell="E44" sqref="E44:F44"/>
    </sheetView>
  </sheetViews>
  <sheetFormatPr defaultColWidth="9" defaultRowHeight="14.4"/>
  <cols>
    <col min="1" max="1" width="22.212962962963" customWidth="1"/>
    <col min="2" max="2" width="34.2222222222222" customWidth="1"/>
    <col min="3" max="3" width="26.8888888888889" customWidth="1"/>
    <col min="4" max="4" width="36" customWidth="1"/>
    <col min="5" max="5" width="26.037037037037" customWidth="1"/>
    <col min="6" max="6" width="42.212962962963" customWidth="1"/>
    <col min="7" max="7" width="13.1111111111111" customWidth="1"/>
    <col min="8" max="8" width="17.2222222222222" customWidth="1"/>
    <col min="9" max="9" width="18.5555555555556" customWidth="1"/>
    <col min="10" max="10" width="13.1111111111111" customWidth="1"/>
    <col min="11" max="11" width="17.2222222222222" customWidth="1"/>
    <col min="12" max="12" width="18.5555555555556" customWidth="1"/>
    <col min="13" max="13" width="11.3333333333333" customWidth="1"/>
  </cols>
  <sheetData>
    <row r="1" ht="17.25" customHeight="1" spans="1:6">
      <c r="A1" s="1" t="s">
        <v>37</v>
      </c>
      <c r="B1" s="39" t="s">
        <v>38</v>
      </c>
      <c r="C1" s="40"/>
      <c r="D1" s="40"/>
      <c r="E1" s="40"/>
      <c r="F1" s="41"/>
    </row>
    <row r="2" ht="22.8" spans="1:6">
      <c r="A2" s="1" t="s">
        <v>39</v>
      </c>
      <c r="B2" s="44" t="s">
        <v>386</v>
      </c>
      <c r="C2" s="45"/>
      <c r="D2" s="45"/>
      <c r="E2" s="45"/>
      <c r="F2" s="46"/>
    </row>
    <row r="3" ht="16.5" customHeight="1" spans="1:6">
      <c r="A3" s="4"/>
      <c r="B3" s="5" t="s">
        <v>10</v>
      </c>
      <c r="C3" s="5" t="s">
        <v>11</v>
      </c>
      <c r="D3" s="5" t="s">
        <v>41</v>
      </c>
      <c r="E3" s="6" t="s">
        <v>13</v>
      </c>
      <c r="F3" s="5" t="s">
        <v>87</v>
      </c>
    </row>
    <row r="4" ht="18" spans="1:6">
      <c r="A4" s="7" t="s">
        <v>43</v>
      </c>
      <c r="B4" s="4">
        <v>11</v>
      </c>
      <c r="C4" s="4">
        <v>0</v>
      </c>
      <c r="D4" s="4">
        <v>0</v>
      </c>
      <c r="E4" s="4">
        <v>0</v>
      </c>
      <c r="F4" s="4">
        <f>B4</f>
        <v>11</v>
      </c>
    </row>
    <row r="5" ht="18" spans="1:6">
      <c r="A5" s="7" t="s">
        <v>44</v>
      </c>
      <c r="B5" s="4">
        <v>11</v>
      </c>
      <c r="C5" s="4">
        <v>0</v>
      </c>
      <c r="D5" s="4">
        <v>0</v>
      </c>
      <c r="E5" s="4">
        <v>0</v>
      </c>
      <c r="F5" s="4">
        <f>B5</f>
        <v>11</v>
      </c>
    </row>
    <row r="31" ht="17.4" spans="1:13">
      <c r="A31" s="9" t="s">
        <v>45</v>
      </c>
      <c r="B31" s="9" t="s">
        <v>46</v>
      </c>
      <c r="C31" s="9" t="s">
        <v>47</v>
      </c>
      <c r="D31" s="9" t="s">
        <v>88</v>
      </c>
      <c r="E31" s="10" t="s">
        <v>49</v>
      </c>
      <c r="F31" s="9" t="s">
        <v>50</v>
      </c>
      <c r="G31" s="11" t="s">
        <v>51</v>
      </c>
      <c r="H31" s="11"/>
      <c r="I31" s="11"/>
      <c r="J31" s="11"/>
      <c r="K31" s="11"/>
      <c r="L31" s="11"/>
      <c r="M31" s="30" t="s">
        <v>52</v>
      </c>
    </row>
    <row r="32" ht="17.4" spans="1:13">
      <c r="A32" s="9"/>
      <c r="B32" s="9"/>
      <c r="C32" s="9"/>
      <c r="D32" s="9"/>
      <c r="E32" s="10"/>
      <c r="F32" s="9"/>
      <c r="G32" s="11" t="s">
        <v>19</v>
      </c>
      <c r="H32" s="11"/>
      <c r="I32" s="11"/>
      <c r="J32" s="11" t="s">
        <v>20</v>
      </c>
      <c r="K32" s="11"/>
      <c r="L32" s="11"/>
      <c r="M32" s="31"/>
    </row>
    <row r="33" ht="16.8" spans="1:13">
      <c r="A33" s="9"/>
      <c r="B33" s="9"/>
      <c r="C33" s="9"/>
      <c r="D33" s="9"/>
      <c r="E33" s="10"/>
      <c r="F33" s="9"/>
      <c r="G33" s="9" t="s">
        <v>53</v>
      </c>
      <c r="H33" s="12" t="s">
        <v>54</v>
      </c>
      <c r="I33" s="9" t="s">
        <v>55</v>
      </c>
      <c r="J33" s="9" t="s">
        <v>53</v>
      </c>
      <c r="K33" s="9" t="s">
        <v>54</v>
      </c>
      <c r="L33" s="9" t="s">
        <v>55</v>
      </c>
      <c r="M33" s="31"/>
    </row>
    <row r="34" ht="16.8" spans="1:13">
      <c r="A34" s="13" t="s">
        <v>242</v>
      </c>
      <c r="B34" s="13"/>
      <c r="C34" s="13"/>
      <c r="D34" s="13"/>
      <c r="E34" s="13"/>
      <c r="F34" s="13"/>
      <c r="G34" s="13"/>
      <c r="H34" s="13"/>
      <c r="I34" s="13"/>
      <c r="J34" s="13"/>
      <c r="K34" s="13"/>
      <c r="L34" s="13"/>
      <c r="M34" s="13"/>
    </row>
    <row r="35" ht="50.4" spans="1:13">
      <c r="A35" s="15" t="s">
        <v>387</v>
      </c>
      <c r="B35" s="15" t="s">
        <v>388</v>
      </c>
      <c r="C35" s="15"/>
      <c r="D35" s="17" t="s">
        <v>59</v>
      </c>
      <c r="E35" s="15" t="s">
        <v>389</v>
      </c>
      <c r="F35" s="15" t="s">
        <v>389</v>
      </c>
      <c r="G35" s="114" t="s">
        <v>61</v>
      </c>
      <c r="H35" s="77">
        <v>45782</v>
      </c>
      <c r="I35" s="114" t="s">
        <v>390</v>
      </c>
      <c r="J35" s="114" t="s">
        <v>61</v>
      </c>
      <c r="K35" s="77">
        <v>45789</v>
      </c>
      <c r="L35" s="114" t="s">
        <v>390</v>
      </c>
      <c r="M35" s="15" t="s">
        <v>92</v>
      </c>
    </row>
    <row r="36" ht="33.6" spans="1:13">
      <c r="A36" s="15" t="s">
        <v>391</v>
      </c>
      <c r="B36" s="21" t="s">
        <v>392</v>
      </c>
      <c r="C36" s="117"/>
      <c r="D36" s="17" t="s">
        <v>59</v>
      </c>
      <c r="E36" s="246" t="s">
        <v>60</v>
      </c>
      <c r="F36" s="246" t="s">
        <v>60</v>
      </c>
      <c r="G36" s="114" t="s">
        <v>61</v>
      </c>
      <c r="H36" s="77">
        <v>45782</v>
      </c>
      <c r="I36" s="114" t="s">
        <v>390</v>
      </c>
      <c r="J36" s="114" t="s">
        <v>61</v>
      </c>
      <c r="K36" s="77">
        <v>45789</v>
      </c>
      <c r="L36" s="114" t="s">
        <v>390</v>
      </c>
      <c r="M36" s="117"/>
    </row>
    <row r="37" ht="33.6" spans="1:13">
      <c r="A37" s="15" t="s">
        <v>393</v>
      </c>
      <c r="B37" s="21" t="s">
        <v>394</v>
      </c>
      <c r="C37" s="117"/>
      <c r="D37" s="17" t="s">
        <v>59</v>
      </c>
      <c r="E37" s="246" t="s">
        <v>60</v>
      </c>
      <c r="F37" s="246" t="s">
        <v>60</v>
      </c>
      <c r="G37" s="114" t="s">
        <v>61</v>
      </c>
      <c r="H37" s="77">
        <v>45782</v>
      </c>
      <c r="I37" s="114" t="s">
        <v>390</v>
      </c>
      <c r="J37" s="114" t="s">
        <v>61</v>
      </c>
      <c r="K37" s="77">
        <v>45789</v>
      </c>
      <c r="L37" s="114" t="s">
        <v>390</v>
      </c>
      <c r="M37" s="118"/>
    </row>
    <row r="38" ht="33.6" spans="1:14">
      <c r="A38" s="15" t="s">
        <v>395</v>
      </c>
      <c r="B38" s="23" t="s">
        <v>396</v>
      </c>
      <c r="C38" s="118"/>
      <c r="D38" s="17" t="s">
        <v>59</v>
      </c>
      <c r="E38" s="118" t="s">
        <v>248</v>
      </c>
      <c r="F38" s="118" t="s">
        <v>248</v>
      </c>
      <c r="G38" s="114" t="s">
        <v>61</v>
      </c>
      <c r="H38" s="77">
        <v>45782</v>
      </c>
      <c r="I38" s="114" t="s">
        <v>390</v>
      </c>
      <c r="J38" s="114" t="s">
        <v>61</v>
      </c>
      <c r="K38" s="77">
        <v>45789</v>
      </c>
      <c r="L38" s="114" t="s">
        <v>390</v>
      </c>
      <c r="M38" s="118"/>
      <c r="N38" s="127"/>
    </row>
    <row r="39" ht="33.6" spans="1:14">
      <c r="A39" s="15" t="s">
        <v>397</v>
      </c>
      <c r="B39" s="23" t="s">
        <v>398</v>
      </c>
      <c r="C39" s="118"/>
      <c r="D39" s="17" t="s">
        <v>59</v>
      </c>
      <c r="E39" s="118" t="s">
        <v>248</v>
      </c>
      <c r="F39" s="118" t="s">
        <v>248</v>
      </c>
      <c r="G39" s="114" t="s">
        <v>61</v>
      </c>
      <c r="H39" s="77">
        <v>45782</v>
      </c>
      <c r="I39" s="114" t="s">
        <v>390</v>
      </c>
      <c r="J39" s="114" t="s">
        <v>61</v>
      </c>
      <c r="K39" s="77">
        <v>45789</v>
      </c>
      <c r="L39" s="114" t="s">
        <v>390</v>
      </c>
      <c r="M39" s="118"/>
      <c r="N39" s="127"/>
    </row>
    <row r="40" ht="33.6" spans="1:14">
      <c r="A40" s="15" t="s">
        <v>399</v>
      </c>
      <c r="B40" s="23" t="s">
        <v>400</v>
      </c>
      <c r="C40" s="118"/>
      <c r="D40" s="17" t="s">
        <v>59</v>
      </c>
      <c r="E40" s="118" t="s">
        <v>248</v>
      </c>
      <c r="F40" s="118" t="s">
        <v>248</v>
      </c>
      <c r="G40" s="114" t="s">
        <v>61</v>
      </c>
      <c r="H40" s="77">
        <v>45782</v>
      </c>
      <c r="I40" s="114" t="s">
        <v>390</v>
      </c>
      <c r="J40" s="114" t="s">
        <v>61</v>
      </c>
      <c r="K40" s="77">
        <v>45789</v>
      </c>
      <c r="L40" s="114" t="s">
        <v>390</v>
      </c>
      <c r="M40" s="118"/>
      <c r="N40" s="127"/>
    </row>
    <row r="41" ht="33.6" spans="1:14">
      <c r="A41" s="15" t="s">
        <v>401</v>
      </c>
      <c r="B41" s="23" t="s">
        <v>402</v>
      </c>
      <c r="C41" s="118"/>
      <c r="D41" s="17" t="s">
        <v>59</v>
      </c>
      <c r="E41" s="118" t="s">
        <v>248</v>
      </c>
      <c r="F41" s="118" t="s">
        <v>248</v>
      </c>
      <c r="G41" s="114" t="s">
        <v>61</v>
      </c>
      <c r="H41" s="77">
        <v>45782</v>
      </c>
      <c r="I41" s="114" t="s">
        <v>390</v>
      </c>
      <c r="J41" s="114" t="s">
        <v>61</v>
      </c>
      <c r="K41" s="77">
        <v>45789</v>
      </c>
      <c r="L41" s="114" t="s">
        <v>390</v>
      </c>
      <c r="M41" s="118"/>
      <c r="N41" s="127"/>
    </row>
    <row r="42" ht="16.8" spans="1:13">
      <c r="A42" s="119"/>
      <c r="B42" s="120"/>
      <c r="C42" s="121"/>
      <c r="D42" s="122"/>
      <c r="E42" s="121"/>
      <c r="F42" s="121"/>
      <c r="G42" s="123"/>
      <c r="H42" s="124"/>
      <c r="I42" s="123"/>
      <c r="J42" s="123"/>
      <c r="K42" s="128"/>
      <c r="L42" s="123"/>
      <c r="M42" s="129"/>
    </row>
    <row r="43" ht="16.8" spans="1:13">
      <c r="A43" s="125" t="s">
        <v>251</v>
      </c>
      <c r="B43" s="126"/>
      <c r="C43" s="126"/>
      <c r="D43" s="126"/>
      <c r="E43" s="126"/>
      <c r="F43" s="126"/>
      <c r="G43" s="126"/>
      <c r="H43" s="126"/>
      <c r="I43" s="126"/>
      <c r="J43" s="126"/>
      <c r="K43" s="126"/>
      <c r="L43" s="126"/>
      <c r="M43" s="130"/>
    </row>
    <row r="44" ht="252" spans="1:13">
      <c r="A44" s="26" t="s">
        <v>403</v>
      </c>
      <c r="B44" s="26" t="s">
        <v>115</v>
      </c>
      <c r="C44" s="26" t="s">
        <v>404</v>
      </c>
      <c r="D44" s="17" t="s">
        <v>59</v>
      </c>
      <c r="E44" s="29" t="s">
        <v>405</v>
      </c>
      <c r="F44" s="29" t="s">
        <v>405</v>
      </c>
      <c r="G44" s="114" t="s">
        <v>61</v>
      </c>
      <c r="H44" s="77">
        <v>45782</v>
      </c>
      <c r="I44" s="114" t="s">
        <v>390</v>
      </c>
      <c r="J44" s="114" t="s">
        <v>61</v>
      </c>
      <c r="K44" s="77">
        <v>45789</v>
      </c>
      <c r="L44" s="114" t="s">
        <v>390</v>
      </c>
      <c r="M44" s="117"/>
    </row>
    <row r="45" ht="151.2" spans="1:13">
      <c r="A45" s="26" t="s">
        <v>406</v>
      </c>
      <c r="B45" s="29" t="s">
        <v>407</v>
      </c>
      <c r="C45" s="26" t="s">
        <v>408</v>
      </c>
      <c r="D45" s="17" t="s">
        <v>59</v>
      </c>
      <c r="E45" s="29" t="s">
        <v>409</v>
      </c>
      <c r="F45" s="29" t="s">
        <v>409</v>
      </c>
      <c r="G45" s="19" t="s">
        <v>61</v>
      </c>
      <c r="H45" s="77">
        <v>45782</v>
      </c>
      <c r="I45" s="114" t="s">
        <v>390</v>
      </c>
      <c r="J45" s="114" t="s">
        <v>61</v>
      </c>
      <c r="K45" s="77">
        <v>45789</v>
      </c>
      <c r="L45" s="114" t="s">
        <v>390</v>
      </c>
      <c r="M45" s="116"/>
    </row>
    <row r="46" ht="151.2" spans="1:13">
      <c r="A46" s="26" t="s">
        <v>410</v>
      </c>
      <c r="B46" s="29" t="s">
        <v>411</v>
      </c>
      <c r="C46" s="26" t="s">
        <v>412</v>
      </c>
      <c r="D46" s="29" t="s">
        <v>413</v>
      </c>
      <c r="E46" s="29" t="s">
        <v>414</v>
      </c>
      <c r="F46" s="29" t="s">
        <v>414</v>
      </c>
      <c r="G46" s="114" t="s">
        <v>61</v>
      </c>
      <c r="H46" s="77">
        <v>45782</v>
      </c>
      <c r="I46" s="114" t="s">
        <v>390</v>
      </c>
      <c r="J46" s="114" t="s">
        <v>61</v>
      </c>
      <c r="K46" s="77">
        <v>45789</v>
      </c>
      <c r="L46" s="114" t="s">
        <v>390</v>
      </c>
      <c r="M46" s="117"/>
    </row>
    <row r="47" ht="151.2" spans="1:13">
      <c r="A47" s="26" t="s">
        <v>415</v>
      </c>
      <c r="B47" s="26" t="s">
        <v>416</v>
      </c>
      <c r="C47" s="26" t="s">
        <v>417</v>
      </c>
      <c r="D47" s="29" t="s">
        <v>418</v>
      </c>
      <c r="E47" s="29" t="s">
        <v>419</v>
      </c>
      <c r="F47" s="29" t="s">
        <v>419</v>
      </c>
      <c r="G47" s="114" t="s">
        <v>61</v>
      </c>
      <c r="H47" s="77">
        <v>45783</v>
      </c>
      <c r="I47" s="114" t="s">
        <v>390</v>
      </c>
      <c r="J47" s="114" t="s">
        <v>61</v>
      </c>
      <c r="K47" s="77">
        <v>45790</v>
      </c>
      <c r="L47" s="114" t="s">
        <v>390</v>
      </c>
      <c r="M47" s="117"/>
    </row>
  </sheetData>
  <mergeCells count="14">
    <mergeCell ref="B1:F1"/>
    <mergeCell ref="B2:F2"/>
    <mergeCell ref="G31:L31"/>
    <mergeCell ref="G32:I32"/>
    <mergeCell ref="J32:L32"/>
    <mergeCell ref="A34:M34"/>
    <mergeCell ref="A43:M43"/>
    <mergeCell ref="A31:A33"/>
    <mergeCell ref="B31:B33"/>
    <mergeCell ref="C31:C33"/>
    <mergeCell ref="D31:D33"/>
    <mergeCell ref="E31:E33"/>
    <mergeCell ref="F31:F33"/>
    <mergeCell ref="M31:M33"/>
  </mergeCells>
  <dataValidations count="1">
    <dataValidation type="list" allowBlank="1" showErrorMessage="1" promptTitle="dfdf" sqref="G35:G42 G44:G47 J35:J42 J44:J47">
      <formula1>"Passed,Untested,Failed,Blocked"</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Báo cáo kiểm tra</vt:lpstr>
      <vt:lpstr>Xem hợp đồng</vt:lpstr>
      <vt:lpstr>Thêm hợp đồng</vt:lpstr>
      <vt:lpstr>Xem hóa đơn</vt:lpstr>
      <vt:lpstr>Thêm hóa đơn</vt:lpstr>
      <vt:lpstr>Sửa hóa đơn</vt:lpstr>
      <vt:lpstr>Xóa hóa đơn</vt:lpstr>
      <vt:lpstr>Thanh toán</vt:lpstr>
      <vt:lpstr>Xem thống kê</vt:lpstr>
      <vt:lpstr>Gửi tin nhắn</vt:lpstr>
      <vt:lpstr>Trường hợp kiểm thử</vt:lpstr>
      <vt:lpstr>Thêm mới tài khoản</vt:lpstr>
      <vt:lpstr>Sửa tài khoản</vt:lpstr>
      <vt:lpstr>Xóa tài khoản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QUANG SANG</cp:lastModifiedBy>
  <dcterms:created xsi:type="dcterms:W3CDTF">2006-09-16T00:00:00Z</dcterms:created>
  <dcterms:modified xsi:type="dcterms:W3CDTF">2025-05-19T17:53:45Z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2024-11-14T09:39:02Z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4abfca76-958e-4726-864a-3f12f6e2e8f2</vt:lpwstr>
  </property>
  <property fmtid="{D5CDD505-2E9C-101B-9397-08002B2CF9AE}" pid="8" name="MSIP_Label_defa4170-0d19-0005-0004-bc88714345d2_ContentBits">
    <vt:lpwstr>0</vt:lpwstr>
  </property>
  <property fmtid="{D5CDD505-2E9C-101B-9397-08002B2CF9AE}" pid="9" name="ICV">
    <vt:lpwstr>AA84DCD628AB4658B0629AB851CA1BFC_13</vt:lpwstr>
  </property>
  <property fmtid="{D5CDD505-2E9C-101B-9397-08002B2CF9AE}" pid="10" name="KSOProductBuildVer">
    <vt:lpwstr>1033-12.2.0.21179</vt:lpwstr>
  </property>
</Properties>
</file>