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calcChain.xml" ContentType="application/vnd.openxmlformats-officedocument.spreadsheetml.calcChain+xml"/>
  <Override PartName="/xl/webextensions/taskpanes.xml" ContentType="application/vnd.ms-office.webextensiontaskpanes+xml"/>
  <Override PartName="/xl/webextensions/webextension1.xml" ContentType="application/vnd.ms-office.webextensio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11/relationships/webextensiontaskpanes" Target="xl/webextensions/taskpanes.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108" yWindow="-108" windowWidth="23256" windowHeight="12456" tabRatio="738" firstSheet="2" activeTab="7"/>
  </bookViews>
  <sheets>
    <sheet name="Trường hợp kiểm thử" sheetId="1" r:id="rId1"/>
    <sheet name="Báo cáo kiểm tra" sheetId="10" state="hidden" r:id="rId2"/>
    <sheet name="Đăng nhập" sheetId="3" r:id="rId3"/>
    <sheet name="Đăng ký " sheetId="21" r:id="rId4"/>
    <sheet name="Đăng xuất " sheetId="34" r:id="rId5"/>
    <sheet name="Đổi mật khẩu " sheetId="20" r:id="rId6"/>
    <sheet name="Thêm người dùng" sheetId="31" r:id="rId7"/>
    <sheet name="Liên hệ " sheetId="35" r:id="rId8"/>
    <sheet name="Xóa người dùng " sheetId="32" r:id="rId9"/>
    <sheet name="Xem thông tin người dùng " sheetId="19" r:id="rId10"/>
  </sheets>
  <externalReferences>
    <externalReference r:id="rId11"/>
  </externalReference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F5" i="32" l="1"/>
  <c r="F4" i="32"/>
  <c r="G4" i="19"/>
  <c r="G5" i="35" l="1"/>
  <c r="G4" i="35"/>
  <c r="D13" i="1"/>
  <c r="E5" i="34"/>
  <c r="D5" i="34"/>
  <c r="E4" i="34"/>
  <c r="D4" i="34"/>
  <c r="F5" i="20" l="1"/>
  <c r="G6" i="31"/>
  <c r="G5" i="31"/>
  <c r="F5" i="21"/>
  <c r="F4" i="21"/>
  <c r="E5" i="20" l="1"/>
  <c r="D5" i="20"/>
  <c r="F4" i="20"/>
  <c r="E4" i="20"/>
  <c r="D4" i="20"/>
  <c r="C21" i="10" l="1"/>
  <c r="D21" i="10"/>
  <c r="K21" i="10"/>
  <c r="L21" i="10"/>
  <c r="P18" i="10"/>
  <c r="O19" i="10"/>
  <c r="P20" i="10"/>
  <c r="N18" i="10"/>
  <c r="N19" i="10"/>
  <c r="N20" i="10"/>
  <c r="M14" i="10"/>
  <c r="M12" i="10"/>
  <c r="M16" i="10"/>
  <c r="M17" i="10"/>
  <c r="M18" i="10"/>
  <c r="M19" i="10"/>
  <c r="M20" i="10"/>
  <c r="J19" i="10"/>
  <c r="J17" i="10"/>
  <c r="I20" i="10"/>
  <c r="I18" i="10"/>
  <c r="H20" i="10"/>
  <c r="H18" i="10"/>
  <c r="G20" i="10"/>
  <c r="G18" i="10"/>
  <c r="F19" i="10"/>
  <c r="P19" i="10" s="1"/>
  <c r="E20" i="10"/>
  <c r="O20" i="10" s="1"/>
  <c r="E18" i="10"/>
  <c r="O18" i="10" s="1"/>
  <c r="D4" i="3" l="1"/>
  <c r="E4" i="3"/>
  <c r="H17" i="10" l="1"/>
  <c r="F17" i="10"/>
  <c r="P17" i="10" s="1"/>
  <c r="N17" i="10"/>
  <c r="I17" i="10"/>
  <c r="G17" i="10"/>
  <c r="E17" i="10"/>
  <c r="O17" i="10" l="1"/>
  <c r="M10" i="10"/>
  <c r="M21" i="10" s="1"/>
  <c r="N14" i="10" l="1"/>
  <c r="J12" i="10"/>
  <c r="I12" i="10"/>
  <c r="H12" i="10"/>
  <c r="G12" i="10"/>
  <c r="F12" i="10"/>
  <c r="J10" i="10"/>
  <c r="I10" i="10"/>
  <c r="H10" i="10"/>
  <c r="G10" i="10"/>
  <c r="F10" i="10"/>
  <c r="J14" i="10"/>
  <c r="H14" i="10"/>
  <c r="F14" i="10"/>
  <c r="P14" i="10" s="1"/>
  <c r="I14" i="10"/>
  <c r="G14" i="10"/>
  <c r="E14" i="10"/>
  <c r="E21" i="10" s="1"/>
  <c r="C23" i="10" s="1"/>
  <c r="F21" i="10" l="1"/>
  <c r="D23" i="10" s="1"/>
  <c r="J21" i="10"/>
  <c r="G21" i="10"/>
  <c r="H21" i="10"/>
  <c r="I21" i="10"/>
  <c r="O14" i="10"/>
  <c r="P12" i="10"/>
  <c r="P10" i="10"/>
  <c r="O10" i="10"/>
  <c r="N12" i="10"/>
  <c r="N10" i="10"/>
  <c r="O12" i="10"/>
  <c r="E5" i="3"/>
  <c r="D5" i="3"/>
  <c r="P21" i="10" l="1"/>
  <c r="N21" i="10"/>
  <c r="O21" i="10"/>
  <c r="D24" i="10"/>
  <c r="C24" i="10"/>
</calcChain>
</file>

<file path=xl/sharedStrings.xml><?xml version="1.0" encoding="utf-8"?>
<sst xmlns="http://schemas.openxmlformats.org/spreadsheetml/2006/main" count="1304" uniqueCount="377">
  <si>
    <t>TEST CASE SYSTEM SPRINT 1</t>
  </si>
  <si>
    <t>Tên dự án</t>
  </si>
  <si>
    <t>STT</t>
  </si>
  <si>
    <t>Chức năng</t>
  </si>
  <si>
    <t>Sheet Name</t>
  </si>
  <si>
    <t>Số lượng test</t>
  </si>
  <si>
    <t>Mô tả</t>
  </si>
  <si>
    <t xml:space="preserve">Đăng nhập </t>
  </si>
  <si>
    <t>Đăng nhập</t>
  </si>
  <si>
    <t>Đổi mật khẩu</t>
  </si>
  <si>
    <t>Báo cáo thử nghiệm</t>
  </si>
  <si>
    <t>Website bán thời trang</t>
  </si>
  <si>
    <t>Creator</t>
  </si>
  <si>
    <t>Phạm Nguyễn Đình huy</t>
  </si>
  <si>
    <t>Người đánh giá/phê duyệt</t>
  </si>
  <si>
    <t>Cả nhóm</t>
  </si>
  <si>
    <t>Ngày triển khai</t>
  </si>
  <si>
    <t>Ghi chú</t>
  </si>
  <si>
    <t>Tính năng đang chờ xử lý :</t>
  </si>
  <si>
    <t>Hoàn thành</t>
  </si>
  <si>
    <t>Lỗi</t>
  </si>
  <si>
    <t>Chưa Kiểm tra</t>
  </si>
  <si>
    <t>Bị chặn</t>
  </si>
  <si>
    <t>Số trường hợp thử nghiệm</t>
  </si>
  <si>
    <t>% Thành công</t>
  </si>
  <si>
    <t xml:space="preserve">% Coverage 
</t>
  </si>
  <si>
    <t>Tên hiển thị</t>
  </si>
  <si>
    <t>Vòng 1</t>
  </si>
  <si>
    <t>Vòng 2</t>
  </si>
  <si>
    <t>Quản lý sản phẩm</t>
  </si>
  <si>
    <t>Quản lý danh mục</t>
  </si>
  <si>
    <t>Quản lý nhãn hiệu</t>
  </si>
  <si>
    <t>Quản lý mã khuyến mãi</t>
  </si>
  <si>
    <t>Quản lý hóa đơn</t>
  </si>
  <si>
    <t>Quản lý tài khoản người dùng</t>
  </si>
  <si>
    <t>Quản lý bài viết</t>
  </si>
  <si>
    <t>Quản lý bình luận</t>
  </si>
  <si>
    <t>Tìm kiếm</t>
  </si>
  <si>
    <t>Quản lý thống kê</t>
  </si>
  <si>
    <t>Sub total</t>
  </si>
  <si>
    <t>Vòng2</t>
  </si>
  <si>
    <t>Kiểm tra phủ sóng</t>
  </si>
  <si>
    <t>%</t>
  </si>
  <si>
    <t>Kiểm tra thành công phủ sống</t>
  </si>
  <si>
    <t>Project Name</t>
  </si>
  <si>
    <t>Module Code</t>
  </si>
  <si>
    <t>Chưa kiểm tra</t>
  </si>
  <si>
    <t>Bị chăn</t>
  </si>
  <si>
    <t>Tổng số trường hợp thử nghiệm</t>
  </si>
  <si>
    <t>Round 1</t>
  </si>
  <si>
    <t>Round 2</t>
  </si>
  <si>
    <t>Test Case ID</t>
  </si>
  <si>
    <t>Hành động</t>
  </si>
  <si>
    <t>Điều kiện tiên quyết</t>
  </si>
  <si>
    <t>Kết quả mong đợi</t>
  </si>
  <si>
    <t>Kết quả thực tế</t>
  </si>
  <si>
    <t>Kết quả</t>
  </si>
  <si>
    <t>Chú thích</t>
  </si>
  <si>
    <t>Trạng thái</t>
  </si>
  <si>
    <t>Ngày kiểm tra</t>
  </si>
  <si>
    <t>Người kiểm tra</t>
  </si>
  <si>
    <t>GUI_SHOW Trang đăng nhập</t>
  </si>
  <si>
    <t>GUI-DN01</t>
  </si>
  <si>
    <t xml:space="preserve"> -Label : black
 -Status : enable</t>
  </si>
  <si>
    <t>Passed</t>
  </si>
  <si>
    <t>GUI-DN02</t>
  </si>
  <si>
    <t>GUI-DN03</t>
  </si>
  <si>
    <t>GUI-DN04</t>
  </si>
  <si>
    <t xml:space="preserve"> -Text color : white
 -Status : enable</t>
  </si>
  <si>
    <t>GUI-DN05</t>
  </si>
  <si>
    <t>GUI-DN06</t>
  </si>
  <si>
    <t>FUNCTION_SHOW Trang đăng nhập</t>
  </si>
  <si>
    <t>FUNC-DN01</t>
  </si>
  <si>
    <t>Truy cập vào hệ thống</t>
  </si>
  <si>
    <t>FUNC-DN02</t>
  </si>
  <si>
    <t>FUNC-DN03</t>
  </si>
  <si>
    <t>FUNC-DN04</t>
  </si>
  <si>
    <t>FUNC-DN05</t>
  </si>
  <si>
    <t>FUNC-DN06</t>
  </si>
  <si>
    <t>Quy trình</t>
  </si>
  <si>
    <t>GUI_SHOW Đổi mât khẩu</t>
  </si>
  <si>
    <t>GUI-DMK01</t>
  </si>
  <si>
    <t>[ĐỔI MẬT KHẨU] Lable</t>
  </si>
  <si>
    <t>Đăng nhập thành công vào hệ thống</t>
  </si>
  <si>
    <t>GUI-DMK02</t>
  </si>
  <si>
    <t>GUI-DMK03</t>
  </si>
  <si>
    <t>GUI-DMK04</t>
  </si>
  <si>
    <t>GUI-DMK05</t>
  </si>
  <si>
    <t>FUNCTION_SHOW Đổi mật khẩu</t>
  </si>
  <si>
    <t>FUNC-DMK01</t>
  </si>
  <si>
    <t>FUNC-DMK02</t>
  </si>
  <si>
    <t>FUNC-DMK03</t>
  </si>
  <si>
    <t>FUNC-DMK04</t>
  </si>
  <si>
    <t>FUNC-DMK05</t>
  </si>
  <si>
    <t>Tổng lần kiểm tra</t>
  </si>
  <si>
    <t>Hoàng</t>
  </si>
  <si>
    <t>[Đăng xuất] Button</t>
  </si>
  <si>
    <t>GUI_SHOW Thêm người dùng</t>
  </si>
  <si>
    <t>GUI-TND01</t>
  </si>
  <si>
    <t>Kiểm tra menu "Thêm Người Dùng"</t>
  </si>
  <si>
    <t>Label: "Thêm Người Dùng"; trạng thái Enable</t>
  </si>
  <si>
    <t>Hiển thị tiêu đề "Thêm Tài Khoản" rõ ràng, đúng căn chỉnh và không bị lỗi.</t>
  </si>
  <si>
    <t>GUI-TND02</t>
  </si>
  <si>
    <t>Text: Black; trạng thái Enable</t>
  </si>
  <si>
    <t>GUI-TND03</t>
  </si>
  <si>
    <t>[Tên] Input Field</t>
  </si>
  <si>
    <t>Placeholder: "Nhập tên"; trạng thái Enable</t>
  </si>
  <si>
    <t>GUI-TND04</t>
  </si>
  <si>
    <t>[Email] Input Field</t>
  </si>
  <si>
    <t>Placeholder: "Nhập email"; trạng thái Enable</t>
  </si>
  <si>
    <t>GUI-TND05</t>
  </si>
  <si>
    <t>[Số điện thoại] Input Field</t>
  </si>
  <si>
    <t>Placeholder: "Nhập số điện thoại"; trạng thái Enable</t>
  </si>
  <si>
    <t>GUI-TND06</t>
  </si>
  <si>
    <t>[Chọn vai trò] Dropdown</t>
  </si>
  <si>
    <t>Text: Default (ví dụ: "Chọn vai trò"); trạng thái Enable</t>
  </si>
  <si>
    <t>GUI-TND07</t>
  </si>
  <si>
    <t>[Thuộc phòng ban] Dropdown</t>
  </si>
  <si>
    <t>Text: Default (ví dụ: "Chọn phòng ban"); trạng thái Enable</t>
  </si>
  <si>
    <t>GUI-TND08</t>
  </si>
  <si>
    <t>[Thêm ảnh đại diện] Upload Button</t>
  </si>
  <si>
    <t>Text: "Chọn ảnh"; trạng thái Enable</t>
  </si>
  <si>
    <t>GUI-TND09</t>
  </si>
  <si>
    <t>[Lưu] Button</t>
  </si>
  <si>
    <t>Text: White; trạng thái Enable</t>
  </si>
  <si>
    <t>GUI-TND10</t>
  </si>
  <si>
    <t>[Quay lại] Button</t>
  </si>
  <si>
    <t>FUNCTION_SHOW Thêm người  dùng</t>
  </si>
  <si>
    <t>FUN-TTK01</t>
  </si>
  <si>
    <t>Thêm người dùng với thông tin hợp lệ</t>
  </si>
  <si>
    <t>1. Mở giao diện thêm tài khoản.
2. Nhập đầy đủ thông tin cần thiết (Họ Tên, Email, Mật khẩu, Chức vụ, Phòng ban...).
3. Nhấn nút "Thêm".</t>
  </si>
  <si>
    <t>Hiển thị thông báo: "Thêm thành công" và dữ liệu được lưu vào hệ thống.</t>
  </si>
  <si>
    <t>Thêm thành công và dữ liệu được lưu đúng.</t>
  </si>
  <si>
    <t>FUN-TTK02</t>
  </si>
  <si>
    <t>Thêm người dùng với thông tin thiếu</t>
  </si>
  <si>
    <t>1. Mở giao diện thêm tài khoản.
2. Bỏ trống các trường bắt buộc (vd: "Họ Tên").
3. Nhấn nút "Thêm".</t>
  </si>
  <si>
    <t>Hiển thị thông báo lỗi và yêu cầu nhập thông tin.</t>
  </si>
  <si>
    <t>FUN-TTK03</t>
  </si>
  <si>
    <t>Upload ảnh đại diện hợp lệ</t>
  </si>
  <si>
    <t>1. Mở giao diện thêm tài khoản.
2. Nhấn nút "Chọn tệp".
3. Chọn một file ảnh định dạng hợp lệ (vd: .jpg, .png).</t>
  </si>
  <si>
    <t>Hình ảnh hiển thị preview sau khi tải lên thành công.</t>
  </si>
  <si>
    <t>Hiển thị preview đúng sau khi tải ảnh.</t>
  </si>
  <si>
    <t>FUN-TTK04</t>
  </si>
  <si>
    <t>Upload ảnh đại diện không hợp lệ</t>
  </si>
  <si>
    <t>1. Mở giao diện thêm tài khoản.
2. Nhấn nút "Chọn tệp".
3. Chọn một file ảnh định dạng không hợp lệ (vd: .docx, .exe).</t>
  </si>
  <si>
    <t>Hiển thị lỗi: "File không hợp lệ, vui lòng chọn file ảnh định dạng .jpg, .png."</t>
  </si>
  <si>
    <t>FUN-TTK05</t>
  </si>
  <si>
    <t>Kiểm tra độ dài mật khẩu</t>
  </si>
  <si>
    <t>1. Mở giao diện thêm tài khoản.
2. Nhập mật khẩu ngắn hơn 8 ký tự.
3. Nhấn nút "Thêm".</t>
  </si>
  <si>
    <t>Hiển thị lỗi: "Mật khẩu phải có ít nhất 8 ký tự."</t>
  </si>
  <si>
    <t>Không thông báo lỗi</t>
  </si>
  <si>
    <t>Failed</t>
  </si>
  <si>
    <t>FUN-TTK06</t>
  </si>
  <si>
    <t>Kiểm tra tên đăng nhập trùng lặp</t>
  </si>
  <si>
    <t>1. Mở giao diện thêm tài khoản.
2. Nhập tên đăng nhập đã tồn tại trong hệ thống.
3. Nhấn nút "Thêm".</t>
  </si>
  <si>
    <t>Hiển thị lỗi: "Tên đăng nhập đã tồn tại, vui lòng chọn tên khác."</t>
  </si>
  <si>
    <t>FUN-TTK07</t>
  </si>
  <si>
    <t>Xử lý nút "Quay Lại"</t>
  </si>
  <si>
    <t>1. Mở giao diện thêm tài khoản.
2. Nhấn nút "Quay Lại".</t>
  </si>
  <si>
    <t>Quay lại giao diện trước đó mà không lưu bất kỳ thông tin nào.</t>
  </si>
  <si>
    <t>Quay lại đúng giao diện trước đó.</t>
  </si>
  <si>
    <t>FUN-TTK08</t>
  </si>
  <si>
    <t>Kiểm tra email hợp lệ</t>
  </si>
  <si>
    <t>1. Mở giao diện thêm tài khoản.
2. Nhập email hợp lệ (vd: example@mail.com).
3. Nhấn nút "Thêm".</t>
  </si>
  <si>
    <t>Cho phép lưu thông tin mà không có lỗi.</t>
  </si>
  <si>
    <t>Lưu thông tin thành công, không có lỗi.</t>
  </si>
  <si>
    <t>GUI_SHOW Cập nhật người dùng</t>
  </si>
  <si>
    <t>GUI-CNTK01</t>
  </si>
  <si>
    <t>GUI-CNTK02</t>
  </si>
  <si>
    <t>GUI-CNTK03</t>
  </si>
  <si>
    <t>GUI-CNTK04</t>
  </si>
  <si>
    <t>FUNCTION_SHOW Đăng  ký</t>
  </si>
  <si>
    <t>FUN-CNTK01</t>
  </si>
  <si>
    <t>FUN-CNTK02</t>
  </si>
  <si>
    <t>Đăng xuất</t>
  </si>
  <si>
    <t xml:space="preserve">Đăng xuất </t>
  </si>
  <si>
    <t>Đăng ký</t>
  </si>
  <si>
    <t xml:space="preserve">Đổi mật khẩu </t>
  </si>
  <si>
    <t xml:space="preserve">Quản lý thông tin người dùng </t>
  </si>
  <si>
    <t>[ Chào mừng đến với website Quản Lý Phòng Trọ] Label</t>
  </si>
  <si>
    <t xml:space="preserve"> -Label : gray
 -Status : enable</t>
  </si>
  <si>
    <t xml:space="preserve">An, Tuyết </t>
  </si>
  <si>
    <t xml:space="preserve">Đăng nhập thành công vào trang chủ </t>
  </si>
  <si>
    <t>1. Nhập email và password 
2. Click "Đăng nhập".</t>
  </si>
  <si>
    <t xml:space="preserve">Đi đến trang chủ </t>
  </si>
  <si>
    <t>Đi đến trang chủ</t>
  </si>
  <si>
    <t>Đăng nhập thất bại khi điền sai  Password</t>
  </si>
  <si>
    <t xml:space="preserve">1. Nhập email đúng 
2. Nhập password sai
3. Click "Đăng nhập".
</t>
  </si>
  <si>
    <t>Hệ thống thông báo lỗi : "Password của bạn không đúng"</t>
  </si>
  <si>
    <t>Hệ thống thông báo lỗi :  Password của bạn không đúng"</t>
  </si>
  <si>
    <t>Đăng nhập thất bại khi điền sai Email</t>
  </si>
  <si>
    <t xml:space="preserve">1. Nhập email sai
2. Nhập password 
3. Click "Đăng nhập".
</t>
  </si>
  <si>
    <t>Hệ thống thông báo lỗi : "Tài khoản không tồn tại"</t>
  </si>
  <si>
    <t xml:space="preserve">1 .Nhập email
2. Không nhập dữ liệu trường "password"
3. Click "Đăng nhập".
</t>
  </si>
  <si>
    <t>Thông báo lỗi : "Ô này không được để trống  !"</t>
  </si>
  <si>
    <t xml:space="preserve">1. Để trông trường email
2. Nhập password
3. Click "Đăng nhập"
</t>
  </si>
  <si>
    <t xml:space="preserve">1 .Không nhập email
2. Không nhập dữ liệu trường "password"
3. Click "Đăng nhập".
</t>
  </si>
  <si>
    <t>FUNC-DN07</t>
  </si>
  <si>
    <t>GUI-DX01</t>
  </si>
  <si>
    <t>GUI-DX02</t>
  </si>
  <si>
    <t>GUI-DX03</t>
  </si>
  <si>
    <t>GUI-DX04</t>
  </si>
  <si>
    <t>GUI_SHOW Trang đăng xuất</t>
  </si>
  <si>
    <t>[ Profile] Label</t>
  </si>
  <si>
    <t>[Thêm tài khoản khác] Label</t>
  </si>
  <si>
    <t>[Cài đặt] Label</t>
  </si>
  <si>
    <t>[Đăng xuất] Label</t>
  </si>
  <si>
    <t>[Nhập email] Textbox</t>
  </si>
  <si>
    <t>[Nhập mật khẩu] Textbox</t>
  </si>
  <si>
    <t>[Đăng nhập ] Button</t>
  </si>
  <si>
    <t>[Bạn cần tạo tài khoản mới] Label</t>
  </si>
  <si>
    <t>[Tạo tài khoản] Link</t>
  </si>
  <si>
    <t xml:space="preserve"> -Text color : white
 -Status : light</t>
  </si>
  <si>
    <t>FUNCTION_SHOW Trang đăng xuất</t>
  </si>
  <si>
    <t>FUNC-DX01</t>
  </si>
  <si>
    <t xml:space="preserve">Chọn vào đăng xuất  </t>
  </si>
  <si>
    <t>1. Nhấn vào đăng xuất
2. Nhấn xác nhận đăng xuất</t>
  </si>
  <si>
    <t xml:space="preserve">Đi đến trang đăng nhập và hiển thị thông báo thành công </t>
  </si>
  <si>
    <t xml:space="preserve">1. Không nhập email
2. Không nhập password
3. Nhấn "Đăng ký" </t>
  </si>
  <si>
    <t>Thông báo lỗi : "Email không hợp lệ !"</t>
  </si>
  <si>
    <t>Thông báo lỗi : "Mật khẩu nhập lại không đúng !"</t>
  </si>
  <si>
    <t>Đăng ký tài khoản không thành công vì không nhập email và không nhập password</t>
  </si>
  <si>
    <t>Đăng ký tài khoản không thành công khi nhập sai định dạng email</t>
  </si>
  <si>
    <t>Đăng ký tài khoản không thành công khi nhập lại mật khẩu sai</t>
  </si>
  <si>
    <t>Đăng ký tài khoản không thành công khi email đã tồn tại</t>
  </si>
  <si>
    <t>Thông báo lỗi : "Email đã tồn tại !"</t>
  </si>
  <si>
    <t xml:space="preserve">Đăng ký tài khoản không thành công khi nhập password không đủ 8 ký tự và không có chữ và số </t>
  </si>
  <si>
    <t>Thông báo lỗi : "Password phải bao gồm chữ, số và ít nhất 8 ký tự !"</t>
  </si>
  <si>
    <t xml:space="preserve">1. Nhập email sai
2. Nhập password 
3. Nhập lại password
3. Click "Đăng ký".
</t>
  </si>
  <si>
    <t xml:space="preserve">1. Nhập email 
2. Nhập password 
3. Nhập lại password sai
3. Click "ký".
</t>
  </si>
  <si>
    <t xml:space="preserve">1. Nhập email 
2. Nhập password 
3. Nhập lại password 
3. Click "Đăng ký".
</t>
  </si>
  <si>
    <t xml:space="preserve">Nhập email và password đúng nhung chưa xác thực tài khoản </t>
  </si>
  <si>
    <t xml:space="preserve">1. Nhập email 
2. Nhập password 
3. Click "Đăng nhập ".
</t>
  </si>
  <si>
    <t>Thông báo lỗi : "Tài khoản chưa được xác thực"</t>
  </si>
  <si>
    <t xml:space="preserve">Đăng ký tài khoản thành công </t>
  </si>
  <si>
    <t>Chuyển sang trang đăng nhập và hiện thị thông báo : " Một email đã được gửi đến email của bạn . Hãy kiểm tra và xác thực tài khoản của bank trước khi đăng nhập"</t>
  </si>
  <si>
    <t>FUNCTION_SHOW Đăng ký</t>
  </si>
  <si>
    <t>FUNC-ĐK01</t>
  </si>
  <si>
    <t>FUNC-ĐK02</t>
  </si>
  <si>
    <t>FUNC-ĐK03</t>
  </si>
  <si>
    <t>FUNC-ĐK04</t>
  </si>
  <si>
    <t>FUNC-ĐK05</t>
  </si>
  <si>
    <t>GUI_SHOW Đăng ký</t>
  </si>
  <si>
    <t>GUI-ĐK01</t>
  </si>
  <si>
    <t>GUI-ĐK02</t>
  </si>
  <si>
    <t>GUI-ĐK03</t>
  </si>
  <si>
    <t>GUI-ĐK04</t>
  </si>
  <si>
    <t>GUI-ĐK05</t>
  </si>
  <si>
    <t>GUI-ĐK06</t>
  </si>
  <si>
    <t>GUI-ĐK07</t>
  </si>
  <si>
    <t>[Enter Email] TextBox</t>
  </si>
  <si>
    <t>[Enter Password] TextBox</t>
  </si>
  <si>
    <t>[Enter Password Confỉmation] TextBox</t>
  </si>
  <si>
    <t>[Bạn đã có tài khoản] Label</t>
  </si>
  <si>
    <t>[Đăng nhập] Link</t>
  </si>
  <si>
    <t>[Đăng ký] Button</t>
  </si>
  <si>
    <t xml:space="preserve">[Chào mừng đến với website Quản Lý Phòng Trọ] Label </t>
  </si>
  <si>
    <t xml:space="preserve"> -Button: purple
 -Text color: white
 -Status: enable</t>
  </si>
  <si>
    <t xml:space="preserve"> -Text color: white
 -Status: enable</t>
  </si>
  <si>
    <t>Trình, Tuyết</t>
  </si>
  <si>
    <t>1. Truy cập vào trang đăng ký tài khoản</t>
  </si>
  <si>
    <t>XÂY DỰNG WEBSITE QUẢN LÝ PHÒNG TRỌ HỖ TRỢ REALTIME CHAT BẰNG SOCKET VÀ THANH TOÁN VNPAY</t>
  </si>
  <si>
    <t xml:space="preserve">[Cập nhật] Button </t>
  </si>
  <si>
    <t>[Nhập mật mã hiện tại]TextBox</t>
  </si>
  <si>
    <t>[Nhập mật khẩu mới ] TextBox</t>
  </si>
  <si>
    <t>[Nhập lại mật khẩu mới] TextBox</t>
  </si>
  <si>
    <t xml:space="preserve">1. Đăng nhập trang web.
2 .Hiển thị  trang đổi mật khẩu
3. Nhập mật khẩu hiện tại
4. Nhập mật khẩu mới 
5 Nhập lại mật khẩu mới 
6. Chọn nút " Cập nhật" 
7. Chọn nút "Chấp nhận "
</t>
  </si>
  <si>
    <t>Hiển thị thông báo đổi mật khẩu thành công 
Đăng xuất tài khoản chuyển sang trang đăng nhập</t>
  </si>
  <si>
    <t>Hệ thống thông báo"Mật khẩu hiện tại của bạn không chính xác".</t>
  </si>
  <si>
    <t xml:space="preserve">Đổi mật khẩu không thành công do nhập lại sai mật khẩu mới </t>
  </si>
  <si>
    <t>Thông báo lỗi : "Mật khẩu không đúng với mật khẩu mới !"</t>
  </si>
  <si>
    <t>Đổi mật khẩu thành công</t>
  </si>
  <si>
    <t>Đổi mật khẩu không thành công do không nhập đúng mật khẩu hiện tại</t>
  </si>
  <si>
    <t xml:space="preserve">Đổi mật khẩu không thành công do để trống thông tin </t>
  </si>
  <si>
    <t xml:space="preserve">Đổi mật khẩu không thành công do mật khẩu không đủ 8 ký tự và không có chữ và số </t>
  </si>
  <si>
    <t xml:space="preserve">Thêm người dùng  </t>
  </si>
  <si>
    <t xml:space="preserve">Liên hệ </t>
  </si>
  <si>
    <t xml:space="preserve">Xóa người dùng </t>
  </si>
  <si>
    <t xml:space="preserve">Xem thông tin người dùng </t>
  </si>
  <si>
    <t>An, Tuyết</t>
  </si>
  <si>
    <t xml:space="preserve">An, Tuyết,
 Trình , Sáng </t>
  </si>
  <si>
    <t>FUNC-ĐK06</t>
  </si>
  <si>
    <t>[Image] Img</t>
  </si>
  <si>
    <t>[Số điện thoại] Label</t>
  </si>
  <si>
    <t>[Email] Label</t>
  </si>
  <si>
    <t>[Đóng] Button</t>
  </si>
  <si>
    <t xml:space="preserve"> -Button: white
 -Text color: white
 -Status: enable</t>
  </si>
  <si>
    <t>Quản lý thông tin người dùng</t>
  </si>
  <si>
    <t>GUI_SHOW Xem thông tin người dùng</t>
  </si>
  <si>
    <t>GUI-XTTND01</t>
  </si>
  <si>
    <t>GUI-XTTND02</t>
  </si>
  <si>
    <t>GUI-XTTND03</t>
  </si>
  <si>
    <t>GUI-XTTND04</t>
  </si>
  <si>
    <t>GUI-XTTND05</t>
  </si>
  <si>
    <t>GUI-XTTND06</t>
  </si>
  <si>
    <t>GUI-XTTND07</t>
  </si>
  <si>
    <t>FUN-XTTND01</t>
  </si>
  <si>
    <t>FUN-XTTND02</t>
  </si>
  <si>
    <t>FUN-XTTND03</t>
  </si>
  <si>
    <t>FUN-XTTND04</t>
  </si>
  <si>
    <t>FUN-XTTND05</t>
  </si>
  <si>
    <t>FUN-XTTND06</t>
  </si>
  <si>
    <t>Đăng nhập thất bại khi nhập Email và để trống Password</t>
  </si>
  <si>
    <t xml:space="preserve">Đăng nhập thất bại khi để trống Email và nhập Password </t>
  </si>
  <si>
    <t>Đăng nhập thất bại khi để trống Email và Password</t>
  </si>
  <si>
    <t>1. Truy cập vào trang đăng nhập</t>
  </si>
  <si>
    <t xml:space="preserve">1. Đang ở trang chủ </t>
  </si>
  <si>
    <t xml:space="preserve">Đã đăng nhập vào hệ thống </t>
  </si>
  <si>
    <t>FUNCTION_SHOW Xem thông tin người dùng</t>
  </si>
  <si>
    <t>[Tên] Label</t>
  </si>
  <si>
    <t>[Giới tính] Label</t>
  </si>
  <si>
    <t>[Số căn cước công dân] Label</t>
  </si>
  <si>
    <t>[Địa chỉ ] Button</t>
  </si>
  <si>
    <t>[Số phòng ] Label</t>
  </si>
  <si>
    <t>GUI-XTTND08</t>
  </si>
  <si>
    <t>GUI-XTTND09</t>
  </si>
  <si>
    <t xml:space="preserve"> -Status : enable</t>
  </si>
  <si>
    <t xml:space="preserve"> - Text: Black
 - Status: enable</t>
  </si>
  <si>
    <t xml:space="preserve">1. Đăng nhập thành công vào hệ thống và vào trang chủ 
2.Chọn Quản lý thông tin hòng trọ
3. Chọn Quản lý thông tin người thuê
4.Xem thông tin người thuê </t>
  </si>
  <si>
    <t>Xem thông tin người dùng hợp lệ</t>
  </si>
  <si>
    <t>Hiển thị đầy đủ thông tin cá nhân của người dùng</t>
  </si>
  <si>
    <t>Xem thông tin người dùng khác (admin)</t>
  </si>
  <si>
    <t>Hiển thị thông tin người dùng được chọn</t>
  </si>
  <si>
    <t>Xem thông tin khi chưa đăng nhập</t>
  </si>
  <si>
    <t>Hiển thị thông báo " Bạn cần phải đăng nhập".</t>
  </si>
  <si>
    <t>Thông tin người dùng không tồn tại</t>
  </si>
  <si>
    <t>Hiển thị thông báo lỗi: “Không tìm thấy người dùng”</t>
  </si>
  <si>
    <t>Thông tin bị thiếu trường dữ liệu</t>
  </si>
  <si>
    <t>Hiển thị trang nhưng các trường thiếu hiển thị là 
“Chưa cập nhật” hoặc để trống</t>
  </si>
  <si>
    <t>Kiểm tra định dạng dữ liệu hiển thị</t>
  </si>
  <si>
    <t xml:space="preserve">Hiển thị đúng format </t>
  </si>
  <si>
    <t>Xóa người dùng hợp lệ</t>
  </si>
  <si>
    <t xml:space="preserve">1. Đăng nhập thành công vào hệ thống và vào trang chủ 
2.Chọn Quản lý thông tin phòng trọ
3.Chọn Quản lý thông tin người thuê
4.Chọn nhà trọ 
5. Xóa người thuê </t>
  </si>
  <si>
    <t>[Xóa người thuê] Label</t>
  </si>
  <si>
    <t>[Bạn có chắc chắn muốn xóa người này ra khỏi trọkhông?] Label</t>
  </si>
  <si>
    <t>[Chấp nhận] Button</t>
  </si>
  <si>
    <t>[Hủy] Button</t>
  </si>
  <si>
    <t>Hủy thao tác xóa</t>
  </si>
  <si>
    <t>Người dùng bị xóa khỏi hệ thống, hiển thị thông báo "Xóa thành
 công"</t>
  </si>
  <si>
    <t>Người dùng bị xóa khỏi hệ thống, hiển thị thông báo "Xóa thànhcông"</t>
  </si>
  <si>
    <t xml:space="preserve"> -Text color : black
 -Status : enable</t>
  </si>
  <si>
    <t>[ Tên nhà trọ ] ComboBox</t>
  </si>
  <si>
    <t>[Liên hệ] Button</t>
  </si>
  <si>
    <t>[Xóa khỏi trọ] Button</t>
  </si>
  <si>
    <t>[Thêm người thuê] Button</t>
  </si>
  <si>
    <t>[Chọn nhà trọ] Label</t>
  </si>
  <si>
    <t>[STT] Label</t>
  </si>
  <si>
    <t>[Hình ảnh] Img</t>
  </si>
  <si>
    <t>[SĐT] Input</t>
  </si>
  <si>
    <t>[Địa chỉ] Label</t>
  </si>
  <si>
    <t>[Giới tính] Select</t>
  </si>
  <si>
    <t>[Ngày sinh] Label</t>
  </si>
  <si>
    <t>[Phòng trọ] Label</t>
  </si>
  <si>
    <t xml:space="preserve">[Hành động] Select </t>
  </si>
  <si>
    <t>GUI-TND11</t>
  </si>
  <si>
    <t>GUI-TND12</t>
  </si>
  <si>
    <t>GUI-TND13</t>
  </si>
  <si>
    <t>GUI-TND14</t>
  </si>
  <si>
    <t xml:space="preserve">1. Đăng nhập thành công vào hệ thống và vào trang chủ 
2.Chọn Quản lý thông tin phòng trọ
3.Chọn Quản lý thông tin người thuê
4.Chọn Thêm người thuê </t>
  </si>
  <si>
    <t xml:space="preserve">Đăng nhập thành công vào hệ thống </t>
  </si>
  <si>
    <t>1. Đăng nhập thành công vào hệ thống và vào trang chủ 
2.Chọn Quản lý thông tin phòng trọ
3.Chọn Quản lý thông tin người thuê
4.Chọn Thêm người thuê 
5. Nhập Email người thuê và bấm nút "Mời"</t>
  </si>
  <si>
    <t>[Mời người thuê vào nhà trọ!] Label</t>
  </si>
  <si>
    <t>[Nhập email để mời ...] Textbox</t>
  </si>
  <si>
    <t>[Mời ] Button</t>
  </si>
  <si>
    <t>Thêm người thuê thành côngvới thông tin hợp lệ</t>
  </si>
  <si>
    <t>Thêm người thuê thất bại khi nhập sai email</t>
  </si>
  <si>
    <t>GUI-TND15</t>
  </si>
  <si>
    <t>GUI-TND16</t>
  </si>
  <si>
    <t>GUI-TND17</t>
  </si>
  <si>
    <t>Emty</t>
  </si>
  <si>
    <t xml:space="preserve"> -Button: white
 -Text color: blue
 -Status: enable</t>
  </si>
  <si>
    <t xml:space="preserve"> -Button: green
 -Text color: white
 -Status: enable</t>
  </si>
  <si>
    <t>An, Sáng, Trình, Tuyết</t>
  </si>
  <si>
    <t xml:space="preserve">GUI_SHOW Liên hệ </t>
  </si>
  <si>
    <t>GUI-LH01</t>
  </si>
  <si>
    <t xml:space="preserve">FUNCTION_SHOW Liên hệ </t>
  </si>
  <si>
    <t>FUN-LH01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</si>
</sst>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d\-mmm\-yy;@"/>
    <numFmt numFmtId="165" formatCode="0;[Red]0"/>
  </numFmts>
  <fonts count="45">
    <font>
      <sz val="11"/>
      <color theme="1"/>
      <name val="Arial"/>
      <family val="2"/>
      <scheme val="minor"/>
    </font>
    <font>
      <sz val="10"/>
      <name val="Arial2"/>
    </font>
    <font>
      <sz val="10"/>
      <name val="FreeSans"/>
      <family val="2"/>
    </font>
    <font>
      <sz val="11"/>
      <name val="ＭＳ Ｐゴシック"/>
      <family val="2"/>
    </font>
    <font>
      <b/>
      <sz val="13"/>
      <color indexed="9"/>
      <name val="Times New Roman"/>
      <family val="1"/>
    </font>
    <font>
      <sz val="13"/>
      <name val="Times New Roman"/>
      <family val="1"/>
    </font>
    <font>
      <sz val="13"/>
      <color theme="1"/>
      <name val="Times New Roman"/>
      <family val="1"/>
    </font>
    <font>
      <b/>
      <sz val="20"/>
      <name val="Times New Roman"/>
      <family val="1"/>
    </font>
    <font>
      <sz val="10"/>
      <name val="Times New Roman"/>
      <family val="1"/>
    </font>
    <font>
      <b/>
      <sz val="10"/>
      <name val="Times New Roman"/>
      <family val="1"/>
    </font>
    <font>
      <sz val="11"/>
      <color theme="1"/>
      <name val="Times New Roman"/>
      <family val="1"/>
    </font>
    <font>
      <sz val="10"/>
      <color indexed="9"/>
      <name val="Times New Roman"/>
      <family val="1"/>
    </font>
    <font>
      <b/>
      <sz val="13"/>
      <name val="Times New Roman"/>
      <family val="1"/>
    </font>
    <font>
      <b/>
      <sz val="14"/>
      <name val="Times New Roman"/>
      <family val="1"/>
    </font>
    <font>
      <b/>
      <sz val="18"/>
      <name val="Times New Roman"/>
      <family val="1"/>
    </font>
    <font>
      <sz val="14"/>
      <name val="Times New Roman"/>
      <family val="1"/>
    </font>
    <font>
      <sz val="16"/>
      <name val="Times New Roman"/>
      <family val="1"/>
    </font>
    <font>
      <b/>
      <sz val="13"/>
      <color theme="1"/>
      <name val="Times New Roman"/>
      <family val="1"/>
    </font>
    <font>
      <b/>
      <i/>
      <sz val="13"/>
      <color indexed="57"/>
      <name val="Times New Roman"/>
      <family val="1"/>
    </font>
    <font>
      <i/>
      <sz val="13"/>
      <name val="Times New Roman"/>
      <family val="1"/>
    </font>
    <font>
      <sz val="13"/>
      <color indexed="9"/>
      <name val="Times New Roman"/>
      <family val="1"/>
    </font>
    <font>
      <sz val="18"/>
      <name val="Times New Roman"/>
      <family val="1"/>
    </font>
    <font>
      <sz val="13"/>
      <color rgb="FF00000A"/>
      <name val="Times New Roman"/>
      <family val="1"/>
    </font>
    <font>
      <sz val="13"/>
      <color indexed="8"/>
      <name val="Times New Roman"/>
      <family val="1"/>
    </font>
    <font>
      <b/>
      <sz val="13"/>
      <color rgb="FFFFFFFF"/>
      <name val="Times New Roman"/>
      <family val="1"/>
    </font>
    <font>
      <sz val="13"/>
      <color indexed="63"/>
      <name val="Times New Roman"/>
      <family val="1"/>
    </font>
    <font>
      <sz val="18"/>
      <color theme="1"/>
      <name val="Times New Roman"/>
      <family val="1"/>
    </font>
    <font>
      <sz val="14"/>
      <color theme="1"/>
      <name val="Times New Roman"/>
      <family val="1"/>
    </font>
    <font>
      <b/>
      <sz val="14"/>
      <color theme="1"/>
      <name val="Times New Roman"/>
      <family val="1"/>
    </font>
    <font>
      <b/>
      <sz val="13"/>
      <color theme="0"/>
      <name val="Times New Roman"/>
      <family val="1"/>
    </font>
    <font>
      <b/>
      <sz val="14"/>
      <color theme="0"/>
      <name val="Times New Roman"/>
      <family val="1"/>
    </font>
    <font>
      <sz val="13"/>
      <color theme="0"/>
      <name val="Times New Roman"/>
      <family val="1"/>
    </font>
    <font>
      <sz val="8"/>
      <name val="Arial"/>
      <family val="2"/>
      <scheme val="minor"/>
    </font>
    <font>
      <u/>
      <sz val="11"/>
      <color theme="10"/>
      <name val="Arial"/>
      <family val="2"/>
      <scheme val="minor"/>
    </font>
    <font>
      <sz val="13"/>
      <color rgb="FF000000"/>
      <name val="Times New Roman"/>
      <family val="1"/>
    </font>
    <font>
      <b/>
      <u/>
      <sz val="13"/>
      <color theme="1"/>
      <name val="Times New Roman"/>
      <family val="1"/>
    </font>
    <font>
      <sz val="13"/>
      <color theme="1"/>
      <name val="Times New Roman"/>
      <family val="1"/>
      <scheme val="major"/>
    </font>
    <font>
      <sz val="11"/>
      <color rgb="FFFF0000"/>
      <name val="Arial"/>
      <family val="2"/>
      <scheme val="minor"/>
    </font>
    <font>
      <b/>
      <sz val="13"/>
      <color theme="0"/>
      <name val="Times New Roman"/>
      <family val="1"/>
      <scheme val="major"/>
    </font>
    <font>
      <b/>
      <sz val="13"/>
      <color theme="1"/>
      <name val="Times New Roman"/>
      <family val="1"/>
      <scheme val="major"/>
    </font>
    <font>
      <sz val="13"/>
      <color indexed="8"/>
      <name val="Times New Roman"/>
      <family val="1"/>
      <scheme val="major"/>
    </font>
    <font>
      <sz val="13"/>
      <color indexed="8"/>
      <name val="Times New Roman"/>
      <family val="1"/>
    </font>
    <font>
      <sz val="13"/>
      <color rgb="FFFF0000"/>
      <name val="Times New Roman"/>
      <family val="1"/>
    </font>
    <font>
      <sz val="13"/>
      <color rgb="FFFF0000"/>
      <name val="Times New Roman"/>
      <family val="1"/>
      <scheme val="major"/>
    </font>
    <font>
      <sz val="13"/>
      <name val="Times New Roman"/>
      <family val="1"/>
      <scheme val="major"/>
    </font>
  </fonts>
  <fills count="18">
    <fill>
      <patternFill patternType="none"/>
    </fill>
    <fill>
      <patternFill patternType="gray125"/>
    </fill>
    <fill>
      <patternFill patternType="solid">
        <fgColor indexed="21"/>
        <bgColor indexed="38"/>
      </patternFill>
    </fill>
    <fill>
      <patternFill patternType="solid">
        <fgColor indexed="9"/>
        <bgColor indexed="26"/>
      </patternFill>
    </fill>
    <fill>
      <patternFill patternType="solid">
        <fgColor indexed="27"/>
        <bgColor indexed="41"/>
      </patternFill>
    </fill>
    <fill>
      <patternFill patternType="solid">
        <fgColor rgb="FF008080"/>
        <bgColor rgb="FF008080"/>
      </patternFill>
    </fill>
    <fill>
      <patternFill patternType="solid">
        <fgColor theme="0"/>
        <bgColor indexed="38"/>
      </patternFill>
    </fill>
    <fill>
      <patternFill patternType="solid">
        <fgColor theme="8" tint="0.59999389629810485"/>
        <bgColor indexed="38"/>
      </patternFill>
    </fill>
    <fill>
      <patternFill patternType="solid">
        <fgColor theme="8" tint="-0.499984740745262"/>
        <bgColor indexed="64"/>
      </patternFill>
    </fill>
    <fill>
      <patternFill patternType="solid">
        <fgColor theme="8" tint="-0.249977111117893"/>
        <bgColor indexed="64"/>
      </patternFill>
    </fill>
    <fill>
      <patternFill patternType="solid">
        <fgColor theme="8" tint="-0.499984740745262"/>
        <bgColor indexed="38"/>
      </patternFill>
    </fill>
    <fill>
      <patternFill patternType="solid">
        <fgColor theme="8" tint="-0.249977111117893"/>
        <bgColor indexed="38"/>
      </patternFill>
    </fill>
    <fill>
      <patternFill patternType="solid">
        <fgColor rgb="FFFFFFFF"/>
        <bgColor indexed="64"/>
      </patternFill>
    </fill>
    <fill>
      <patternFill patternType="solid">
        <fgColor theme="0"/>
        <bgColor indexed="41"/>
      </patternFill>
    </fill>
    <fill>
      <patternFill patternType="solid">
        <fgColor rgb="FF00FFFF"/>
        <bgColor indexed="41"/>
      </patternFill>
    </fill>
    <fill>
      <patternFill patternType="solid">
        <fgColor rgb="FF00FFFF"/>
        <bgColor indexed="64"/>
      </patternFill>
    </fill>
    <fill>
      <patternFill patternType="solid">
        <fgColor rgb="FFFF0000"/>
        <bgColor indexed="26"/>
      </patternFill>
    </fill>
    <fill>
      <patternFill patternType="solid">
        <fgColor theme="0"/>
        <bgColor indexed="64"/>
      </patternFill>
    </fill>
  </fills>
  <borders count="48">
    <border>
      <left/>
      <right/>
      <top/>
      <bottom/>
      <diagonal/>
    </border>
    <border>
      <left style="medium">
        <color indexed="8"/>
      </left>
      <right/>
      <top/>
      <bottom/>
      <diagonal/>
    </border>
    <border>
      <left/>
      <right style="medium">
        <color indexed="8"/>
      </right>
      <top/>
      <bottom style="medium">
        <color indexed="8"/>
      </bottom>
      <diagonal/>
    </border>
    <border>
      <left style="medium">
        <color indexed="8"/>
      </left>
      <right style="medium">
        <color indexed="8"/>
      </right>
      <top/>
      <bottom style="medium">
        <color indexed="8"/>
      </bottom>
      <diagonal/>
    </border>
    <border>
      <left style="medium">
        <color indexed="8"/>
      </left>
      <right/>
      <top/>
      <bottom style="medium">
        <color indexed="8"/>
      </bottom>
      <diagonal/>
    </border>
    <border>
      <left style="medium">
        <color indexed="8"/>
      </left>
      <right/>
      <top style="medium">
        <color indexed="8"/>
      </top>
      <bottom style="medium">
        <color indexed="8"/>
      </bottom>
      <diagonal/>
    </border>
    <border>
      <left style="medium">
        <color indexed="8"/>
      </left>
      <right style="medium">
        <color indexed="8"/>
      </right>
      <top style="medium">
        <color indexed="8"/>
      </top>
      <bottom style="medium">
        <color indexed="8"/>
      </bottom>
      <diagonal/>
    </border>
    <border>
      <left style="medium">
        <color indexed="8"/>
      </left>
      <right style="medium">
        <color indexed="8"/>
      </right>
      <top style="medium">
        <color indexed="8"/>
      </top>
      <bottom style="thin">
        <color indexed="64"/>
      </bottom>
      <diagonal/>
    </border>
    <border>
      <left/>
      <right/>
      <top style="medium">
        <color indexed="8"/>
      </top>
      <bottom style="thin">
        <color indexed="64"/>
      </bottom>
      <diagonal/>
    </border>
    <border>
      <left style="medium">
        <color indexed="8"/>
      </left>
      <right/>
      <top style="medium">
        <color indexed="8"/>
      </top>
      <bottom style="thin">
        <color indexed="64"/>
      </bottom>
      <diagonal/>
    </border>
    <border>
      <left style="medium">
        <color indexed="8"/>
      </left>
      <right/>
      <top/>
      <bottom style="thin">
        <color indexed="64"/>
      </bottom>
      <diagonal/>
    </border>
    <border>
      <left/>
      <right style="thin">
        <color indexed="64"/>
      </right>
      <top/>
      <bottom/>
      <diagonal/>
    </border>
    <border>
      <left style="hair">
        <color indexed="8"/>
      </left>
      <right/>
      <top style="hair">
        <color indexed="8"/>
      </top>
      <bottom/>
      <diagonal/>
    </border>
    <border>
      <left/>
      <right/>
      <top style="hair">
        <color indexed="8"/>
      </top>
      <bottom/>
      <diagonal/>
    </border>
    <border>
      <left/>
      <right style="hair">
        <color indexed="8"/>
      </right>
      <top style="hair">
        <color indexed="8"/>
      </top>
      <bottom/>
      <diagonal/>
    </border>
    <border>
      <left style="thin">
        <color auto="1"/>
      </left>
      <right style="thin">
        <color auto="1"/>
      </right>
      <top style="thin">
        <color auto="1"/>
      </top>
      <bottom style="thin">
        <color auto="1"/>
      </bottom>
      <diagonal/>
    </border>
    <border>
      <left style="thin">
        <color indexed="64"/>
      </left>
      <right style="thin">
        <color indexed="64"/>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hair">
        <color indexed="8"/>
      </left>
      <right/>
      <top/>
      <bottom style="thin">
        <color indexed="63"/>
      </bottom>
      <diagonal/>
    </border>
    <border>
      <left/>
      <right/>
      <top/>
      <bottom style="thin">
        <color indexed="63"/>
      </bottom>
      <diagonal/>
    </border>
    <border>
      <left/>
      <right style="hair">
        <color indexed="8"/>
      </right>
      <top/>
      <bottom style="thin">
        <color indexed="63"/>
      </bottom>
      <diagonal/>
    </border>
    <border>
      <left style="thin">
        <color indexed="63"/>
      </left>
      <right style="thin">
        <color indexed="63"/>
      </right>
      <top style="thin">
        <color indexed="63"/>
      </top>
      <bottom style="thin">
        <color indexed="63"/>
      </bottom>
      <diagonal/>
    </border>
    <border>
      <left style="thin">
        <color indexed="63"/>
      </left>
      <right/>
      <top style="thin">
        <color indexed="63"/>
      </top>
      <bottom style="thin">
        <color indexed="63"/>
      </bottom>
      <diagonal/>
    </border>
    <border>
      <left/>
      <right/>
      <top style="thin">
        <color indexed="63"/>
      </top>
      <bottom style="thin">
        <color indexed="63"/>
      </bottom>
      <diagonal/>
    </border>
    <border>
      <left/>
      <right style="thin">
        <color indexed="63"/>
      </right>
      <top style="thin">
        <color indexed="63"/>
      </top>
      <bottom style="thin">
        <color indexed="63"/>
      </bottom>
      <diagonal/>
    </border>
    <border>
      <left style="thin">
        <color indexed="63"/>
      </left>
      <right style="thin">
        <color indexed="63"/>
      </right>
      <top style="thin">
        <color indexed="63"/>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indexed="63"/>
      </left>
      <right style="thin">
        <color indexed="63"/>
      </right>
      <top style="thin">
        <color indexed="63"/>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right/>
      <top/>
      <bottom style="thin">
        <color indexed="64"/>
      </bottom>
      <diagonal/>
    </border>
    <border>
      <left/>
      <right style="thin">
        <color indexed="64"/>
      </right>
      <top/>
      <bottom style="thin">
        <color indexed="64"/>
      </bottom>
      <diagonal/>
    </border>
    <border>
      <left style="thin">
        <color auto="1"/>
      </left>
      <right/>
      <top/>
      <bottom style="thin">
        <color auto="1"/>
      </bottom>
      <diagonal/>
    </border>
    <border>
      <left style="thin">
        <color rgb="FF000000"/>
      </left>
      <right style="thin">
        <color rgb="FF000000"/>
      </right>
      <top style="thin">
        <color rgb="FF000000"/>
      </top>
      <bottom style="thin">
        <color rgb="FF000000"/>
      </bottom>
      <diagonal/>
    </border>
    <border>
      <left/>
      <right/>
      <top style="thin">
        <color auto="1"/>
      </top>
      <bottom/>
      <diagonal/>
    </border>
    <border>
      <left/>
      <right/>
      <top style="thin">
        <color auto="1"/>
      </top>
      <bottom style="thin">
        <color auto="1"/>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rgb="FF000000"/>
      </left>
      <right/>
      <top style="thin">
        <color rgb="FF000000"/>
      </top>
      <bottom style="thin">
        <color rgb="FF000000"/>
      </bottom>
      <diagonal/>
    </border>
    <border>
      <left/>
      <right/>
      <top/>
      <bottom style="thin">
        <color auto="1"/>
      </bottom>
      <diagonal/>
    </border>
  </borders>
  <cellStyleXfs count="5">
    <xf numFmtId="0" fontId="0" fillId="0" borderId="0"/>
    <xf numFmtId="0" fontId="1" fillId="0" borderId="0" applyBorder="0" applyProtection="0">
      <alignment vertical="center"/>
    </xf>
    <xf numFmtId="9" fontId="2" fillId="0" borderId="0" applyBorder="0" applyProtection="0"/>
    <xf numFmtId="0" fontId="3" fillId="0" borderId="0"/>
    <xf numFmtId="0" fontId="33" fillId="0" borderId="0" applyNumberFormat="0" applyFill="0" applyBorder="0" applyAlignment="0" applyProtection="0"/>
  </cellStyleXfs>
  <cellXfs count="304">
    <xf numFmtId="0" fontId="0" fillId="0" borderId="0" xfId="0"/>
    <xf numFmtId="0" fontId="8" fillId="0" borderId="0" xfId="1" applyFont="1" applyBorder="1" applyProtection="1">
      <alignment vertical="center"/>
    </xf>
    <xf numFmtId="0" fontId="9" fillId="0" borderId="0" xfId="1" applyFont="1" applyBorder="1" applyAlignment="1" applyProtection="1"/>
    <xf numFmtId="0" fontId="8" fillId="0" borderId="0" xfId="1" applyFont="1" applyBorder="1" applyAlignment="1" applyProtection="1"/>
    <xf numFmtId="164" fontId="8" fillId="0" borderId="0" xfId="1" applyNumberFormat="1" applyFont="1" applyBorder="1" applyAlignment="1" applyProtection="1"/>
    <xf numFmtId="0" fontId="11" fillId="0" borderId="0" xfId="1" applyFont="1" applyBorder="1" applyProtection="1">
      <alignment vertical="center"/>
    </xf>
    <xf numFmtId="0" fontId="8" fillId="3" borderId="0" xfId="1" applyFont="1" applyFill="1" applyBorder="1" applyProtection="1">
      <alignment vertical="center"/>
    </xf>
    <xf numFmtId="0" fontId="10" fillId="0" borderId="0" xfId="0" applyFont="1"/>
    <xf numFmtId="0" fontId="8" fillId="0" borderId="0" xfId="0" applyFont="1" applyAlignment="1">
      <alignment horizontal="center" vertical="top"/>
    </xf>
    <xf numFmtId="0" fontId="8" fillId="0" borderId="0" xfId="0" applyFont="1"/>
    <xf numFmtId="0" fontId="6" fillId="0" borderId="0" xfId="0" applyFont="1"/>
    <xf numFmtId="0" fontId="5" fillId="3" borderId="0" xfId="1" applyFont="1" applyFill="1" applyBorder="1" applyAlignment="1" applyProtection="1">
      <alignment horizontal="center"/>
    </xf>
    <xf numFmtId="0" fontId="4" fillId="3" borderId="2" xfId="1" applyFont="1" applyFill="1" applyBorder="1" applyAlignment="1" applyProtection="1"/>
    <xf numFmtId="0" fontId="12" fillId="3" borderId="3" xfId="1" applyFont="1" applyFill="1" applyBorder="1" applyAlignment="1" applyProtection="1">
      <alignment horizontal="center"/>
    </xf>
    <xf numFmtId="0" fontId="20" fillId="3" borderId="4" xfId="1" applyFont="1" applyFill="1" applyBorder="1" applyAlignment="1" applyProtection="1">
      <alignment horizontal="center"/>
    </xf>
    <xf numFmtId="0" fontId="20" fillId="3" borderId="0" xfId="1" applyFont="1" applyFill="1" applyBorder="1" applyAlignment="1" applyProtection="1">
      <alignment horizontal="center"/>
    </xf>
    <xf numFmtId="0" fontId="4" fillId="3" borderId="0" xfId="1" applyFont="1" applyFill="1" applyBorder="1" applyAlignment="1" applyProtection="1">
      <alignment horizontal="center"/>
    </xf>
    <xf numFmtId="9" fontId="20" fillId="3" borderId="0" xfId="2" applyFont="1" applyFill="1" applyBorder="1" applyAlignment="1" applyProtection="1">
      <alignment horizontal="center"/>
    </xf>
    <xf numFmtId="0" fontId="5" fillId="0" borderId="0" xfId="1" applyFont="1" applyBorder="1" applyAlignment="1" applyProtection="1"/>
    <xf numFmtId="0" fontId="12" fillId="0" borderId="5" xfId="1" applyFont="1" applyBorder="1" applyAlignment="1" applyProtection="1">
      <alignment horizontal="left"/>
    </xf>
    <xf numFmtId="0" fontId="5" fillId="0" borderId="6" xfId="1" applyFont="1" applyBorder="1" applyAlignment="1" applyProtection="1"/>
    <xf numFmtId="0" fontId="5" fillId="0" borderId="5" xfId="1" applyFont="1" applyBorder="1" applyAlignment="1" applyProtection="1"/>
    <xf numFmtId="2" fontId="12" fillId="0" borderId="1" xfId="1" applyNumberFormat="1" applyFont="1" applyBorder="1" applyAlignment="1" applyProtection="1">
      <alignment horizontal="right" wrapText="1"/>
    </xf>
    <xf numFmtId="0" fontId="5" fillId="0" borderId="0" xfId="1" applyFont="1" applyBorder="1" applyProtection="1">
      <alignment vertical="center"/>
    </xf>
    <xf numFmtId="0" fontId="5" fillId="0" borderId="0" xfId="1" applyFont="1" applyBorder="1" applyAlignment="1" applyProtection="1">
      <alignment horizontal="center" wrapText="1"/>
    </xf>
    <xf numFmtId="0" fontId="12" fillId="0" borderId="7" xfId="1" applyFont="1" applyBorder="1" applyAlignment="1" applyProtection="1">
      <alignment horizontal="left"/>
    </xf>
    <xf numFmtId="0" fontId="5" fillId="0" borderId="8" xfId="1" applyFont="1" applyBorder="1" applyAlignment="1" applyProtection="1"/>
    <xf numFmtId="0" fontId="5" fillId="0" borderId="9" xfId="1" applyFont="1" applyBorder="1" applyAlignment="1" applyProtection="1"/>
    <xf numFmtId="2" fontId="12" fillId="0" borderId="10" xfId="1" applyNumberFormat="1" applyFont="1" applyBorder="1" applyAlignment="1" applyProtection="1">
      <alignment horizontal="right" wrapText="1"/>
    </xf>
    <xf numFmtId="0" fontId="15" fillId="0" borderId="0" xfId="0" applyFont="1" applyAlignment="1">
      <alignment horizontal="center" vertical="top"/>
    </xf>
    <xf numFmtId="0" fontId="15" fillId="0" borderId="0" xfId="0" applyFont="1"/>
    <xf numFmtId="9" fontId="20" fillId="3" borderId="11" xfId="2" applyFont="1" applyFill="1" applyBorder="1" applyAlignment="1" applyProtection="1">
      <alignment horizontal="center"/>
    </xf>
    <xf numFmtId="0" fontId="5" fillId="0" borderId="11" xfId="1" applyFont="1" applyBorder="1" applyAlignment="1" applyProtection="1">
      <alignment horizontal="center" wrapText="1"/>
    </xf>
    <xf numFmtId="0" fontId="12" fillId="0" borderId="0" xfId="0" applyFont="1" applyAlignment="1">
      <alignment vertical="center"/>
    </xf>
    <xf numFmtId="0" fontId="5" fillId="0" borderId="0" xfId="0" applyFont="1" applyAlignment="1">
      <alignment horizontal="center" vertical="top"/>
    </xf>
    <xf numFmtId="0" fontId="5" fillId="0" borderId="0" xfId="0" applyFont="1" applyAlignment="1">
      <alignment horizontal="left" vertical="top" wrapText="1"/>
    </xf>
    <xf numFmtId="0" fontId="5" fillId="0" borderId="17" xfId="1" applyFont="1" applyBorder="1" applyAlignment="1" applyProtection="1">
      <alignment horizontal="center"/>
    </xf>
    <xf numFmtId="165" fontId="5" fillId="0" borderId="17" xfId="2" applyNumberFormat="1" applyFont="1" applyBorder="1" applyAlignment="1" applyProtection="1">
      <alignment horizontal="center"/>
    </xf>
    <xf numFmtId="1" fontId="5" fillId="0" borderId="17" xfId="2" applyNumberFormat="1" applyFont="1" applyBorder="1" applyAlignment="1" applyProtection="1">
      <alignment horizontal="center"/>
    </xf>
    <xf numFmtId="0" fontId="6" fillId="0" borderId="17" xfId="0" applyFont="1" applyBorder="1" applyAlignment="1">
      <alignment horizontal="center"/>
    </xf>
    <xf numFmtId="0" fontId="5" fillId="2" borderId="17" xfId="1" applyFont="1" applyFill="1" applyBorder="1" applyAlignment="1" applyProtection="1">
      <alignment horizontal="center"/>
    </xf>
    <xf numFmtId="0" fontId="4" fillId="2" borderId="17" xfId="1" applyFont="1" applyFill="1" applyBorder="1" applyAlignment="1" applyProtection="1"/>
    <xf numFmtId="165" fontId="4" fillId="2" borderId="17" xfId="1" applyNumberFormat="1" applyFont="1" applyFill="1" applyBorder="1" applyAlignment="1" applyProtection="1">
      <alignment horizontal="center"/>
    </xf>
    <xf numFmtId="0" fontId="4" fillId="2" borderId="17" xfId="0" applyFont="1" applyFill="1" applyBorder="1" applyAlignment="1">
      <alignment horizontal="center" vertical="top" wrapText="1"/>
    </xf>
    <xf numFmtId="0" fontId="5" fillId="3" borderId="17" xfId="3" applyFont="1" applyFill="1" applyBorder="1" applyAlignment="1">
      <alignment horizontal="left" vertical="top" wrapText="1"/>
    </xf>
    <xf numFmtId="0" fontId="5" fillId="3" borderId="17" xfId="0" applyFont="1" applyFill="1" applyBorder="1" applyAlignment="1">
      <alignment horizontal="left" vertical="top" wrapText="1"/>
    </xf>
    <xf numFmtId="0" fontId="23" fillId="3" borderId="17" xfId="0" applyFont="1" applyFill="1" applyBorder="1" applyAlignment="1">
      <alignment horizontal="left" vertical="top" wrapText="1"/>
    </xf>
    <xf numFmtId="0" fontId="5" fillId="0" borderId="17" xfId="0" applyFont="1" applyBorder="1" applyAlignment="1">
      <alignment horizontal="center" vertical="top"/>
    </xf>
    <xf numFmtId="0" fontId="22" fillId="0" borderId="17" xfId="0" applyFont="1" applyBorder="1" applyAlignment="1">
      <alignment horizontal="center" vertical="top"/>
    </xf>
    <xf numFmtId="0" fontId="5" fillId="0" borderId="17" xfId="0" applyFont="1" applyBorder="1" applyAlignment="1">
      <alignment horizontal="left" vertical="top" wrapText="1"/>
    </xf>
    <xf numFmtId="0" fontId="29" fillId="5" borderId="17" xfId="0" applyFont="1" applyFill="1" applyBorder="1"/>
    <xf numFmtId="0" fontId="6" fillId="0" borderId="17" xfId="0" applyFont="1" applyBorder="1"/>
    <xf numFmtId="0" fontId="29" fillId="5" borderId="17" xfId="0" applyFont="1" applyFill="1" applyBorder="1" applyAlignment="1">
      <alignment horizontal="center" vertical="center"/>
    </xf>
    <xf numFmtId="0" fontId="29" fillId="5" borderId="17" xfId="0" applyFont="1" applyFill="1" applyBorder="1" applyAlignment="1">
      <alignment horizontal="center" vertical="center" wrapText="1"/>
    </xf>
    <xf numFmtId="0" fontId="17" fillId="0" borderId="17" xfId="0" applyFont="1" applyBorder="1"/>
    <xf numFmtId="0" fontId="6" fillId="0" borderId="17" xfId="0" applyFont="1" applyBorder="1" applyAlignment="1">
      <alignment horizontal="right" vertical="top" wrapText="1"/>
    </xf>
    <xf numFmtId="0" fontId="27" fillId="0" borderId="17" xfId="0" applyFont="1" applyBorder="1" applyAlignment="1">
      <alignment vertical="center"/>
    </xf>
    <xf numFmtId="0" fontId="30" fillId="2" borderId="17" xfId="0" applyFont="1" applyFill="1" applyBorder="1" applyAlignment="1">
      <alignment horizontal="center" vertical="center"/>
    </xf>
    <xf numFmtId="0" fontId="30" fillId="2" borderId="17" xfId="0" applyFont="1" applyFill="1" applyBorder="1" applyAlignment="1">
      <alignment horizontal="left" vertical="center" wrapText="1"/>
    </xf>
    <xf numFmtId="0" fontId="28" fillId="0" borderId="17" xfId="0" applyFont="1" applyBorder="1" applyAlignment="1">
      <alignment vertical="center"/>
    </xf>
    <xf numFmtId="0" fontId="6" fillId="0" borderId="17" xfId="1" applyFont="1" applyBorder="1" applyAlignment="1" applyProtection="1">
      <alignment horizontal="center" vertical="center"/>
    </xf>
    <xf numFmtId="0" fontId="27" fillId="0" borderId="17" xfId="0" applyFont="1" applyBorder="1" applyAlignment="1">
      <alignment horizontal="right" vertical="center" wrapText="1"/>
    </xf>
    <xf numFmtId="0" fontId="6" fillId="0" borderId="17" xfId="0" applyFont="1" applyBorder="1" applyAlignment="1">
      <alignment vertical="center"/>
    </xf>
    <xf numFmtId="0" fontId="29" fillId="5" borderId="17" xfId="0" applyFont="1" applyFill="1" applyBorder="1" applyAlignment="1">
      <alignment vertical="center"/>
    </xf>
    <xf numFmtId="0" fontId="17" fillId="0" borderId="17" xfId="0" applyFont="1" applyBorder="1" applyAlignment="1">
      <alignment vertical="center"/>
    </xf>
    <xf numFmtId="0" fontId="6" fillId="0" borderId="15" xfId="0" applyFont="1" applyBorder="1" applyAlignment="1">
      <alignment horizontal="left" vertical="top" wrapText="1"/>
    </xf>
    <xf numFmtId="0" fontId="6" fillId="0" borderId="0" xfId="0" applyFont="1" applyAlignment="1">
      <alignment horizontal="left" vertical="top" wrapText="1"/>
    </xf>
    <xf numFmtId="0" fontId="6" fillId="0" borderId="17" xfId="0" applyFont="1" applyBorder="1" applyAlignment="1">
      <alignment horizontal="left" vertical="top" wrapText="1"/>
    </xf>
    <xf numFmtId="14" fontId="6" fillId="0" borderId="17" xfId="0" applyNumberFormat="1" applyFont="1" applyBorder="1" applyAlignment="1">
      <alignment horizontal="left" vertical="top" wrapText="1"/>
    </xf>
    <xf numFmtId="0" fontId="0" fillId="0" borderId="15" xfId="0" applyBorder="1" applyAlignment="1">
      <alignment horizontal="left" vertical="top" wrapText="1"/>
    </xf>
    <xf numFmtId="0" fontId="0" fillId="0" borderId="0" xfId="0" applyAlignment="1">
      <alignment horizontal="left" vertical="top" wrapText="1"/>
    </xf>
    <xf numFmtId="0" fontId="6" fillId="3" borderId="17" xfId="3" applyFont="1" applyFill="1" applyBorder="1" applyAlignment="1">
      <alignment horizontal="left" vertical="top" wrapText="1"/>
    </xf>
    <xf numFmtId="0" fontId="6" fillId="3" borderId="17" xfId="0" applyFont="1" applyFill="1" applyBorder="1" applyAlignment="1">
      <alignment horizontal="left" vertical="top" wrapText="1"/>
    </xf>
    <xf numFmtId="164" fontId="29" fillId="11" borderId="17" xfId="0" applyNumberFormat="1" applyFont="1" applyFill="1" applyBorder="1" applyAlignment="1">
      <alignment horizontal="center" vertical="center" wrapText="1"/>
    </xf>
    <xf numFmtId="0" fontId="6" fillId="0" borderId="17" xfId="0" applyFont="1" applyBorder="1" applyAlignment="1">
      <alignment horizontal="center" vertical="top" wrapText="1"/>
    </xf>
    <xf numFmtId="14" fontId="6" fillId="0" borderId="17" xfId="0" applyNumberFormat="1" applyFont="1" applyBorder="1" applyAlignment="1">
      <alignment horizontal="center" vertical="top" wrapText="1"/>
    </xf>
    <xf numFmtId="0" fontId="6" fillId="0" borderId="17" xfId="0" applyFont="1" applyBorder="1" applyAlignment="1">
      <alignment wrapText="1"/>
    </xf>
    <xf numFmtId="0" fontId="0" fillId="0" borderId="17" xfId="0" applyBorder="1"/>
    <xf numFmtId="0" fontId="17" fillId="2" borderId="25" xfId="0" applyFont="1" applyFill="1" applyBorder="1" applyAlignment="1">
      <alignment horizontal="center" vertical="center"/>
    </xf>
    <xf numFmtId="0" fontId="17" fillId="2" borderId="29" xfId="0" applyFont="1" applyFill="1" applyBorder="1" applyAlignment="1">
      <alignment horizontal="center" vertical="center"/>
    </xf>
    <xf numFmtId="0" fontId="6" fillId="6" borderId="30" xfId="0" applyFont="1" applyFill="1" applyBorder="1" applyAlignment="1">
      <alignment horizontal="center" vertical="center"/>
    </xf>
    <xf numFmtId="0" fontId="6" fillId="0" borderId="30" xfId="0" applyFont="1" applyBorder="1"/>
    <xf numFmtId="0" fontId="17" fillId="6" borderId="30" xfId="0" applyFont="1" applyFill="1" applyBorder="1" applyAlignment="1">
      <alignment horizontal="center" vertical="center"/>
    </xf>
    <xf numFmtId="0" fontId="6" fillId="0" borderId="30" xfId="0" applyFont="1" applyBorder="1" applyAlignment="1">
      <alignment horizontal="center" vertical="center"/>
    </xf>
    <xf numFmtId="0" fontId="17" fillId="0" borderId="30" xfId="0" applyFont="1" applyBorder="1" applyAlignment="1">
      <alignment horizontal="center" vertical="center"/>
    </xf>
    <xf numFmtId="0" fontId="12" fillId="0" borderId="25" xfId="1" applyFont="1" applyBorder="1" applyAlignment="1" applyProtection="1">
      <alignment horizontal="center" vertical="center"/>
    </xf>
    <xf numFmtId="0" fontId="12" fillId="0" borderId="25" xfId="1" applyFont="1" applyBorder="1" applyAlignment="1" applyProtection="1">
      <alignment horizontal="center"/>
    </xf>
    <xf numFmtId="0" fontId="12" fillId="0" borderId="25" xfId="1" applyFont="1" applyBorder="1" applyAlignment="1" applyProtection="1">
      <alignment horizontal="center" vertical="top"/>
    </xf>
    <xf numFmtId="0" fontId="6" fillId="0" borderId="25" xfId="0" applyFont="1" applyBorder="1" applyAlignment="1">
      <alignment horizontal="center"/>
    </xf>
    <xf numFmtId="0" fontId="12" fillId="0" borderId="29" xfId="1" applyFont="1" applyBorder="1" applyProtection="1">
      <alignment vertical="center"/>
    </xf>
    <xf numFmtId="0" fontId="18" fillId="0" borderId="29" xfId="1" applyFont="1" applyBorder="1" applyAlignment="1" applyProtection="1">
      <alignment vertical="top" wrapText="1"/>
    </xf>
    <xf numFmtId="0" fontId="5" fillId="0" borderId="29" xfId="1" applyFont="1" applyBorder="1" applyAlignment="1" applyProtection="1">
      <alignment wrapText="1"/>
    </xf>
    <xf numFmtId="0" fontId="12" fillId="0" borderId="30" xfId="1" applyFont="1" applyBorder="1" applyProtection="1">
      <alignment vertical="center"/>
    </xf>
    <xf numFmtId="0" fontId="18" fillId="0" borderId="30" xfId="1" applyFont="1" applyBorder="1" applyAlignment="1" applyProtection="1">
      <alignment vertical="top" wrapText="1"/>
    </xf>
    <xf numFmtId="0" fontId="12" fillId="0" borderId="30" xfId="1" applyFont="1" applyBorder="1" applyAlignment="1" applyProtection="1"/>
    <xf numFmtId="0" fontId="19" fillId="0" borderId="30" xfId="1" applyFont="1" applyBorder="1" applyAlignment="1" applyProtection="1"/>
    <xf numFmtId="0" fontId="4" fillId="2" borderId="30" xfId="1" applyFont="1" applyFill="1" applyBorder="1" applyAlignment="1" applyProtection="1">
      <alignment horizontal="center" vertical="center"/>
    </xf>
    <xf numFmtId="0" fontId="4" fillId="2" borderId="30" xfId="1" applyFont="1" applyFill="1" applyBorder="1" applyAlignment="1" applyProtection="1">
      <alignment horizontal="center" vertical="center" wrapText="1"/>
    </xf>
    <xf numFmtId="0" fontId="16" fillId="0" borderId="25" xfId="0" applyFont="1" applyBorder="1" applyAlignment="1">
      <alignment horizontal="center"/>
    </xf>
    <xf numFmtId="0" fontId="16" fillId="0" borderId="25" xfId="0" applyFont="1" applyBorder="1" applyAlignment="1">
      <alignment vertical="center" wrapText="1"/>
    </xf>
    <xf numFmtId="0" fontId="5" fillId="0" borderId="30" xfId="1" applyFont="1" applyBorder="1" applyAlignment="1" applyProtection="1">
      <alignment horizontal="center"/>
    </xf>
    <xf numFmtId="165" fontId="5" fillId="0" borderId="30" xfId="2" applyNumberFormat="1" applyFont="1" applyBorder="1" applyAlignment="1" applyProtection="1">
      <alignment horizontal="center"/>
    </xf>
    <xf numFmtId="1" fontId="5" fillId="0" borderId="30" xfId="2" applyNumberFormat="1" applyFont="1" applyBorder="1" applyAlignment="1" applyProtection="1">
      <alignment horizontal="center"/>
    </xf>
    <xf numFmtId="0" fontId="16" fillId="0" borderId="29" xfId="0" applyFont="1" applyBorder="1" applyAlignment="1">
      <alignment horizontal="center"/>
    </xf>
    <xf numFmtId="0" fontId="16" fillId="0" borderId="29" xfId="0" applyFont="1" applyBorder="1" applyAlignment="1">
      <alignment vertical="center" wrapText="1"/>
    </xf>
    <xf numFmtId="0" fontId="16" fillId="0" borderId="32" xfId="0" applyFont="1" applyBorder="1" applyAlignment="1">
      <alignment horizontal="center"/>
    </xf>
    <xf numFmtId="0" fontId="16" fillId="0" borderId="32" xfId="0" applyFont="1" applyBorder="1" applyAlignment="1">
      <alignment vertical="center" wrapText="1"/>
    </xf>
    <xf numFmtId="14" fontId="6" fillId="0" borderId="17" xfId="0" applyNumberFormat="1" applyFont="1" applyBorder="1" applyAlignment="1">
      <alignment horizontal="left" vertical="top"/>
    </xf>
    <xf numFmtId="0" fontId="5" fillId="0" borderId="17" xfId="0" applyFont="1" applyBorder="1" applyAlignment="1">
      <alignment vertical="top"/>
    </xf>
    <xf numFmtId="14" fontId="6" fillId="0" borderId="17" xfId="0" applyNumberFormat="1" applyFont="1" applyBorder="1" applyAlignment="1">
      <alignment vertical="top"/>
    </xf>
    <xf numFmtId="0" fontId="5" fillId="0" borderId="0" xfId="0" applyFont="1" applyAlignment="1">
      <alignment vertical="top"/>
    </xf>
    <xf numFmtId="0" fontId="34" fillId="0" borderId="30" xfId="0" applyFont="1" applyBorder="1" applyAlignment="1">
      <alignment horizontal="center" vertical="top"/>
    </xf>
    <xf numFmtId="0" fontId="6" fillId="0" borderId="30" xfId="0" applyFont="1" applyBorder="1" applyAlignment="1">
      <alignment horizontal="center" vertical="top"/>
    </xf>
    <xf numFmtId="0" fontId="5" fillId="0" borderId="37" xfId="1" applyFont="1" applyBorder="1" applyAlignment="1" applyProtection="1"/>
    <xf numFmtId="0" fontId="5" fillId="0" borderId="37" xfId="1" applyFont="1" applyBorder="1" applyProtection="1">
      <alignment vertical="center"/>
    </xf>
    <xf numFmtId="0" fontId="5" fillId="0" borderId="37" xfId="1" applyFont="1" applyBorder="1" applyAlignment="1" applyProtection="1">
      <alignment horizontal="center" wrapText="1"/>
    </xf>
    <xf numFmtId="0" fontId="5" fillId="0" borderId="38" xfId="1" applyFont="1" applyBorder="1" applyAlignment="1" applyProtection="1">
      <alignment horizontal="center" wrapText="1"/>
    </xf>
    <xf numFmtId="0" fontId="17" fillId="0" borderId="31" xfId="0" applyFont="1" applyBorder="1" applyAlignment="1">
      <alignment horizontal="center" vertical="center"/>
    </xf>
    <xf numFmtId="0" fontId="6" fillId="0" borderId="30" xfId="0" applyFont="1" applyBorder="1" applyAlignment="1">
      <alignment horizontal="center" vertical="top"/>
    </xf>
    <xf numFmtId="0" fontId="29" fillId="11" borderId="17" xfId="0" applyFont="1" applyFill="1" applyBorder="1" applyAlignment="1">
      <alignment horizontal="center" vertical="center" wrapText="1"/>
    </xf>
    <xf numFmtId="0" fontId="6" fillId="0" borderId="31" xfId="0" applyFont="1" applyBorder="1" applyAlignment="1">
      <alignment horizontal="center" vertical="center"/>
    </xf>
    <xf numFmtId="0" fontId="6" fillId="0" borderId="31" xfId="0" applyFont="1" applyBorder="1" applyAlignment="1"/>
    <xf numFmtId="0" fontId="17" fillId="0" borderId="31" xfId="0" applyFont="1" applyBorder="1" applyAlignment="1">
      <alignment vertical="center"/>
    </xf>
    <xf numFmtId="0" fontId="6" fillId="0" borderId="31" xfId="0" applyFont="1" applyBorder="1" applyAlignment="1">
      <alignment horizontal="center"/>
    </xf>
    <xf numFmtId="14" fontId="6" fillId="0" borderId="17" xfId="0" applyNumberFormat="1" applyFont="1" applyBorder="1" applyAlignment="1">
      <alignment horizontal="right" vertical="top"/>
    </xf>
    <xf numFmtId="0" fontId="5" fillId="3" borderId="31" xfId="3" applyFont="1" applyFill="1" applyBorder="1" applyAlignment="1">
      <alignment horizontal="left" vertical="top" wrapText="1"/>
    </xf>
    <xf numFmtId="0" fontId="5" fillId="3" borderId="31" xfId="0" applyFont="1" applyFill="1" applyBorder="1" applyAlignment="1">
      <alignment horizontal="left" vertical="top" wrapText="1"/>
    </xf>
    <xf numFmtId="0" fontId="23" fillId="12" borderId="40" xfId="0" applyNumberFormat="1" applyFont="1" applyFill="1" applyBorder="1" applyAlignment="1" applyProtection="1">
      <alignment horizontal="left" vertical="top" wrapText="1"/>
    </xf>
    <xf numFmtId="0" fontId="14" fillId="0" borderId="0" xfId="0" applyFont="1" applyAlignment="1">
      <alignment horizontal="left" vertical="top"/>
    </xf>
    <xf numFmtId="0" fontId="21" fillId="0" borderId="0" xfId="0" applyFont="1" applyAlignment="1">
      <alignment horizontal="left" vertical="top"/>
    </xf>
    <xf numFmtId="0" fontId="0" fillId="0" borderId="0" xfId="0" applyAlignment="1">
      <alignment horizontal="left" vertical="top"/>
    </xf>
    <xf numFmtId="0" fontId="29" fillId="10" borderId="17" xfId="0" applyFont="1" applyFill="1" applyBorder="1" applyAlignment="1">
      <alignment horizontal="left" vertical="top"/>
    </xf>
    <xf numFmtId="0" fontId="6" fillId="0" borderId="17" xfId="0" applyFont="1" applyBorder="1" applyAlignment="1">
      <alignment horizontal="left" vertical="top"/>
    </xf>
    <xf numFmtId="0" fontId="0" fillId="0" borderId="0" xfId="0" applyAlignment="1">
      <alignment vertical="top"/>
    </xf>
    <xf numFmtId="0" fontId="23" fillId="0" borderId="40" xfId="0" applyNumberFormat="1" applyFont="1" applyFill="1" applyBorder="1" applyAlignment="1" applyProtection="1">
      <alignment horizontal="left" vertical="top"/>
    </xf>
    <xf numFmtId="164" fontId="8" fillId="0" borderId="0" xfId="0" applyNumberFormat="1" applyFont="1" applyAlignment="1">
      <alignment vertical="center"/>
    </xf>
    <xf numFmtId="164" fontId="15" fillId="0" borderId="0" xfId="0" applyNumberFormat="1" applyFont="1" applyAlignment="1">
      <alignment vertical="center"/>
    </xf>
    <xf numFmtId="0" fontId="10" fillId="0" borderId="0" xfId="0" applyFont="1" applyAlignment="1">
      <alignment vertical="center"/>
    </xf>
    <xf numFmtId="0" fontId="6" fillId="0" borderId="41" xfId="0" applyFont="1" applyBorder="1"/>
    <xf numFmtId="0" fontId="0" fillId="0" borderId="0" xfId="0" applyAlignment="1"/>
    <xf numFmtId="0" fontId="6" fillId="6" borderId="30" xfId="4" applyFont="1" applyFill="1" applyBorder="1" applyAlignment="1">
      <alignment horizontal="center" vertical="center"/>
    </xf>
    <xf numFmtId="0" fontId="6" fillId="0" borderId="30" xfId="4" applyFont="1" applyBorder="1" applyAlignment="1">
      <alignment horizontal="center" vertical="center" wrapText="1"/>
    </xf>
    <xf numFmtId="0" fontId="6" fillId="0" borderId="0" xfId="4" applyFont="1" applyAlignment="1">
      <alignment horizontal="center"/>
    </xf>
    <xf numFmtId="0" fontId="6" fillId="0" borderId="30" xfId="4" applyFont="1" applyBorder="1" applyAlignment="1">
      <alignment horizontal="center" vertical="center"/>
    </xf>
    <xf numFmtId="0" fontId="6" fillId="0" borderId="18" xfId="4" applyFont="1" applyBorder="1" applyAlignment="1">
      <alignment horizontal="center" vertical="top"/>
    </xf>
    <xf numFmtId="0" fontId="6" fillId="0" borderId="17" xfId="4" applyFont="1" applyBorder="1" applyAlignment="1">
      <alignment horizontal="center"/>
    </xf>
    <xf numFmtId="0" fontId="36" fillId="0" borderId="17" xfId="4" applyFont="1" applyBorder="1" applyAlignment="1">
      <alignment horizontal="center"/>
    </xf>
    <xf numFmtId="0" fontId="0" fillId="0" borderId="0" xfId="0" applyAlignment="1">
      <alignment horizontal="center"/>
    </xf>
    <xf numFmtId="0" fontId="38" fillId="11" borderId="17" xfId="0" applyFont="1" applyFill="1" applyBorder="1" applyAlignment="1">
      <alignment horizontal="left" vertical="top" wrapText="1"/>
    </xf>
    <xf numFmtId="164" fontId="38" fillId="11" borderId="17" xfId="0" applyNumberFormat="1" applyFont="1" applyFill="1" applyBorder="1" applyAlignment="1">
      <alignment horizontal="left" vertical="top" wrapText="1"/>
    </xf>
    <xf numFmtId="0" fontId="36" fillId="3" borderId="17" xfId="3" applyFont="1" applyFill="1" applyBorder="1" applyAlignment="1">
      <alignment horizontal="left" vertical="top" wrapText="1"/>
    </xf>
    <xf numFmtId="0" fontId="36" fillId="0" borderId="17" xfId="0" applyFont="1" applyBorder="1" applyAlignment="1">
      <alignment horizontal="left" vertical="top" wrapText="1"/>
    </xf>
    <xf numFmtId="14" fontId="36" fillId="0" borderId="17" xfId="0" applyNumberFormat="1" applyFont="1" applyBorder="1" applyAlignment="1">
      <alignment horizontal="left" vertical="top" wrapText="1"/>
    </xf>
    <xf numFmtId="0" fontId="36" fillId="0" borderId="17" xfId="0" applyFont="1" applyBorder="1" applyAlignment="1">
      <alignment horizontal="left" vertical="top"/>
    </xf>
    <xf numFmtId="0" fontId="36" fillId="3" borderId="17" xfId="0" applyFont="1" applyFill="1" applyBorder="1" applyAlignment="1">
      <alignment horizontal="left" vertical="top" wrapText="1"/>
    </xf>
    <xf numFmtId="0" fontId="36" fillId="0" borderId="0" xfId="0" applyFont="1" applyAlignment="1">
      <alignment vertical="top"/>
    </xf>
    <xf numFmtId="0" fontId="36" fillId="0" borderId="17" xfId="0" applyFont="1" applyBorder="1" applyAlignment="1">
      <alignment vertical="top" wrapText="1"/>
    </xf>
    <xf numFmtId="0" fontId="36" fillId="0" borderId="17" xfId="0" applyFont="1" applyBorder="1" applyAlignment="1">
      <alignment vertical="top"/>
    </xf>
    <xf numFmtId="0" fontId="40" fillId="12" borderId="40" xfId="0" applyNumberFormat="1" applyFont="1" applyFill="1" applyBorder="1" applyAlignment="1" applyProtection="1">
      <alignment horizontal="left" vertical="top" wrapText="1"/>
    </xf>
    <xf numFmtId="0" fontId="23" fillId="0" borderId="40" xfId="0" applyNumberFormat="1" applyFont="1" applyFill="1" applyBorder="1" applyAlignment="1" applyProtection="1">
      <alignment horizontal="left" vertical="top" wrapText="1"/>
    </xf>
    <xf numFmtId="0" fontId="24" fillId="5" borderId="17" xfId="0" applyFont="1" applyFill="1" applyBorder="1" applyAlignment="1">
      <alignment vertical="top" wrapText="1"/>
    </xf>
    <xf numFmtId="164" fontId="5" fillId="0" borderId="0" xfId="0" applyNumberFormat="1" applyFont="1" applyAlignment="1">
      <alignment vertical="top"/>
    </xf>
    <xf numFmtId="0" fontId="5" fillId="0" borderId="17" xfId="0" applyFont="1" applyBorder="1" applyAlignment="1">
      <alignment horizontal="left" vertical="top" wrapText="1"/>
    </xf>
    <xf numFmtId="0" fontId="5" fillId="0" borderId="17" xfId="0" applyFont="1" applyBorder="1" applyAlignment="1">
      <alignment vertical="top" wrapText="1"/>
    </xf>
    <xf numFmtId="0" fontId="12" fillId="0" borderId="17" xfId="0" applyFont="1" applyBorder="1" applyAlignment="1">
      <alignment vertical="top" wrapText="1"/>
    </xf>
    <xf numFmtId="0" fontId="5" fillId="0" borderId="17" xfId="1" applyFont="1" applyBorder="1" applyAlignment="1" applyProtection="1">
      <alignment horizontal="center" vertical="top" wrapText="1"/>
    </xf>
    <xf numFmtId="0" fontId="5" fillId="0" borderId="17" xfId="0" applyFont="1" applyBorder="1" applyAlignment="1">
      <alignment horizontal="right" vertical="top" wrapText="1"/>
    </xf>
    <xf numFmtId="164" fontId="4" fillId="2" borderId="17" xfId="0" applyNumberFormat="1" applyFont="1" applyFill="1" applyBorder="1" applyAlignment="1">
      <alignment horizontal="center" vertical="top" wrapText="1"/>
    </xf>
    <xf numFmtId="0" fontId="0" fillId="0" borderId="0" xfId="0" applyBorder="1" applyAlignment="1">
      <alignment vertical="top"/>
    </xf>
    <xf numFmtId="164" fontId="29" fillId="10" borderId="17" xfId="0" applyNumberFormat="1" applyFont="1" applyFill="1" applyBorder="1" applyAlignment="1">
      <alignment horizontal="left" vertical="top"/>
    </xf>
    <xf numFmtId="0" fontId="12" fillId="0" borderId="0" xfId="0" applyFont="1" applyAlignment="1">
      <alignment vertical="top"/>
    </xf>
    <xf numFmtId="0" fontId="25" fillId="0" borderId="0" xfId="0" applyFont="1" applyAlignment="1">
      <alignment vertical="top"/>
    </xf>
    <xf numFmtId="0" fontId="6" fillId="0" borderId="0" xfId="0" applyFont="1" applyAlignment="1">
      <alignment vertical="top"/>
    </xf>
    <xf numFmtId="0" fontId="6" fillId="0" borderId="0" xfId="0" applyFont="1" applyBorder="1" applyAlignment="1">
      <alignment vertical="top"/>
    </xf>
    <xf numFmtId="0" fontId="6" fillId="0" borderId="42" xfId="0" applyFont="1" applyBorder="1" applyAlignment="1">
      <alignment horizontal="left" vertical="top" wrapText="1"/>
    </xf>
    <xf numFmtId="0" fontId="6" fillId="0" borderId="43" xfId="0" applyFont="1" applyBorder="1" applyAlignment="1">
      <alignment horizontal="left" vertical="top" wrapText="1"/>
    </xf>
    <xf numFmtId="0" fontId="6" fillId="0" borderId="30" xfId="0" applyFont="1" applyBorder="1" applyAlignment="1">
      <alignment horizontal="left" vertical="top" wrapText="1"/>
    </xf>
    <xf numFmtId="0" fontId="41" fillId="0" borderId="40" xfId="0" applyNumberFormat="1" applyFont="1" applyFill="1" applyBorder="1" applyAlignment="1" applyProtection="1">
      <alignment horizontal="left" vertical="top"/>
    </xf>
    <xf numFmtId="0" fontId="29" fillId="5" borderId="30" xfId="0" applyFont="1" applyFill="1" applyBorder="1" applyAlignment="1">
      <alignment horizontal="center" vertical="center"/>
    </xf>
    <xf numFmtId="0" fontId="36" fillId="0" borderId="30" xfId="0" applyFont="1" applyBorder="1" applyAlignment="1">
      <alignment horizontal="left" vertical="top" wrapText="1"/>
    </xf>
    <xf numFmtId="0" fontId="17" fillId="13" borderId="30" xfId="0" applyFont="1" applyFill="1" applyBorder="1" applyAlignment="1">
      <alignment horizontal="left" vertical="top"/>
    </xf>
    <xf numFmtId="0" fontId="17" fillId="14" borderId="18" xfId="0" applyFont="1" applyFill="1" applyBorder="1" applyAlignment="1">
      <alignment horizontal="left" vertical="top"/>
    </xf>
    <xf numFmtId="0" fontId="17" fillId="14" borderId="19" xfId="0" applyFont="1" applyFill="1" applyBorder="1" applyAlignment="1">
      <alignment horizontal="left" vertical="top"/>
    </xf>
    <xf numFmtId="0" fontId="17" fillId="14" borderId="42" xfId="0" applyFont="1" applyFill="1" applyBorder="1" applyAlignment="1">
      <alignment horizontal="left" vertical="top"/>
    </xf>
    <xf numFmtId="0" fontId="6" fillId="15" borderId="0" xfId="0" applyFont="1" applyFill="1" applyAlignment="1">
      <alignment horizontal="left" vertical="top" wrapText="1"/>
    </xf>
    <xf numFmtId="0" fontId="6" fillId="15" borderId="15" xfId="0" applyFont="1" applyFill="1" applyBorder="1" applyAlignment="1">
      <alignment horizontal="left" vertical="top" wrapText="1"/>
    </xf>
    <xf numFmtId="0" fontId="42" fillId="3" borderId="17" xfId="0" applyFont="1" applyFill="1" applyBorder="1" applyAlignment="1">
      <alignment horizontal="left" vertical="top" wrapText="1"/>
    </xf>
    <xf numFmtId="0" fontId="43" fillId="0" borderId="30" xfId="0" applyFont="1" applyBorder="1" applyAlignment="1">
      <alignment horizontal="left" vertical="top" wrapText="1"/>
    </xf>
    <xf numFmtId="0" fontId="42" fillId="0" borderId="17" xfId="0" applyFont="1" applyBorder="1" applyAlignment="1">
      <alignment horizontal="left" vertical="top" wrapText="1"/>
    </xf>
    <xf numFmtId="14" fontId="42" fillId="0" borderId="17" xfId="0" applyNumberFormat="1" applyFont="1" applyBorder="1" applyAlignment="1">
      <alignment horizontal="left" vertical="top" wrapText="1"/>
    </xf>
    <xf numFmtId="0" fontId="42" fillId="0" borderId="0" xfId="0" applyFont="1" applyAlignment="1">
      <alignment horizontal="left" vertical="top" wrapText="1"/>
    </xf>
    <xf numFmtId="0" fontId="42" fillId="0" borderId="15" xfId="0" applyFont="1" applyBorder="1" applyAlignment="1">
      <alignment horizontal="left" vertical="top" wrapText="1"/>
    </xf>
    <xf numFmtId="0" fontId="37" fillId="0" borderId="0" xfId="0" applyFont="1"/>
    <xf numFmtId="0" fontId="44" fillId="0" borderId="30" xfId="0" applyFont="1" applyBorder="1" applyAlignment="1">
      <alignment horizontal="left" vertical="top" wrapText="1"/>
    </xf>
    <xf numFmtId="14" fontId="5" fillId="0" borderId="17" xfId="0" applyNumberFormat="1" applyFont="1" applyBorder="1" applyAlignment="1">
      <alignment horizontal="left" vertical="top" wrapText="1"/>
    </xf>
    <xf numFmtId="0" fontId="5" fillId="0" borderId="15" xfId="0" applyFont="1" applyBorder="1" applyAlignment="1">
      <alignment horizontal="left" vertical="top" wrapText="1"/>
    </xf>
    <xf numFmtId="0" fontId="6" fillId="16" borderId="17" xfId="0" applyFont="1" applyFill="1" applyBorder="1" applyAlignment="1">
      <alignment horizontal="left" vertical="top" wrapText="1"/>
    </xf>
    <xf numFmtId="0" fontId="17" fillId="0" borderId="31" xfId="0" applyFont="1" applyBorder="1" applyAlignment="1">
      <alignment horizontal="center" vertical="center" wrapText="1"/>
    </xf>
    <xf numFmtId="0" fontId="17" fillId="0" borderId="16" xfId="0" applyFont="1" applyBorder="1" applyAlignment="1">
      <alignment horizontal="center" vertical="center"/>
    </xf>
    <xf numFmtId="0" fontId="17" fillId="0" borderId="21" xfId="0" applyFont="1" applyBorder="1" applyAlignment="1">
      <alignment horizontal="center" vertical="center"/>
    </xf>
    <xf numFmtId="0" fontId="6" fillId="0" borderId="17" xfId="0" applyFont="1" applyBorder="1" applyAlignment="1">
      <alignment horizontal="center" vertical="center"/>
    </xf>
    <xf numFmtId="0" fontId="35" fillId="0" borderId="12" xfId="0" applyFont="1" applyBorder="1" applyAlignment="1">
      <alignment horizontal="center" vertical="center"/>
    </xf>
    <xf numFmtId="0" fontId="35" fillId="0" borderId="13" xfId="0" applyFont="1" applyBorder="1" applyAlignment="1">
      <alignment horizontal="center" vertical="center"/>
    </xf>
    <xf numFmtId="0" fontId="35" fillId="0" borderId="14" xfId="0" applyFont="1" applyBorder="1" applyAlignment="1">
      <alignment horizontal="center" vertical="center"/>
    </xf>
    <xf numFmtId="0" fontId="35" fillId="0" borderId="22" xfId="0" applyFont="1" applyBorder="1" applyAlignment="1">
      <alignment horizontal="center" vertical="center"/>
    </xf>
    <xf numFmtId="0" fontId="35" fillId="0" borderId="23" xfId="0" applyFont="1" applyBorder="1" applyAlignment="1">
      <alignment horizontal="center" vertical="center"/>
    </xf>
    <xf numFmtId="0" fontId="35" fillId="0" borderId="24" xfId="0" applyFont="1" applyBorder="1" applyAlignment="1">
      <alignment horizontal="center" vertical="center"/>
    </xf>
    <xf numFmtId="0" fontId="17" fillId="0" borderId="26" xfId="0" applyFont="1" applyBorder="1" applyAlignment="1">
      <alignment horizontal="center" vertical="center" wrapText="1"/>
    </xf>
    <xf numFmtId="0" fontId="17" fillId="0" borderId="27" xfId="0" applyFont="1" applyBorder="1" applyAlignment="1">
      <alignment horizontal="center" vertical="center"/>
    </xf>
    <xf numFmtId="0" fontId="17" fillId="0" borderId="28" xfId="0" applyFont="1" applyBorder="1" applyAlignment="1">
      <alignment horizontal="center" vertical="center"/>
    </xf>
    <xf numFmtId="0" fontId="6" fillId="0" borderId="25" xfId="0" applyFont="1" applyBorder="1" applyAlignment="1">
      <alignment horizontal="center"/>
    </xf>
    <xf numFmtId="0" fontId="12" fillId="0" borderId="25" xfId="1" applyFont="1" applyBorder="1" applyAlignment="1" applyProtection="1">
      <alignment horizontal="left"/>
    </xf>
    <xf numFmtId="0" fontId="12" fillId="0" borderId="26" xfId="1" applyFont="1" applyBorder="1" applyAlignment="1" applyProtection="1">
      <alignment horizontal="center" vertical="top"/>
    </xf>
    <xf numFmtId="0" fontId="12" fillId="0" borderId="27" xfId="1" applyFont="1" applyBorder="1" applyAlignment="1" applyProtection="1">
      <alignment horizontal="center" vertical="top"/>
    </xf>
    <xf numFmtId="0" fontId="12" fillId="0" borderId="28" xfId="1" applyFont="1" applyBorder="1" applyAlignment="1" applyProtection="1">
      <alignment horizontal="center" vertical="top"/>
    </xf>
    <xf numFmtId="0" fontId="17" fillId="0" borderId="26" xfId="0" applyFont="1" applyBorder="1" applyAlignment="1">
      <alignment horizontal="center"/>
    </xf>
    <xf numFmtId="0" fontId="17" fillId="0" borderId="27" xfId="0" applyFont="1" applyBorder="1" applyAlignment="1">
      <alignment horizontal="center"/>
    </xf>
    <xf numFmtId="0" fontId="17" fillId="0" borderId="28" xfId="0" applyFont="1" applyBorder="1" applyAlignment="1">
      <alignment horizontal="center"/>
    </xf>
    <xf numFmtId="0" fontId="7" fillId="0" borderId="0" xfId="1" applyFont="1" applyBorder="1" applyAlignment="1" applyProtection="1">
      <alignment horizontal="center"/>
    </xf>
    <xf numFmtId="0" fontId="12" fillId="0" borderId="25" xfId="1" applyFont="1" applyBorder="1" applyAlignment="1" applyProtection="1">
      <alignment horizontal="center"/>
    </xf>
    <xf numFmtId="164" fontId="12" fillId="0" borderId="30" xfId="1" applyNumberFormat="1" applyFont="1" applyBorder="1" applyAlignment="1" applyProtection="1">
      <alignment horizontal="center" vertical="center"/>
    </xf>
    <xf numFmtId="0" fontId="12" fillId="0" borderId="30" xfId="1" applyFont="1" applyBorder="1" applyAlignment="1" applyProtection="1">
      <alignment horizontal="center" vertical="center" wrapText="1"/>
    </xf>
    <xf numFmtId="0" fontId="18" fillId="0" borderId="29" xfId="1" applyFont="1" applyBorder="1" applyAlignment="1" applyProtection="1">
      <alignment vertical="top" wrapText="1"/>
    </xf>
    <xf numFmtId="0" fontId="12" fillId="0" borderId="30" xfId="1" applyFont="1" applyBorder="1" applyAlignment="1" applyProtection="1">
      <alignment horizontal="center" vertical="center"/>
    </xf>
    <xf numFmtId="15" fontId="6" fillId="0" borderId="26" xfId="0" applyNumberFormat="1" applyFont="1" applyBorder="1" applyAlignment="1">
      <alignment horizontal="center"/>
    </xf>
    <xf numFmtId="15" fontId="6" fillId="0" borderId="27" xfId="0" applyNumberFormat="1" applyFont="1" applyBorder="1" applyAlignment="1">
      <alignment horizontal="center"/>
    </xf>
    <xf numFmtId="15" fontId="6" fillId="0" borderId="28" xfId="0" applyNumberFormat="1" applyFont="1" applyBorder="1" applyAlignment="1">
      <alignment horizontal="center"/>
    </xf>
    <xf numFmtId="0" fontId="12" fillId="0" borderId="17" xfId="0" applyFont="1" applyBorder="1" applyAlignment="1">
      <alignment horizontal="left" vertical="top" wrapText="1"/>
    </xf>
    <xf numFmtId="0" fontId="5" fillId="0" borderId="17" xfId="0" applyFont="1" applyBorder="1" applyAlignment="1">
      <alignment horizontal="left" vertical="top" wrapText="1"/>
    </xf>
    <xf numFmtId="0" fontId="12" fillId="4" borderId="17" xfId="0" applyFont="1" applyFill="1" applyBorder="1" applyAlignment="1">
      <alignment horizontal="left" vertical="top"/>
    </xf>
    <xf numFmtId="0" fontId="12" fillId="4" borderId="17" xfId="0" applyFont="1" applyFill="1" applyBorder="1" applyAlignment="1">
      <alignment vertical="top"/>
    </xf>
    <xf numFmtId="0" fontId="4" fillId="2" borderId="17" xfId="0" applyFont="1" applyFill="1" applyBorder="1" applyAlignment="1">
      <alignment horizontal="center" vertical="top" wrapText="1"/>
    </xf>
    <xf numFmtId="0" fontId="17" fillId="0" borderId="17" xfId="0" applyFont="1" applyBorder="1" applyAlignment="1">
      <alignment horizontal="left" vertical="center"/>
    </xf>
    <xf numFmtId="0" fontId="6" fillId="0" borderId="17" xfId="0" applyFont="1" applyBorder="1" applyAlignment="1">
      <alignment horizontal="left" vertical="center"/>
    </xf>
    <xf numFmtId="0" fontId="29" fillId="8" borderId="17" xfId="0" applyFont="1" applyFill="1" applyBorder="1" applyAlignment="1">
      <alignment horizontal="left" vertical="top"/>
    </xf>
    <xf numFmtId="0" fontId="31" fillId="8" borderId="17" xfId="0" applyFont="1" applyFill="1" applyBorder="1" applyAlignment="1">
      <alignment horizontal="left" vertical="top"/>
    </xf>
    <xf numFmtId="0" fontId="29" fillId="10" borderId="17" xfId="0" applyFont="1" applyFill="1" applyBorder="1" applyAlignment="1">
      <alignment horizontal="left" vertical="top"/>
    </xf>
    <xf numFmtId="0" fontId="0" fillId="0" borderId="0" xfId="0" applyAlignment="1">
      <alignment horizontal="center"/>
    </xf>
    <xf numFmtId="0" fontId="17" fillId="7" borderId="34" xfId="0" applyFont="1" applyFill="1" applyBorder="1" applyAlignment="1">
      <alignment horizontal="left" vertical="top"/>
    </xf>
    <xf numFmtId="0" fontId="17" fillId="7" borderId="35" xfId="0" applyFont="1" applyFill="1" applyBorder="1" applyAlignment="1">
      <alignment horizontal="left" vertical="top"/>
    </xf>
    <xf numFmtId="0" fontId="17" fillId="7" borderId="36" xfId="0" applyFont="1" applyFill="1" applyBorder="1" applyAlignment="1">
      <alignment horizontal="left" vertical="top"/>
    </xf>
    <xf numFmtId="0" fontId="17" fillId="4" borderId="39" xfId="0" applyFont="1" applyFill="1" applyBorder="1" applyAlignment="1">
      <alignment horizontal="left" vertical="top"/>
    </xf>
    <xf numFmtId="0" fontId="17" fillId="4" borderId="37" xfId="0" applyFont="1" applyFill="1" applyBorder="1" applyAlignment="1">
      <alignment horizontal="left" vertical="top"/>
    </xf>
    <xf numFmtId="0" fontId="17" fillId="4" borderId="38" xfId="0" applyFont="1" applyFill="1" applyBorder="1" applyAlignment="1">
      <alignment horizontal="left" vertical="top"/>
    </xf>
    <xf numFmtId="0" fontId="29" fillId="10" borderId="33" xfId="0" applyFont="1" applyFill="1" applyBorder="1" applyAlignment="1">
      <alignment horizontal="left" vertical="top"/>
    </xf>
    <xf numFmtId="0" fontId="29" fillId="10" borderId="16" xfId="0" applyFont="1" applyFill="1" applyBorder="1" applyAlignment="1">
      <alignment horizontal="left" vertical="top"/>
    </xf>
    <xf numFmtId="0" fontId="29" fillId="10" borderId="21" xfId="0" applyFont="1" applyFill="1" applyBorder="1" applyAlignment="1">
      <alignment horizontal="left" vertical="top"/>
    </xf>
    <xf numFmtId="0" fontId="29" fillId="10" borderId="17" xfId="0" applyFont="1" applyFill="1" applyBorder="1" applyAlignment="1">
      <alignment horizontal="left" vertical="top" wrapText="1"/>
    </xf>
    <xf numFmtId="0" fontId="12" fillId="4" borderId="21" xfId="0" applyFont="1" applyFill="1" applyBorder="1" applyAlignment="1">
      <alignment horizontal="left" vertical="top"/>
    </xf>
    <xf numFmtId="0" fontId="0" fillId="0" borderId="0" xfId="0" applyAlignment="1">
      <alignment horizontal="center" vertical="top"/>
    </xf>
    <xf numFmtId="0" fontId="26" fillId="0" borderId="17" xfId="0" applyFont="1" applyBorder="1" applyAlignment="1">
      <alignment horizontal="left" vertical="center"/>
    </xf>
    <xf numFmtId="0" fontId="13" fillId="0" borderId="0" xfId="0" applyFont="1" applyAlignment="1">
      <alignment horizontal="center"/>
    </xf>
    <xf numFmtId="0" fontId="17" fillId="4" borderId="17" xfId="0" applyFont="1" applyFill="1" applyBorder="1" applyAlignment="1">
      <alignment horizontal="left" vertical="top"/>
    </xf>
    <xf numFmtId="0" fontId="39" fillId="4" borderId="18" xfId="0" applyFont="1" applyFill="1" applyBorder="1" applyAlignment="1">
      <alignment horizontal="left" vertical="top"/>
    </xf>
    <xf numFmtId="0" fontId="39" fillId="4" borderId="19" xfId="0" applyFont="1" applyFill="1" applyBorder="1" applyAlignment="1">
      <alignment horizontal="left" vertical="top"/>
    </xf>
    <xf numFmtId="0" fontId="39" fillId="4" borderId="42" xfId="0" applyFont="1" applyFill="1" applyBorder="1" applyAlignment="1">
      <alignment horizontal="left" vertical="top"/>
    </xf>
    <xf numFmtId="0" fontId="39" fillId="4" borderId="20" xfId="0" applyFont="1" applyFill="1" applyBorder="1" applyAlignment="1">
      <alignment horizontal="left" vertical="top"/>
    </xf>
    <xf numFmtId="0" fontId="17" fillId="0" borderId="30" xfId="0" applyFont="1" applyBorder="1" applyAlignment="1">
      <alignment horizontal="left" vertical="center"/>
    </xf>
    <xf numFmtId="0" fontId="6" fillId="0" borderId="17" xfId="0" applyFont="1" applyBorder="1" applyAlignment="1">
      <alignment horizontal="left"/>
    </xf>
    <xf numFmtId="0" fontId="6" fillId="0" borderId="30" xfId="0" applyFont="1" applyBorder="1" applyAlignment="1">
      <alignment horizontal="left"/>
    </xf>
    <xf numFmtId="0" fontId="38" fillId="11" borderId="17" xfId="0" applyFont="1" applyFill="1" applyBorder="1" applyAlignment="1">
      <alignment horizontal="left" vertical="top" wrapText="1"/>
    </xf>
    <xf numFmtId="0" fontId="38" fillId="9" borderId="17" xfId="0" applyFont="1" applyFill="1" applyBorder="1" applyAlignment="1">
      <alignment horizontal="left" vertical="top" wrapText="1"/>
    </xf>
    <xf numFmtId="0" fontId="39" fillId="7" borderId="44" xfId="0" applyFont="1" applyFill="1" applyBorder="1" applyAlignment="1">
      <alignment horizontal="left" vertical="top" wrapText="1"/>
    </xf>
    <xf numFmtId="0" fontId="39" fillId="7" borderId="41" xfId="0" applyFont="1" applyFill="1" applyBorder="1" applyAlignment="1">
      <alignment horizontal="left" vertical="top" wrapText="1"/>
    </xf>
    <xf numFmtId="0" fontId="39" fillId="7" borderId="45" xfId="0" applyFont="1" applyFill="1" applyBorder="1" applyAlignment="1">
      <alignment horizontal="left" vertical="top" wrapText="1"/>
    </xf>
    <xf numFmtId="0" fontId="38" fillId="11" borderId="31" xfId="0" applyFont="1" applyFill="1" applyBorder="1" applyAlignment="1">
      <alignment horizontal="center" vertical="top" wrapText="1"/>
    </xf>
    <xf numFmtId="0" fontId="38" fillId="11" borderId="16" xfId="0" applyFont="1" applyFill="1" applyBorder="1" applyAlignment="1">
      <alignment horizontal="center" vertical="top" wrapText="1"/>
    </xf>
    <xf numFmtId="0" fontId="38" fillId="11" borderId="21" xfId="0" applyFont="1" applyFill="1" applyBorder="1" applyAlignment="1">
      <alignment horizontal="center" vertical="top" wrapText="1"/>
    </xf>
    <xf numFmtId="0" fontId="17" fillId="7" borderId="18" xfId="0" applyFont="1" applyFill="1" applyBorder="1" applyAlignment="1">
      <alignment horizontal="left" vertical="center" wrapText="1"/>
    </xf>
    <xf numFmtId="0" fontId="17" fillId="7" borderId="19" xfId="0" applyFont="1" applyFill="1" applyBorder="1" applyAlignment="1">
      <alignment horizontal="left" vertical="center" wrapText="1"/>
    </xf>
    <xf numFmtId="0" fontId="17" fillId="7" borderId="20" xfId="0" applyFont="1" applyFill="1" applyBorder="1" applyAlignment="1">
      <alignment horizontal="left" vertical="center" wrapText="1"/>
    </xf>
    <xf numFmtId="0" fontId="29" fillId="11" borderId="17" xfId="0" applyFont="1" applyFill="1" applyBorder="1" applyAlignment="1">
      <alignment horizontal="center" vertical="center" wrapText="1"/>
    </xf>
    <xf numFmtId="0" fontId="29" fillId="9" borderId="17" xfId="0" applyFont="1" applyFill="1" applyBorder="1" applyAlignment="1">
      <alignment horizontal="center" wrapText="1"/>
    </xf>
    <xf numFmtId="0" fontId="39" fillId="7" borderId="18" xfId="0" applyFont="1" applyFill="1" applyBorder="1" applyAlignment="1">
      <alignment horizontal="left" vertical="top" wrapText="1"/>
    </xf>
    <xf numFmtId="0" fontId="39" fillId="7" borderId="19" xfId="0" applyFont="1" applyFill="1" applyBorder="1" applyAlignment="1">
      <alignment horizontal="left" vertical="top" wrapText="1"/>
    </xf>
    <xf numFmtId="0" fontId="39" fillId="7" borderId="20" xfId="0" applyFont="1" applyFill="1" applyBorder="1" applyAlignment="1">
      <alignment horizontal="left" vertical="top" wrapText="1"/>
    </xf>
    <xf numFmtId="0" fontId="39" fillId="4" borderId="18" xfId="0" applyFont="1" applyFill="1" applyBorder="1" applyAlignment="1">
      <alignment horizontal="left" vertical="top" wrapText="1"/>
    </xf>
    <xf numFmtId="0" fontId="39" fillId="4" borderId="19" xfId="0" applyFont="1" applyFill="1" applyBorder="1" applyAlignment="1">
      <alignment horizontal="left" vertical="top" wrapText="1"/>
    </xf>
    <xf numFmtId="0" fontId="39" fillId="4" borderId="20" xfId="0" applyFont="1" applyFill="1" applyBorder="1" applyAlignment="1">
      <alignment horizontal="left" vertical="top" wrapText="1"/>
    </xf>
    <xf numFmtId="0" fontId="29" fillId="2" borderId="17" xfId="0" applyFont="1" applyFill="1" applyBorder="1" applyAlignment="1">
      <alignment horizontal="left" vertical="top"/>
    </xf>
    <xf numFmtId="0" fontId="29" fillId="2" borderId="17" xfId="0" applyFont="1" applyFill="1" applyBorder="1" applyAlignment="1">
      <alignment horizontal="left" vertical="top" wrapText="1"/>
    </xf>
    <xf numFmtId="0" fontId="29" fillId="2" borderId="17" xfId="0" applyFont="1" applyFill="1" applyBorder="1" applyAlignment="1">
      <alignment horizontal="left" vertical="top"/>
    </xf>
    <xf numFmtId="164" fontId="29" fillId="2" borderId="17" xfId="0" applyNumberFormat="1" applyFont="1" applyFill="1" applyBorder="1" applyAlignment="1">
      <alignment horizontal="left" vertical="top"/>
    </xf>
    <xf numFmtId="0" fontId="38" fillId="9" borderId="17" xfId="0" applyFont="1" applyFill="1" applyBorder="1" applyAlignment="1">
      <alignment horizontal="center" vertical="top" wrapText="1"/>
    </xf>
    <xf numFmtId="0" fontId="38" fillId="11" borderId="17" xfId="0" applyFont="1" applyFill="1" applyBorder="1" applyAlignment="1">
      <alignment horizontal="center" vertical="top" wrapText="1"/>
    </xf>
    <xf numFmtId="0" fontId="6" fillId="0" borderId="0" xfId="0" applyFont="1" applyAlignment="1">
      <alignment horizontal="center"/>
    </xf>
    <xf numFmtId="0" fontId="38" fillId="11" borderId="17" xfId="0" applyFont="1" applyFill="1" applyBorder="1" applyAlignment="1">
      <alignment horizontal="center" vertical="top" wrapText="1"/>
    </xf>
    <xf numFmtId="164" fontId="38" fillId="11" borderId="17" xfId="0" applyNumberFormat="1" applyFont="1" applyFill="1" applyBorder="1" applyAlignment="1">
      <alignment horizontal="center" vertical="top" wrapText="1"/>
    </xf>
    <xf numFmtId="14" fontId="6" fillId="15" borderId="42" xfId="0" applyNumberFormat="1" applyFont="1" applyFill="1" applyBorder="1" applyAlignment="1">
      <alignment vertical="top" wrapText="1"/>
    </xf>
    <xf numFmtId="14" fontId="6" fillId="15" borderId="43" xfId="0" applyNumberFormat="1" applyFont="1" applyFill="1" applyBorder="1" applyAlignment="1">
      <alignment vertical="top" wrapText="1"/>
    </xf>
    <xf numFmtId="0" fontId="17" fillId="14" borderId="42" xfId="0" applyFont="1" applyFill="1" applyBorder="1" applyAlignment="1">
      <alignment horizontal="center" vertical="top"/>
    </xf>
    <xf numFmtId="0" fontId="6" fillId="17" borderId="0" xfId="0" applyFont="1" applyFill="1" applyAlignment="1">
      <alignment horizontal="left" vertical="top" wrapText="1"/>
    </xf>
    <xf numFmtId="0" fontId="23" fillId="12" borderId="46" xfId="0" applyNumberFormat="1" applyFont="1" applyFill="1" applyBorder="1" applyAlignment="1" applyProtection="1">
      <alignment horizontal="left" vertical="top" wrapText="1"/>
    </xf>
    <xf numFmtId="14" fontId="6" fillId="0" borderId="18" xfId="0" applyNumberFormat="1" applyFont="1" applyBorder="1" applyAlignment="1">
      <alignment horizontal="center" vertical="top" wrapText="1"/>
    </xf>
    <xf numFmtId="0" fontId="6" fillId="0" borderId="43" xfId="0" applyFont="1" applyBorder="1" applyAlignment="1">
      <alignment horizontal="center" vertical="top" wrapText="1"/>
    </xf>
    <xf numFmtId="14" fontId="6" fillId="15" borderId="47" xfId="0" applyNumberFormat="1" applyFont="1" applyFill="1" applyBorder="1" applyAlignment="1">
      <alignment vertical="top" wrapText="1"/>
    </xf>
    <xf numFmtId="0" fontId="17" fillId="4" borderId="18" xfId="0" applyFont="1" applyFill="1" applyBorder="1" applyAlignment="1">
      <alignment vertical="top"/>
    </xf>
    <xf numFmtId="0" fontId="17" fillId="4" borderId="19" xfId="0" applyFont="1" applyFill="1" applyBorder="1" applyAlignment="1">
      <alignment vertical="top"/>
    </xf>
    <xf numFmtId="0" fontId="17" fillId="4" borderId="20" xfId="0" applyFont="1" applyFill="1" applyBorder="1" applyAlignment="1">
      <alignment vertical="top"/>
    </xf>
    <xf numFmtId="0" fontId="17" fillId="7" borderId="42" xfId="0" applyFont="1" applyFill="1" applyBorder="1" applyAlignment="1">
      <alignment horizontal="left" vertical="center" wrapText="1"/>
    </xf>
    <xf numFmtId="0" fontId="17" fillId="4" borderId="42" xfId="0" applyFont="1" applyFill="1" applyBorder="1" applyAlignment="1">
      <alignment vertical="top"/>
    </xf>
    <xf numFmtId="0" fontId="29" fillId="11" borderId="31" xfId="0" applyFont="1" applyFill="1" applyBorder="1" applyAlignment="1">
      <alignment horizontal="center" vertical="center" wrapText="1"/>
    </xf>
    <xf numFmtId="0" fontId="29" fillId="11" borderId="16" xfId="0" applyFont="1" applyFill="1" applyBorder="1" applyAlignment="1">
      <alignment horizontal="center" vertical="center" wrapText="1"/>
    </xf>
    <xf numFmtId="0" fontId="29" fillId="11" borderId="21" xfId="0" applyFont="1" applyFill="1" applyBorder="1" applyAlignment="1">
      <alignment horizontal="center" vertical="center" wrapText="1"/>
    </xf>
  </cellXfs>
  <cellStyles count="5">
    <cellStyle name="Hyperlink" xfId="4" builtinId="8"/>
    <cellStyle name="Normal" xfId="0" builtinId="0"/>
    <cellStyle name="Normal 10" xfId="1"/>
    <cellStyle name="Normal_Sheet1" xfId="3"/>
    <cellStyle name="Percent 2" xfId="2"/>
  </cellStyles>
  <dxfs count="0"/>
  <tableStyles count="0" defaultTableStyle="TableStyleMedium9" defaultPivotStyle="PivotStyleLight16"/>
  <colors>
    <mruColors>
      <color rgb="FFFF0000"/>
      <color rgb="FF00FF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externalLink" Target="externalLinks/externalLink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_rels/drawing3.xml.rels><?xml version="1.0" encoding="UTF-8" standalone="yes"?>
<Relationships xmlns="http://schemas.openxmlformats.org/package/2006/relationships"><Relationship Id="rId1" Type="http://schemas.openxmlformats.org/officeDocument/2006/relationships/image" Target="../media/image3.png"/></Relationships>
</file>

<file path=xl/drawings/_rels/drawing4.xml.rels><?xml version="1.0" encoding="UTF-8" standalone="yes"?>
<Relationships xmlns="http://schemas.openxmlformats.org/package/2006/relationships"><Relationship Id="rId1" Type="http://schemas.openxmlformats.org/officeDocument/2006/relationships/image" Target="../media/image4.png"/></Relationships>
</file>

<file path=xl/drawings/_rels/drawing5.xml.rels><?xml version="1.0" encoding="UTF-8" standalone="yes"?>
<Relationships xmlns="http://schemas.openxmlformats.org/package/2006/relationships"><Relationship Id="rId2" Type="http://schemas.openxmlformats.org/officeDocument/2006/relationships/image" Target="../media/image6.png"/><Relationship Id="rId1" Type="http://schemas.openxmlformats.org/officeDocument/2006/relationships/image" Target="../media/image5.png"/></Relationships>
</file>

<file path=xl/drawings/_rels/drawing6.xml.rels><?xml version="1.0" encoding="UTF-8" standalone="yes"?>
<Relationships xmlns="http://schemas.openxmlformats.org/package/2006/relationships"><Relationship Id="rId1" Type="http://schemas.openxmlformats.org/officeDocument/2006/relationships/image" Target="../media/image7.png"/></Relationships>
</file>

<file path=xl/drawings/_rels/drawing7.xml.rels><?xml version="1.0" encoding="UTF-8" standalone="yes"?>
<Relationships xmlns="http://schemas.openxmlformats.org/package/2006/relationships"><Relationship Id="rId1" Type="http://schemas.openxmlformats.org/officeDocument/2006/relationships/image" Target="../media/image8.png"/></Relationships>
</file>

<file path=xl/drawings/drawing1.xml><?xml version="1.0" encoding="utf-8"?>
<xdr:wsDr xmlns:xdr="http://schemas.openxmlformats.org/drawingml/2006/spreadsheetDrawing" xmlns:a="http://schemas.openxmlformats.org/drawingml/2006/main">
  <xdr:twoCellAnchor editAs="oneCell">
    <xdr:from>
      <xdr:col>0</xdr:col>
      <xdr:colOff>1556658</xdr:colOff>
      <xdr:row>5</xdr:row>
      <xdr:rowOff>87085</xdr:rowOff>
    </xdr:from>
    <xdr:to>
      <xdr:col>4</xdr:col>
      <xdr:colOff>1877787</xdr:colOff>
      <xdr:row>5</xdr:row>
      <xdr:rowOff>4982936</xdr:rowOff>
    </xdr:to>
    <xdr:pic>
      <xdr:nvPicPr>
        <xdr:cNvPr id="2" name="Picture 1"/>
        <xdr:cNvPicPr>
          <a:picLocks noChangeAspect="1"/>
        </xdr:cNvPicPr>
      </xdr:nvPicPr>
      <xdr:blipFill>
        <a:blip xmlns:r="http://schemas.openxmlformats.org/officeDocument/2006/relationships" r:embed="rId1"/>
        <a:stretch>
          <a:fillRect/>
        </a:stretch>
      </xdr:blipFill>
      <xdr:spPr>
        <a:xfrm>
          <a:off x="1556658" y="1142999"/>
          <a:ext cx="9182100" cy="4895851"/>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2</xdr:col>
      <xdr:colOff>1393371</xdr:colOff>
      <xdr:row>5</xdr:row>
      <xdr:rowOff>34734</xdr:rowOff>
    </xdr:from>
    <xdr:to>
      <xdr:col>3</xdr:col>
      <xdr:colOff>3026229</xdr:colOff>
      <xdr:row>29</xdr:row>
      <xdr:rowOff>152400</xdr:rowOff>
    </xdr:to>
    <xdr:pic>
      <xdr:nvPicPr>
        <xdr:cNvPr id="2" name="Picture 1"/>
        <xdr:cNvPicPr>
          <a:picLocks noChangeAspect="1"/>
        </xdr:cNvPicPr>
      </xdr:nvPicPr>
      <xdr:blipFill>
        <a:blip xmlns:r="http://schemas.openxmlformats.org/officeDocument/2006/relationships" r:embed="rId1"/>
        <a:stretch>
          <a:fillRect/>
        </a:stretch>
      </xdr:blipFill>
      <xdr:spPr>
        <a:xfrm>
          <a:off x="5083628" y="1014448"/>
          <a:ext cx="5203372" cy="4297781"/>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480060</xdr:colOff>
      <xdr:row>5</xdr:row>
      <xdr:rowOff>144854</xdr:rowOff>
    </xdr:from>
    <xdr:to>
      <xdr:col>3</xdr:col>
      <xdr:colOff>1417320</xdr:colOff>
      <xdr:row>26</xdr:row>
      <xdr:rowOff>74295</xdr:rowOff>
    </xdr:to>
    <xdr:pic>
      <xdr:nvPicPr>
        <xdr:cNvPr id="2" name="Picture 1"/>
        <xdr:cNvPicPr>
          <a:picLocks noChangeAspect="1"/>
        </xdr:cNvPicPr>
      </xdr:nvPicPr>
      <xdr:blipFill>
        <a:blip xmlns:r="http://schemas.openxmlformats.org/officeDocument/2006/relationships" r:embed="rId1"/>
        <a:stretch>
          <a:fillRect/>
        </a:stretch>
      </xdr:blipFill>
      <xdr:spPr>
        <a:xfrm>
          <a:off x="1973580" y="1188794"/>
          <a:ext cx="4846320" cy="3609901"/>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2</xdr:col>
      <xdr:colOff>315686</xdr:colOff>
      <xdr:row>5</xdr:row>
      <xdr:rowOff>74597</xdr:rowOff>
    </xdr:from>
    <xdr:to>
      <xdr:col>4</xdr:col>
      <xdr:colOff>228600</xdr:colOff>
      <xdr:row>5</xdr:row>
      <xdr:rowOff>4840061</xdr:rowOff>
    </xdr:to>
    <xdr:pic>
      <xdr:nvPicPr>
        <xdr:cNvPr id="2" name="Picture 1"/>
        <xdr:cNvPicPr>
          <a:picLocks noChangeAspect="1"/>
        </xdr:cNvPicPr>
      </xdr:nvPicPr>
      <xdr:blipFill>
        <a:blip xmlns:r="http://schemas.openxmlformats.org/officeDocument/2006/relationships" r:embed="rId1"/>
        <a:stretch>
          <a:fillRect/>
        </a:stretch>
      </xdr:blipFill>
      <xdr:spPr>
        <a:xfrm>
          <a:off x="4767943" y="1119626"/>
          <a:ext cx="7805057" cy="4765464"/>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823124</xdr:colOff>
      <xdr:row>4</xdr:row>
      <xdr:rowOff>163287</xdr:rowOff>
    </xdr:from>
    <xdr:to>
      <xdr:col>3</xdr:col>
      <xdr:colOff>3053080</xdr:colOff>
      <xdr:row>13</xdr:row>
      <xdr:rowOff>4872027</xdr:rowOff>
    </xdr:to>
    <xdr:pic>
      <xdr:nvPicPr>
        <xdr:cNvPr id="2" name="Picture 1"/>
        <xdr:cNvPicPr>
          <a:picLocks noChangeAspect="1"/>
        </xdr:cNvPicPr>
      </xdr:nvPicPr>
      <xdr:blipFill>
        <a:blip xmlns:r="http://schemas.openxmlformats.org/officeDocument/2006/relationships" r:embed="rId1"/>
        <a:stretch>
          <a:fillRect/>
        </a:stretch>
      </xdr:blipFill>
      <xdr:spPr>
        <a:xfrm>
          <a:off x="823124" y="1034144"/>
          <a:ext cx="9730213" cy="4926454"/>
        </a:xfrm>
        <a:prstGeom prst="rect">
          <a:avLst/>
        </a:prstGeom>
      </xdr:spPr>
    </xdr:pic>
    <xdr:clientData/>
  </xdr:twoCellAnchor>
  <xdr:twoCellAnchor editAs="oneCell">
    <xdr:from>
      <xdr:col>4</xdr:col>
      <xdr:colOff>1173446</xdr:colOff>
      <xdr:row>13</xdr:row>
      <xdr:rowOff>1288870</xdr:rowOff>
    </xdr:from>
    <xdr:to>
      <xdr:col>6</xdr:col>
      <xdr:colOff>5211</xdr:colOff>
      <xdr:row>13</xdr:row>
      <xdr:rowOff>4317820</xdr:rowOff>
    </xdr:to>
    <xdr:pic>
      <xdr:nvPicPr>
        <xdr:cNvPr id="3" name="Picture 2"/>
        <xdr:cNvPicPr>
          <a:picLocks noChangeAspect="1"/>
        </xdr:cNvPicPr>
      </xdr:nvPicPr>
      <xdr:blipFill>
        <a:blip xmlns:r="http://schemas.openxmlformats.org/officeDocument/2006/relationships" r:embed="rId2"/>
        <a:stretch>
          <a:fillRect/>
        </a:stretch>
      </xdr:blipFill>
      <xdr:spPr>
        <a:xfrm>
          <a:off x="11993846" y="2327961"/>
          <a:ext cx="4997038" cy="3028950"/>
        </a:xfrm>
        <a:prstGeom prst="rect">
          <a:avLst/>
        </a:prstGeom>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2</xdr:col>
      <xdr:colOff>1244813</xdr:colOff>
      <xdr:row>5</xdr:row>
      <xdr:rowOff>77532</xdr:rowOff>
    </xdr:from>
    <xdr:to>
      <xdr:col>4</xdr:col>
      <xdr:colOff>1954306</xdr:colOff>
      <xdr:row>6</xdr:row>
      <xdr:rowOff>1983761</xdr:rowOff>
    </xdr:to>
    <xdr:pic>
      <xdr:nvPicPr>
        <xdr:cNvPr id="2" name="Picture 1"/>
        <xdr:cNvPicPr>
          <a:picLocks noChangeAspect="1"/>
        </xdr:cNvPicPr>
      </xdr:nvPicPr>
      <xdr:blipFill>
        <a:blip xmlns:r="http://schemas.openxmlformats.org/officeDocument/2006/relationships" r:embed="rId1"/>
        <a:stretch>
          <a:fillRect/>
        </a:stretch>
      </xdr:blipFill>
      <xdr:spPr>
        <a:xfrm>
          <a:off x="4481072" y="1117438"/>
          <a:ext cx="8275705" cy="4425311"/>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2</xdr:col>
      <xdr:colOff>987830</xdr:colOff>
      <xdr:row>5</xdr:row>
      <xdr:rowOff>161176</xdr:rowOff>
    </xdr:from>
    <xdr:to>
      <xdr:col>3</xdr:col>
      <xdr:colOff>2380905</xdr:colOff>
      <xdr:row>6</xdr:row>
      <xdr:rowOff>2031943</xdr:rowOff>
    </xdr:to>
    <xdr:pic>
      <xdr:nvPicPr>
        <xdr:cNvPr id="3" name="Picture 2"/>
        <xdr:cNvPicPr>
          <a:picLocks noChangeAspect="1"/>
        </xdr:cNvPicPr>
      </xdr:nvPicPr>
      <xdr:blipFill>
        <a:blip xmlns:r="http://schemas.openxmlformats.org/officeDocument/2006/relationships" r:embed="rId1"/>
        <a:stretch>
          <a:fillRect/>
        </a:stretch>
      </xdr:blipFill>
      <xdr:spPr>
        <a:xfrm>
          <a:off x="5483630" y="1170826"/>
          <a:ext cx="5393575" cy="4328217"/>
        </a:xfrm>
        <a:prstGeom prst="rect">
          <a:avLst/>
        </a:prstGeom>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D:\Users\PC\Desktop\DoAnBaoVe2018\DoAnNam2018\BUSMAP-PROJECT\6.%20Testing\Test%20Case\(BMS)Test%20case-Sprint%201-ver1.0.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dmin_Test_Case_List"/>
      <sheetName val="Test_Report"/>
      <sheetName val="Home page"/>
      <sheetName val="Home page-Test"/>
      <sheetName val="Show Bus Routes List"/>
      <sheetName val="Show Bus Routes List-Test"/>
      <sheetName val="Show Bus Stops List"/>
      <sheetName val="Show Bus Stops List-Test"/>
      <sheetName val="Display Bus Route on the Map"/>
      <sheetName val="Display Bus Route on the Map-Te"/>
      <sheetName val="Home Page(App)"/>
      <sheetName val="Show Bus Routes List(App)"/>
      <sheetName val="Show Bus Stops List(App)"/>
      <sheetName val="Display Bus Route on the Map(Ap"/>
    </sheetNames>
    <sheetDataSet>
      <sheetData sheetId="0" refreshError="1"/>
      <sheetData sheetId="1" refreshError="1"/>
      <sheetData sheetId="2" refreshError="1"/>
      <sheetData sheetId="3" refreshError="1"/>
      <sheetData sheetId="4" refreshError="1">
        <row r="5">
          <cell r="D5">
            <v>0</v>
          </cell>
          <cell r="E5">
            <v>0</v>
          </cell>
        </row>
        <row r="6">
          <cell r="C6">
            <v>0</v>
          </cell>
          <cell r="D6">
            <v>0</v>
          </cell>
          <cell r="E6">
            <v>0</v>
          </cell>
        </row>
      </sheetData>
      <sheetData sheetId="5" refreshError="1"/>
      <sheetData sheetId="6" refreshError="1">
        <row r="5">
          <cell r="B5">
            <v>27</v>
          </cell>
          <cell r="D5">
            <v>0</v>
          </cell>
          <cell r="E5">
            <v>0</v>
          </cell>
        </row>
        <row r="6">
          <cell r="C6">
            <v>0</v>
          </cell>
          <cell r="D6">
            <v>0</v>
          </cell>
          <cell r="E6">
            <v>0</v>
          </cell>
        </row>
      </sheetData>
      <sheetData sheetId="7" refreshError="1"/>
      <sheetData sheetId="8" refreshError="1"/>
      <sheetData sheetId="9" refreshError="1"/>
      <sheetData sheetId="10" refreshError="1"/>
      <sheetData sheetId="11" refreshError="1"/>
      <sheetData sheetId="12" refreshError="1"/>
      <sheetData sheetId="13"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ebextensions/_rels/taskpanes.xml.rels><?xml version="1.0" encoding="UTF-8" standalone="yes"?>
<Relationships xmlns="http://schemas.openxmlformats.org/package/2006/relationships"><Relationship Id="rId1" Type="http://schemas.microsoft.com/office/2011/relationships/webextension" Target="webextension1.xml"/></Relationships>
</file>

<file path=xl/webextensions/taskpanes.xml><?xml version="1.0" encoding="utf-8"?>
<wetp:taskpanes xmlns:wetp="http://schemas.microsoft.com/office/webextensions/taskpanes/2010/11">
  <wetp:taskpane dockstate="right" visibility="0" width="350" row="0">
    <wetp:webextensionref xmlns:r="http://schemas.openxmlformats.org/officeDocument/2006/relationships" r:id="rId1"/>
  </wetp:taskpane>
</wetp:taskpanes>
</file>

<file path=xl/webextensions/webextension1.xml><?xml version="1.0" encoding="utf-8"?>
<we:webextension xmlns:we="http://schemas.microsoft.com/office/webextensions/webextension/2010/11" id="{9412B5C1-7D04-445F-B8E7-065CE81DE71F}">
  <we:reference id="wa200005502" version="1.0.0.11" store="en-US" storeType="omex"/>
  <we:alternateReferences>
    <we:reference id="wa200005502" version="1.0.0.11" store="en-US" storeType="omex"/>
  </we:alternateReferences>
  <we:properties>
    <we:property name="docId" value="&quot;6sCMDFuUE3Co-nDS2T9i_&quot;"/>
  </we:properties>
  <we:bindings/>
  <we:snapshot xmlns:r="http://schemas.openxmlformats.org/officeDocument/2006/relationships"/>
  <we:extLst>
    <a:ext xmlns:a="http://schemas.openxmlformats.org/drawingml/2006/main" uri="{D87F86FE-615C-45B5-9D79-34F1136793EB}">
      <we:containsCustomFunctions xmlns=""/>
    </a:ext>
  </we:extLst>
</we:webextension>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6.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7.bin"/></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5"/>
  <sheetViews>
    <sheetView zoomScaleNormal="100" workbookViewId="0">
      <selection activeCell="D17" sqref="D17"/>
    </sheetView>
  </sheetViews>
  <sheetFormatPr defaultColWidth="9.09765625" defaultRowHeight="16.8"/>
  <cols>
    <col min="1" max="1" width="35.3984375" style="10" customWidth="1"/>
    <col min="2" max="2" width="41.59765625" style="10" customWidth="1"/>
    <col min="3" max="3" width="41" style="10" customWidth="1"/>
    <col min="4" max="4" width="41.8984375" style="10" customWidth="1"/>
    <col min="5" max="5" width="14.296875" style="10" customWidth="1"/>
    <col min="6" max="16384" width="9.09765625" style="10"/>
  </cols>
  <sheetData>
    <row r="1" spans="1:5">
      <c r="A1" s="201" t="s">
        <v>0</v>
      </c>
      <c r="B1" s="202"/>
      <c r="C1" s="202"/>
      <c r="D1" s="203"/>
    </row>
    <row r="2" spans="1:5">
      <c r="A2" s="204"/>
      <c r="B2" s="205"/>
      <c r="C2" s="205"/>
      <c r="D2" s="206"/>
    </row>
    <row r="3" spans="1:5">
      <c r="A3" s="78" t="s">
        <v>1</v>
      </c>
      <c r="B3" s="207" t="s">
        <v>261</v>
      </c>
      <c r="C3" s="208"/>
      <c r="D3" s="209"/>
    </row>
    <row r="4" spans="1:5">
      <c r="A4" s="79" t="s">
        <v>2</v>
      </c>
      <c r="B4" s="79" t="s">
        <v>3</v>
      </c>
      <c r="C4" s="79" t="s">
        <v>4</v>
      </c>
      <c r="D4" s="79" t="s">
        <v>5</v>
      </c>
      <c r="E4" s="79" t="s">
        <v>6</v>
      </c>
    </row>
    <row r="5" spans="1:5">
      <c r="A5" s="80">
        <v>1</v>
      </c>
      <c r="B5" s="111" t="s">
        <v>7</v>
      </c>
      <c r="C5" s="140" t="s">
        <v>8</v>
      </c>
      <c r="D5" s="81">
        <v>13</v>
      </c>
      <c r="E5" s="82" t="s">
        <v>279</v>
      </c>
    </row>
    <row r="6" spans="1:5">
      <c r="A6" s="83">
        <v>2</v>
      </c>
      <c r="B6" s="112" t="s">
        <v>174</v>
      </c>
      <c r="C6" s="141" t="s">
        <v>175</v>
      </c>
      <c r="D6" s="81">
        <v>5</v>
      </c>
      <c r="E6" s="84" t="s">
        <v>279</v>
      </c>
    </row>
    <row r="7" spans="1:5">
      <c r="A7" s="123">
        <v>3</v>
      </c>
      <c r="B7" s="118" t="s">
        <v>176</v>
      </c>
      <c r="C7" s="145" t="s">
        <v>176</v>
      </c>
      <c r="D7" s="121">
        <v>14</v>
      </c>
      <c r="E7" s="122" t="s">
        <v>259</v>
      </c>
    </row>
    <row r="8" spans="1:5">
      <c r="A8" s="120">
        <v>4</v>
      </c>
      <c r="B8" s="118" t="s">
        <v>177</v>
      </c>
      <c r="C8" s="145" t="s">
        <v>9</v>
      </c>
      <c r="D8" s="81">
        <v>10</v>
      </c>
      <c r="E8" s="117" t="s">
        <v>259</v>
      </c>
    </row>
    <row r="9" spans="1:5">
      <c r="A9" s="200">
        <v>5</v>
      </c>
      <c r="B9" s="200" t="s">
        <v>178</v>
      </c>
      <c r="C9" s="146" t="s">
        <v>275</v>
      </c>
      <c r="D9" s="81"/>
      <c r="E9" s="197" t="s">
        <v>280</v>
      </c>
    </row>
    <row r="10" spans="1:5">
      <c r="A10" s="200"/>
      <c r="B10" s="200"/>
      <c r="C10" s="143" t="s">
        <v>276</v>
      </c>
      <c r="D10" s="81"/>
      <c r="E10" s="198"/>
    </row>
    <row r="11" spans="1:5">
      <c r="A11" s="200"/>
      <c r="B11" s="200"/>
      <c r="C11" s="142" t="s">
        <v>277</v>
      </c>
      <c r="D11" s="81">
        <v>6</v>
      </c>
      <c r="E11" s="199"/>
    </row>
    <row r="12" spans="1:5">
      <c r="A12" s="200"/>
      <c r="B12" s="200"/>
      <c r="C12" s="144" t="s">
        <v>278</v>
      </c>
      <c r="D12" s="51">
        <v>15</v>
      </c>
      <c r="E12" s="51"/>
    </row>
    <row r="13" spans="1:5">
      <c r="C13" s="138"/>
      <c r="D13" s="51">
        <f>SUM(D6:D12)</f>
        <v>50</v>
      </c>
    </row>
    <row r="15" spans="1:5">
      <c r="C15" s="138"/>
    </row>
  </sheetData>
  <mergeCells count="5">
    <mergeCell ref="E9:E11"/>
    <mergeCell ref="B9:B12"/>
    <mergeCell ref="A1:D2"/>
    <mergeCell ref="B3:D3"/>
    <mergeCell ref="A9:A12"/>
  </mergeCells>
  <hyperlinks>
    <hyperlink ref="C5" location="'Đăng nhập'!A1" display="Đăng nhập"/>
    <hyperlink ref="C6" location="'Đăng ký '!A1" display="Đăng xuất "/>
    <hyperlink ref="C10" location="'Liên hệ '!A1" display="Liên hệ "/>
    <hyperlink ref="C11" location="'Xóa người dùng '!A1" display="Xóa người dùng "/>
    <hyperlink ref="C12" location="'Xem thông tin người dùng '!A1" display="Xem thông tin người dùng "/>
    <hyperlink ref="C8" location="'Đổi mật khẩu '!A1" display="Đổi mật khẩu"/>
    <hyperlink ref="C7" location="'Đăng ký '!A1" display="Đăng ký"/>
    <hyperlink ref="C9" location="'Thêm người dùng'!A1" display="Thêm người dùng  "/>
  </hyperlinks>
  <pageMargins left="0.7" right="0.7" top="0.75" bottom="0.75" header="0.3" footer="0.3"/>
  <pageSetup orientation="portrait" horizontalDpi="4294967292"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24"/>
  <sheetViews>
    <sheetView topLeftCell="A20" workbookViewId="0">
      <selection activeCell="H13" sqref="H13"/>
    </sheetView>
  </sheetViews>
  <sheetFormatPr defaultColWidth="9.09765625" defaultRowHeight="13.8"/>
  <cols>
    <col min="1" max="1" width="14.09765625" style="7" customWidth="1"/>
    <col min="2" max="2" width="33.296875" style="7" bestFit="1" customWidth="1"/>
    <col min="3" max="3" width="11.69921875" style="7" customWidth="1"/>
    <col min="4" max="10" width="9.09765625" style="7"/>
    <col min="11" max="11" width="13.59765625" style="7" customWidth="1"/>
    <col min="12" max="12" width="14.296875" style="7" customWidth="1"/>
    <col min="13" max="16384" width="9.09765625" style="7"/>
  </cols>
  <sheetData>
    <row r="1" spans="1:16" s="1" customFormat="1" ht="24.6">
      <c r="A1" s="218" t="s">
        <v>10</v>
      </c>
      <c r="B1" s="218"/>
      <c r="C1" s="218"/>
      <c r="D1" s="218"/>
      <c r="E1" s="218"/>
      <c r="F1" s="218"/>
      <c r="G1" s="218"/>
      <c r="H1" s="218"/>
      <c r="I1" s="218"/>
      <c r="J1" s="218"/>
      <c r="K1" s="218"/>
      <c r="L1" s="218"/>
      <c r="M1" s="218"/>
      <c r="N1" s="218"/>
      <c r="O1" s="218"/>
      <c r="P1" s="218"/>
    </row>
    <row r="2" spans="1:16" s="1" customFormat="1" ht="13.2">
      <c r="A2" s="2"/>
      <c r="B2" s="3"/>
      <c r="C2" s="3"/>
      <c r="D2" s="3"/>
      <c r="E2" s="3"/>
      <c r="F2" s="3"/>
      <c r="G2" s="3"/>
      <c r="H2" s="3"/>
      <c r="I2" s="3"/>
      <c r="J2" s="3"/>
      <c r="K2" s="3"/>
      <c r="L2" s="3"/>
      <c r="M2" s="4"/>
      <c r="N2" s="4"/>
      <c r="O2" s="4"/>
      <c r="P2" s="4"/>
    </row>
    <row r="3" spans="1:16" s="1" customFormat="1" ht="16.8">
      <c r="A3" s="85" t="s">
        <v>1</v>
      </c>
      <c r="B3" s="219" t="s">
        <v>11</v>
      </c>
      <c r="C3" s="219"/>
      <c r="D3" s="86"/>
      <c r="E3" s="211" t="s">
        <v>12</v>
      </c>
      <c r="F3" s="211"/>
      <c r="G3" s="211"/>
      <c r="H3" s="212" t="s">
        <v>13</v>
      </c>
      <c r="I3" s="213"/>
      <c r="J3" s="213"/>
      <c r="K3" s="214"/>
      <c r="L3" s="87"/>
      <c r="M3" s="87"/>
      <c r="N3" s="87"/>
      <c r="O3" s="87"/>
      <c r="P3" s="87"/>
    </row>
    <row r="4" spans="1:16" s="1" customFormat="1" ht="16.8">
      <c r="A4" s="85"/>
      <c r="B4" s="210"/>
      <c r="C4" s="210"/>
      <c r="D4" s="88"/>
      <c r="E4" s="211" t="s">
        <v>14</v>
      </c>
      <c r="F4" s="211"/>
      <c r="G4" s="211"/>
      <c r="H4" s="215" t="s">
        <v>15</v>
      </c>
      <c r="I4" s="216"/>
      <c r="J4" s="216"/>
      <c r="K4" s="217"/>
      <c r="L4" s="88"/>
      <c r="M4" s="87"/>
      <c r="N4" s="87"/>
      <c r="O4" s="87"/>
      <c r="P4" s="87"/>
    </row>
    <row r="5" spans="1:16" s="1" customFormat="1" ht="16.8">
      <c r="A5" s="85"/>
      <c r="B5" s="210"/>
      <c r="C5" s="210"/>
      <c r="D5" s="88"/>
      <c r="E5" s="211" t="s">
        <v>16</v>
      </c>
      <c r="F5" s="211"/>
      <c r="G5" s="211"/>
      <c r="H5" s="224">
        <v>44114</v>
      </c>
      <c r="I5" s="225"/>
      <c r="J5" s="225"/>
      <c r="K5" s="226"/>
      <c r="L5" s="88"/>
      <c r="M5" s="87"/>
      <c r="N5" s="87"/>
      <c r="O5" s="87"/>
      <c r="P5" s="87"/>
    </row>
    <row r="6" spans="1:16" s="1" customFormat="1" ht="20.25" customHeight="1">
      <c r="A6" s="89" t="s">
        <v>17</v>
      </c>
      <c r="B6" s="222" t="s">
        <v>18</v>
      </c>
      <c r="C6" s="222"/>
      <c r="D6" s="222"/>
      <c r="E6" s="222"/>
      <c r="F6" s="222"/>
      <c r="G6" s="222"/>
      <c r="H6" s="222"/>
      <c r="I6" s="222"/>
      <c r="J6" s="222"/>
      <c r="K6" s="222"/>
      <c r="L6" s="90"/>
      <c r="M6" s="91"/>
      <c r="N6" s="91"/>
      <c r="O6" s="91"/>
      <c r="P6" s="91"/>
    </row>
    <row r="7" spans="1:16" s="1" customFormat="1" ht="20.25" customHeight="1">
      <c r="A7" s="92"/>
      <c r="B7" s="93"/>
      <c r="C7" s="223" t="s">
        <v>19</v>
      </c>
      <c r="D7" s="223"/>
      <c r="E7" s="223" t="s">
        <v>20</v>
      </c>
      <c r="F7" s="223"/>
      <c r="G7" s="223" t="s">
        <v>21</v>
      </c>
      <c r="H7" s="223"/>
      <c r="I7" s="223" t="s">
        <v>22</v>
      </c>
      <c r="J7" s="223"/>
      <c r="K7" s="223" t="s">
        <v>23</v>
      </c>
      <c r="L7" s="223"/>
      <c r="M7" s="220" t="s">
        <v>24</v>
      </c>
      <c r="N7" s="220"/>
      <c r="O7" s="221" t="s">
        <v>25</v>
      </c>
      <c r="P7" s="221"/>
    </row>
    <row r="8" spans="1:16" s="1" customFormat="1" ht="16.8">
      <c r="A8" s="94"/>
      <c r="B8" s="95"/>
      <c r="C8" s="223"/>
      <c r="D8" s="223"/>
      <c r="E8" s="223"/>
      <c r="F8" s="223"/>
      <c r="G8" s="223"/>
      <c r="H8" s="223"/>
      <c r="I8" s="223"/>
      <c r="J8" s="223"/>
      <c r="K8" s="223"/>
      <c r="L8" s="223"/>
      <c r="M8" s="220"/>
      <c r="N8" s="220"/>
      <c r="O8" s="221"/>
      <c r="P8" s="221"/>
    </row>
    <row r="9" spans="1:16" s="5" customFormat="1" ht="22.5" customHeight="1">
      <c r="A9" s="96" t="s">
        <v>2</v>
      </c>
      <c r="B9" s="96" t="s">
        <v>26</v>
      </c>
      <c r="C9" s="97" t="s">
        <v>27</v>
      </c>
      <c r="D9" s="97" t="s">
        <v>28</v>
      </c>
      <c r="E9" s="97" t="s">
        <v>27</v>
      </c>
      <c r="F9" s="97" t="s">
        <v>28</v>
      </c>
      <c r="G9" s="97" t="s">
        <v>27</v>
      </c>
      <c r="H9" s="97" t="s">
        <v>28</v>
      </c>
      <c r="I9" s="96" t="s">
        <v>27</v>
      </c>
      <c r="J9" s="97" t="s">
        <v>28</v>
      </c>
      <c r="K9" s="97" t="s">
        <v>27</v>
      </c>
      <c r="L9" s="97" t="s">
        <v>28</v>
      </c>
      <c r="M9" s="97" t="s">
        <v>27</v>
      </c>
      <c r="N9" s="97" t="s">
        <v>28</v>
      </c>
      <c r="O9" s="97" t="s">
        <v>27</v>
      </c>
      <c r="P9" s="97" t="s">
        <v>28</v>
      </c>
    </row>
    <row r="10" spans="1:16" s="1" customFormat="1" ht="31.65" customHeight="1">
      <c r="A10" s="98">
        <v>1</v>
      </c>
      <c r="B10" s="99" t="s">
        <v>8</v>
      </c>
      <c r="C10" s="100">
        <v>15</v>
      </c>
      <c r="D10" s="100">
        <v>15</v>
      </c>
      <c r="E10" s="100">
        <v>0</v>
      </c>
      <c r="F10" s="100">
        <f>'[1]Show Bus Routes List'!C6</f>
        <v>0</v>
      </c>
      <c r="G10" s="100">
        <f>'[1]Show Bus Routes List'!D5</f>
        <v>0</v>
      </c>
      <c r="H10" s="100">
        <f>'[1]Show Bus Routes List'!D6</f>
        <v>0</v>
      </c>
      <c r="I10" s="100">
        <f>'[1]Show Bus Routes List'!E5</f>
        <v>0</v>
      </c>
      <c r="J10" s="100">
        <f>'[1]Show Bus Routes List'!E6</f>
        <v>0</v>
      </c>
      <c r="K10" s="100">
        <v>15</v>
      </c>
      <c r="L10" s="100">
        <v>15</v>
      </c>
      <c r="M10" s="101">
        <f>ROUND(C10*100/K10,1)</f>
        <v>100</v>
      </c>
      <c r="N10" s="101">
        <f t="shared" ref="N10:N20" si="0">ROUND(D10*100/L10,1)</f>
        <v>100</v>
      </c>
      <c r="O10" s="101">
        <f t="shared" ref="O10:P17" si="1">ROUND((C10+E10)*100/K10,1)</f>
        <v>100</v>
      </c>
      <c r="P10" s="102">
        <f t="shared" si="1"/>
        <v>100</v>
      </c>
    </row>
    <row r="11" spans="1:16" s="1" customFormat="1" ht="31.65" customHeight="1">
      <c r="A11" s="98">
        <v>2</v>
      </c>
      <c r="B11" s="99" t="s">
        <v>29</v>
      </c>
      <c r="C11" s="100"/>
      <c r="D11" s="100"/>
      <c r="E11" s="100"/>
      <c r="F11" s="100"/>
      <c r="G11" s="100"/>
      <c r="H11" s="100"/>
      <c r="I11" s="100"/>
      <c r="J11" s="100"/>
      <c r="K11" s="100"/>
      <c r="L11" s="100"/>
      <c r="M11" s="101"/>
      <c r="N11" s="101"/>
      <c r="O11" s="101"/>
      <c r="P11" s="102"/>
    </row>
    <row r="12" spans="1:16" s="1" customFormat="1" ht="45" customHeight="1">
      <c r="A12" s="98">
        <v>3</v>
      </c>
      <c r="B12" s="99" t="s">
        <v>30</v>
      </c>
      <c r="C12" s="100">
        <v>12</v>
      </c>
      <c r="D12" s="100">
        <v>12</v>
      </c>
      <c r="E12" s="100">
        <v>0</v>
      </c>
      <c r="F12" s="100">
        <f>'[1]Show Bus Stops List'!C6</f>
        <v>0</v>
      </c>
      <c r="G12" s="100">
        <f>'[1]Show Bus Stops List'!D5</f>
        <v>0</v>
      </c>
      <c r="H12" s="100">
        <f>'[1]Show Bus Stops List'!D6</f>
        <v>0</v>
      </c>
      <c r="I12" s="100">
        <f>'[1]Show Bus Stops List'!E5</f>
        <v>0</v>
      </c>
      <c r="J12" s="100">
        <f>'[1]Show Bus Stops List'!E6</f>
        <v>0</v>
      </c>
      <c r="K12" s="100">
        <v>12</v>
      </c>
      <c r="L12" s="100">
        <v>12</v>
      </c>
      <c r="M12" s="101">
        <f t="shared" ref="M12:M20" si="2">ROUND(C12*100/K12,1)</f>
        <v>100</v>
      </c>
      <c r="N12" s="101">
        <f t="shared" si="0"/>
        <v>100</v>
      </c>
      <c r="O12" s="101">
        <f t="shared" si="1"/>
        <v>100</v>
      </c>
      <c r="P12" s="102">
        <f t="shared" si="1"/>
        <v>100</v>
      </c>
    </row>
    <row r="13" spans="1:16" s="1" customFormat="1" ht="45" customHeight="1">
      <c r="A13" s="103">
        <v>4</v>
      </c>
      <c r="B13" s="104" t="s">
        <v>31</v>
      </c>
      <c r="C13" s="100"/>
      <c r="D13" s="100"/>
      <c r="E13" s="100"/>
      <c r="F13" s="100"/>
      <c r="G13" s="100"/>
      <c r="H13" s="100"/>
      <c r="I13" s="100"/>
      <c r="J13" s="100"/>
      <c r="K13" s="100"/>
      <c r="L13" s="100"/>
      <c r="M13" s="101"/>
      <c r="N13" s="101"/>
      <c r="O13" s="101"/>
      <c r="P13" s="102"/>
    </row>
    <row r="14" spans="1:16" s="1" customFormat="1" ht="33.75" customHeight="1">
      <c r="A14" s="103">
        <v>5</v>
      </c>
      <c r="B14" s="104" t="s">
        <v>32</v>
      </c>
      <c r="C14" s="36">
        <v>8</v>
      </c>
      <c r="D14" s="36">
        <v>8</v>
      </c>
      <c r="E14" s="36" t="e">
        <f>#REF!</f>
        <v>#REF!</v>
      </c>
      <c r="F14" s="36" t="e">
        <f>#REF!</f>
        <v>#REF!</v>
      </c>
      <c r="G14" s="36" t="e">
        <f>#REF!</f>
        <v>#REF!</v>
      </c>
      <c r="H14" s="36" t="e">
        <f>#REF!</f>
        <v>#REF!</v>
      </c>
      <c r="I14" s="36" t="e">
        <f>#REF!</f>
        <v>#REF!</v>
      </c>
      <c r="J14" s="36" t="e">
        <f>#REF!</f>
        <v>#REF!</v>
      </c>
      <c r="K14" s="36">
        <v>4</v>
      </c>
      <c r="L14" s="36">
        <v>4</v>
      </c>
      <c r="M14" s="101">
        <f t="shared" si="2"/>
        <v>200</v>
      </c>
      <c r="N14" s="101">
        <f t="shared" si="0"/>
        <v>200</v>
      </c>
      <c r="O14" s="101" t="e">
        <f>ROUND((C14+E14)*100/K14,1)</f>
        <v>#REF!</v>
      </c>
      <c r="P14" s="102" t="e">
        <f t="shared" si="1"/>
        <v>#REF!</v>
      </c>
    </row>
    <row r="15" spans="1:16" s="1" customFormat="1" ht="33.75" customHeight="1">
      <c r="A15" s="103">
        <v>6</v>
      </c>
      <c r="B15" s="104" t="s">
        <v>33</v>
      </c>
      <c r="C15" s="36"/>
      <c r="D15" s="36"/>
      <c r="E15" s="36"/>
      <c r="F15" s="36"/>
      <c r="G15" s="36"/>
      <c r="H15" s="36"/>
      <c r="I15" s="36"/>
      <c r="J15" s="36"/>
      <c r="K15" s="36"/>
      <c r="L15" s="36"/>
      <c r="M15" s="37"/>
      <c r="N15" s="37"/>
      <c r="O15" s="37"/>
      <c r="P15" s="38"/>
    </row>
    <row r="16" spans="1:16" s="1" customFormat="1" ht="42" customHeight="1">
      <c r="A16" s="103">
        <v>7</v>
      </c>
      <c r="B16" s="104" t="s">
        <v>34</v>
      </c>
      <c r="C16" s="36">
        <v>15</v>
      </c>
      <c r="D16" s="36">
        <v>15</v>
      </c>
      <c r="E16" s="36">
        <v>0</v>
      </c>
      <c r="F16" s="36">
        <v>0</v>
      </c>
      <c r="G16" s="36">
        <v>0</v>
      </c>
      <c r="H16" s="36">
        <v>0</v>
      </c>
      <c r="I16" s="36">
        <v>0</v>
      </c>
      <c r="J16" s="36">
        <v>0</v>
      </c>
      <c r="K16" s="36">
        <v>15</v>
      </c>
      <c r="L16" s="36">
        <v>15</v>
      </c>
      <c r="M16" s="101">
        <f t="shared" si="2"/>
        <v>100</v>
      </c>
      <c r="N16" s="37">
        <v>100</v>
      </c>
      <c r="O16" s="37">
        <v>100</v>
      </c>
      <c r="P16" s="38">
        <v>100</v>
      </c>
    </row>
    <row r="17" spans="1:16" s="1" customFormat="1" ht="33.75" customHeight="1">
      <c r="A17" s="103">
        <v>8</v>
      </c>
      <c r="B17" s="104" t="s">
        <v>35</v>
      </c>
      <c r="C17" s="36">
        <v>20</v>
      </c>
      <c r="D17" s="36">
        <v>20</v>
      </c>
      <c r="E17" s="36" t="e">
        <f>#REF!</f>
        <v>#REF!</v>
      </c>
      <c r="F17" s="36" t="e">
        <f>#REF!</f>
        <v>#REF!</v>
      </c>
      <c r="G17" s="36" t="e">
        <f>#REF!</f>
        <v>#REF!</v>
      </c>
      <c r="H17" s="36" t="e">
        <f>#REF!</f>
        <v>#REF!</v>
      </c>
      <c r="I17" s="36" t="e">
        <f>#REF!</f>
        <v>#REF!</v>
      </c>
      <c r="J17" s="36" t="e">
        <f>#REF!</f>
        <v>#REF!</v>
      </c>
      <c r="K17" s="36">
        <v>20</v>
      </c>
      <c r="L17" s="36">
        <v>20</v>
      </c>
      <c r="M17" s="101">
        <f t="shared" si="2"/>
        <v>100</v>
      </c>
      <c r="N17" s="101">
        <f t="shared" si="0"/>
        <v>100</v>
      </c>
      <c r="O17" s="101" t="e">
        <f>ROUND((C17+E17)*100/K17,1)</f>
        <v>#REF!</v>
      </c>
      <c r="P17" s="102" t="e">
        <f t="shared" si="1"/>
        <v>#REF!</v>
      </c>
    </row>
    <row r="18" spans="1:16" s="1" customFormat="1" ht="21">
      <c r="A18" s="103">
        <v>9</v>
      </c>
      <c r="B18" s="104" t="s">
        <v>36</v>
      </c>
      <c r="C18" s="36">
        <v>27</v>
      </c>
      <c r="D18" s="36">
        <v>27</v>
      </c>
      <c r="E18" s="36" t="e">
        <f>#REF!</f>
        <v>#REF!</v>
      </c>
      <c r="F18" s="100">
        <v>0</v>
      </c>
      <c r="G18" s="36" t="e">
        <f>#REF!</f>
        <v>#REF!</v>
      </c>
      <c r="H18" s="36" t="e">
        <f>#REF!</f>
        <v>#REF!</v>
      </c>
      <c r="I18" s="36" t="e">
        <f>#REF!</f>
        <v>#REF!</v>
      </c>
      <c r="J18" s="36">
        <v>0</v>
      </c>
      <c r="K18" s="36">
        <v>27</v>
      </c>
      <c r="L18" s="36">
        <v>27</v>
      </c>
      <c r="M18" s="101">
        <f t="shared" si="2"/>
        <v>100</v>
      </c>
      <c r="N18" s="101">
        <f t="shared" si="0"/>
        <v>100</v>
      </c>
      <c r="O18" s="101" t="e">
        <f t="shared" ref="O18:O20" si="3">ROUND((C18+E18)*100/K18,1)</f>
        <v>#REF!</v>
      </c>
      <c r="P18" s="102">
        <f t="shared" ref="P18:P20" si="4">ROUND((D18+F18)*100/L18,1)</f>
        <v>100</v>
      </c>
    </row>
    <row r="19" spans="1:16" s="6" customFormat="1" ht="21">
      <c r="A19" s="105">
        <v>10</v>
      </c>
      <c r="B19" s="106" t="s">
        <v>37</v>
      </c>
      <c r="C19" s="39">
        <v>17</v>
      </c>
      <c r="D19" s="39">
        <v>17</v>
      </c>
      <c r="E19" s="36">
        <v>0</v>
      </c>
      <c r="F19" s="36" t="e">
        <f>#REF!</f>
        <v>#REF!</v>
      </c>
      <c r="G19" s="36">
        <v>0</v>
      </c>
      <c r="H19" s="36">
        <v>0</v>
      </c>
      <c r="I19" s="36">
        <v>0</v>
      </c>
      <c r="J19" s="36" t="e">
        <f>#REF!</f>
        <v>#REF!</v>
      </c>
      <c r="K19" s="39">
        <v>17</v>
      </c>
      <c r="L19" s="39">
        <v>17</v>
      </c>
      <c r="M19" s="101">
        <f t="shared" si="2"/>
        <v>100</v>
      </c>
      <c r="N19" s="101">
        <f t="shared" si="0"/>
        <v>100</v>
      </c>
      <c r="O19" s="101">
        <f t="shared" si="3"/>
        <v>100</v>
      </c>
      <c r="P19" s="102" t="e">
        <f t="shared" si="4"/>
        <v>#REF!</v>
      </c>
    </row>
    <row r="20" spans="1:16" s="1" customFormat="1" ht="21">
      <c r="A20" s="105">
        <v>11</v>
      </c>
      <c r="B20" s="106" t="s">
        <v>38</v>
      </c>
      <c r="C20" s="39">
        <v>18</v>
      </c>
      <c r="D20" s="39">
        <v>18</v>
      </c>
      <c r="E20" s="36" t="e">
        <f>#REF!</f>
        <v>#REF!</v>
      </c>
      <c r="F20" s="36">
        <v>0</v>
      </c>
      <c r="G20" s="36" t="e">
        <f>#REF!</f>
        <v>#REF!</v>
      </c>
      <c r="H20" s="36" t="e">
        <f>#REF!</f>
        <v>#REF!</v>
      </c>
      <c r="I20" s="36" t="e">
        <f>#REF!</f>
        <v>#REF!</v>
      </c>
      <c r="J20" s="36">
        <v>0</v>
      </c>
      <c r="K20" s="39">
        <v>18</v>
      </c>
      <c r="L20" s="39">
        <v>18</v>
      </c>
      <c r="M20" s="101">
        <f t="shared" si="2"/>
        <v>100</v>
      </c>
      <c r="N20" s="101">
        <f t="shared" si="0"/>
        <v>100</v>
      </c>
      <c r="O20" s="101" t="e">
        <f t="shared" si="3"/>
        <v>#REF!</v>
      </c>
      <c r="P20" s="102">
        <f t="shared" si="4"/>
        <v>100</v>
      </c>
    </row>
    <row r="21" spans="1:16" s="1" customFormat="1" ht="16.8">
      <c r="A21" s="40"/>
      <c r="B21" s="41" t="s">
        <v>39</v>
      </c>
      <c r="C21" s="42">
        <f t="shared" ref="C21" si="5">SUM(C10:C20)</f>
        <v>132</v>
      </c>
      <c r="D21" s="42">
        <f t="shared" ref="D21" si="6">SUM(D10:D20)</f>
        <v>132</v>
      </c>
      <c r="E21" s="42" t="e">
        <f t="shared" ref="E21" si="7">SUM(E10:E20)</f>
        <v>#REF!</v>
      </c>
      <c r="F21" s="42" t="e">
        <f t="shared" ref="F21" si="8">SUM(F10:F20)</f>
        <v>#REF!</v>
      </c>
      <c r="G21" s="42" t="e">
        <f t="shared" ref="G21" si="9">SUM(G10:G20)</f>
        <v>#REF!</v>
      </c>
      <c r="H21" s="42" t="e">
        <f t="shared" ref="H21" si="10">SUM(H10:H20)</f>
        <v>#REF!</v>
      </c>
      <c r="I21" s="42" t="e">
        <f t="shared" ref="I21" si="11">SUM(I10:I20)</f>
        <v>#REF!</v>
      </c>
      <c r="J21" s="42" t="e">
        <f t="shared" ref="J21" si="12">SUM(J10:J20)</f>
        <v>#REF!</v>
      </c>
      <c r="K21" s="42">
        <f t="shared" ref="K21" si="13">SUM(K10:K20)</f>
        <v>128</v>
      </c>
      <c r="L21" s="42">
        <f t="shared" ref="L21" si="14">SUM(L10:L20)</f>
        <v>128</v>
      </c>
      <c r="M21" s="42">
        <f t="shared" ref="M21" si="15">SUM(M10:M20)</f>
        <v>900</v>
      </c>
      <c r="N21" s="42">
        <f t="shared" ref="N21" si="16">SUM(N10:N20)</f>
        <v>900</v>
      </c>
      <c r="O21" s="42" t="e">
        <f t="shared" ref="O21" si="17">SUM(O10:O20)</f>
        <v>#REF!</v>
      </c>
      <c r="P21" s="42" t="e">
        <f t="shared" ref="P21" si="18">SUM(P10:P20)</f>
        <v>#REF!</v>
      </c>
    </row>
    <row r="22" spans="1:16" ht="17.399999999999999" thickBot="1">
      <c r="A22" s="11"/>
      <c r="B22" s="12"/>
      <c r="C22" s="13" t="s">
        <v>27</v>
      </c>
      <c r="D22" s="13" t="s">
        <v>40</v>
      </c>
      <c r="E22" s="14"/>
      <c r="F22" s="15"/>
      <c r="G22" s="15"/>
      <c r="H22" s="15"/>
      <c r="I22" s="15"/>
      <c r="J22" s="15"/>
      <c r="K22" s="16"/>
      <c r="L22" s="16"/>
      <c r="M22" s="17"/>
      <c r="N22" s="17"/>
      <c r="O22" s="17"/>
      <c r="P22" s="31"/>
    </row>
    <row r="23" spans="1:16" ht="17.399999999999999" thickBot="1">
      <c r="A23" s="18"/>
      <c r="B23" s="19" t="s">
        <v>41</v>
      </c>
      <c r="C23" s="20" t="e">
        <f>ROUND((C21+E21)*100/K21,1)</f>
        <v>#REF!</v>
      </c>
      <c r="D23" s="21" t="e">
        <f>ROUND((D21+F21)*100/L21,1)</f>
        <v>#REF!</v>
      </c>
      <c r="E23" s="18" t="s">
        <v>42</v>
      </c>
      <c r="F23" s="22"/>
      <c r="G23" s="23"/>
      <c r="H23" s="18"/>
      <c r="I23" s="18"/>
      <c r="J23" s="18"/>
      <c r="K23" s="23"/>
      <c r="L23" s="23"/>
      <c r="M23" s="24"/>
      <c r="N23" s="24"/>
      <c r="O23" s="24"/>
      <c r="P23" s="32"/>
    </row>
    <row r="24" spans="1:16" ht="16.8">
      <c r="A24" s="113"/>
      <c r="B24" s="25" t="s">
        <v>43</v>
      </c>
      <c r="C24" s="26">
        <f>ROUND(C21*100/K21,1)</f>
        <v>103.1</v>
      </c>
      <c r="D24" s="27">
        <f>ROUND(D21*100/L21,1)</f>
        <v>103.1</v>
      </c>
      <c r="E24" s="26" t="s">
        <v>42</v>
      </c>
      <c r="F24" s="28"/>
      <c r="G24" s="114"/>
      <c r="H24" s="113"/>
      <c r="I24" s="113"/>
      <c r="J24" s="113"/>
      <c r="K24" s="114"/>
      <c r="L24" s="114"/>
      <c r="M24" s="115"/>
      <c r="N24" s="115"/>
      <c r="O24" s="115"/>
      <c r="P24" s="116"/>
    </row>
  </sheetData>
  <mergeCells count="18">
    <mergeCell ref="M7:N8"/>
    <mergeCell ref="O7:P8"/>
    <mergeCell ref="B5:C5"/>
    <mergeCell ref="E5:G5"/>
    <mergeCell ref="B6:K6"/>
    <mergeCell ref="C7:D8"/>
    <mergeCell ref="E7:F8"/>
    <mergeCell ref="G7:H8"/>
    <mergeCell ref="I7:J8"/>
    <mergeCell ref="K7:L8"/>
    <mergeCell ref="H5:K5"/>
    <mergeCell ref="B4:C4"/>
    <mergeCell ref="E4:G4"/>
    <mergeCell ref="H3:K3"/>
    <mergeCell ref="H4:K4"/>
    <mergeCell ref="A1:P1"/>
    <mergeCell ref="B3:C3"/>
    <mergeCell ref="E3:G3"/>
  </mergeCells>
  <pageMargins left="0.7" right="0.7" top="0.75" bottom="0.75" header="0.3" footer="0.3"/>
  <pageSetup orientation="portrait" horizontalDpi="4294967292"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8"/>
  <sheetViews>
    <sheetView topLeftCell="A12" zoomScale="55" zoomScaleNormal="55" workbookViewId="0">
      <selection activeCell="L18" sqref="L18:L24"/>
    </sheetView>
  </sheetViews>
  <sheetFormatPr defaultColWidth="9.09765625" defaultRowHeight="16.8"/>
  <cols>
    <col min="1" max="1" width="21.296875" style="172" bestFit="1" customWidth="1"/>
    <col min="2" max="2" width="31.69921875" style="172" bestFit="1" customWidth="1"/>
    <col min="3" max="3" width="34.296875" style="172" bestFit="1" customWidth="1"/>
    <col min="4" max="4" width="29" style="172" bestFit="1" customWidth="1"/>
    <col min="5" max="5" width="40" style="172" bestFit="1" customWidth="1"/>
    <col min="6" max="6" width="46" style="172" bestFit="1" customWidth="1"/>
    <col min="7" max="7" width="16" style="172" bestFit="1" customWidth="1"/>
    <col min="8" max="8" width="21.59765625" style="172" bestFit="1" customWidth="1"/>
    <col min="9" max="9" width="22.69921875" style="172" bestFit="1" customWidth="1"/>
    <col min="10" max="10" width="16" style="172" bestFit="1" customWidth="1"/>
    <col min="11" max="11" width="21.59765625" style="172" bestFit="1" customWidth="1"/>
    <col min="12" max="12" width="22.69921875" style="172" bestFit="1" customWidth="1"/>
    <col min="13" max="13" width="16" style="172" bestFit="1" customWidth="1"/>
    <col min="14" max="16384" width="9.09765625" style="172"/>
  </cols>
  <sheetData>
    <row r="1" spans="1:13" s="110" customFormat="1" ht="15.75" customHeight="1">
      <c r="A1" s="160" t="s">
        <v>44</v>
      </c>
      <c r="B1" s="227" t="s">
        <v>261</v>
      </c>
      <c r="C1" s="227"/>
      <c r="D1" s="227"/>
      <c r="E1" s="227"/>
      <c r="F1" s="227"/>
      <c r="G1" s="34"/>
      <c r="H1" s="161"/>
      <c r="J1" s="34"/>
    </row>
    <row r="2" spans="1:13" s="110" customFormat="1">
      <c r="A2" s="160" t="s">
        <v>45</v>
      </c>
      <c r="B2" s="228" t="s">
        <v>8</v>
      </c>
      <c r="C2" s="228"/>
      <c r="D2" s="228"/>
      <c r="E2" s="228"/>
      <c r="F2" s="228"/>
      <c r="G2" s="34"/>
      <c r="H2" s="161"/>
      <c r="J2" s="34"/>
    </row>
    <row r="3" spans="1:13" s="110" customFormat="1" ht="16.5" customHeight="1">
      <c r="A3" s="163"/>
      <c r="B3" s="43" t="s">
        <v>19</v>
      </c>
      <c r="C3" s="43" t="s">
        <v>20</v>
      </c>
      <c r="D3" s="43" t="s">
        <v>46</v>
      </c>
      <c r="E3" s="43" t="s">
        <v>47</v>
      </c>
      <c r="F3" s="43" t="s">
        <v>48</v>
      </c>
      <c r="G3" s="34"/>
      <c r="H3" s="161"/>
      <c r="J3" s="34"/>
    </row>
    <row r="4" spans="1:13" s="110" customFormat="1">
      <c r="A4" s="164" t="s">
        <v>49</v>
      </c>
      <c r="B4" s="165">
        <v>13</v>
      </c>
      <c r="C4" s="165">
        <v>0</v>
      </c>
      <c r="D4" s="163">
        <f>COUNTIF(G11:G22,"Untested")</f>
        <v>0</v>
      </c>
      <c r="E4" s="166">
        <f>COUNTIF(G11:G22,"Blocked")</f>
        <v>0</v>
      </c>
      <c r="F4" s="163">
        <v>13</v>
      </c>
      <c r="G4" s="34"/>
      <c r="H4" s="161"/>
      <c r="J4" s="34"/>
    </row>
    <row r="5" spans="1:13" s="110" customFormat="1">
      <c r="A5" s="164" t="s">
        <v>50</v>
      </c>
      <c r="B5" s="165">
        <v>7</v>
      </c>
      <c r="C5" s="165">
        <v>0</v>
      </c>
      <c r="D5" s="163">
        <f>COUNTIF(J11:J22,"Untested")</f>
        <v>0</v>
      </c>
      <c r="E5" s="166">
        <f>COUNTIF(J11:J22,"Blocked")</f>
        <v>0</v>
      </c>
      <c r="F5" s="163">
        <v>7</v>
      </c>
      <c r="G5" s="34"/>
      <c r="H5" s="161"/>
      <c r="J5" s="34"/>
    </row>
    <row r="6" spans="1:13" s="110" customFormat="1" ht="409.5" customHeight="1">
      <c r="A6" s="170"/>
      <c r="B6" s="171"/>
      <c r="E6" s="35"/>
      <c r="G6" s="34"/>
      <c r="H6" s="161"/>
      <c r="J6" s="34"/>
    </row>
    <row r="7" spans="1:13" s="110" customFormat="1">
      <c r="A7" s="231" t="s">
        <v>51</v>
      </c>
      <c r="B7" s="231" t="s">
        <v>6</v>
      </c>
      <c r="C7" s="231" t="s">
        <v>52</v>
      </c>
      <c r="D7" s="231" t="s">
        <v>53</v>
      </c>
      <c r="E7" s="231" t="s">
        <v>54</v>
      </c>
      <c r="F7" s="231" t="s">
        <v>55</v>
      </c>
      <c r="G7" s="231" t="s">
        <v>56</v>
      </c>
      <c r="H7" s="231"/>
      <c r="I7" s="231"/>
      <c r="J7" s="231" t="s">
        <v>56</v>
      </c>
      <c r="K7" s="231"/>
      <c r="L7" s="231"/>
      <c r="M7" s="231" t="s">
        <v>57</v>
      </c>
    </row>
    <row r="8" spans="1:13" s="110" customFormat="1">
      <c r="A8" s="231"/>
      <c r="B8" s="231"/>
      <c r="C8" s="231"/>
      <c r="D8" s="231"/>
      <c r="E8" s="231"/>
      <c r="F8" s="231"/>
      <c r="G8" s="231" t="s">
        <v>27</v>
      </c>
      <c r="H8" s="231"/>
      <c r="I8" s="231"/>
      <c r="J8" s="231" t="s">
        <v>28</v>
      </c>
      <c r="K8" s="231"/>
      <c r="L8" s="231"/>
      <c r="M8" s="231"/>
    </row>
    <row r="9" spans="1:13" s="110" customFormat="1">
      <c r="A9" s="231"/>
      <c r="B9" s="231"/>
      <c r="C9" s="231"/>
      <c r="D9" s="231"/>
      <c r="E9" s="231"/>
      <c r="F9" s="231"/>
      <c r="G9" s="43" t="s">
        <v>58</v>
      </c>
      <c r="H9" s="167" t="s">
        <v>59</v>
      </c>
      <c r="I9" s="43" t="s">
        <v>60</v>
      </c>
      <c r="J9" s="43" t="s">
        <v>58</v>
      </c>
      <c r="K9" s="167" t="s">
        <v>59</v>
      </c>
      <c r="L9" s="43" t="s">
        <v>60</v>
      </c>
      <c r="M9" s="231"/>
    </row>
    <row r="10" spans="1:13" s="110" customFormat="1">
      <c r="A10" s="230" t="s">
        <v>61</v>
      </c>
      <c r="B10" s="230"/>
      <c r="C10" s="230"/>
      <c r="D10" s="230"/>
      <c r="E10" s="230"/>
      <c r="F10" s="230"/>
      <c r="G10" s="230"/>
      <c r="H10" s="230"/>
      <c r="I10" s="230"/>
      <c r="J10" s="230"/>
      <c r="K10" s="230"/>
      <c r="L10" s="230"/>
      <c r="M10" s="230"/>
    </row>
    <row r="11" spans="1:13" s="110" customFormat="1" ht="33.6">
      <c r="A11" s="44" t="s">
        <v>62</v>
      </c>
      <c r="B11" s="45" t="s">
        <v>179</v>
      </c>
      <c r="C11" s="134" t="s">
        <v>305</v>
      </c>
      <c r="D11" s="134" t="s">
        <v>73</v>
      </c>
      <c r="E11" s="46" t="s">
        <v>180</v>
      </c>
      <c r="F11" s="46" t="s">
        <v>180</v>
      </c>
      <c r="G11" s="47" t="s">
        <v>64</v>
      </c>
      <c r="H11" s="124">
        <v>45720</v>
      </c>
      <c r="I11" s="48" t="s">
        <v>279</v>
      </c>
      <c r="J11" s="47" t="s">
        <v>64</v>
      </c>
      <c r="K11" s="109">
        <v>45842</v>
      </c>
      <c r="L11" s="48" t="s">
        <v>279</v>
      </c>
      <c r="M11" s="108"/>
    </row>
    <row r="12" spans="1:13" s="110" customFormat="1" ht="33.6">
      <c r="A12" s="44" t="s">
        <v>65</v>
      </c>
      <c r="B12" s="45" t="s">
        <v>207</v>
      </c>
      <c r="C12" s="134" t="s">
        <v>305</v>
      </c>
      <c r="D12" s="134" t="s">
        <v>73</v>
      </c>
      <c r="E12" s="46" t="s">
        <v>212</v>
      </c>
      <c r="F12" s="46" t="s">
        <v>212</v>
      </c>
      <c r="G12" s="47" t="s">
        <v>64</v>
      </c>
      <c r="H12" s="124">
        <v>45720</v>
      </c>
      <c r="I12" s="48" t="s">
        <v>279</v>
      </c>
      <c r="J12" s="47" t="s">
        <v>64</v>
      </c>
      <c r="K12" s="109">
        <v>45842</v>
      </c>
      <c r="L12" s="48" t="s">
        <v>279</v>
      </c>
      <c r="M12" s="108"/>
    </row>
    <row r="13" spans="1:13" s="110" customFormat="1" ht="33.6">
      <c r="A13" s="44" t="s">
        <v>66</v>
      </c>
      <c r="B13" s="45" t="s">
        <v>208</v>
      </c>
      <c r="C13" s="134" t="s">
        <v>305</v>
      </c>
      <c r="D13" s="134" t="s">
        <v>73</v>
      </c>
      <c r="E13" s="46" t="s">
        <v>212</v>
      </c>
      <c r="F13" s="46" t="s">
        <v>212</v>
      </c>
      <c r="G13" s="47" t="s">
        <v>64</v>
      </c>
      <c r="H13" s="124">
        <v>45720</v>
      </c>
      <c r="I13" s="48" t="s">
        <v>279</v>
      </c>
      <c r="J13" s="47" t="s">
        <v>64</v>
      </c>
      <c r="K13" s="109">
        <v>45842</v>
      </c>
      <c r="L13" s="48" t="s">
        <v>279</v>
      </c>
      <c r="M13" s="108"/>
    </row>
    <row r="14" spans="1:13" s="110" customFormat="1" ht="50.4">
      <c r="A14" s="44" t="s">
        <v>67</v>
      </c>
      <c r="B14" s="45" t="s">
        <v>209</v>
      </c>
      <c r="C14" s="134" t="s">
        <v>305</v>
      </c>
      <c r="D14" s="134" t="s">
        <v>73</v>
      </c>
      <c r="E14" s="127" t="s">
        <v>257</v>
      </c>
      <c r="F14" s="127" t="s">
        <v>257</v>
      </c>
      <c r="G14" s="47" t="s">
        <v>64</v>
      </c>
      <c r="H14" s="124">
        <v>45720</v>
      </c>
      <c r="I14" s="48" t="s">
        <v>279</v>
      </c>
      <c r="J14" s="47" t="s">
        <v>64</v>
      </c>
      <c r="K14" s="109">
        <v>45842</v>
      </c>
      <c r="L14" s="48" t="s">
        <v>279</v>
      </c>
      <c r="M14" s="108"/>
    </row>
    <row r="15" spans="1:13" s="110" customFormat="1" ht="33.6">
      <c r="A15" s="44" t="s">
        <v>69</v>
      </c>
      <c r="B15" s="45" t="s">
        <v>210</v>
      </c>
      <c r="C15" s="134" t="s">
        <v>305</v>
      </c>
      <c r="D15" s="134" t="s">
        <v>73</v>
      </c>
      <c r="E15" s="46" t="s">
        <v>180</v>
      </c>
      <c r="F15" s="46" t="s">
        <v>180</v>
      </c>
      <c r="G15" s="47" t="s">
        <v>64</v>
      </c>
      <c r="H15" s="124">
        <v>45720</v>
      </c>
      <c r="I15" s="48" t="s">
        <v>279</v>
      </c>
      <c r="J15" s="47" t="s">
        <v>64</v>
      </c>
      <c r="K15" s="109">
        <v>45842</v>
      </c>
      <c r="L15" s="48" t="s">
        <v>279</v>
      </c>
      <c r="M15" s="108"/>
    </row>
    <row r="16" spans="1:13" s="110" customFormat="1" ht="33.6">
      <c r="A16" s="44" t="s">
        <v>70</v>
      </c>
      <c r="B16" s="45" t="s">
        <v>211</v>
      </c>
      <c r="C16" s="134" t="s">
        <v>305</v>
      </c>
      <c r="D16" s="134" t="s">
        <v>73</v>
      </c>
      <c r="E16" s="127" t="s">
        <v>258</v>
      </c>
      <c r="F16" s="46" t="s">
        <v>68</v>
      </c>
      <c r="G16" s="47" t="s">
        <v>64</v>
      </c>
      <c r="H16" s="124">
        <v>45720</v>
      </c>
      <c r="I16" s="48" t="s">
        <v>279</v>
      </c>
      <c r="J16" s="47" t="s">
        <v>64</v>
      </c>
      <c r="K16" s="109">
        <v>45842</v>
      </c>
      <c r="L16" s="48" t="s">
        <v>279</v>
      </c>
      <c r="M16" s="108"/>
    </row>
    <row r="17" spans="1:13" s="110" customFormat="1">
      <c r="A17" s="229" t="s">
        <v>71</v>
      </c>
      <c r="B17" s="229"/>
      <c r="C17" s="229"/>
      <c r="D17" s="229"/>
      <c r="E17" s="229"/>
      <c r="F17" s="229"/>
      <c r="G17" s="229"/>
      <c r="H17" s="229"/>
      <c r="I17" s="229"/>
      <c r="J17" s="229"/>
      <c r="K17" s="229"/>
      <c r="L17" s="229"/>
      <c r="M17" s="229"/>
    </row>
    <row r="18" spans="1:13" s="110" customFormat="1" ht="52.2" customHeight="1">
      <c r="A18" s="45" t="s">
        <v>72</v>
      </c>
      <c r="B18" s="45" t="s">
        <v>182</v>
      </c>
      <c r="C18" s="45" t="s">
        <v>183</v>
      </c>
      <c r="D18" s="108" t="s">
        <v>73</v>
      </c>
      <c r="E18" s="49" t="s">
        <v>184</v>
      </c>
      <c r="F18" s="49" t="s">
        <v>185</v>
      </c>
      <c r="G18" s="47" t="s">
        <v>64</v>
      </c>
      <c r="H18" s="124">
        <v>45720</v>
      </c>
      <c r="I18" s="48" t="s">
        <v>279</v>
      </c>
      <c r="J18" s="47" t="s">
        <v>64</v>
      </c>
      <c r="K18" s="109">
        <v>45842</v>
      </c>
      <c r="L18" s="48" t="s">
        <v>279</v>
      </c>
      <c r="M18" s="108"/>
    </row>
    <row r="19" spans="1:13" s="110" customFormat="1" ht="67.2">
      <c r="A19" s="45" t="s">
        <v>74</v>
      </c>
      <c r="B19" s="45" t="s">
        <v>186</v>
      </c>
      <c r="C19" s="45" t="s">
        <v>187</v>
      </c>
      <c r="D19" s="108" t="s">
        <v>73</v>
      </c>
      <c r="E19" s="49" t="s">
        <v>188</v>
      </c>
      <c r="F19" s="49" t="s">
        <v>189</v>
      </c>
      <c r="G19" s="47" t="s">
        <v>64</v>
      </c>
      <c r="H19" s="124">
        <v>45720</v>
      </c>
      <c r="I19" s="48" t="s">
        <v>279</v>
      </c>
      <c r="J19" s="47" t="s">
        <v>64</v>
      </c>
      <c r="K19" s="109">
        <v>45842</v>
      </c>
      <c r="L19" s="48" t="s">
        <v>279</v>
      </c>
      <c r="M19" s="108"/>
    </row>
    <row r="20" spans="1:13" s="110" customFormat="1" ht="67.2">
      <c r="A20" s="45" t="s">
        <v>75</v>
      </c>
      <c r="B20" s="45" t="s">
        <v>190</v>
      </c>
      <c r="C20" s="45" t="s">
        <v>191</v>
      </c>
      <c r="D20" s="108" t="s">
        <v>73</v>
      </c>
      <c r="E20" s="49" t="s">
        <v>192</v>
      </c>
      <c r="F20" s="49" t="s">
        <v>192</v>
      </c>
      <c r="G20" s="47" t="s">
        <v>64</v>
      </c>
      <c r="H20" s="124">
        <v>45720</v>
      </c>
      <c r="I20" s="48" t="s">
        <v>279</v>
      </c>
      <c r="J20" s="47" t="s">
        <v>64</v>
      </c>
      <c r="K20" s="109">
        <v>45842</v>
      </c>
      <c r="L20" s="48" t="s">
        <v>279</v>
      </c>
      <c r="M20" s="108"/>
    </row>
    <row r="21" spans="1:13" s="110" customFormat="1" ht="84">
      <c r="A21" s="45" t="s">
        <v>76</v>
      </c>
      <c r="B21" s="45" t="s">
        <v>302</v>
      </c>
      <c r="C21" s="45" t="s">
        <v>193</v>
      </c>
      <c r="D21" s="108" t="s">
        <v>73</v>
      </c>
      <c r="E21" s="49" t="s">
        <v>194</v>
      </c>
      <c r="F21" s="49" t="s">
        <v>194</v>
      </c>
      <c r="G21" s="47" t="s">
        <v>64</v>
      </c>
      <c r="H21" s="124">
        <v>45720</v>
      </c>
      <c r="I21" s="48" t="s">
        <v>279</v>
      </c>
      <c r="J21" s="47" t="s">
        <v>64</v>
      </c>
      <c r="K21" s="109">
        <v>45842</v>
      </c>
      <c r="L21" s="48" t="s">
        <v>279</v>
      </c>
      <c r="M21" s="108"/>
    </row>
    <row r="22" spans="1:13" s="110" customFormat="1" ht="67.2">
      <c r="A22" s="45" t="s">
        <v>77</v>
      </c>
      <c r="B22" s="45" t="s">
        <v>303</v>
      </c>
      <c r="C22" s="45" t="s">
        <v>195</v>
      </c>
      <c r="D22" s="108" t="s">
        <v>73</v>
      </c>
      <c r="E22" s="49" t="s">
        <v>194</v>
      </c>
      <c r="F22" s="49" t="s">
        <v>194</v>
      </c>
      <c r="G22" s="47" t="s">
        <v>64</v>
      </c>
      <c r="H22" s="124">
        <v>45720</v>
      </c>
      <c r="I22" s="48" t="s">
        <v>279</v>
      </c>
      <c r="J22" s="47" t="s">
        <v>64</v>
      </c>
      <c r="K22" s="109">
        <v>45842</v>
      </c>
      <c r="L22" s="48" t="s">
        <v>279</v>
      </c>
      <c r="M22" s="108"/>
    </row>
    <row r="23" spans="1:13" s="110" customFormat="1" ht="84">
      <c r="A23" s="45" t="s">
        <v>78</v>
      </c>
      <c r="B23" s="45" t="s">
        <v>304</v>
      </c>
      <c r="C23" s="45" t="s">
        <v>196</v>
      </c>
      <c r="D23" s="108" t="s">
        <v>73</v>
      </c>
      <c r="E23" s="49" t="s">
        <v>194</v>
      </c>
      <c r="F23" s="49" t="s">
        <v>194</v>
      </c>
      <c r="G23" s="47" t="s">
        <v>64</v>
      </c>
      <c r="H23" s="124">
        <v>45720</v>
      </c>
      <c r="I23" s="48" t="s">
        <v>279</v>
      </c>
      <c r="J23" s="47" t="s">
        <v>64</v>
      </c>
      <c r="K23" s="109">
        <v>45842</v>
      </c>
      <c r="L23" s="48" t="s">
        <v>279</v>
      </c>
      <c r="M23" s="108"/>
    </row>
    <row r="24" spans="1:13" s="110" customFormat="1" ht="67.2">
      <c r="A24" s="45" t="s">
        <v>197</v>
      </c>
      <c r="B24" s="45" t="s">
        <v>231</v>
      </c>
      <c r="C24" s="45" t="s">
        <v>232</v>
      </c>
      <c r="D24" s="108" t="s">
        <v>73</v>
      </c>
      <c r="E24" s="49" t="s">
        <v>233</v>
      </c>
      <c r="F24" s="49" t="s">
        <v>233</v>
      </c>
      <c r="G24" s="47" t="s">
        <v>64</v>
      </c>
      <c r="H24" s="124">
        <v>45720</v>
      </c>
      <c r="I24" s="48" t="s">
        <v>279</v>
      </c>
      <c r="J24" s="47" t="s">
        <v>64</v>
      </c>
      <c r="K24" s="109">
        <v>45842</v>
      </c>
      <c r="L24" s="48" t="s">
        <v>279</v>
      </c>
      <c r="M24" s="108"/>
    </row>
    <row r="28" spans="1:13">
      <c r="C28" s="173"/>
    </row>
  </sheetData>
  <mergeCells count="15">
    <mergeCell ref="B1:F1"/>
    <mergeCell ref="B2:F2"/>
    <mergeCell ref="A17:M17"/>
    <mergeCell ref="A10:M10"/>
    <mergeCell ref="G7:I7"/>
    <mergeCell ref="J7:L7"/>
    <mergeCell ref="M7:M9"/>
    <mergeCell ref="G8:I8"/>
    <mergeCell ref="J8:L8"/>
    <mergeCell ref="A7:A9"/>
    <mergeCell ref="B7:B9"/>
    <mergeCell ref="C7:C9"/>
    <mergeCell ref="D7:D9"/>
    <mergeCell ref="E7:E9"/>
    <mergeCell ref="F7:F9"/>
  </mergeCells>
  <dataValidations count="1">
    <dataValidation type="list" operator="equal" allowBlank="1" showErrorMessage="1" promptTitle="dfdf" sqref="G18:G24 G11:G16 J18:J24 J11:J16">
      <formula1>"Passed,Untested,Failed,Blocked"</formula1>
      <formula2>0</formula2>
    </dataValidation>
  </dataValidations>
  <pageMargins left="0.7" right="0.7" top="0.75" bottom="0.75" header="0.3" footer="0.3"/>
  <pageSetup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EL48"/>
  <sheetViews>
    <sheetView topLeftCell="A28" zoomScale="55" zoomScaleNormal="55" workbookViewId="0">
      <selection activeCell="L35" sqref="L35:L41"/>
    </sheetView>
  </sheetViews>
  <sheetFormatPr defaultColWidth="9.09765625" defaultRowHeight="13.8"/>
  <cols>
    <col min="1" max="1" width="17.296875" bestFit="1" customWidth="1"/>
    <col min="2" max="2" width="31.09765625" bestFit="1" customWidth="1"/>
    <col min="3" max="3" width="46.8984375" bestFit="1" customWidth="1"/>
    <col min="4" max="4" width="43.296875" customWidth="1"/>
    <col min="5" max="5" width="46.296875" customWidth="1"/>
    <col min="6" max="6" width="44.09765625" customWidth="1"/>
    <col min="7" max="7" width="11.296875" style="130" bestFit="1" customWidth="1"/>
    <col min="8" max="8" width="15.296875" bestFit="1" customWidth="1"/>
    <col min="9" max="9" width="16.09765625" bestFit="1" customWidth="1"/>
    <col min="10" max="10" width="11.296875" style="130" bestFit="1" customWidth="1"/>
    <col min="11" max="11" width="15.296875" style="133" bestFit="1" customWidth="1"/>
    <col min="12" max="12" width="16.09765625" bestFit="1" customWidth="1"/>
    <col min="13" max="13" width="11.296875" bestFit="1" customWidth="1"/>
  </cols>
  <sheetData>
    <row r="1" spans="1:7" ht="15.75" customHeight="1">
      <c r="A1" s="63" t="s">
        <v>44</v>
      </c>
      <c r="B1" s="232" t="s">
        <v>261</v>
      </c>
      <c r="C1" s="232"/>
      <c r="D1" s="232"/>
      <c r="E1" s="232"/>
      <c r="F1" s="232"/>
      <c r="G1" s="128"/>
    </row>
    <row r="2" spans="1:7" ht="15.75" customHeight="1">
      <c r="A2" s="63" t="s">
        <v>45</v>
      </c>
      <c r="B2" s="233" t="s">
        <v>176</v>
      </c>
      <c r="C2" s="233"/>
      <c r="D2" s="233"/>
      <c r="E2" s="233"/>
      <c r="F2" s="233"/>
      <c r="G2" s="129"/>
    </row>
    <row r="3" spans="1:7" ht="15.75" customHeight="1">
      <c r="A3" s="62"/>
      <c r="B3" s="52" t="s">
        <v>19</v>
      </c>
      <c r="C3" s="52" t="s">
        <v>20</v>
      </c>
      <c r="D3" s="52" t="s">
        <v>46</v>
      </c>
      <c r="E3" s="53" t="s">
        <v>22</v>
      </c>
      <c r="F3" s="52" t="s">
        <v>94</v>
      </c>
    </row>
    <row r="4" spans="1:7" ht="15.75" customHeight="1">
      <c r="A4" s="64" t="s">
        <v>49</v>
      </c>
      <c r="B4" s="62">
        <v>13</v>
      </c>
      <c r="C4" s="62">
        <v>0</v>
      </c>
      <c r="D4" s="62">
        <v>0</v>
      </c>
      <c r="E4" s="62">
        <v>0</v>
      </c>
      <c r="F4" s="62">
        <f>B4</f>
        <v>13</v>
      </c>
    </row>
    <row r="5" spans="1:7" ht="15.75" customHeight="1">
      <c r="A5" s="64" t="s">
        <v>50</v>
      </c>
      <c r="B5" s="62">
        <v>6</v>
      </c>
      <c r="C5" s="62">
        <v>0</v>
      </c>
      <c r="D5" s="62">
        <v>0</v>
      </c>
      <c r="E5" s="62">
        <v>0</v>
      </c>
      <c r="F5" s="62">
        <f>B5</f>
        <v>6</v>
      </c>
    </row>
    <row r="6" spans="1:7" s="237" customFormat="1"/>
    <row r="7" spans="1:7" s="237" customFormat="1"/>
    <row r="8" spans="1:7" s="237" customFormat="1"/>
    <row r="9" spans="1:7" s="237" customFormat="1"/>
    <row r="10" spans="1:7" s="237" customFormat="1"/>
    <row r="11" spans="1:7" s="237" customFormat="1"/>
    <row r="12" spans="1:7" s="237" customFormat="1"/>
    <row r="13" spans="1:7" s="237" customFormat="1"/>
    <row r="14" spans="1:7" s="237" customFormat="1"/>
    <row r="15" spans="1:7" s="237" customFormat="1"/>
    <row r="16" spans="1:7" s="237" customFormat="1"/>
    <row r="17" spans="1:13" s="237" customFormat="1"/>
    <row r="18" spans="1:13" s="237" customFormat="1"/>
    <row r="19" spans="1:13" s="237" customFormat="1"/>
    <row r="20" spans="1:13" s="237" customFormat="1"/>
    <row r="21" spans="1:13" s="237" customFormat="1"/>
    <row r="22" spans="1:13" s="237" customFormat="1"/>
    <row r="23" spans="1:13" s="237" customFormat="1"/>
    <row r="24" spans="1:13" s="237" customFormat="1"/>
    <row r="25" spans="1:13" s="237" customFormat="1"/>
    <row r="26" spans="1:13" s="237" customFormat="1"/>
    <row r="27" spans="1:13" s="237" customFormat="1"/>
    <row r="28" spans="1:13" s="237" customFormat="1"/>
    <row r="29" spans="1:13" s="237" customFormat="1"/>
    <row r="30" spans="1:13" s="237" customFormat="1"/>
    <row r="31" spans="1:13" ht="16.8">
      <c r="A31" s="244" t="s">
        <v>51</v>
      </c>
      <c r="B31" s="236" t="s">
        <v>6</v>
      </c>
      <c r="C31" s="236" t="s">
        <v>79</v>
      </c>
      <c r="D31" s="236" t="s">
        <v>53</v>
      </c>
      <c r="E31" s="247" t="s">
        <v>54</v>
      </c>
      <c r="F31" s="236" t="s">
        <v>55</v>
      </c>
      <c r="G31" s="234" t="s">
        <v>56</v>
      </c>
      <c r="H31" s="234"/>
      <c r="I31" s="234"/>
      <c r="J31" s="234"/>
      <c r="K31" s="234"/>
      <c r="L31" s="234"/>
      <c r="M31" s="234" t="s">
        <v>57</v>
      </c>
    </row>
    <row r="32" spans="1:13" ht="16.8">
      <c r="A32" s="245"/>
      <c r="B32" s="236"/>
      <c r="C32" s="236"/>
      <c r="D32" s="236"/>
      <c r="E32" s="247"/>
      <c r="F32" s="236"/>
      <c r="G32" s="234" t="s">
        <v>27</v>
      </c>
      <c r="H32" s="234"/>
      <c r="I32" s="234"/>
      <c r="J32" s="234" t="s">
        <v>28</v>
      </c>
      <c r="K32" s="234"/>
      <c r="L32" s="234"/>
      <c r="M32" s="235"/>
    </row>
    <row r="33" spans="1:142" ht="16.8">
      <c r="A33" s="246"/>
      <c r="B33" s="236"/>
      <c r="C33" s="236"/>
      <c r="D33" s="236"/>
      <c r="E33" s="247"/>
      <c r="F33" s="236"/>
      <c r="G33" s="131" t="s">
        <v>58</v>
      </c>
      <c r="H33" s="169" t="s">
        <v>59</v>
      </c>
      <c r="I33" s="131" t="s">
        <v>60</v>
      </c>
      <c r="J33" s="131" t="s">
        <v>58</v>
      </c>
      <c r="K33" s="131" t="s">
        <v>59</v>
      </c>
      <c r="L33" s="131" t="s">
        <v>60</v>
      </c>
      <c r="M33" s="235"/>
    </row>
    <row r="34" spans="1:142" ht="16.8">
      <c r="A34" s="238" t="s">
        <v>242</v>
      </c>
      <c r="B34" s="239"/>
      <c r="C34" s="239"/>
      <c r="D34" s="239"/>
      <c r="E34" s="239"/>
      <c r="F34" s="239"/>
      <c r="G34" s="239"/>
      <c r="H34" s="239"/>
      <c r="I34" s="239"/>
      <c r="J34" s="239"/>
      <c r="K34" s="239"/>
      <c r="L34" s="239"/>
      <c r="M34" s="240"/>
    </row>
    <row r="35" spans="1:142" s="69" customFormat="1" ht="40.200000000000003" customHeight="1">
      <c r="A35" s="71" t="s">
        <v>243</v>
      </c>
      <c r="B35" s="71" t="s">
        <v>256</v>
      </c>
      <c r="C35" s="134" t="s">
        <v>260</v>
      </c>
      <c r="D35" s="134" t="s">
        <v>73</v>
      </c>
      <c r="E35" s="127" t="s">
        <v>63</v>
      </c>
      <c r="F35" s="127" t="s">
        <v>63</v>
      </c>
      <c r="G35" s="67" t="s">
        <v>64</v>
      </c>
      <c r="H35" s="68">
        <v>45720</v>
      </c>
      <c r="I35" s="67" t="s">
        <v>259</v>
      </c>
      <c r="J35" s="67" t="s">
        <v>64</v>
      </c>
      <c r="K35" s="107">
        <v>45873</v>
      </c>
      <c r="L35" s="67" t="s">
        <v>259</v>
      </c>
      <c r="M35" s="67"/>
      <c r="N35" s="70"/>
      <c r="O35" s="70"/>
      <c r="P35" s="70"/>
      <c r="Q35" s="70"/>
      <c r="R35" s="70"/>
      <c r="S35" s="70"/>
      <c r="T35" s="70"/>
      <c r="U35" s="70"/>
      <c r="V35" s="70"/>
      <c r="W35" s="70"/>
      <c r="X35" s="70"/>
      <c r="Y35" s="70"/>
      <c r="Z35" s="70"/>
      <c r="AA35" s="70"/>
      <c r="AB35" s="70"/>
      <c r="AC35" s="70"/>
      <c r="AD35" s="70"/>
      <c r="AE35" s="70"/>
      <c r="AF35" s="70"/>
      <c r="AG35" s="70"/>
      <c r="AH35" s="70"/>
      <c r="AI35" s="70"/>
      <c r="AJ35" s="70"/>
      <c r="AK35" s="70"/>
      <c r="AL35" s="70"/>
      <c r="AM35" s="70"/>
      <c r="AN35" s="70"/>
      <c r="AO35" s="70"/>
      <c r="AP35" s="70"/>
      <c r="AQ35" s="70"/>
      <c r="AR35" s="70"/>
      <c r="AS35" s="70"/>
      <c r="AT35" s="70"/>
      <c r="AU35" s="70"/>
      <c r="AV35" s="70"/>
      <c r="AW35" s="70"/>
      <c r="AX35" s="70"/>
      <c r="AY35" s="70"/>
      <c r="AZ35" s="70"/>
      <c r="BA35" s="70"/>
      <c r="BB35" s="70"/>
      <c r="BC35" s="70"/>
      <c r="BD35" s="70"/>
      <c r="BE35" s="70"/>
      <c r="BF35" s="70"/>
      <c r="BG35" s="70"/>
      <c r="BH35" s="70"/>
      <c r="BI35" s="70"/>
      <c r="BJ35" s="70"/>
      <c r="BK35" s="70"/>
      <c r="BL35" s="70"/>
      <c r="BM35" s="70"/>
      <c r="BN35" s="70"/>
      <c r="BO35" s="70"/>
      <c r="BP35" s="70"/>
      <c r="BQ35" s="70"/>
      <c r="BR35" s="70"/>
      <c r="BS35" s="70"/>
      <c r="BT35" s="70"/>
      <c r="BU35" s="70"/>
      <c r="BV35" s="70"/>
      <c r="BW35" s="70"/>
      <c r="BX35" s="70"/>
      <c r="BY35" s="70"/>
      <c r="BZ35" s="70"/>
      <c r="CA35" s="70"/>
      <c r="CB35" s="70"/>
      <c r="CC35" s="70"/>
      <c r="CD35" s="70"/>
      <c r="CE35" s="70"/>
      <c r="CF35" s="70"/>
      <c r="CG35" s="70"/>
      <c r="CH35" s="70"/>
      <c r="CI35" s="70"/>
      <c r="CJ35" s="70"/>
      <c r="CK35" s="70"/>
      <c r="CL35" s="70"/>
      <c r="CM35" s="70"/>
      <c r="CN35" s="70"/>
      <c r="CO35" s="70"/>
      <c r="CP35" s="70"/>
      <c r="CQ35" s="70"/>
      <c r="CR35" s="70"/>
      <c r="CS35" s="70"/>
      <c r="CT35" s="70"/>
      <c r="CU35" s="70"/>
      <c r="CV35" s="70"/>
      <c r="CW35" s="70"/>
      <c r="CX35" s="70"/>
      <c r="CY35" s="70"/>
      <c r="CZ35" s="70"/>
      <c r="DA35" s="70"/>
      <c r="DB35" s="70"/>
      <c r="DC35" s="70"/>
      <c r="DD35" s="70"/>
      <c r="DE35" s="70"/>
      <c r="DF35" s="70"/>
      <c r="DG35" s="70"/>
      <c r="DH35" s="70"/>
      <c r="DI35" s="70"/>
      <c r="DJ35" s="70"/>
      <c r="DK35" s="70"/>
      <c r="DL35" s="70"/>
      <c r="DM35" s="70"/>
      <c r="DN35" s="70"/>
      <c r="DO35" s="70"/>
      <c r="DP35" s="70"/>
      <c r="DQ35" s="70"/>
      <c r="DR35" s="70"/>
      <c r="DS35" s="70"/>
      <c r="DT35" s="70"/>
      <c r="DU35" s="70"/>
      <c r="DV35" s="70"/>
      <c r="DW35" s="70"/>
      <c r="DX35" s="70"/>
      <c r="DY35" s="70"/>
      <c r="DZ35" s="70"/>
      <c r="EA35" s="70"/>
      <c r="EB35" s="70"/>
      <c r="EC35" s="70"/>
      <c r="ED35" s="70"/>
      <c r="EE35" s="70"/>
      <c r="EF35" s="70"/>
      <c r="EG35" s="70"/>
      <c r="EH35" s="70"/>
      <c r="EI35" s="70"/>
      <c r="EJ35" s="70"/>
      <c r="EK35" s="70"/>
      <c r="EL35" s="70"/>
    </row>
    <row r="36" spans="1:142" s="69" customFormat="1" ht="40.200000000000003" customHeight="1">
      <c r="A36" s="71" t="s">
        <v>244</v>
      </c>
      <c r="B36" s="71" t="s">
        <v>250</v>
      </c>
      <c r="C36" s="134" t="s">
        <v>260</v>
      </c>
      <c r="D36" s="134" t="s">
        <v>73</v>
      </c>
      <c r="E36" s="46" t="s">
        <v>212</v>
      </c>
      <c r="F36" s="46" t="s">
        <v>212</v>
      </c>
      <c r="G36" s="67" t="s">
        <v>64</v>
      </c>
      <c r="H36" s="68">
        <v>45720</v>
      </c>
      <c r="I36" s="67" t="s">
        <v>259</v>
      </c>
      <c r="J36" s="67" t="s">
        <v>64</v>
      </c>
      <c r="K36" s="107">
        <v>45873</v>
      </c>
      <c r="L36" s="67" t="s">
        <v>259</v>
      </c>
      <c r="M36" s="67"/>
      <c r="N36" s="70"/>
      <c r="O36" s="70"/>
      <c r="P36" s="70"/>
      <c r="Q36" s="70"/>
      <c r="R36" s="70"/>
      <c r="S36" s="70"/>
      <c r="T36" s="70"/>
      <c r="U36" s="70"/>
      <c r="V36" s="70"/>
      <c r="W36" s="70"/>
      <c r="X36" s="70"/>
      <c r="Y36" s="70"/>
      <c r="Z36" s="70"/>
      <c r="AA36" s="70"/>
      <c r="AB36" s="70"/>
      <c r="AC36" s="70"/>
      <c r="AD36" s="70"/>
      <c r="AE36" s="70"/>
      <c r="AF36" s="70"/>
      <c r="AG36" s="70"/>
      <c r="AH36" s="70"/>
      <c r="AI36" s="70"/>
      <c r="AJ36" s="70"/>
      <c r="AK36" s="70"/>
      <c r="AL36" s="70"/>
      <c r="AM36" s="70"/>
      <c r="AN36" s="70"/>
      <c r="AO36" s="70"/>
      <c r="AP36" s="70"/>
      <c r="AQ36" s="70"/>
      <c r="AR36" s="70"/>
      <c r="AS36" s="70"/>
      <c r="AT36" s="70"/>
      <c r="AU36" s="70"/>
      <c r="AV36" s="70"/>
      <c r="AW36" s="70"/>
      <c r="AX36" s="70"/>
      <c r="AY36" s="70"/>
      <c r="AZ36" s="70"/>
      <c r="BA36" s="70"/>
      <c r="BB36" s="70"/>
      <c r="BC36" s="70"/>
      <c r="BD36" s="70"/>
      <c r="BE36" s="70"/>
      <c r="BF36" s="70"/>
      <c r="BG36" s="70"/>
      <c r="BH36" s="70"/>
      <c r="BI36" s="70"/>
      <c r="BJ36" s="70"/>
      <c r="BK36" s="70"/>
      <c r="BL36" s="70"/>
      <c r="BM36" s="70"/>
      <c r="BN36" s="70"/>
      <c r="BO36" s="70"/>
      <c r="BP36" s="70"/>
      <c r="BQ36" s="70"/>
      <c r="BR36" s="70"/>
      <c r="BS36" s="70"/>
      <c r="BT36" s="70"/>
      <c r="BU36" s="70"/>
      <c r="BV36" s="70"/>
      <c r="BW36" s="70"/>
      <c r="BX36" s="70"/>
      <c r="BY36" s="70"/>
      <c r="BZ36" s="70"/>
      <c r="CA36" s="70"/>
      <c r="CB36" s="70"/>
      <c r="CC36" s="70"/>
      <c r="CD36" s="70"/>
      <c r="CE36" s="70"/>
      <c r="CF36" s="70"/>
      <c r="CG36" s="70"/>
      <c r="CH36" s="70"/>
      <c r="CI36" s="70"/>
      <c r="CJ36" s="70"/>
      <c r="CK36" s="70"/>
      <c r="CL36" s="70"/>
      <c r="CM36" s="70"/>
      <c r="CN36" s="70"/>
      <c r="CO36" s="70"/>
      <c r="CP36" s="70"/>
      <c r="CQ36" s="70"/>
      <c r="CR36" s="70"/>
      <c r="CS36" s="70"/>
      <c r="CT36" s="70"/>
      <c r="CU36" s="70"/>
      <c r="CV36" s="70"/>
      <c r="CW36" s="70"/>
      <c r="CX36" s="70"/>
      <c r="CY36" s="70"/>
      <c r="CZ36" s="70"/>
      <c r="DA36" s="70"/>
      <c r="DB36" s="70"/>
      <c r="DC36" s="70"/>
      <c r="DD36" s="70"/>
      <c r="DE36" s="70"/>
      <c r="DF36" s="70"/>
      <c r="DG36" s="70"/>
      <c r="DH36" s="70"/>
      <c r="DI36" s="70"/>
      <c r="DJ36" s="70"/>
      <c r="DK36" s="70"/>
      <c r="DL36" s="70"/>
      <c r="DM36" s="70"/>
      <c r="DN36" s="70"/>
      <c r="DO36" s="70"/>
      <c r="DP36" s="70"/>
      <c r="DQ36" s="70"/>
      <c r="DR36" s="70"/>
      <c r="DS36" s="70"/>
      <c r="DT36" s="70"/>
      <c r="DU36" s="70"/>
      <c r="DV36" s="70"/>
      <c r="DW36" s="70"/>
      <c r="DX36" s="70"/>
      <c r="DY36" s="70"/>
      <c r="DZ36" s="70"/>
      <c r="EA36" s="70"/>
      <c r="EB36" s="70"/>
      <c r="EC36" s="70"/>
      <c r="ED36" s="70"/>
      <c r="EE36" s="70"/>
      <c r="EF36" s="70"/>
      <c r="EG36" s="70"/>
      <c r="EH36" s="70"/>
      <c r="EI36" s="70"/>
      <c r="EJ36" s="70"/>
      <c r="EK36" s="70"/>
      <c r="EL36" s="70"/>
    </row>
    <row r="37" spans="1:142" s="69" customFormat="1" ht="40.200000000000003" customHeight="1">
      <c r="A37" s="71" t="s">
        <v>245</v>
      </c>
      <c r="B37" s="71" t="s">
        <v>251</v>
      </c>
      <c r="C37" s="134" t="s">
        <v>260</v>
      </c>
      <c r="D37" s="134" t="s">
        <v>73</v>
      </c>
      <c r="E37" s="46" t="s">
        <v>212</v>
      </c>
      <c r="F37" s="46" t="s">
        <v>212</v>
      </c>
      <c r="G37" s="67" t="s">
        <v>64</v>
      </c>
      <c r="H37" s="68">
        <v>45720</v>
      </c>
      <c r="I37" s="67" t="s">
        <v>259</v>
      </c>
      <c r="J37" s="67" t="s">
        <v>64</v>
      </c>
      <c r="K37" s="107">
        <v>45873</v>
      </c>
      <c r="L37" s="67" t="s">
        <v>259</v>
      </c>
      <c r="M37" s="67"/>
      <c r="N37" s="70"/>
      <c r="O37" s="70"/>
      <c r="P37" s="70"/>
      <c r="Q37" s="70"/>
      <c r="R37" s="70"/>
      <c r="S37" s="70"/>
      <c r="T37" s="70"/>
      <c r="U37" s="70"/>
      <c r="V37" s="70"/>
      <c r="W37" s="70"/>
      <c r="X37" s="70"/>
      <c r="Y37" s="70"/>
      <c r="Z37" s="70"/>
      <c r="AA37" s="70"/>
      <c r="AB37" s="70"/>
      <c r="AC37" s="70"/>
      <c r="AD37" s="70"/>
      <c r="AE37" s="70"/>
      <c r="AF37" s="70"/>
      <c r="AG37" s="70"/>
      <c r="AH37" s="70"/>
      <c r="AI37" s="70"/>
      <c r="AJ37" s="70"/>
      <c r="AK37" s="70"/>
      <c r="AL37" s="70"/>
      <c r="AM37" s="70"/>
      <c r="AN37" s="70"/>
      <c r="AO37" s="70"/>
      <c r="AP37" s="70"/>
      <c r="AQ37" s="70"/>
      <c r="AR37" s="70"/>
      <c r="AS37" s="70"/>
      <c r="AT37" s="70"/>
      <c r="AU37" s="70"/>
      <c r="AV37" s="70"/>
      <c r="AW37" s="70"/>
      <c r="AX37" s="70"/>
      <c r="AY37" s="70"/>
      <c r="AZ37" s="70"/>
      <c r="BA37" s="70"/>
      <c r="BB37" s="70"/>
      <c r="BC37" s="70"/>
      <c r="BD37" s="70"/>
      <c r="BE37" s="70"/>
      <c r="BF37" s="70"/>
      <c r="BG37" s="70"/>
      <c r="BH37" s="70"/>
      <c r="BI37" s="70"/>
      <c r="BJ37" s="70"/>
      <c r="BK37" s="70"/>
      <c r="BL37" s="70"/>
      <c r="BM37" s="70"/>
      <c r="BN37" s="70"/>
      <c r="BO37" s="70"/>
      <c r="BP37" s="70"/>
      <c r="BQ37" s="70"/>
      <c r="BR37" s="70"/>
      <c r="BS37" s="70"/>
      <c r="BT37" s="70"/>
      <c r="BU37" s="70"/>
      <c r="BV37" s="70"/>
      <c r="BW37" s="70"/>
      <c r="BX37" s="70"/>
      <c r="BY37" s="70"/>
      <c r="BZ37" s="70"/>
      <c r="CA37" s="70"/>
      <c r="CB37" s="70"/>
      <c r="CC37" s="70"/>
      <c r="CD37" s="70"/>
      <c r="CE37" s="70"/>
      <c r="CF37" s="70"/>
      <c r="CG37" s="70"/>
      <c r="CH37" s="70"/>
      <c r="CI37" s="70"/>
      <c r="CJ37" s="70"/>
      <c r="CK37" s="70"/>
      <c r="CL37" s="70"/>
      <c r="CM37" s="70"/>
      <c r="CN37" s="70"/>
      <c r="CO37" s="70"/>
      <c r="CP37" s="70"/>
      <c r="CQ37" s="70"/>
      <c r="CR37" s="70"/>
      <c r="CS37" s="70"/>
      <c r="CT37" s="70"/>
      <c r="CU37" s="70"/>
      <c r="CV37" s="70"/>
      <c r="CW37" s="70"/>
      <c r="CX37" s="70"/>
      <c r="CY37" s="70"/>
      <c r="CZ37" s="70"/>
      <c r="DA37" s="70"/>
      <c r="DB37" s="70"/>
      <c r="DC37" s="70"/>
      <c r="DD37" s="70"/>
      <c r="DE37" s="70"/>
      <c r="DF37" s="70"/>
      <c r="DG37" s="70"/>
      <c r="DH37" s="70"/>
      <c r="DI37" s="70"/>
      <c r="DJ37" s="70"/>
      <c r="DK37" s="70"/>
      <c r="DL37" s="70"/>
      <c r="DM37" s="70"/>
      <c r="DN37" s="70"/>
      <c r="DO37" s="70"/>
      <c r="DP37" s="70"/>
      <c r="DQ37" s="70"/>
      <c r="DR37" s="70"/>
      <c r="DS37" s="70"/>
      <c r="DT37" s="70"/>
      <c r="DU37" s="70"/>
      <c r="DV37" s="70"/>
      <c r="DW37" s="70"/>
      <c r="DX37" s="70"/>
      <c r="DY37" s="70"/>
      <c r="DZ37" s="70"/>
      <c r="EA37" s="70"/>
      <c r="EB37" s="70"/>
      <c r="EC37" s="70"/>
      <c r="ED37" s="70"/>
      <c r="EE37" s="70"/>
      <c r="EF37" s="70"/>
      <c r="EG37" s="70"/>
      <c r="EH37" s="70"/>
      <c r="EI37" s="70"/>
      <c r="EJ37" s="70"/>
      <c r="EK37" s="70"/>
      <c r="EL37" s="70"/>
    </row>
    <row r="38" spans="1:142" s="69" customFormat="1" ht="40.200000000000003" customHeight="1">
      <c r="A38" s="71" t="s">
        <v>246</v>
      </c>
      <c r="B38" s="71" t="s">
        <v>252</v>
      </c>
      <c r="C38" s="134" t="s">
        <v>260</v>
      </c>
      <c r="D38" s="134" t="s">
        <v>73</v>
      </c>
      <c r="E38" s="46" t="s">
        <v>212</v>
      </c>
      <c r="F38" s="46" t="s">
        <v>212</v>
      </c>
      <c r="G38" s="67" t="s">
        <v>64</v>
      </c>
      <c r="H38" s="68">
        <v>45720</v>
      </c>
      <c r="I38" s="67" t="s">
        <v>259</v>
      </c>
      <c r="J38" s="67" t="s">
        <v>64</v>
      </c>
      <c r="K38" s="107">
        <v>45873</v>
      </c>
      <c r="L38" s="67" t="s">
        <v>259</v>
      </c>
      <c r="M38" s="67"/>
      <c r="N38" s="70"/>
      <c r="O38" s="70"/>
      <c r="P38" s="70"/>
      <c r="Q38" s="70"/>
      <c r="R38" s="70"/>
      <c r="S38" s="70"/>
      <c r="T38" s="70"/>
      <c r="U38" s="70"/>
      <c r="V38" s="70"/>
      <c r="W38" s="70"/>
      <c r="X38" s="70"/>
      <c r="Y38" s="70"/>
      <c r="Z38" s="70"/>
      <c r="AA38" s="70"/>
      <c r="AB38" s="70"/>
      <c r="AC38" s="70"/>
      <c r="AD38" s="70"/>
      <c r="AE38" s="70"/>
      <c r="AF38" s="70"/>
      <c r="AG38" s="70"/>
      <c r="AH38" s="70"/>
      <c r="AI38" s="70"/>
      <c r="AJ38" s="70"/>
      <c r="AK38" s="70"/>
      <c r="AL38" s="70"/>
      <c r="AM38" s="70"/>
      <c r="AN38" s="70"/>
      <c r="AO38" s="70"/>
      <c r="AP38" s="70"/>
      <c r="AQ38" s="70"/>
      <c r="AR38" s="70"/>
      <c r="AS38" s="70"/>
      <c r="AT38" s="70"/>
      <c r="AU38" s="70"/>
      <c r="AV38" s="70"/>
      <c r="AW38" s="70"/>
      <c r="AX38" s="70"/>
      <c r="AY38" s="70"/>
      <c r="AZ38" s="70"/>
      <c r="BA38" s="70"/>
      <c r="BB38" s="70"/>
      <c r="BC38" s="70"/>
      <c r="BD38" s="70"/>
      <c r="BE38" s="70"/>
      <c r="BF38" s="70"/>
      <c r="BG38" s="70"/>
      <c r="BH38" s="70"/>
      <c r="BI38" s="70"/>
      <c r="BJ38" s="70"/>
      <c r="BK38" s="70"/>
      <c r="BL38" s="70"/>
      <c r="BM38" s="70"/>
      <c r="BN38" s="70"/>
      <c r="BO38" s="70"/>
      <c r="BP38" s="70"/>
      <c r="BQ38" s="70"/>
      <c r="BR38" s="70"/>
      <c r="BS38" s="70"/>
      <c r="BT38" s="70"/>
      <c r="BU38" s="70"/>
      <c r="BV38" s="70"/>
      <c r="BW38" s="70"/>
      <c r="BX38" s="70"/>
      <c r="BY38" s="70"/>
      <c r="BZ38" s="70"/>
      <c r="CA38" s="70"/>
      <c r="CB38" s="70"/>
      <c r="CC38" s="70"/>
      <c r="CD38" s="70"/>
      <c r="CE38" s="70"/>
      <c r="CF38" s="70"/>
      <c r="CG38" s="70"/>
      <c r="CH38" s="70"/>
      <c r="CI38" s="70"/>
      <c r="CJ38" s="70"/>
      <c r="CK38" s="70"/>
      <c r="CL38" s="70"/>
      <c r="CM38" s="70"/>
      <c r="CN38" s="70"/>
      <c r="CO38" s="70"/>
      <c r="CP38" s="70"/>
      <c r="CQ38" s="70"/>
      <c r="CR38" s="70"/>
      <c r="CS38" s="70"/>
      <c r="CT38" s="70"/>
      <c r="CU38" s="70"/>
      <c r="CV38" s="70"/>
      <c r="CW38" s="70"/>
      <c r="CX38" s="70"/>
      <c r="CY38" s="70"/>
      <c r="CZ38" s="70"/>
      <c r="DA38" s="70"/>
      <c r="DB38" s="70"/>
      <c r="DC38" s="70"/>
      <c r="DD38" s="70"/>
      <c r="DE38" s="70"/>
      <c r="DF38" s="70"/>
      <c r="DG38" s="70"/>
      <c r="DH38" s="70"/>
      <c r="DI38" s="70"/>
      <c r="DJ38" s="70"/>
      <c r="DK38" s="70"/>
      <c r="DL38" s="70"/>
      <c r="DM38" s="70"/>
      <c r="DN38" s="70"/>
      <c r="DO38" s="70"/>
      <c r="DP38" s="70"/>
      <c r="DQ38" s="70"/>
      <c r="DR38" s="70"/>
      <c r="DS38" s="70"/>
      <c r="DT38" s="70"/>
      <c r="DU38" s="70"/>
      <c r="DV38" s="70"/>
      <c r="DW38" s="70"/>
      <c r="DX38" s="70"/>
      <c r="DY38" s="70"/>
      <c r="DZ38" s="70"/>
      <c r="EA38" s="70"/>
      <c r="EB38" s="70"/>
      <c r="EC38" s="70"/>
      <c r="ED38" s="70"/>
      <c r="EE38" s="70"/>
      <c r="EF38" s="70"/>
      <c r="EG38" s="70"/>
      <c r="EH38" s="70"/>
      <c r="EI38" s="70"/>
      <c r="EJ38" s="70"/>
      <c r="EK38" s="70"/>
      <c r="EL38" s="70"/>
    </row>
    <row r="39" spans="1:142" s="69" customFormat="1" ht="62.4" customHeight="1">
      <c r="A39" s="71" t="s">
        <v>247</v>
      </c>
      <c r="B39" s="71" t="s">
        <v>255</v>
      </c>
      <c r="C39" s="134" t="s">
        <v>260</v>
      </c>
      <c r="D39" s="134" t="s">
        <v>73</v>
      </c>
      <c r="E39" s="127" t="s">
        <v>257</v>
      </c>
      <c r="F39" s="127" t="s">
        <v>257</v>
      </c>
      <c r="G39" s="67" t="s">
        <v>64</v>
      </c>
      <c r="H39" s="68">
        <v>45720</v>
      </c>
      <c r="I39" s="67" t="s">
        <v>259</v>
      </c>
      <c r="J39" s="67" t="s">
        <v>64</v>
      </c>
      <c r="K39" s="107">
        <v>45873</v>
      </c>
      <c r="L39" s="67" t="s">
        <v>259</v>
      </c>
      <c r="M39" s="67"/>
      <c r="N39" s="70"/>
      <c r="O39" s="70"/>
      <c r="P39" s="70"/>
      <c r="Q39" s="70"/>
      <c r="R39" s="70"/>
      <c r="S39" s="70"/>
      <c r="T39" s="70"/>
      <c r="U39" s="70"/>
      <c r="V39" s="70"/>
      <c r="W39" s="70"/>
      <c r="X39" s="70"/>
      <c r="Y39" s="70"/>
      <c r="Z39" s="70"/>
      <c r="AA39" s="70"/>
      <c r="AB39" s="70"/>
      <c r="AC39" s="70"/>
      <c r="AD39" s="70"/>
      <c r="AE39" s="70"/>
      <c r="AF39" s="70"/>
      <c r="AG39" s="70"/>
      <c r="AH39" s="70"/>
      <c r="AI39" s="70"/>
      <c r="AJ39" s="70"/>
      <c r="AK39" s="70"/>
      <c r="AL39" s="70"/>
      <c r="AM39" s="70"/>
      <c r="AN39" s="70"/>
      <c r="AO39" s="70"/>
      <c r="AP39" s="70"/>
      <c r="AQ39" s="70"/>
      <c r="AR39" s="70"/>
      <c r="AS39" s="70"/>
      <c r="AT39" s="70"/>
      <c r="AU39" s="70"/>
      <c r="AV39" s="70"/>
      <c r="AW39" s="70"/>
      <c r="AX39" s="70"/>
      <c r="AY39" s="70"/>
      <c r="AZ39" s="70"/>
      <c r="BA39" s="70"/>
      <c r="BB39" s="70"/>
      <c r="BC39" s="70"/>
      <c r="BD39" s="70"/>
      <c r="BE39" s="70"/>
      <c r="BF39" s="70"/>
      <c r="BG39" s="70"/>
      <c r="BH39" s="70"/>
      <c r="BI39" s="70"/>
      <c r="BJ39" s="70"/>
      <c r="BK39" s="70"/>
      <c r="BL39" s="70"/>
      <c r="BM39" s="70"/>
      <c r="BN39" s="70"/>
      <c r="BO39" s="70"/>
      <c r="BP39" s="70"/>
      <c r="BQ39" s="70"/>
      <c r="BR39" s="70"/>
      <c r="BS39" s="70"/>
      <c r="BT39" s="70"/>
      <c r="BU39" s="70"/>
      <c r="BV39" s="70"/>
      <c r="BW39" s="70"/>
      <c r="BX39" s="70"/>
      <c r="BY39" s="70"/>
      <c r="BZ39" s="70"/>
      <c r="CA39" s="70"/>
      <c r="CB39" s="70"/>
      <c r="CC39" s="70"/>
      <c r="CD39" s="70"/>
      <c r="CE39" s="70"/>
      <c r="CF39" s="70"/>
      <c r="CG39" s="70"/>
      <c r="CH39" s="70"/>
      <c r="CI39" s="70"/>
      <c r="CJ39" s="70"/>
      <c r="CK39" s="70"/>
      <c r="CL39" s="70"/>
      <c r="CM39" s="70"/>
      <c r="CN39" s="70"/>
      <c r="CO39" s="70"/>
      <c r="CP39" s="70"/>
      <c r="CQ39" s="70"/>
      <c r="CR39" s="70"/>
      <c r="CS39" s="70"/>
      <c r="CT39" s="70"/>
      <c r="CU39" s="70"/>
      <c r="CV39" s="70"/>
      <c r="CW39" s="70"/>
      <c r="CX39" s="70"/>
      <c r="CY39" s="70"/>
      <c r="CZ39" s="70"/>
      <c r="DA39" s="70"/>
      <c r="DB39" s="70"/>
      <c r="DC39" s="70"/>
      <c r="DD39" s="70"/>
      <c r="DE39" s="70"/>
      <c r="DF39" s="70"/>
      <c r="DG39" s="70"/>
      <c r="DH39" s="70"/>
      <c r="DI39" s="70"/>
      <c r="DJ39" s="70"/>
      <c r="DK39" s="70"/>
      <c r="DL39" s="70"/>
      <c r="DM39" s="70"/>
      <c r="DN39" s="70"/>
      <c r="DO39" s="70"/>
      <c r="DP39" s="70"/>
      <c r="DQ39" s="70"/>
      <c r="DR39" s="70"/>
      <c r="DS39" s="70"/>
      <c r="DT39" s="70"/>
      <c r="DU39" s="70"/>
      <c r="DV39" s="70"/>
      <c r="DW39" s="70"/>
      <c r="DX39" s="70"/>
      <c r="DY39" s="70"/>
      <c r="DZ39" s="70"/>
      <c r="EA39" s="70"/>
      <c r="EB39" s="70"/>
      <c r="EC39" s="70"/>
      <c r="ED39" s="70"/>
      <c r="EE39" s="70"/>
      <c r="EF39" s="70"/>
      <c r="EG39" s="70"/>
      <c r="EH39" s="70"/>
      <c r="EI39" s="70"/>
      <c r="EJ39" s="70"/>
      <c r="EK39" s="70"/>
      <c r="EL39" s="70"/>
    </row>
    <row r="40" spans="1:142" s="69" customFormat="1" ht="40.200000000000003" customHeight="1">
      <c r="A40" s="71" t="s">
        <v>248</v>
      </c>
      <c r="B40" s="71" t="s">
        <v>253</v>
      </c>
      <c r="C40" s="134" t="s">
        <v>260</v>
      </c>
      <c r="D40" s="134" t="s">
        <v>73</v>
      </c>
      <c r="E40" s="127" t="s">
        <v>63</v>
      </c>
      <c r="F40" s="127" t="s">
        <v>63</v>
      </c>
      <c r="G40" s="67" t="s">
        <v>64</v>
      </c>
      <c r="H40" s="68">
        <v>45720</v>
      </c>
      <c r="I40" s="67" t="s">
        <v>259</v>
      </c>
      <c r="J40" s="67" t="s">
        <v>64</v>
      </c>
      <c r="K40" s="107">
        <v>45873</v>
      </c>
      <c r="L40" s="67" t="s">
        <v>259</v>
      </c>
      <c r="M40" s="67"/>
      <c r="N40" s="70"/>
      <c r="O40" s="70"/>
      <c r="P40" s="70"/>
      <c r="Q40" s="70"/>
      <c r="R40" s="70"/>
      <c r="S40" s="70"/>
      <c r="T40" s="70"/>
      <c r="U40" s="70"/>
      <c r="V40" s="70"/>
      <c r="W40" s="70"/>
      <c r="X40" s="70"/>
      <c r="Y40" s="70"/>
      <c r="Z40" s="70"/>
      <c r="AA40" s="70"/>
      <c r="AB40" s="70"/>
      <c r="AC40" s="70"/>
      <c r="AD40" s="70"/>
      <c r="AE40" s="70"/>
      <c r="AF40" s="70"/>
      <c r="AG40" s="70"/>
      <c r="AH40" s="70"/>
      <c r="AI40" s="70"/>
      <c r="AJ40" s="70"/>
      <c r="AK40" s="70"/>
      <c r="AL40" s="70"/>
      <c r="AM40" s="70"/>
      <c r="AN40" s="70"/>
      <c r="AO40" s="70"/>
      <c r="AP40" s="70"/>
      <c r="AQ40" s="70"/>
      <c r="AR40" s="70"/>
      <c r="AS40" s="70"/>
      <c r="AT40" s="70"/>
      <c r="AU40" s="70"/>
      <c r="AV40" s="70"/>
      <c r="AW40" s="70"/>
      <c r="AX40" s="70"/>
      <c r="AY40" s="70"/>
      <c r="AZ40" s="70"/>
      <c r="BA40" s="70"/>
      <c r="BB40" s="70"/>
      <c r="BC40" s="70"/>
      <c r="BD40" s="70"/>
      <c r="BE40" s="70"/>
      <c r="BF40" s="70"/>
      <c r="BG40" s="70"/>
      <c r="BH40" s="70"/>
      <c r="BI40" s="70"/>
      <c r="BJ40" s="70"/>
      <c r="BK40" s="70"/>
      <c r="BL40" s="70"/>
      <c r="BM40" s="70"/>
      <c r="BN40" s="70"/>
      <c r="BO40" s="70"/>
      <c r="BP40" s="70"/>
      <c r="BQ40" s="70"/>
      <c r="BR40" s="70"/>
      <c r="BS40" s="70"/>
      <c r="BT40" s="70"/>
      <c r="BU40" s="70"/>
      <c r="BV40" s="70"/>
      <c r="BW40" s="70"/>
      <c r="BX40" s="70"/>
      <c r="BY40" s="70"/>
      <c r="BZ40" s="70"/>
      <c r="CA40" s="70"/>
      <c r="CB40" s="70"/>
      <c r="CC40" s="70"/>
      <c r="CD40" s="70"/>
      <c r="CE40" s="70"/>
      <c r="CF40" s="70"/>
      <c r="CG40" s="70"/>
      <c r="CH40" s="70"/>
      <c r="CI40" s="70"/>
      <c r="CJ40" s="70"/>
      <c r="CK40" s="70"/>
      <c r="CL40" s="70"/>
      <c r="CM40" s="70"/>
      <c r="CN40" s="70"/>
      <c r="CO40" s="70"/>
      <c r="CP40" s="70"/>
      <c r="CQ40" s="70"/>
      <c r="CR40" s="70"/>
      <c r="CS40" s="70"/>
      <c r="CT40" s="70"/>
      <c r="CU40" s="70"/>
      <c r="CV40" s="70"/>
      <c r="CW40" s="70"/>
      <c r="CX40" s="70"/>
      <c r="CY40" s="70"/>
      <c r="CZ40" s="70"/>
      <c r="DA40" s="70"/>
      <c r="DB40" s="70"/>
      <c r="DC40" s="70"/>
      <c r="DD40" s="70"/>
      <c r="DE40" s="70"/>
      <c r="DF40" s="70"/>
      <c r="DG40" s="70"/>
      <c r="DH40" s="70"/>
      <c r="DI40" s="70"/>
      <c r="DJ40" s="70"/>
      <c r="DK40" s="70"/>
      <c r="DL40" s="70"/>
      <c r="DM40" s="70"/>
      <c r="DN40" s="70"/>
      <c r="DO40" s="70"/>
      <c r="DP40" s="70"/>
      <c r="DQ40" s="70"/>
      <c r="DR40" s="70"/>
      <c r="DS40" s="70"/>
      <c r="DT40" s="70"/>
      <c r="DU40" s="70"/>
      <c r="DV40" s="70"/>
      <c r="DW40" s="70"/>
      <c r="DX40" s="70"/>
      <c r="DY40" s="70"/>
      <c r="DZ40" s="70"/>
      <c r="EA40" s="70"/>
      <c r="EB40" s="70"/>
      <c r="EC40" s="70"/>
      <c r="ED40" s="70"/>
      <c r="EE40" s="70"/>
      <c r="EF40" s="70"/>
      <c r="EG40" s="70"/>
      <c r="EH40" s="70"/>
      <c r="EI40" s="70"/>
      <c r="EJ40" s="70"/>
      <c r="EK40" s="70"/>
      <c r="EL40" s="70"/>
    </row>
    <row r="41" spans="1:142" s="69" customFormat="1" ht="40.200000000000003" customHeight="1">
      <c r="A41" s="71" t="s">
        <v>249</v>
      </c>
      <c r="B41" s="71" t="s">
        <v>254</v>
      </c>
      <c r="C41" s="134" t="s">
        <v>260</v>
      </c>
      <c r="D41" s="134" t="s">
        <v>73</v>
      </c>
      <c r="E41" s="127" t="s">
        <v>258</v>
      </c>
      <c r="F41" s="127" t="s">
        <v>258</v>
      </c>
      <c r="G41" s="67" t="s">
        <v>64</v>
      </c>
      <c r="H41" s="68">
        <v>45720</v>
      </c>
      <c r="I41" s="67" t="s">
        <v>259</v>
      </c>
      <c r="J41" s="67" t="s">
        <v>64</v>
      </c>
      <c r="K41" s="107">
        <v>45873</v>
      </c>
      <c r="L41" s="67" t="s">
        <v>259</v>
      </c>
      <c r="M41" s="67"/>
      <c r="N41" s="70"/>
      <c r="O41" s="70"/>
      <c r="P41" s="70"/>
      <c r="Q41" s="70"/>
      <c r="R41" s="70"/>
      <c r="S41" s="70"/>
      <c r="T41" s="70"/>
      <c r="U41" s="70"/>
      <c r="V41" s="70"/>
      <c r="W41" s="70"/>
      <c r="X41" s="70"/>
      <c r="Y41" s="70"/>
      <c r="Z41" s="70"/>
      <c r="AA41" s="70"/>
      <c r="AB41" s="70"/>
      <c r="AC41" s="70"/>
      <c r="AD41" s="70"/>
      <c r="AE41" s="70"/>
      <c r="AF41" s="70"/>
      <c r="AG41" s="70"/>
      <c r="AH41" s="70"/>
      <c r="AI41" s="70"/>
      <c r="AJ41" s="70"/>
      <c r="AK41" s="70"/>
      <c r="AL41" s="70"/>
      <c r="AM41" s="70"/>
      <c r="AN41" s="70"/>
      <c r="AO41" s="70"/>
      <c r="AP41" s="70"/>
      <c r="AQ41" s="70"/>
      <c r="AR41" s="70"/>
      <c r="AS41" s="70"/>
      <c r="AT41" s="70"/>
      <c r="AU41" s="70"/>
      <c r="AV41" s="70"/>
      <c r="AW41" s="70"/>
      <c r="AX41" s="70"/>
      <c r="AY41" s="70"/>
      <c r="AZ41" s="70"/>
      <c r="BA41" s="70"/>
      <c r="BB41" s="70"/>
      <c r="BC41" s="70"/>
      <c r="BD41" s="70"/>
      <c r="BE41" s="70"/>
      <c r="BF41" s="70"/>
      <c r="BG41" s="70"/>
      <c r="BH41" s="70"/>
      <c r="BI41" s="70"/>
      <c r="BJ41" s="70"/>
      <c r="BK41" s="70"/>
      <c r="BL41" s="70"/>
      <c r="BM41" s="70"/>
      <c r="BN41" s="70"/>
      <c r="BO41" s="70"/>
      <c r="BP41" s="70"/>
      <c r="BQ41" s="70"/>
      <c r="BR41" s="70"/>
      <c r="BS41" s="70"/>
      <c r="BT41" s="70"/>
      <c r="BU41" s="70"/>
      <c r="BV41" s="70"/>
      <c r="BW41" s="70"/>
      <c r="BX41" s="70"/>
      <c r="BY41" s="70"/>
      <c r="BZ41" s="70"/>
      <c r="CA41" s="70"/>
      <c r="CB41" s="70"/>
      <c r="CC41" s="70"/>
      <c r="CD41" s="70"/>
      <c r="CE41" s="70"/>
      <c r="CF41" s="70"/>
      <c r="CG41" s="70"/>
      <c r="CH41" s="70"/>
      <c r="CI41" s="70"/>
      <c r="CJ41" s="70"/>
      <c r="CK41" s="70"/>
      <c r="CL41" s="70"/>
      <c r="CM41" s="70"/>
      <c r="CN41" s="70"/>
      <c r="CO41" s="70"/>
      <c r="CP41" s="70"/>
      <c r="CQ41" s="70"/>
      <c r="CR41" s="70"/>
      <c r="CS41" s="70"/>
      <c r="CT41" s="70"/>
      <c r="CU41" s="70"/>
      <c r="CV41" s="70"/>
      <c r="CW41" s="70"/>
      <c r="CX41" s="70"/>
      <c r="CY41" s="70"/>
      <c r="CZ41" s="70"/>
      <c r="DA41" s="70"/>
      <c r="DB41" s="70"/>
      <c r="DC41" s="70"/>
      <c r="DD41" s="70"/>
      <c r="DE41" s="70"/>
      <c r="DF41" s="70"/>
      <c r="DG41" s="70"/>
      <c r="DH41" s="70"/>
      <c r="DI41" s="70"/>
      <c r="DJ41" s="70"/>
      <c r="DK41" s="70"/>
      <c r="DL41" s="70"/>
      <c r="DM41" s="70"/>
      <c r="DN41" s="70"/>
      <c r="DO41" s="70"/>
      <c r="DP41" s="70"/>
      <c r="DQ41" s="70"/>
      <c r="DR41" s="70"/>
      <c r="DS41" s="70"/>
      <c r="DT41" s="70"/>
      <c r="DU41" s="70"/>
      <c r="DV41" s="70"/>
      <c r="DW41" s="70"/>
      <c r="DX41" s="70"/>
      <c r="DY41" s="70"/>
      <c r="DZ41" s="70"/>
      <c r="EA41" s="70"/>
      <c r="EB41" s="70"/>
      <c r="EC41" s="70"/>
      <c r="ED41" s="70"/>
      <c r="EE41" s="70"/>
      <c r="EF41" s="70"/>
      <c r="EG41" s="70"/>
      <c r="EH41" s="70"/>
      <c r="EI41" s="70"/>
      <c r="EJ41" s="70"/>
      <c r="EK41" s="70"/>
      <c r="EL41" s="70"/>
    </row>
    <row r="42" spans="1:142" ht="16.8">
      <c r="A42" s="241" t="s">
        <v>236</v>
      </c>
      <c r="B42" s="242"/>
      <c r="C42" s="242"/>
      <c r="D42" s="242"/>
      <c r="E42" s="242"/>
      <c r="F42" s="242"/>
      <c r="G42" s="242"/>
      <c r="H42" s="242"/>
      <c r="I42" s="242"/>
      <c r="J42" s="242"/>
      <c r="K42" s="242"/>
      <c r="L42" s="242"/>
      <c r="M42" s="243"/>
    </row>
    <row r="43" spans="1:142" ht="50.4">
      <c r="A43" s="72" t="s">
        <v>237</v>
      </c>
      <c r="B43" s="72" t="s">
        <v>221</v>
      </c>
      <c r="C43" s="72" t="s">
        <v>218</v>
      </c>
      <c r="D43" s="134" t="s">
        <v>73</v>
      </c>
      <c r="E43" s="49" t="s">
        <v>194</v>
      </c>
      <c r="F43" s="49" t="s">
        <v>194</v>
      </c>
      <c r="G43" s="132" t="s">
        <v>64</v>
      </c>
      <c r="H43" s="68">
        <v>45720</v>
      </c>
      <c r="I43" s="67" t="s">
        <v>259</v>
      </c>
      <c r="J43" s="132" t="s">
        <v>64</v>
      </c>
      <c r="K43" s="107">
        <v>45873</v>
      </c>
      <c r="L43" s="67" t="s">
        <v>259</v>
      </c>
      <c r="M43" s="132"/>
    </row>
    <row r="44" spans="1:142" ht="84">
      <c r="A44" s="72" t="s">
        <v>238</v>
      </c>
      <c r="B44" s="72" t="s">
        <v>222</v>
      </c>
      <c r="C44" s="45" t="s">
        <v>228</v>
      </c>
      <c r="D44" s="134" t="s">
        <v>73</v>
      </c>
      <c r="E44" s="49" t="s">
        <v>219</v>
      </c>
      <c r="F44" s="49" t="s">
        <v>219</v>
      </c>
      <c r="G44" s="132" t="s">
        <v>64</v>
      </c>
      <c r="H44" s="68">
        <v>45720</v>
      </c>
      <c r="I44" s="67" t="s">
        <v>259</v>
      </c>
      <c r="J44" s="132" t="s">
        <v>64</v>
      </c>
      <c r="K44" s="107">
        <v>45873</v>
      </c>
      <c r="L44" s="67" t="s">
        <v>259</v>
      </c>
      <c r="M44" s="132"/>
    </row>
    <row r="45" spans="1:142" ht="84">
      <c r="A45" s="72" t="s">
        <v>239</v>
      </c>
      <c r="B45" s="72" t="s">
        <v>223</v>
      </c>
      <c r="C45" s="45" t="s">
        <v>229</v>
      </c>
      <c r="D45" s="134" t="s">
        <v>73</v>
      </c>
      <c r="E45" s="49" t="s">
        <v>220</v>
      </c>
      <c r="F45" s="49" t="s">
        <v>220</v>
      </c>
      <c r="G45" s="132" t="s">
        <v>64</v>
      </c>
      <c r="H45" s="68">
        <v>45720</v>
      </c>
      <c r="I45" s="67" t="s">
        <v>259</v>
      </c>
      <c r="J45" s="132" t="s">
        <v>64</v>
      </c>
      <c r="K45" s="107">
        <v>45873</v>
      </c>
      <c r="L45" s="67" t="s">
        <v>259</v>
      </c>
      <c r="M45" s="132"/>
    </row>
    <row r="46" spans="1:142" ht="84">
      <c r="A46" s="72" t="s">
        <v>240</v>
      </c>
      <c r="B46" s="67" t="s">
        <v>224</v>
      </c>
      <c r="C46" s="45" t="s">
        <v>230</v>
      </c>
      <c r="D46" s="134" t="s">
        <v>73</v>
      </c>
      <c r="E46" s="49" t="s">
        <v>225</v>
      </c>
      <c r="F46" s="49" t="s">
        <v>225</v>
      </c>
      <c r="G46" s="132" t="s">
        <v>64</v>
      </c>
      <c r="H46" s="68">
        <v>45720</v>
      </c>
      <c r="I46" s="67" t="s">
        <v>259</v>
      </c>
      <c r="J46" s="132" t="s">
        <v>64</v>
      </c>
      <c r="K46" s="107">
        <v>45873</v>
      </c>
      <c r="L46" s="67" t="s">
        <v>259</v>
      </c>
      <c r="M46" s="132"/>
    </row>
    <row r="47" spans="1:142" ht="84">
      <c r="A47" s="72" t="s">
        <v>241</v>
      </c>
      <c r="B47" s="67" t="s">
        <v>226</v>
      </c>
      <c r="C47" s="45" t="s">
        <v>230</v>
      </c>
      <c r="D47" s="134" t="s">
        <v>73</v>
      </c>
      <c r="E47" s="49" t="s">
        <v>227</v>
      </c>
      <c r="F47" s="49" t="s">
        <v>227</v>
      </c>
      <c r="G47" s="132" t="s">
        <v>64</v>
      </c>
      <c r="H47" s="68">
        <v>45720</v>
      </c>
      <c r="I47" s="67" t="s">
        <v>259</v>
      </c>
      <c r="J47" s="132" t="s">
        <v>64</v>
      </c>
      <c r="K47" s="107">
        <v>45873</v>
      </c>
      <c r="L47" s="67" t="s">
        <v>259</v>
      </c>
      <c r="M47" s="132"/>
    </row>
    <row r="48" spans="1:142" ht="84">
      <c r="A48" s="72" t="s">
        <v>281</v>
      </c>
      <c r="B48" s="67" t="s">
        <v>234</v>
      </c>
      <c r="C48" s="45" t="s">
        <v>230</v>
      </c>
      <c r="D48" s="134" t="s">
        <v>73</v>
      </c>
      <c r="E48" s="67" t="s">
        <v>235</v>
      </c>
      <c r="F48" s="67" t="s">
        <v>235</v>
      </c>
      <c r="G48" s="132" t="s">
        <v>64</v>
      </c>
      <c r="H48" s="68">
        <v>45720</v>
      </c>
      <c r="I48" s="67" t="s">
        <v>259</v>
      </c>
      <c r="J48" s="132" t="s">
        <v>64</v>
      </c>
      <c r="K48" s="107">
        <v>45873</v>
      </c>
      <c r="L48" s="67" t="s">
        <v>259</v>
      </c>
      <c r="M48" s="132"/>
    </row>
  </sheetData>
  <mergeCells count="15">
    <mergeCell ref="A34:M34"/>
    <mergeCell ref="A42:M42"/>
    <mergeCell ref="A31:A33"/>
    <mergeCell ref="B31:B33"/>
    <mergeCell ref="C31:C33"/>
    <mergeCell ref="D31:D33"/>
    <mergeCell ref="E31:E33"/>
    <mergeCell ref="B1:F1"/>
    <mergeCell ref="B2:F2"/>
    <mergeCell ref="G32:I32"/>
    <mergeCell ref="J32:L32"/>
    <mergeCell ref="M31:M33"/>
    <mergeCell ref="G31:L31"/>
    <mergeCell ref="F31:F33"/>
    <mergeCell ref="A6:XFD30"/>
  </mergeCells>
  <phoneticPr fontId="32" type="noConversion"/>
  <dataValidations count="1">
    <dataValidation type="list" operator="equal" allowBlank="1" showErrorMessage="1" promptTitle="dfdf" sqref="G43:G48 J35:J41 J43:J48 G35:G41">
      <formula1>"Passed,Untested,Failed,Blocked"</formula1>
      <formula2>0</formula2>
    </dataValidation>
  </dataValidations>
  <pageMargins left="0.7" right="0.7" top="0.75" bottom="0.75" header="0.3" footer="0.3"/>
  <pageSetup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42"/>
  <sheetViews>
    <sheetView topLeftCell="A25" zoomScale="70" zoomScaleNormal="70" workbookViewId="0">
      <selection activeCell="E36" sqref="E36"/>
    </sheetView>
  </sheetViews>
  <sheetFormatPr defaultRowHeight="13.8"/>
  <cols>
    <col min="1" max="1" width="19.59765625" style="133" customWidth="1"/>
    <col min="2" max="2" width="19.5" style="133" customWidth="1"/>
    <col min="3" max="3" width="31.796875" style="133" customWidth="1"/>
    <col min="4" max="4" width="34.796875" style="133" customWidth="1"/>
    <col min="5" max="5" width="23.296875" style="133" customWidth="1"/>
    <col min="6" max="6" width="27.3984375" style="133" customWidth="1"/>
    <col min="7" max="9" width="11.19921875" style="133" customWidth="1"/>
    <col min="10" max="13" width="12.296875" style="133" customWidth="1"/>
    <col min="14" max="16384" width="8.796875" style="133"/>
  </cols>
  <sheetData>
    <row r="1" spans="1:10" s="110" customFormat="1" ht="15.75" customHeight="1">
      <c r="A1" s="160" t="s">
        <v>44</v>
      </c>
      <c r="B1" s="227" t="s">
        <v>261</v>
      </c>
      <c r="C1" s="227"/>
      <c r="D1" s="227"/>
      <c r="E1" s="227"/>
      <c r="F1" s="227"/>
      <c r="G1" s="34"/>
      <c r="H1" s="161"/>
      <c r="J1" s="34"/>
    </row>
    <row r="2" spans="1:10" s="110" customFormat="1" ht="16.8">
      <c r="A2" s="160" t="s">
        <v>45</v>
      </c>
      <c r="B2" s="228" t="s">
        <v>175</v>
      </c>
      <c r="C2" s="228"/>
      <c r="D2" s="228"/>
      <c r="E2" s="228"/>
      <c r="F2" s="228"/>
      <c r="G2" s="34"/>
      <c r="H2" s="161"/>
      <c r="J2" s="34"/>
    </row>
    <row r="3" spans="1:10" s="110" customFormat="1" ht="16.5" customHeight="1">
      <c r="A3" s="163"/>
      <c r="B3" s="43" t="s">
        <v>19</v>
      </c>
      <c r="C3" s="43" t="s">
        <v>20</v>
      </c>
      <c r="D3" s="43" t="s">
        <v>46</v>
      </c>
      <c r="E3" s="43" t="s">
        <v>47</v>
      </c>
      <c r="F3" s="43" t="s">
        <v>48</v>
      </c>
      <c r="G3" s="34"/>
      <c r="H3" s="161"/>
      <c r="J3" s="34"/>
    </row>
    <row r="4" spans="1:10" s="110" customFormat="1" ht="16.8">
      <c r="A4" s="164" t="s">
        <v>49</v>
      </c>
      <c r="B4" s="165">
        <v>5</v>
      </c>
      <c r="C4" s="165">
        <v>0</v>
      </c>
      <c r="D4" s="163">
        <f>COUNTIF(G11:G22,"Untested")</f>
        <v>0</v>
      </c>
      <c r="E4" s="166">
        <f>COUNTIF(G11:G22,"Blocked")</f>
        <v>0</v>
      </c>
      <c r="F4" s="163">
        <v>5</v>
      </c>
      <c r="G4" s="34"/>
      <c r="H4" s="161"/>
      <c r="J4" s="34"/>
    </row>
    <row r="5" spans="1:10" s="110" customFormat="1" ht="24.6" customHeight="1">
      <c r="A5" s="164" t="s">
        <v>50</v>
      </c>
      <c r="B5" s="165">
        <v>1</v>
      </c>
      <c r="C5" s="165">
        <v>0</v>
      </c>
      <c r="D5" s="163">
        <f>COUNTIF(J11:J22,"Untested")</f>
        <v>0</v>
      </c>
      <c r="E5" s="166">
        <f>COUNTIF(J11:J22,"Blocked")</f>
        <v>0</v>
      </c>
      <c r="F5" s="163">
        <v>1</v>
      </c>
      <c r="G5" s="34"/>
      <c r="H5" s="161"/>
      <c r="J5" s="34"/>
    </row>
    <row r="6" spans="1:10" s="249" customFormat="1"/>
    <row r="7" spans="1:10" s="249" customFormat="1"/>
    <row r="8" spans="1:10" s="249" customFormat="1"/>
    <row r="9" spans="1:10" s="249" customFormat="1"/>
    <row r="10" spans="1:10" s="249" customFormat="1"/>
    <row r="11" spans="1:10" s="249" customFormat="1"/>
    <row r="12" spans="1:10" s="249" customFormat="1"/>
    <row r="13" spans="1:10" s="249" customFormat="1"/>
    <row r="14" spans="1:10" s="249" customFormat="1"/>
    <row r="15" spans="1:10" s="249" customFormat="1"/>
    <row r="16" spans="1:10" s="249" customFormat="1"/>
    <row r="17" spans="1:13" s="249" customFormat="1"/>
    <row r="18" spans="1:13" s="249" customFormat="1"/>
    <row r="19" spans="1:13" s="249" customFormat="1"/>
    <row r="20" spans="1:13" s="249" customFormat="1"/>
    <row r="21" spans="1:13" s="249" customFormat="1"/>
    <row r="22" spans="1:13" s="249" customFormat="1"/>
    <row r="23" spans="1:13" s="249" customFormat="1"/>
    <row r="24" spans="1:13" s="249" customFormat="1"/>
    <row r="25" spans="1:13" s="249" customFormat="1"/>
    <row r="26" spans="1:13" s="249" customFormat="1"/>
    <row r="27" spans="1:13" s="249" customFormat="1"/>
    <row r="28" spans="1:13" ht="35.4" customHeight="1"/>
    <row r="29" spans="1:13" s="110" customFormat="1" ht="16.8">
      <c r="A29" s="231" t="s">
        <v>51</v>
      </c>
      <c r="B29" s="231" t="s">
        <v>6</v>
      </c>
      <c r="C29" s="231" t="s">
        <v>52</v>
      </c>
      <c r="D29" s="231" t="s">
        <v>53</v>
      </c>
      <c r="E29" s="231" t="s">
        <v>54</v>
      </c>
      <c r="F29" s="231" t="s">
        <v>55</v>
      </c>
      <c r="G29" s="231" t="s">
        <v>56</v>
      </c>
      <c r="H29" s="231"/>
      <c r="I29" s="231"/>
      <c r="J29" s="231" t="s">
        <v>56</v>
      </c>
      <c r="K29" s="231"/>
      <c r="L29" s="231"/>
      <c r="M29" s="231" t="s">
        <v>57</v>
      </c>
    </row>
    <row r="30" spans="1:13" s="110" customFormat="1" ht="16.8">
      <c r="A30" s="231"/>
      <c r="B30" s="231"/>
      <c r="C30" s="231"/>
      <c r="D30" s="231"/>
      <c r="E30" s="231"/>
      <c r="F30" s="231"/>
      <c r="G30" s="231" t="s">
        <v>27</v>
      </c>
      <c r="H30" s="231"/>
      <c r="I30" s="231"/>
      <c r="J30" s="231" t="s">
        <v>28</v>
      </c>
      <c r="K30" s="231"/>
      <c r="L30" s="231"/>
      <c r="M30" s="231"/>
    </row>
    <row r="31" spans="1:13" s="110" customFormat="1" ht="33.6">
      <c r="A31" s="231"/>
      <c r="B31" s="231"/>
      <c r="C31" s="231"/>
      <c r="D31" s="231"/>
      <c r="E31" s="231"/>
      <c r="F31" s="231"/>
      <c r="G31" s="43" t="s">
        <v>58</v>
      </c>
      <c r="H31" s="167" t="s">
        <v>59</v>
      </c>
      <c r="I31" s="43" t="s">
        <v>60</v>
      </c>
      <c r="J31" s="43" t="s">
        <v>58</v>
      </c>
      <c r="K31" s="167" t="s">
        <v>59</v>
      </c>
      <c r="L31" s="43" t="s">
        <v>60</v>
      </c>
      <c r="M31" s="231"/>
    </row>
    <row r="32" spans="1:13" s="110" customFormat="1" ht="16.8">
      <c r="A32" s="230" t="s">
        <v>202</v>
      </c>
      <c r="B32" s="230"/>
      <c r="C32" s="230"/>
      <c r="D32" s="230"/>
      <c r="E32" s="230"/>
      <c r="F32" s="230"/>
      <c r="G32" s="230"/>
      <c r="H32" s="230"/>
      <c r="I32" s="230"/>
      <c r="J32" s="230"/>
      <c r="K32" s="230"/>
      <c r="L32" s="230"/>
      <c r="M32" s="230"/>
    </row>
    <row r="33" spans="1:13" s="110" customFormat="1" ht="33.6">
      <c r="A33" s="44" t="s">
        <v>198</v>
      </c>
      <c r="B33" s="45" t="s">
        <v>203</v>
      </c>
      <c r="C33" s="108" t="s">
        <v>306</v>
      </c>
      <c r="D33" s="108" t="s">
        <v>307</v>
      </c>
      <c r="E33" s="46" t="s">
        <v>180</v>
      </c>
      <c r="F33" s="46" t="s">
        <v>180</v>
      </c>
      <c r="G33" s="47" t="s">
        <v>64</v>
      </c>
      <c r="H33" s="124">
        <v>45751</v>
      </c>
      <c r="I33" s="48" t="s">
        <v>181</v>
      </c>
      <c r="J33" s="47" t="s">
        <v>64</v>
      </c>
      <c r="K33" s="124">
        <v>45842</v>
      </c>
      <c r="L33" s="48" t="s">
        <v>181</v>
      </c>
      <c r="M33" s="108"/>
    </row>
    <row r="34" spans="1:13" s="110" customFormat="1" ht="33.6">
      <c r="A34" s="44" t="s">
        <v>199</v>
      </c>
      <c r="B34" s="45" t="s">
        <v>204</v>
      </c>
      <c r="C34" s="108" t="s">
        <v>306</v>
      </c>
      <c r="D34" s="108" t="s">
        <v>307</v>
      </c>
      <c r="E34" s="46" t="s">
        <v>180</v>
      </c>
      <c r="F34" s="46" t="s">
        <v>180</v>
      </c>
      <c r="G34" s="47" t="s">
        <v>64</v>
      </c>
      <c r="H34" s="124">
        <v>45751</v>
      </c>
      <c r="I34" s="48" t="s">
        <v>181</v>
      </c>
      <c r="J34" s="47" t="s">
        <v>64</v>
      </c>
      <c r="K34" s="124">
        <v>45842</v>
      </c>
      <c r="L34" s="48" t="s">
        <v>181</v>
      </c>
      <c r="M34" s="108"/>
    </row>
    <row r="35" spans="1:13" s="110" customFormat="1" ht="33.6">
      <c r="A35" s="44" t="s">
        <v>200</v>
      </c>
      <c r="B35" s="45" t="s">
        <v>205</v>
      </c>
      <c r="C35" s="108" t="s">
        <v>306</v>
      </c>
      <c r="D35" s="108" t="s">
        <v>307</v>
      </c>
      <c r="E35" s="46" t="s">
        <v>180</v>
      </c>
      <c r="F35" s="46" t="s">
        <v>180</v>
      </c>
      <c r="G35" s="47" t="s">
        <v>64</v>
      </c>
      <c r="H35" s="124">
        <v>45751</v>
      </c>
      <c r="I35" s="48" t="s">
        <v>181</v>
      </c>
      <c r="J35" s="47" t="s">
        <v>64</v>
      </c>
      <c r="K35" s="124">
        <v>45842</v>
      </c>
      <c r="L35" s="48" t="s">
        <v>181</v>
      </c>
      <c r="M35" s="108"/>
    </row>
    <row r="36" spans="1:13" s="110" customFormat="1" ht="33.6">
      <c r="A36" s="125" t="s">
        <v>201</v>
      </c>
      <c r="B36" s="126" t="s">
        <v>206</v>
      </c>
      <c r="C36" s="108" t="s">
        <v>306</v>
      </c>
      <c r="D36" s="108" t="s">
        <v>307</v>
      </c>
      <c r="E36" s="46" t="s">
        <v>180</v>
      </c>
      <c r="F36" s="46" t="s">
        <v>180</v>
      </c>
      <c r="G36" s="47" t="s">
        <v>64</v>
      </c>
      <c r="H36" s="124">
        <v>45751</v>
      </c>
      <c r="I36" s="48" t="s">
        <v>181</v>
      </c>
      <c r="J36" s="47" t="s">
        <v>64</v>
      </c>
      <c r="K36" s="124">
        <v>45842</v>
      </c>
      <c r="L36" s="48" t="s">
        <v>181</v>
      </c>
      <c r="M36" s="108"/>
    </row>
    <row r="37" spans="1:13" s="110" customFormat="1" ht="16.8">
      <c r="A37" s="248" t="s">
        <v>213</v>
      </c>
      <c r="B37" s="248"/>
      <c r="C37" s="248"/>
      <c r="D37" s="248"/>
      <c r="E37" s="248"/>
      <c r="F37" s="248"/>
      <c r="G37" s="248"/>
      <c r="H37" s="248"/>
      <c r="I37" s="248"/>
      <c r="J37" s="248"/>
      <c r="K37" s="248"/>
      <c r="L37" s="248"/>
      <c r="M37" s="248"/>
    </row>
    <row r="38" spans="1:13" s="110" customFormat="1" ht="50.4">
      <c r="A38" s="45" t="s">
        <v>214</v>
      </c>
      <c r="B38" s="45" t="s">
        <v>215</v>
      </c>
      <c r="C38" s="45" t="s">
        <v>216</v>
      </c>
      <c r="D38" s="108" t="s">
        <v>73</v>
      </c>
      <c r="E38" s="49" t="s">
        <v>217</v>
      </c>
      <c r="F38" s="49" t="s">
        <v>217</v>
      </c>
      <c r="G38" s="47" t="s">
        <v>64</v>
      </c>
      <c r="H38" s="124">
        <v>45842</v>
      </c>
      <c r="I38" s="48" t="s">
        <v>181</v>
      </c>
      <c r="J38" s="47" t="s">
        <v>64</v>
      </c>
      <c r="K38" s="124">
        <v>45842</v>
      </c>
      <c r="L38" s="48" t="s">
        <v>181</v>
      </c>
      <c r="M38" s="108"/>
    </row>
    <row r="39" spans="1:13">
      <c r="C39" s="168"/>
    </row>
    <row r="40" spans="1:13">
      <c r="C40" s="168"/>
    </row>
    <row r="41" spans="1:13">
      <c r="C41" s="168"/>
    </row>
    <row r="42" spans="1:13">
      <c r="C42" s="168"/>
    </row>
  </sheetData>
  <mergeCells count="16">
    <mergeCell ref="B1:F1"/>
    <mergeCell ref="B2:F2"/>
    <mergeCell ref="A6:XFD27"/>
    <mergeCell ref="B29:B31"/>
    <mergeCell ref="A29:A31"/>
    <mergeCell ref="A37:M37"/>
    <mergeCell ref="J29:L29"/>
    <mergeCell ref="M29:M31"/>
    <mergeCell ref="G30:I30"/>
    <mergeCell ref="J30:L30"/>
    <mergeCell ref="A32:M32"/>
    <mergeCell ref="G29:I29"/>
    <mergeCell ref="F29:F31"/>
    <mergeCell ref="E29:E31"/>
    <mergeCell ref="D29:D31"/>
    <mergeCell ref="C29:C31"/>
  </mergeCells>
  <dataValidations count="1">
    <dataValidation type="list" operator="equal" allowBlank="1" showErrorMessage="1" promptTitle="dfdf" sqref="G33:G36 J38 G38 J33:J36">
      <formula1>"Passed,Untested,Failed,Blocked"</formula1>
      <formula2>0</formula2>
    </dataValidation>
  </dataValidations>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1"/>
  <sheetViews>
    <sheetView topLeftCell="A15" zoomScale="40" zoomScaleNormal="40" workbookViewId="0">
      <selection activeCell="K13" sqref="K13"/>
    </sheetView>
  </sheetViews>
  <sheetFormatPr defaultColWidth="9.09765625" defaultRowHeight="13.8"/>
  <cols>
    <col min="1" max="1" width="16.296875" style="7" bestFit="1" customWidth="1"/>
    <col min="2" max="2" width="42.09765625" style="7" customWidth="1"/>
    <col min="3" max="3" width="45" style="7" customWidth="1"/>
    <col min="4" max="4" width="58.59765625" style="7" customWidth="1"/>
    <col min="5" max="5" width="34.8984375" style="7" customWidth="1"/>
    <col min="6" max="6" width="38.59765625" style="7" bestFit="1" customWidth="1"/>
    <col min="7" max="7" width="12.09765625" style="7" bestFit="1" customWidth="1"/>
    <col min="8" max="8" width="15.8984375" style="137" bestFit="1" customWidth="1"/>
    <col min="9" max="9" width="17" style="7" bestFit="1" customWidth="1"/>
    <col min="10" max="10" width="12.09765625" style="7" bestFit="1" customWidth="1"/>
    <col min="11" max="11" width="15.8984375" style="7" bestFit="1" customWidth="1"/>
    <col min="12" max="12" width="17" style="7" bestFit="1" customWidth="1"/>
    <col min="13" max="13" width="11.296875" style="7" bestFit="1" customWidth="1"/>
    <col min="14" max="16384" width="9.09765625" style="7"/>
  </cols>
  <sheetData>
    <row r="1" spans="1:13" s="9" customFormat="1" ht="15.75" customHeight="1">
      <c r="A1" s="50" t="s">
        <v>44</v>
      </c>
      <c r="B1" s="232" t="s">
        <v>261</v>
      </c>
      <c r="C1" s="232"/>
      <c r="D1" s="232"/>
      <c r="E1" s="232"/>
      <c r="F1" s="232"/>
      <c r="G1" s="8"/>
      <c r="H1" s="135"/>
      <c r="J1" s="8"/>
    </row>
    <row r="2" spans="1:13" s="9" customFormat="1" ht="15.75" customHeight="1">
      <c r="A2" s="50" t="s">
        <v>45</v>
      </c>
      <c r="B2" s="250" t="s">
        <v>9</v>
      </c>
      <c r="C2" s="250"/>
      <c r="D2" s="250"/>
      <c r="E2" s="250"/>
      <c r="F2" s="250"/>
      <c r="G2" s="8"/>
      <c r="H2" s="135"/>
      <c r="J2" s="8"/>
    </row>
    <row r="3" spans="1:13" s="30" customFormat="1" ht="15.75" customHeight="1">
      <c r="A3" s="56"/>
      <c r="B3" s="57" t="s">
        <v>19</v>
      </c>
      <c r="C3" s="57" t="s">
        <v>20</v>
      </c>
      <c r="D3" s="57" t="s">
        <v>46</v>
      </c>
      <c r="E3" s="58" t="s">
        <v>47</v>
      </c>
      <c r="F3" s="57" t="s">
        <v>48</v>
      </c>
      <c r="G3" s="29"/>
      <c r="H3" s="136"/>
      <c r="J3" s="29"/>
    </row>
    <row r="4" spans="1:13" s="30" customFormat="1" ht="18">
      <c r="A4" s="59" t="s">
        <v>49</v>
      </c>
      <c r="B4" s="60">
        <v>10</v>
      </c>
      <c r="C4" s="60">
        <v>0</v>
      </c>
      <c r="D4" s="56">
        <f>COUNTIF(G11:G20,"Untested")</f>
        <v>0</v>
      </c>
      <c r="E4" s="61">
        <f>COUNTIF(G11:G20,"Blocked")</f>
        <v>0</v>
      </c>
      <c r="F4" s="56">
        <f>B4</f>
        <v>10</v>
      </c>
      <c r="G4" s="29"/>
      <c r="H4" s="136"/>
      <c r="J4" s="29"/>
    </row>
    <row r="5" spans="1:13" s="30" customFormat="1" ht="18">
      <c r="A5" s="59" t="s">
        <v>50</v>
      </c>
      <c r="B5" s="60">
        <v>5</v>
      </c>
      <c r="C5" s="60">
        <v>0</v>
      </c>
      <c r="D5" s="56">
        <f>COUNTIF(J11:J20,"Untested")</f>
        <v>0</v>
      </c>
      <c r="E5" s="61">
        <f>COUNTIF(J11:J20,"Blocked")</f>
        <v>0</v>
      </c>
      <c r="F5" s="56">
        <f>B5</f>
        <v>5</v>
      </c>
      <c r="G5" s="29"/>
      <c r="H5" s="136"/>
      <c r="J5" s="29"/>
    </row>
    <row r="6" spans="1:13" s="251" customFormat="1" ht="409.2" customHeight="1"/>
    <row r="7" spans="1:13" s="30" customFormat="1" ht="18">
      <c r="A7" s="279" t="s">
        <v>51</v>
      </c>
      <c r="B7" s="279" t="s">
        <v>6</v>
      </c>
      <c r="C7" s="279" t="s">
        <v>79</v>
      </c>
      <c r="D7" s="279" t="s">
        <v>53</v>
      </c>
      <c r="E7" s="280" t="s">
        <v>54</v>
      </c>
      <c r="F7" s="279" t="s">
        <v>55</v>
      </c>
      <c r="G7" s="279" t="s">
        <v>56</v>
      </c>
      <c r="H7" s="279"/>
      <c r="I7" s="279"/>
      <c r="J7" s="279" t="s">
        <v>56</v>
      </c>
      <c r="K7" s="279"/>
      <c r="L7" s="279"/>
      <c r="M7" s="279" t="s">
        <v>57</v>
      </c>
    </row>
    <row r="8" spans="1:13" s="30" customFormat="1" ht="18">
      <c r="A8" s="279"/>
      <c r="B8" s="279"/>
      <c r="C8" s="279"/>
      <c r="D8" s="279"/>
      <c r="E8" s="280"/>
      <c r="F8" s="279"/>
      <c r="G8" s="279" t="s">
        <v>27</v>
      </c>
      <c r="H8" s="279"/>
      <c r="I8" s="279"/>
      <c r="J8" s="279" t="s">
        <v>28</v>
      </c>
      <c r="K8" s="279"/>
      <c r="L8" s="279"/>
      <c r="M8" s="279"/>
    </row>
    <row r="9" spans="1:13" s="30" customFormat="1" ht="18">
      <c r="A9" s="279"/>
      <c r="B9" s="279"/>
      <c r="C9" s="279"/>
      <c r="D9" s="279"/>
      <c r="E9" s="280"/>
      <c r="F9" s="279"/>
      <c r="G9" s="281" t="s">
        <v>58</v>
      </c>
      <c r="H9" s="282" t="s">
        <v>59</v>
      </c>
      <c r="I9" s="281" t="s">
        <v>60</v>
      </c>
      <c r="J9" s="281" t="s">
        <v>58</v>
      </c>
      <c r="K9" s="282" t="s">
        <v>59</v>
      </c>
      <c r="L9" s="281" t="s">
        <v>60</v>
      </c>
      <c r="M9" s="279"/>
    </row>
    <row r="10" spans="1:13" s="30" customFormat="1" ht="18">
      <c r="A10" s="252" t="s">
        <v>80</v>
      </c>
      <c r="B10" s="252"/>
      <c r="C10" s="252"/>
      <c r="D10" s="252"/>
      <c r="E10" s="252"/>
      <c r="F10" s="252"/>
      <c r="G10" s="252"/>
      <c r="H10" s="252"/>
      <c r="I10" s="252"/>
      <c r="J10" s="252"/>
      <c r="K10" s="252"/>
      <c r="L10" s="252"/>
      <c r="M10" s="252"/>
    </row>
    <row r="11" spans="1:13" s="30" customFormat="1" ht="134.4">
      <c r="A11" s="71" t="s">
        <v>81</v>
      </c>
      <c r="B11" s="72" t="s">
        <v>82</v>
      </c>
      <c r="C11" s="72" t="s">
        <v>266</v>
      </c>
      <c r="D11" s="132" t="s">
        <v>83</v>
      </c>
      <c r="E11" s="72" t="s">
        <v>63</v>
      </c>
      <c r="F11" s="72" t="s">
        <v>63</v>
      </c>
      <c r="G11" s="132" t="s">
        <v>64</v>
      </c>
      <c r="H11" s="107">
        <v>45751</v>
      </c>
      <c r="I11" s="132" t="s">
        <v>259</v>
      </c>
      <c r="J11" s="132" t="s">
        <v>64</v>
      </c>
      <c r="K11" s="107">
        <v>45508</v>
      </c>
      <c r="L11" s="132" t="s">
        <v>259</v>
      </c>
      <c r="M11" s="132"/>
    </row>
    <row r="12" spans="1:13" s="30" customFormat="1" ht="134.4">
      <c r="A12" s="71" t="s">
        <v>84</v>
      </c>
      <c r="B12" s="72" t="s">
        <v>263</v>
      </c>
      <c r="C12" s="72" t="s">
        <v>266</v>
      </c>
      <c r="D12" s="132" t="s">
        <v>83</v>
      </c>
      <c r="E12" s="46" t="s">
        <v>212</v>
      </c>
      <c r="F12" s="46" t="s">
        <v>212</v>
      </c>
      <c r="G12" s="132" t="s">
        <v>64</v>
      </c>
      <c r="H12" s="107">
        <v>45751</v>
      </c>
      <c r="I12" s="132" t="s">
        <v>259</v>
      </c>
      <c r="J12" s="132" t="s">
        <v>64</v>
      </c>
      <c r="K12" s="107">
        <v>45508</v>
      </c>
      <c r="L12" s="132" t="s">
        <v>259</v>
      </c>
      <c r="M12" s="132"/>
    </row>
    <row r="13" spans="1:13" s="30" customFormat="1" ht="134.4">
      <c r="A13" s="71" t="s">
        <v>85</v>
      </c>
      <c r="B13" s="72" t="s">
        <v>264</v>
      </c>
      <c r="C13" s="72" t="s">
        <v>266</v>
      </c>
      <c r="D13" s="132" t="s">
        <v>83</v>
      </c>
      <c r="E13" s="46" t="s">
        <v>212</v>
      </c>
      <c r="F13" s="46" t="s">
        <v>212</v>
      </c>
      <c r="G13" s="132" t="s">
        <v>64</v>
      </c>
      <c r="H13" s="107">
        <v>45751</v>
      </c>
      <c r="I13" s="132" t="s">
        <v>259</v>
      </c>
      <c r="J13" s="132" t="s">
        <v>64</v>
      </c>
      <c r="K13" s="107">
        <v>45508</v>
      </c>
      <c r="L13" s="132" t="s">
        <v>259</v>
      </c>
      <c r="M13" s="132"/>
    </row>
    <row r="14" spans="1:13" s="30" customFormat="1" ht="134.4">
      <c r="A14" s="71" t="s">
        <v>86</v>
      </c>
      <c r="B14" s="72" t="s">
        <v>265</v>
      </c>
      <c r="C14" s="72" t="s">
        <v>266</v>
      </c>
      <c r="D14" s="132" t="s">
        <v>83</v>
      </c>
      <c r="E14" s="46" t="s">
        <v>212</v>
      </c>
      <c r="F14" s="46" t="s">
        <v>212</v>
      </c>
      <c r="G14" s="132" t="s">
        <v>64</v>
      </c>
      <c r="H14" s="107">
        <v>45751</v>
      </c>
      <c r="I14" s="132" t="s">
        <v>259</v>
      </c>
      <c r="J14" s="132" t="s">
        <v>64</v>
      </c>
      <c r="K14" s="107">
        <v>45508</v>
      </c>
      <c r="L14" s="132" t="s">
        <v>259</v>
      </c>
      <c r="M14" s="132"/>
    </row>
    <row r="15" spans="1:13" s="30" customFormat="1" ht="134.4">
      <c r="A15" s="71" t="s">
        <v>87</v>
      </c>
      <c r="B15" s="72" t="s">
        <v>262</v>
      </c>
      <c r="C15" s="72" t="s">
        <v>266</v>
      </c>
      <c r="D15" s="132" t="s">
        <v>83</v>
      </c>
      <c r="E15" s="127" t="s">
        <v>257</v>
      </c>
      <c r="F15" s="127" t="s">
        <v>257</v>
      </c>
      <c r="G15" s="132" t="s">
        <v>64</v>
      </c>
      <c r="H15" s="107">
        <v>45751</v>
      </c>
      <c r="I15" s="132" t="s">
        <v>259</v>
      </c>
      <c r="J15" s="132" t="s">
        <v>64</v>
      </c>
      <c r="K15" s="107">
        <v>45508</v>
      </c>
      <c r="L15" s="132" t="s">
        <v>259</v>
      </c>
      <c r="M15" s="132"/>
    </row>
    <row r="16" spans="1:13" s="30" customFormat="1" ht="52.2" customHeight="1">
      <c r="A16" s="252" t="s">
        <v>88</v>
      </c>
      <c r="B16" s="252"/>
      <c r="C16" s="252"/>
      <c r="D16" s="252"/>
      <c r="E16" s="252"/>
      <c r="F16" s="252"/>
      <c r="G16" s="252"/>
      <c r="H16" s="252"/>
      <c r="I16" s="252"/>
      <c r="J16" s="252"/>
      <c r="K16" s="252"/>
      <c r="L16" s="252"/>
      <c r="M16" s="252"/>
    </row>
    <row r="17" spans="1:13" s="30" customFormat="1" ht="134.4">
      <c r="A17" s="72" t="s">
        <v>89</v>
      </c>
      <c r="B17" s="72" t="s">
        <v>271</v>
      </c>
      <c r="C17" s="72" t="s">
        <v>266</v>
      </c>
      <c r="D17" s="132" t="s">
        <v>83</v>
      </c>
      <c r="E17" s="72" t="s">
        <v>267</v>
      </c>
      <c r="F17" s="72" t="s">
        <v>267</v>
      </c>
      <c r="G17" s="132" t="s">
        <v>64</v>
      </c>
      <c r="H17" s="107">
        <v>45751</v>
      </c>
      <c r="I17" s="132" t="s">
        <v>259</v>
      </c>
      <c r="J17" s="132" t="s">
        <v>64</v>
      </c>
      <c r="K17" s="107">
        <v>45508</v>
      </c>
      <c r="L17" s="132" t="s">
        <v>259</v>
      </c>
      <c r="M17" s="132"/>
    </row>
    <row r="18" spans="1:13" s="30" customFormat="1" ht="134.4">
      <c r="A18" s="72" t="s">
        <v>90</v>
      </c>
      <c r="B18" s="72" t="s">
        <v>272</v>
      </c>
      <c r="C18" s="72" t="s">
        <v>266</v>
      </c>
      <c r="D18" s="132" t="s">
        <v>83</v>
      </c>
      <c r="E18" s="159" t="s">
        <v>268</v>
      </c>
      <c r="F18" s="159" t="s">
        <v>268</v>
      </c>
      <c r="G18" s="132" t="s">
        <v>64</v>
      </c>
      <c r="H18" s="107">
        <v>45751</v>
      </c>
      <c r="I18" s="132" t="s">
        <v>259</v>
      </c>
      <c r="J18" s="132" t="s">
        <v>64</v>
      </c>
      <c r="K18" s="107">
        <v>45508</v>
      </c>
      <c r="L18" s="132" t="s">
        <v>259</v>
      </c>
      <c r="M18" s="132"/>
    </row>
    <row r="19" spans="1:13" s="30" customFormat="1" ht="128.4" customHeight="1">
      <c r="A19" s="72" t="s">
        <v>91</v>
      </c>
      <c r="B19" s="72" t="s">
        <v>273</v>
      </c>
      <c r="C19" s="72" t="s">
        <v>266</v>
      </c>
      <c r="D19" s="132" t="s">
        <v>83</v>
      </c>
      <c r="E19" s="162" t="s">
        <v>194</v>
      </c>
      <c r="F19" s="162" t="s">
        <v>194</v>
      </c>
      <c r="G19" s="132" t="s">
        <v>64</v>
      </c>
      <c r="H19" s="107">
        <v>45751</v>
      </c>
      <c r="I19" s="132" t="s">
        <v>259</v>
      </c>
      <c r="J19" s="132" t="s">
        <v>64</v>
      </c>
      <c r="K19" s="107">
        <v>45508</v>
      </c>
      <c r="L19" s="132" t="s">
        <v>259</v>
      </c>
      <c r="M19" s="132"/>
    </row>
    <row r="20" spans="1:13" s="30" customFormat="1" ht="134.4">
      <c r="A20" s="72" t="s">
        <v>92</v>
      </c>
      <c r="B20" s="72" t="s">
        <v>269</v>
      </c>
      <c r="C20" s="72" t="s">
        <v>266</v>
      </c>
      <c r="D20" s="132" t="s">
        <v>83</v>
      </c>
      <c r="E20" s="162" t="s">
        <v>270</v>
      </c>
      <c r="F20" s="162" t="s">
        <v>270</v>
      </c>
      <c r="G20" s="132" t="s">
        <v>64</v>
      </c>
      <c r="H20" s="107">
        <v>45751</v>
      </c>
      <c r="I20" s="132" t="s">
        <v>259</v>
      </c>
      <c r="J20" s="132" t="s">
        <v>64</v>
      </c>
      <c r="K20" s="107">
        <v>45508</v>
      </c>
      <c r="L20" s="132" t="s">
        <v>259</v>
      </c>
      <c r="M20" s="132"/>
    </row>
    <row r="21" spans="1:13" s="30" customFormat="1" ht="134.4">
      <c r="A21" s="72" t="s">
        <v>93</v>
      </c>
      <c r="B21" s="72" t="s">
        <v>274</v>
      </c>
      <c r="C21" s="72" t="s">
        <v>266</v>
      </c>
      <c r="D21" s="132" t="s">
        <v>83</v>
      </c>
      <c r="E21" s="162" t="s">
        <v>227</v>
      </c>
      <c r="F21" s="162" t="s">
        <v>227</v>
      </c>
      <c r="G21" s="132" t="s">
        <v>64</v>
      </c>
      <c r="H21" s="107">
        <v>45751</v>
      </c>
      <c r="I21" s="132" t="s">
        <v>259</v>
      </c>
      <c r="J21" s="132" t="s">
        <v>64</v>
      </c>
      <c r="K21" s="107">
        <v>45508</v>
      </c>
      <c r="L21" s="132" t="s">
        <v>259</v>
      </c>
      <c r="M21" s="132"/>
    </row>
  </sheetData>
  <mergeCells count="16">
    <mergeCell ref="A10:M10"/>
    <mergeCell ref="A16:M16"/>
    <mergeCell ref="G7:I7"/>
    <mergeCell ref="J7:L7"/>
    <mergeCell ref="M7:M9"/>
    <mergeCell ref="G8:I8"/>
    <mergeCell ref="J8:L8"/>
    <mergeCell ref="B1:F1"/>
    <mergeCell ref="B2:F2"/>
    <mergeCell ref="A7:A9"/>
    <mergeCell ref="B7:B9"/>
    <mergeCell ref="D7:D9"/>
    <mergeCell ref="C7:C9"/>
    <mergeCell ref="E7:E9"/>
    <mergeCell ref="F7:F9"/>
    <mergeCell ref="A6:XFD6"/>
  </mergeCells>
  <dataValidations count="1">
    <dataValidation type="list" operator="equal" allowBlank="1" showErrorMessage="1" promptTitle="dfdf" sqref="J17:J21 G17:G21 G11:G15 J11:J15">
      <formula1>"Passed,Untested,Failed,Blocked"</formula1>
      <formula2>0</formula2>
    </dataValidation>
  </dataValidations>
  <pageMargins left="0.7" right="0.7" top="0.75" bottom="0.75" header="0.3" footer="0.3"/>
  <pageSetup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2060"/>
  </sheetPr>
  <dimension ref="A1:ER44"/>
  <sheetViews>
    <sheetView zoomScale="55" zoomScaleNormal="55" workbookViewId="0">
      <selection activeCell="L19" sqref="L19:L35"/>
    </sheetView>
  </sheetViews>
  <sheetFormatPr defaultRowHeight="13.8"/>
  <cols>
    <col min="1" max="1" width="13.59765625" customWidth="1"/>
    <col min="2" max="2" width="41.09765625" bestFit="1" customWidth="1"/>
    <col min="3" max="3" width="43.69921875" bestFit="1" customWidth="1"/>
    <col min="4" max="4" width="43.69921875" customWidth="1"/>
    <col min="5" max="5" width="42.296875" customWidth="1"/>
    <col min="6" max="6" width="38.59765625" customWidth="1"/>
    <col min="7" max="7" width="20" bestFit="1" customWidth="1"/>
    <col min="8" max="8" width="15.8984375" bestFit="1" customWidth="1"/>
    <col min="9" max="9" width="17" bestFit="1" customWidth="1"/>
    <col min="10" max="10" width="12.09765625" bestFit="1" customWidth="1"/>
    <col min="11" max="11" width="15.8984375" bestFit="1" customWidth="1"/>
    <col min="12" max="12" width="17" bestFit="1" customWidth="1"/>
    <col min="13" max="13" width="10.69921875" bestFit="1" customWidth="1"/>
  </cols>
  <sheetData>
    <row r="1" spans="1:13" ht="16.8">
      <c r="A1" s="50" t="s">
        <v>44</v>
      </c>
    </row>
    <row r="2" spans="1:13" ht="16.8">
      <c r="A2" s="50" t="s">
        <v>45</v>
      </c>
      <c r="B2" s="232" t="s">
        <v>261</v>
      </c>
      <c r="C2" s="232"/>
      <c r="D2" s="257"/>
      <c r="E2" s="232"/>
      <c r="F2" s="232"/>
      <c r="G2" s="232"/>
    </row>
    <row r="3" spans="1:13" ht="16.8">
      <c r="A3" s="51"/>
      <c r="B3" s="258" t="s">
        <v>287</v>
      </c>
      <c r="C3" s="258"/>
      <c r="D3" s="259"/>
      <c r="E3" s="258"/>
      <c r="F3" s="258"/>
      <c r="G3" s="258"/>
    </row>
    <row r="4" spans="1:13" ht="16.8">
      <c r="A4" s="54" t="s">
        <v>49</v>
      </c>
      <c r="B4" s="52" t="s">
        <v>19</v>
      </c>
      <c r="C4" s="52" t="s">
        <v>20</v>
      </c>
      <c r="D4" s="178"/>
      <c r="E4" s="52" t="s">
        <v>46</v>
      </c>
      <c r="F4" s="53" t="s">
        <v>22</v>
      </c>
      <c r="G4" s="52" t="s">
        <v>94</v>
      </c>
    </row>
    <row r="5" spans="1:13" ht="16.8">
      <c r="A5" s="54" t="s">
        <v>50</v>
      </c>
      <c r="B5" s="51">
        <v>18</v>
      </c>
      <c r="C5" s="51">
        <v>1</v>
      </c>
      <c r="D5" s="81"/>
      <c r="E5" s="51">
        <v>0</v>
      </c>
      <c r="F5" s="51">
        <v>0</v>
      </c>
      <c r="G5" s="51">
        <f>B5</f>
        <v>18</v>
      </c>
    </row>
    <row r="6" spans="1:13" s="147" customFormat="1" ht="137.4" hidden="1" customHeight="1">
      <c r="B6" s="51">
        <v>18</v>
      </c>
      <c r="C6" s="51">
        <v>1</v>
      </c>
      <c r="D6" s="81"/>
      <c r="E6" s="51">
        <v>0</v>
      </c>
      <c r="F6" s="55">
        <v>0</v>
      </c>
      <c r="G6" s="51">
        <f>B6</f>
        <v>18</v>
      </c>
    </row>
    <row r="7" spans="1:13" s="147" customFormat="1" ht="137.4" hidden="1" customHeight="1"/>
    <row r="8" spans="1:13" s="147" customFormat="1" ht="137.4" hidden="1" customHeight="1"/>
    <row r="9" spans="1:13" s="147" customFormat="1" ht="137.4" hidden="1" customHeight="1"/>
    <row r="10" spans="1:13" s="147" customFormat="1" ht="137.4" hidden="1" customHeight="1"/>
    <row r="11" spans="1:13" s="147" customFormat="1" ht="137.4" hidden="1" customHeight="1"/>
    <row r="12" spans="1:13" s="147" customFormat="1" ht="137.4" hidden="1" customHeight="1"/>
    <row r="13" spans="1:13" s="147" customFormat="1" ht="137.4" hidden="1" customHeight="1"/>
    <row r="14" spans="1:13" s="237" customFormat="1" ht="409.2" customHeight="1"/>
    <row r="15" spans="1:13" ht="16.8">
      <c r="A15" s="260" t="s">
        <v>51</v>
      </c>
      <c r="B15" s="260" t="s">
        <v>6</v>
      </c>
      <c r="C15" s="260" t="s">
        <v>79</v>
      </c>
      <c r="D15" s="265" t="s">
        <v>53</v>
      </c>
      <c r="E15" s="260" t="s">
        <v>54</v>
      </c>
      <c r="F15" s="260" t="s">
        <v>55</v>
      </c>
      <c r="G15" s="261" t="s">
        <v>56</v>
      </c>
      <c r="H15" s="261"/>
      <c r="I15" s="261"/>
      <c r="J15" s="261"/>
      <c r="K15" s="261"/>
      <c r="L15" s="261"/>
      <c r="M15" s="261" t="s">
        <v>57</v>
      </c>
    </row>
    <row r="16" spans="1:13" ht="16.8">
      <c r="A16" s="260"/>
      <c r="B16" s="260"/>
      <c r="C16" s="260"/>
      <c r="D16" s="266"/>
      <c r="E16" s="260"/>
      <c r="F16" s="260"/>
      <c r="G16" s="261" t="s">
        <v>27</v>
      </c>
      <c r="H16" s="261"/>
      <c r="I16" s="261"/>
      <c r="J16" s="261" t="s">
        <v>28</v>
      </c>
      <c r="K16" s="261"/>
      <c r="L16" s="261"/>
      <c r="M16" s="261"/>
    </row>
    <row r="17" spans="1:148" ht="36" customHeight="1">
      <c r="A17" s="260"/>
      <c r="B17" s="260"/>
      <c r="C17" s="260"/>
      <c r="D17" s="267"/>
      <c r="E17" s="260"/>
      <c r="F17" s="260"/>
      <c r="G17" s="148" t="s">
        <v>58</v>
      </c>
      <c r="H17" s="149" t="s">
        <v>59</v>
      </c>
      <c r="I17" s="148" t="s">
        <v>60</v>
      </c>
      <c r="J17" s="148" t="s">
        <v>58</v>
      </c>
      <c r="K17" s="148" t="s">
        <v>59</v>
      </c>
      <c r="L17" s="148" t="s">
        <v>60</v>
      </c>
      <c r="M17" s="261"/>
    </row>
    <row r="18" spans="1:148" ht="16.8" customHeight="1">
      <c r="A18" s="262" t="s">
        <v>97</v>
      </c>
      <c r="B18" s="263"/>
      <c r="C18" s="263"/>
      <c r="D18" s="263"/>
      <c r="E18" s="263"/>
      <c r="F18" s="263"/>
      <c r="G18" s="263"/>
      <c r="H18" s="263"/>
      <c r="I18" s="263"/>
      <c r="J18" s="263"/>
      <c r="K18" s="263"/>
      <c r="L18" s="263"/>
      <c r="M18" s="264"/>
    </row>
    <row r="19" spans="1:148" ht="96.6" customHeight="1">
      <c r="A19" s="71" t="s">
        <v>98</v>
      </c>
      <c r="B19" s="71" t="s">
        <v>345</v>
      </c>
      <c r="C19" s="151" t="s">
        <v>358</v>
      </c>
      <c r="D19" s="179" t="s">
        <v>359</v>
      </c>
      <c r="E19" s="127" t="s">
        <v>63</v>
      </c>
      <c r="F19" s="127" t="s">
        <v>63</v>
      </c>
      <c r="G19" s="74" t="s">
        <v>64</v>
      </c>
      <c r="H19" s="293">
        <v>45781</v>
      </c>
      <c r="I19" s="151" t="s">
        <v>372</v>
      </c>
      <c r="J19" s="294" t="s">
        <v>64</v>
      </c>
      <c r="K19" s="75">
        <v>45904</v>
      </c>
      <c r="L19" s="151" t="s">
        <v>372</v>
      </c>
      <c r="M19" s="76"/>
    </row>
    <row r="20" spans="1:148" ht="90.6" customHeight="1">
      <c r="A20" s="71" t="s">
        <v>102</v>
      </c>
      <c r="B20" s="71" t="s">
        <v>344</v>
      </c>
      <c r="C20" s="151" t="s">
        <v>358</v>
      </c>
      <c r="D20" s="179" t="s">
        <v>359</v>
      </c>
      <c r="E20" s="127" t="s">
        <v>257</v>
      </c>
      <c r="F20" s="127" t="s">
        <v>257</v>
      </c>
      <c r="G20" s="74" t="s">
        <v>64</v>
      </c>
      <c r="H20" s="293">
        <v>45781</v>
      </c>
      <c r="I20" s="151" t="s">
        <v>372</v>
      </c>
      <c r="J20" s="294" t="s">
        <v>64</v>
      </c>
      <c r="K20" s="75">
        <v>45904</v>
      </c>
      <c r="L20" s="151" t="s">
        <v>372</v>
      </c>
      <c r="M20" s="76"/>
    </row>
    <row r="21" spans="1:148" ht="92.4" customHeight="1">
      <c r="A21" s="71" t="s">
        <v>104</v>
      </c>
      <c r="B21" s="71" t="s">
        <v>341</v>
      </c>
      <c r="C21" s="151" t="s">
        <v>358</v>
      </c>
      <c r="D21" s="179" t="s">
        <v>359</v>
      </c>
      <c r="E21" s="196"/>
      <c r="F21" s="196"/>
      <c r="G21" s="74" t="s">
        <v>64</v>
      </c>
      <c r="H21" s="293">
        <v>45781</v>
      </c>
      <c r="I21" s="151" t="s">
        <v>372</v>
      </c>
      <c r="J21" s="294" t="s">
        <v>64</v>
      </c>
      <c r="K21" s="75">
        <v>45904</v>
      </c>
      <c r="L21" s="151" t="s">
        <v>372</v>
      </c>
      <c r="M21" s="76"/>
    </row>
    <row r="22" spans="1:148" ht="100.8" customHeight="1">
      <c r="A22" s="71" t="s">
        <v>107</v>
      </c>
      <c r="B22" s="71" t="s">
        <v>346</v>
      </c>
      <c r="C22" s="151" t="s">
        <v>358</v>
      </c>
      <c r="D22" s="179" t="s">
        <v>359</v>
      </c>
      <c r="E22" s="127" t="s">
        <v>63</v>
      </c>
      <c r="F22" s="127" t="s">
        <v>63</v>
      </c>
      <c r="G22" s="74" t="s">
        <v>64</v>
      </c>
      <c r="H22" s="293">
        <v>45781</v>
      </c>
      <c r="I22" s="151" t="s">
        <v>372</v>
      </c>
      <c r="J22" s="294" t="s">
        <v>64</v>
      </c>
      <c r="K22" s="75">
        <v>45904</v>
      </c>
      <c r="L22" s="151" t="s">
        <v>372</v>
      </c>
      <c r="M22" s="76"/>
    </row>
    <row r="23" spans="1:148" ht="100.8" customHeight="1">
      <c r="A23" s="71" t="s">
        <v>110</v>
      </c>
      <c r="B23" s="71" t="s">
        <v>347</v>
      </c>
      <c r="C23" s="151" t="s">
        <v>358</v>
      </c>
      <c r="D23" s="179" t="s">
        <v>359</v>
      </c>
      <c r="E23" s="127" t="s">
        <v>316</v>
      </c>
      <c r="F23" s="127" t="s">
        <v>316</v>
      </c>
      <c r="G23" s="74" t="s">
        <v>64</v>
      </c>
      <c r="H23" s="293">
        <v>45781</v>
      </c>
      <c r="I23" s="151" t="s">
        <v>372</v>
      </c>
      <c r="J23" s="294" t="s">
        <v>64</v>
      </c>
      <c r="K23" s="75">
        <v>45904</v>
      </c>
      <c r="L23" s="151" t="s">
        <v>372</v>
      </c>
      <c r="M23" s="76"/>
      <c r="N23" s="33"/>
    </row>
    <row r="24" spans="1:148" ht="102" customHeight="1">
      <c r="A24" s="67" t="s">
        <v>113</v>
      </c>
      <c r="B24" s="67" t="s">
        <v>309</v>
      </c>
      <c r="C24" s="151" t="s">
        <v>358</v>
      </c>
      <c r="D24" s="179" t="s">
        <v>359</v>
      </c>
      <c r="E24" s="127" t="s">
        <v>63</v>
      </c>
      <c r="F24" s="127" t="s">
        <v>63</v>
      </c>
      <c r="G24" s="74" t="s">
        <v>64</v>
      </c>
      <c r="H24" s="293">
        <v>45781</v>
      </c>
      <c r="I24" s="151" t="s">
        <v>372</v>
      </c>
      <c r="J24" s="294" t="s">
        <v>64</v>
      </c>
      <c r="K24" s="75">
        <v>45904</v>
      </c>
      <c r="L24" s="151" t="s">
        <v>372</v>
      </c>
      <c r="M24" s="76"/>
    </row>
    <row r="25" spans="1:148" ht="94.8" customHeight="1">
      <c r="A25" s="67" t="s">
        <v>116</v>
      </c>
      <c r="B25" s="67" t="s">
        <v>348</v>
      </c>
      <c r="C25" s="151" t="s">
        <v>358</v>
      </c>
      <c r="D25" s="179" t="s">
        <v>359</v>
      </c>
      <c r="E25" s="67" t="s">
        <v>369</v>
      </c>
      <c r="F25" s="127" t="s">
        <v>63</v>
      </c>
      <c r="G25" s="74" t="s">
        <v>64</v>
      </c>
      <c r="H25" s="293">
        <v>45781</v>
      </c>
      <c r="I25" s="151" t="s">
        <v>372</v>
      </c>
      <c r="J25" s="294" t="s">
        <v>64</v>
      </c>
      <c r="K25" s="75">
        <v>45904</v>
      </c>
      <c r="L25" s="151" t="s">
        <v>372</v>
      </c>
      <c r="M25" s="77"/>
    </row>
    <row r="26" spans="1:148" s="65" customFormat="1" ht="99" customHeight="1">
      <c r="A26" s="67" t="s">
        <v>119</v>
      </c>
      <c r="B26" s="67" t="s">
        <v>349</v>
      </c>
      <c r="C26" s="151" t="s">
        <v>358</v>
      </c>
      <c r="D26" s="179" t="s">
        <v>359</v>
      </c>
      <c r="E26" s="127" t="s">
        <v>63</v>
      </c>
      <c r="F26" s="127" t="s">
        <v>63</v>
      </c>
      <c r="G26" s="74" t="s">
        <v>64</v>
      </c>
      <c r="H26" s="293">
        <v>45781</v>
      </c>
      <c r="I26" s="151" t="s">
        <v>372</v>
      </c>
      <c r="J26" s="294" t="s">
        <v>64</v>
      </c>
      <c r="K26" s="75">
        <v>45904</v>
      </c>
      <c r="L26" s="151" t="s">
        <v>372</v>
      </c>
      <c r="M26" s="67"/>
      <c r="N26" s="66"/>
      <c r="O26" s="66"/>
      <c r="P26" s="66"/>
      <c r="Q26" s="66"/>
      <c r="R26" s="66"/>
      <c r="S26" s="66"/>
      <c r="T26" s="66"/>
      <c r="U26" s="66"/>
      <c r="V26" s="66"/>
      <c r="W26" s="66"/>
      <c r="X26" s="66"/>
      <c r="Y26" s="66"/>
      <c r="Z26" s="66"/>
      <c r="AA26" s="66"/>
      <c r="AB26" s="66"/>
      <c r="AC26" s="66"/>
      <c r="AD26" s="66"/>
      <c r="AE26" s="66"/>
      <c r="AF26" s="66"/>
      <c r="AG26" s="66"/>
      <c r="AH26" s="66"/>
      <c r="AI26" s="66"/>
      <c r="AJ26" s="66"/>
      <c r="AK26" s="66"/>
      <c r="AL26" s="66"/>
      <c r="AM26" s="66"/>
      <c r="AN26" s="66"/>
      <c r="AO26" s="66"/>
      <c r="AP26" s="66"/>
      <c r="AQ26" s="66"/>
      <c r="AR26" s="66"/>
      <c r="AS26" s="66"/>
      <c r="AT26" s="66"/>
      <c r="AU26" s="66"/>
      <c r="AV26" s="66"/>
      <c r="AW26" s="66"/>
      <c r="AX26" s="66"/>
      <c r="AY26" s="66"/>
      <c r="AZ26" s="66"/>
      <c r="BA26" s="66"/>
      <c r="BB26" s="66"/>
      <c r="BC26" s="66"/>
      <c r="BD26" s="66"/>
      <c r="BE26" s="66"/>
      <c r="BF26" s="66"/>
      <c r="BG26" s="66"/>
      <c r="BH26" s="66"/>
      <c r="BI26" s="66"/>
      <c r="BJ26" s="66"/>
      <c r="BK26" s="66"/>
      <c r="BL26" s="66"/>
      <c r="BM26" s="66"/>
      <c r="BN26" s="66"/>
      <c r="BO26" s="66"/>
      <c r="BP26" s="66"/>
      <c r="BQ26" s="66"/>
      <c r="BR26" s="66"/>
      <c r="BS26" s="66"/>
      <c r="BT26" s="66"/>
      <c r="BU26" s="66"/>
      <c r="BV26" s="66"/>
      <c r="BW26" s="66"/>
      <c r="BX26" s="66"/>
      <c r="BY26" s="66"/>
      <c r="BZ26" s="66"/>
      <c r="CA26" s="66"/>
      <c r="CB26" s="66"/>
      <c r="CC26" s="66"/>
      <c r="CD26" s="66"/>
      <c r="CE26" s="66"/>
      <c r="CF26" s="66"/>
      <c r="CG26" s="66"/>
      <c r="CH26" s="66"/>
      <c r="CI26" s="66"/>
      <c r="CJ26" s="66"/>
      <c r="CK26" s="66"/>
      <c r="CL26" s="66"/>
      <c r="CM26" s="66"/>
      <c r="CN26" s="66"/>
      <c r="CO26" s="66"/>
      <c r="CP26" s="66"/>
      <c r="CQ26" s="66"/>
      <c r="CR26" s="66"/>
      <c r="CS26" s="66"/>
      <c r="CT26" s="66"/>
      <c r="CU26" s="66"/>
      <c r="CV26" s="66"/>
      <c r="CW26" s="66"/>
      <c r="CX26" s="66"/>
      <c r="CY26" s="66"/>
      <c r="CZ26" s="66"/>
      <c r="DA26" s="66"/>
      <c r="DB26" s="66"/>
      <c r="DC26" s="66"/>
      <c r="DD26" s="66"/>
      <c r="DE26" s="66"/>
      <c r="DF26" s="66"/>
      <c r="DG26" s="66"/>
      <c r="DH26" s="66"/>
      <c r="DI26" s="66"/>
      <c r="DJ26" s="66"/>
      <c r="DK26" s="66"/>
      <c r="DL26" s="66"/>
      <c r="DM26" s="66"/>
      <c r="DN26" s="66"/>
      <c r="DO26" s="66"/>
      <c r="DP26" s="66"/>
      <c r="DQ26" s="66"/>
      <c r="DR26" s="66"/>
      <c r="DS26" s="66"/>
      <c r="DT26" s="66"/>
      <c r="DU26" s="66"/>
      <c r="DV26" s="66"/>
      <c r="DW26" s="66"/>
      <c r="DX26" s="66"/>
      <c r="DY26" s="66"/>
      <c r="DZ26" s="66"/>
      <c r="EA26" s="66"/>
      <c r="EB26" s="66"/>
      <c r="EC26" s="66"/>
      <c r="ED26" s="66"/>
      <c r="EE26" s="66"/>
      <c r="EF26" s="66"/>
      <c r="EG26" s="66"/>
      <c r="EH26" s="66"/>
      <c r="EI26" s="66"/>
      <c r="EJ26" s="66"/>
      <c r="EK26" s="66"/>
      <c r="EL26" s="66"/>
      <c r="EM26" s="66"/>
      <c r="EN26" s="66"/>
      <c r="EO26" s="66"/>
      <c r="EP26" s="66"/>
      <c r="EQ26" s="66"/>
      <c r="ER26" s="66"/>
    </row>
    <row r="27" spans="1:148" s="65" customFormat="1" ht="100.8" customHeight="1">
      <c r="A27" s="67" t="s">
        <v>122</v>
      </c>
      <c r="B27" s="67" t="s">
        <v>350</v>
      </c>
      <c r="C27" s="151" t="s">
        <v>358</v>
      </c>
      <c r="D27" s="179" t="s">
        <v>359</v>
      </c>
      <c r="E27" s="67" t="s">
        <v>369</v>
      </c>
      <c r="F27" s="127" t="s">
        <v>63</v>
      </c>
      <c r="G27" s="74" t="s">
        <v>64</v>
      </c>
      <c r="H27" s="293">
        <v>45781</v>
      </c>
      <c r="I27" s="151" t="s">
        <v>372</v>
      </c>
      <c r="J27" s="294" t="s">
        <v>64</v>
      </c>
      <c r="K27" s="75">
        <v>45904</v>
      </c>
      <c r="L27" s="151" t="s">
        <v>372</v>
      </c>
      <c r="M27" s="67"/>
      <c r="N27" s="66"/>
      <c r="O27" s="66"/>
      <c r="P27" s="66"/>
      <c r="Q27" s="66"/>
      <c r="R27" s="66"/>
      <c r="S27" s="66"/>
      <c r="T27" s="66"/>
      <c r="U27" s="66"/>
      <c r="V27" s="66"/>
      <c r="W27" s="66"/>
      <c r="X27" s="66"/>
      <c r="Y27" s="66"/>
      <c r="Z27" s="66"/>
      <c r="AA27" s="66"/>
      <c r="AB27" s="66"/>
      <c r="AC27" s="66"/>
      <c r="AD27" s="66"/>
      <c r="AE27" s="66"/>
      <c r="AF27" s="66"/>
      <c r="AG27" s="66"/>
      <c r="AH27" s="66"/>
      <c r="AI27" s="66"/>
      <c r="AJ27" s="66"/>
      <c r="AK27" s="66"/>
      <c r="AL27" s="66"/>
      <c r="AM27" s="66"/>
      <c r="AN27" s="66"/>
      <c r="AO27" s="66"/>
      <c r="AP27" s="66"/>
      <c r="AQ27" s="66"/>
      <c r="AR27" s="66"/>
      <c r="AS27" s="66"/>
      <c r="AT27" s="66"/>
      <c r="AU27" s="66"/>
      <c r="AV27" s="66"/>
      <c r="AW27" s="66"/>
      <c r="AX27" s="66"/>
      <c r="AY27" s="66"/>
      <c r="AZ27" s="66"/>
      <c r="BA27" s="66"/>
      <c r="BB27" s="66"/>
      <c r="BC27" s="66"/>
      <c r="BD27" s="66"/>
      <c r="BE27" s="66"/>
      <c r="BF27" s="66"/>
      <c r="BG27" s="66"/>
      <c r="BH27" s="66"/>
      <c r="BI27" s="66"/>
      <c r="BJ27" s="66"/>
      <c r="BK27" s="66"/>
      <c r="BL27" s="66"/>
      <c r="BM27" s="66"/>
      <c r="BN27" s="66"/>
      <c r="BO27" s="66"/>
      <c r="BP27" s="66"/>
      <c r="BQ27" s="66"/>
      <c r="BR27" s="66"/>
      <c r="BS27" s="66"/>
      <c r="BT27" s="66"/>
      <c r="BU27" s="66"/>
      <c r="BV27" s="66"/>
      <c r="BW27" s="66"/>
      <c r="BX27" s="66"/>
      <c r="BY27" s="66"/>
      <c r="BZ27" s="66"/>
      <c r="CA27" s="66"/>
      <c r="CB27" s="66"/>
      <c r="CC27" s="66"/>
      <c r="CD27" s="66"/>
      <c r="CE27" s="66"/>
      <c r="CF27" s="66"/>
      <c r="CG27" s="66"/>
      <c r="CH27" s="66"/>
      <c r="CI27" s="66"/>
      <c r="CJ27" s="66"/>
      <c r="CK27" s="66"/>
      <c r="CL27" s="66"/>
      <c r="CM27" s="66"/>
      <c r="CN27" s="66"/>
      <c r="CO27" s="66"/>
      <c r="CP27" s="66"/>
      <c r="CQ27" s="66"/>
      <c r="CR27" s="66"/>
      <c r="CS27" s="66"/>
      <c r="CT27" s="66"/>
      <c r="CU27" s="66"/>
      <c r="CV27" s="66"/>
      <c r="CW27" s="66"/>
      <c r="CX27" s="66"/>
      <c r="CY27" s="66"/>
      <c r="CZ27" s="66"/>
      <c r="DA27" s="66"/>
      <c r="DB27" s="66"/>
      <c r="DC27" s="66"/>
      <c r="DD27" s="66"/>
      <c r="DE27" s="66"/>
      <c r="DF27" s="66"/>
      <c r="DG27" s="66"/>
      <c r="DH27" s="66"/>
      <c r="DI27" s="66"/>
      <c r="DJ27" s="66"/>
      <c r="DK27" s="66"/>
      <c r="DL27" s="66"/>
      <c r="DM27" s="66"/>
      <c r="DN27" s="66"/>
      <c r="DO27" s="66"/>
      <c r="DP27" s="66"/>
      <c r="DQ27" s="66"/>
      <c r="DR27" s="66"/>
      <c r="DS27" s="66"/>
      <c r="DT27" s="66"/>
      <c r="DU27" s="66"/>
      <c r="DV27" s="66"/>
      <c r="DW27" s="66"/>
      <c r="DX27" s="66"/>
      <c r="DY27" s="66"/>
      <c r="DZ27" s="66"/>
      <c r="EA27" s="66"/>
      <c r="EB27" s="66"/>
      <c r="EC27" s="66"/>
      <c r="ED27" s="66"/>
      <c r="EE27" s="66"/>
      <c r="EF27" s="66"/>
      <c r="EG27" s="66"/>
      <c r="EH27" s="66"/>
      <c r="EI27" s="66"/>
      <c r="EJ27" s="66"/>
      <c r="EK27" s="66"/>
      <c r="EL27" s="66"/>
      <c r="EM27" s="66"/>
      <c r="EN27" s="66"/>
      <c r="EO27" s="66"/>
      <c r="EP27" s="66"/>
      <c r="EQ27" s="66"/>
      <c r="ER27" s="66"/>
    </row>
    <row r="28" spans="1:148" s="65" customFormat="1" ht="90" customHeight="1">
      <c r="A28" s="67" t="s">
        <v>125</v>
      </c>
      <c r="B28" s="67" t="s">
        <v>351</v>
      </c>
      <c r="C28" s="151" t="s">
        <v>358</v>
      </c>
      <c r="D28" s="179" t="s">
        <v>359</v>
      </c>
      <c r="E28" s="127" t="s">
        <v>63</v>
      </c>
      <c r="F28" s="127" t="s">
        <v>63</v>
      </c>
      <c r="G28" s="74" t="s">
        <v>64</v>
      </c>
      <c r="H28" s="293">
        <v>45781</v>
      </c>
      <c r="I28" s="151" t="s">
        <v>372</v>
      </c>
      <c r="J28" s="294" t="s">
        <v>64</v>
      </c>
      <c r="K28" s="75">
        <v>45904</v>
      </c>
      <c r="L28" s="151" t="s">
        <v>372</v>
      </c>
      <c r="M28" s="67"/>
      <c r="N28" s="66"/>
      <c r="O28" s="66"/>
      <c r="P28" s="66"/>
      <c r="Q28" s="66"/>
      <c r="R28" s="66"/>
      <c r="S28" s="66"/>
      <c r="T28" s="66"/>
      <c r="U28" s="66"/>
      <c r="V28" s="66"/>
      <c r="W28" s="66"/>
      <c r="X28" s="66"/>
      <c r="Y28" s="66"/>
      <c r="Z28" s="66"/>
      <c r="AA28" s="66"/>
      <c r="AB28" s="66"/>
      <c r="AC28" s="66"/>
      <c r="AD28" s="66"/>
      <c r="AE28" s="66"/>
      <c r="AF28" s="66"/>
      <c r="AG28" s="66"/>
      <c r="AH28" s="66"/>
      <c r="AI28" s="66"/>
      <c r="AJ28" s="66"/>
      <c r="AK28" s="66"/>
      <c r="AL28" s="66"/>
      <c r="AM28" s="66"/>
      <c r="AN28" s="66"/>
      <c r="AO28" s="66"/>
      <c r="AP28" s="66"/>
      <c r="AQ28" s="66"/>
      <c r="AR28" s="66"/>
      <c r="AS28" s="66"/>
      <c r="AT28" s="66"/>
      <c r="AU28" s="66"/>
      <c r="AV28" s="66"/>
      <c r="AW28" s="66"/>
      <c r="AX28" s="66"/>
      <c r="AY28" s="66"/>
      <c r="AZ28" s="66"/>
      <c r="BA28" s="66"/>
      <c r="BB28" s="66"/>
      <c r="BC28" s="66"/>
      <c r="BD28" s="66"/>
      <c r="BE28" s="66"/>
      <c r="BF28" s="66"/>
      <c r="BG28" s="66"/>
      <c r="BH28" s="66"/>
      <c r="BI28" s="66"/>
      <c r="BJ28" s="66"/>
      <c r="BK28" s="66"/>
      <c r="BL28" s="66"/>
      <c r="BM28" s="66"/>
      <c r="BN28" s="66"/>
      <c r="BO28" s="66"/>
      <c r="BP28" s="66"/>
      <c r="BQ28" s="66"/>
      <c r="BR28" s="66"/>
      <c r="BS28" s="66"/>
      <c r="BT28" s="66"/>
      <c r="BU28" s="66"/>
      <c r="BV28" s="66"/>
      <c r="BW28" s="66"/>
      <c r="BX28" s="66"/>
      <c r="BY28" s="66"/>
      <c r="BZ28" s="66"/>
      <c r="CA28" s="66"/>
      <c r="CB28" s="66"/>
      <c r="CC28" s="66"/>
      <c r="CD28" s="66"/>
      <c r="CE28" s="66"/>
      <c r="CF28" s="66"/>
      <c r="CG28" s="66"/>
      <c r="CH28" s="66"/>
      <c r="CI28" s="66"/>
      <c r="CJ28" s="66"/>
      <c r="CK28" s="66"/>
      <c r="CL28" s="66"/>
      <c r="CM28" s="66"/>
      <c r="CN28" s="66"/>
      <c r="CO28" s="66"/>
      <c r="CP28" s="66"/>
      <c r="CQ28" s="66"/>
      <c r="CR28" s="66"/>
      <c r="CS28" s="66"/>
      <c r="CT28" s="66"/>
      <c r="CU28" s="66"/>
      <c r="CV28" s="66"/>
      <c r="CW28" s="66"/>
      <c r="CX28" s="66"/>
      <c r="CY28" s="66"/>
      <c r="CZ28" s="66"/>
      <c r="DA28" s="66"/>
      <c r="DB28" s="66"/>
      <c r="DC28" s="66"/>
      <c r="DD28" s="66"/>
      <c r="DE28" s="66"/>
      <c r="DF28" s="66"/>
      <c r="DG28" s="66"/>
      <c r="DH28" s="66"/>
      <c r="DI28" s="66"/>
      <c r="DJ28" s="66"/>
      <c r="DK28" s="66"/>
      <c r="DL28" s="66"/>
      <c r="DM28" s="66"/>
      <c r="DN28" s="66"/>
      <c r="DO28" s="66"/>
      <c r="DP28" s="66"/>
      <c r="DQ28" s="66"/>
      <c r="DR28" s="66"/>
      <c r="DS28" s="66"/>
      <c r="DT28" s="66"/>
      <c r="DU28" s="66"/>
      <c r="DV28" s="66"/>
      <c r="DW28" s="66"/>
      <c r="DX28" s="66"/>
      <c r="DY28" s="66"/>
      <c r="DZ28" s="66"/>
      <c r="EA28" s="66"/>
      <c r="EB28" s="66"/>
      <c r="EC28" s="66"/>
      <c r="ED28" s="66"/>
      <c r="EE28" s="66"/>
      <c r="EF28" s="66"/>
      <c r="EG28" s="66"/>
      <c r="EH28" s="66"/>
      <c r="EI28" s="66"/>
      <c r="EJ28" s="66"/>
      <c r="EK28" s="66"/>
      <c r="EL28" s="66"/>
      <c r="EM28" s="66"/>
      <c r="EN28" s="66"/>
      <c r="EO28" s="66"/>
      <c r="EP28" s="66"/>
      <c r="EQ28" s="66"/>
      <c r="ER28" s="66"/>
    </row>
    <row r="29" spans="1:148" s="176" customFormat="1" ht="94.2" customHeight="1">
      <c r="A29" s="67" t="s">
        <v>354</v>
      </c>
      <c r="B29" s="65" t="s">
        <v>352</v>
      </c>
      <c r="C29" s="151" t="s">
        <v>358</v>
      </c>
      <c r="D29" s="179" t="s">
        <v>359</v>
      </c>
      <c r="E29" s="127" t="s">
        <v>63</v>
      </c>
      <c r="F29" s="127" t="s">
        <v>63</v>
      </c>
      <c r="G29" s="74" t="s">
        <v>64</v>
      </c>
      <c r="H29" s="293">
        <v>45781</v>
      </c>
      <c r="I29" s="151" t="s">
        <v>372</v>
      </c>
      <c r="J29" s="294" t="s">
        <v>64</v>
      </c>
      <c r="K29" s="75">
        <v>45904</v>
      </c>
      <c r="L29" s="151" t="s">
        <v>372</v>
      </c>
      <c r="M29" s="175"/>
      <c r="N29" s="66"/>
      <c r="O29" s="66"/>
      <c r="P29" s="66"/>
      <c r="Q29" s="66"/>
      <c r="R29" s="66"/>
      <c r="S29" s="66"/>
      <c r="T29" s="66"/>
      <c r="U29" s="66"/>
      <c r="V29" s="66"/>
      <c r="W29" s="66"/>
      <c r="X29" s="66"/>
      <c r="Y29" s="66"/>
      <c r="Z29" s="66"/>
      <c r="AA29" s="66"/>
      <c r="AB29" s="66"/>
      <c r="AC29" s="66"/>
      <c r="AD29" s="66"/>
      <c r="AE29" s="66"/>
      <c r="AF29" s="66"/>
      <c r="AG29" s="66"/>
      <c r="AH29" s="66"/>
      <c r="AI29" s="66"/>
      <c r="AJ29" s="66"/>
      <c r="AK29" s="66"/>
      <c r="AL29" s="66"/>
      <c r="AM29" s="66"/>
      <c r="AN29" s="66"/>
      <c r="AO29" s="66"/>
      <c r="AP29" s="66"/>
      <c r="AQ29" s="66"/>
      <c r="AR29" s="66"/>
      <c r="AS29" s="66"/>
      <c r="AT29" s="66"/>
      <c r="AU29" s="66"/>
      <c r="AV29" s="66"/>
      <c r="AW29" s="66"/>
      <c r="AX29" s="66"/>
      <c r="AY29" s="66"/>
      <c r="AZ29" s="66"/>
      <c r="BA29" s="66"/>
      <c r="BB29" s="66"/>
      <c r="BC29" s="66"/>
      <c r="BD29" s="66"/>
      <c r="BE29" s="66"/>
      <c r="BF29" s="66"/>
      <c r="BG29" s="66"/>
      <c r="BH29" s="66"/>
      <c r="BI29" s="66"/>
      <c r="BJ29" s="66"/>
      <c r="BK29" s="66"/>
      <c r="BL29" s="66"/>
      <c r="BM29" s="66"/>
      <c r="BN29" s="66"/>
      <c r="BO29" s="66"/>
      <c r="BP29" s="66"/>
      <c r="BQ29" s="66"/>
      <c r="BR29" s="66"/>
      <c r="BS29" s="66"/>
      <c r="BT29" s="66"/>
      <c r="BU29" s="66"/>
      <c r="BV29" s="66"/>
      <c r="BW29" s="66"/>
      <c r="BX29" s="66"/>
      <c r="BY29" s="66"/>
      <c r="BZ29" s="66"/>
      <c r="CA29" s="66"/>
      <c r="CB29" s="66"/>
      <c r="CC29" s="66"/>
      <c r="CD29" s="66"/>
      <c r="CE29" s="66"/>
      <c r="CF29" s="66"/>
      <c r="CG29" s="66"/>
      <c r="CH29" s="66"/>
      <c r="CI29" s="66"/>
      <c r="CJ29" s="66"/>
      <c r="CK29" s="66"/>
      <c r="CL29" s="66"/>
      <c r="CM29" s="66"/>
      <c r="CN29" s="66"/>
      <c r="CO29" s="66"/>
      <c r="CP29" s="66"/>
      <c r="CQ29" s="66"/>
      <c r="CR29" s="66"/>
      <c r="CS29" s="66"/>
      <c r="CT29" s="66"/>
      <c r="CU29" s="66"/>
      <c r="CV29" s="66"/>
      <c r="CW29" s="66"/>
      <c r="CX29" s="66"/>
      <c r="CY29" s="66"/>
      <c r="CZ29" s="66"/>
      <c r="DA29" s="66"/>
      <c r="DB29" s="66"/>
      <c r="DC29" s="66"/>
      <c r="DD29" s="66"/>
      <c r="DE29" s="66"/>
      <c r="DF29" s="66"/>
      <c r="DG29" s="66"/>
      <c r="DH29" s="66"/>
      <c r="DI29" s="66"/>
      <c r="DJ29" s="66"/>
      <c r="DK29" s="66"/>
      <c r="DL29" s="66"/>
      <c r="DM29" s="66"/>
      <c r="DN29" s="66"/>
      <c r="DO29" s="66"/>
      <c r="DP29" s="66"/>
      <c r="DQ29" s="66"/>
      <c r="DR29" s="66"/>
      <c r="DS29" s="66"/>
      <c r="DT29" s="66"/>
      <c r="DU29" s="66"/>
      <c r="DV29" s="66"/>
      <c r="DW29" s="66"/>
      <c r="DX29" s="66"/>
      <c r="DY29" s="66"/>
      <c r="DZ29" s="66"/>
      <c r="EA29" s="66"/>
      <c r="EB29" s="66"/>
      <c r="EC29" s="66"/>
      <c r="ED29" s="66"/>
      <c r="EE29" s="66"/>
      <c r="EF29" s="66"/>
      <c r="EG29" s="66"/>
      <c r="EH29" s="66"/>
      <c r="EI29" s="66"/>
      <c r="EJ29" s="66"/>
      <c r="EK29" s="66"/>
      <c r="EL29" s="66"/>
      <c r="EM29" s="66"/>
      <c r="EN29" s="66"/>
      <c r="EO29" s="66"/>
      <c r="EP29" s="66"/>
      <c r="EQ29" s="66"/>
      <c r="ER29" s="66"/>
    </row>
    <row r="30" spans="1:148" s="176" customFormat="1" ht="92.4" customHeight="1">
      <c r="A30" s="67" t="s">
        <v>355</v>
      </c>
      <c r="B30" s="174" t="s">
        <v>353</v>
      </c>
      <c r="C30" s="151" t="s">
        <v>358</v>
      </c>
      <c r="D30" s="179" t="s">
        <v>359</v>
      </c>
      <c r="E30" s="176" t="s">
        <v>369</v>
      </c>
      <c r="F30" s="127" t="s">
        <v>63</v>
      </c>
      <c r="G30" s="74" t="s">
        <v>64</v>
      </c>
      <c r="H30" s="293">
        <v>45781</v>
      </c>
      <c r="I30" s="151" t="s">
        <v>372</v>
      </c>
      <c r="J30" s="294" t="s">
        <v>64</v>
      </c>
      <c r="K30" s="75">
        <v>45904</v>
      </c>
      <c r="L30" s="151" t="s">
        <v>372</v>
      </c>
      <c r="N30" s="66"/>
      <c r="O30" s="66"/>
      <c r="P30" s="66"/>
      <c r="Q30" s="66"/>
      <c r="R30" s="66"/>
      <c r="S30" s="66"/>
      <c r="T30" s="66"/>
      <c r="U30" s="66"/>
      <c r="V30" s="66"/>
      <c r="W30" s="66"/>
      <c r="X30" s="66"/>
      <c r="Y30" s="66"/>
      <c r="Z30" s="66"/>
      <c r="AA30" s="66"/>
      <c r="AB30" s="66"/>
      <c r="AC30" s="66"/>
      <c r="AD30" s="66"/>
      <c r="AE30" s="66"/>
      <c r="AF30" s="66"/>
      <c r="AG30" s="66"/>
      <c r="AH30" s="66"/>
      <c r="AI30" s="66"/>
      <c r="AJ30" s="66"/>
      <c r="AK30" s="66"/>
      <c r="AL30" s="66"/>
      <c r="AM30" s="66"/>
      <c r="AN30" s="66"/>
      <c r="AO30" s="66"/>
      <c r="AP30" s="66"/>
      <c r="AQ30" s="66"/>
      <c r="AR30" s="66"/>
      <c r="AS30" s="66"/>
      <c r="AT30" s="66"/>
      <c r="AU30" s="66"/>
      <c r="AV30" s="66"/>
      <c r="AW30" s="66"/>
      <c r="AX30" s="66"/>
      <c r="AY30" s="66"/>
      <c r="AZ30" s="66"/>
      <c r="BA30" s="66"/>
      <c r="BB30" s="66"/>
      <c r="BC30" s="66"/>
      <c r="BD30" s="66"/>
      <c r="BE30" s="66"/>
      <c r="BF30" s="66"/>
      <c r="BG30" s="66"/>
      <c r="BH30" s="66"/>
      <c r="BI30" s="66"/>
      <c r="BJ30" s="66"/>
      <c r="BK30" s="66"/>
      <c r="BL30" s="66"/>
      <c r="BM30" s="66"/>
      <c r="BN30" s="66"/>
      <c r="BO30" s="66"/>
      <c r="BP30" s="66"/>
      <c r="BQ30" s="66"/>
      <c r="BR30" s="66"/>
      <c r="BS30" s="66"/>
      <c r="BT30" s="66"/>
      <c r="BU30" s="66"/>
      <c r="BV30" s="66"/>
      <c r="BW30" s="66"/>
      <c r="BX30" s="66"/>
      <c r="BY30" s="66"/>
      <c r="BZ30" s="66"/>
      <c r="CA30" s="66"/>
      <c r="CB30" s="66"/>
      <c r="CC30" s="66"/>
      <c r="CD30" s="66"/>
      <c r="CE30" s="66"/>
      <c r="CF30" s="66"/>
      <c r="CG30" s="66"/>
      <c r="CH30" s="66"/>
      <c r="CI30" s="66"/>
      <c r="CJ30" s="66"/>
      <c r="CK30" s="66"/>
      <c r="CL30" s="66"/>
      <c r="CM30" s="66"/>
      <c r="CN30" s="66"/>
      <c r="CO30" s="66"/>
      <c r="CP30" s="66"/>
      <c r="CQ30" s="66"/>
      <c r="CR30" s="66"/>
      <c r="CS30" s="66"/>
      <c r="CT30" s="66"/>
      <c r="CU30" s="66"/>
      <c r="CV30" s="66"/>
      <c r="CW30" s="66"/>
      <c r="CX30" s="66"/>
      <c r="CY30" s="66"/>
      <c r="CZ30" s="66"/>
      <c r="DA30" s="66"/>
      <c r="DB30" s="66"/>
      <c r="DC30" s="66"/>
      <c r="DD30" s="66"/>
      <c r="DE30" s="66"/>
      <c r="DF30" s="66"/>
      <c r="DG30" s="66"/>
      <c r="DH30" s="66"/>
      <c r="DI30" s="66"/>
      <c r="DJ30" s="66"/>
      <c r="DK30" s="66"/>
      <c r="DL30" s="66"/>
      <c r="DM30" s="66"/>
      <c r="DN30" s="66"/>
      <c r="DO30" s="66"/>
      <c r="DP30" s="66"/>
      <c r="DQ30" s="66"/>
      <c r="DR30" s="66"/>
      <c r="DS30" s="66"/>
      <c r="DT30" s="66"/>
      <c r="DU30" s="66"/>
      <c r="DV30" s="66"/>
      <c r="DW30" s="66"/>
      <c r="DX30" s="66"/>
      <c r="DY30" s="66"/>
      <c r="DZ30" s="66"/>
      <c r="EA30" s="66"/>
      <c r="EB30" s="66"/>
      <c r="EC30" s="66"/>
      <c r="ED30" s="66"/>
      <c r="EE30" s="66"/>
      <c r="EF30" s="66"/>
      <c r="EG30" s="66"/>
      <c r="EH30" s="66"/>
      <c r="EI30" s="66"/>
      <c r="EJ30" s="66"/>
      <c r="EK30" s="66"/>
      <c r="EL30" s="66"/>
      <c r="EM30" s="66"/>
      <c r="EN30" s="66"/>
      <c r="EO30" s="66"/>
      <c r="EP30" s="66"/>
      <c r="EQ30" s="66"/>
      <c r="ER30" s="66"/>
    </row>
    <row r="31" spans="1:148" s="176" customFormat="1" ht="94.8" customHeight="1">
      <c r="A31" s="67" t="s">
        <v>356</v>
      </c>
      <c r="B31" s="174" t="s">
        <v>343</v>
      </c>
      <c r="C31" s="151" t="s">
        <v>358</v>
      </c>
      <c r="D31" s="179" t="s">
        <v>359</v>
      </c>
      <c r="E31" s="127" t="s">
        <v>370</v>
      </c>
      <c r="F31" s="127" t="s">
        <v>370</v>
      </c>
      <c r="G31" s="74" t="s">
        <v>64</v>
      </c>
      <c r="H31" s="293">
        <v>45781</v>
      </c>
      <c r="I31" s="151" t="s">
        <v>372</v>
      </c>
      <c r="J31" s="294" t="s">
        <v>64</v>
      </c>
      <c r="K31" s="75">
        <v>45904</v>
      </c>
      <c r="L31" s="151" t="s">
        <v>372</v>
      </c>
      <c r="N31" s="66"/>
      <c r="O31" s="66"/>
      <c r="P31" s="66"/>
      <c r="Q31" s="66"/>
      <c r="R31" s="66"/>
      <c r="S31" s="66"/>
      <c r="T31" s="66"/>
      <c r="U31" s="66"/>
      <c r="V31" s="66"/>
      <c r="W31" s="66"/>
      <c r="X31" s="66"/>
      <c r="Y31" s="66"/>
      <c r="Z31" s="66"/>
      <c r="AA31" s="66"/>
      <c r="AB31" s="66"/>
      <c r="AC31" s="66"/>
      <c r="AD31" s="66"/>
      <c r="AE31" s="66"/>
      <c r="AF31" s="66"/>
      <c r="AG31" s="66"/>
      <c r="AH31" s="66"/>
      <c r="AI31" s="66"/>
      <c r="AJ31" s="66"/>
      <c r="AK31" s="66"/>
      <c r="AL31" s="66"/>
      <c r="AM31" s="66"/>
      <c r="AN31" s="66"/>
      <c r="AO31" s="66"/>
      <c r="AP31" s="66"/>
      <c r="AQ31" s="66"/>
      <c r="AR31" s="66"/>
      <c r="AS31" s="66"/>
      <c r="AT31" s="66"/>
      <c r="AU31" s="66"/>
      <c r="AV31" s="66"/>
      <c r="AW31" s="66"/>
      <c r="AX31" s="66"/>
      <c r="AY31" s="66"/>
      <c r="AZ31" s="66"/>
      <c r="BA31" s="66"/>
      <c r="BB31" s="66"/>
      <c r="BC31" s="66"/>
      <c r="BD31" s="66"/>
      <c r="BE31" s="66"/>
      <c r="BF31" s="66"/>
      <c r="BG31" s="66"/>
      <c r="BH31" s="66"/>
      <c r="BI31" s="66"/>
      <c r="BJ31" s="66"/>
      <c r="BK31" s="66"/>
      <c r="BL31" s="66"/>
      <c r="BM31" s="66"/>
      <c r="BN31" s="66"/>
      <c r="BO31" s="66"/>
      <c r="BP31" s="66"/>
      <c r="BQ31" s="66"/>
      <c r="BR31" s="66"/>
      <c r="BS31" s="66"/>
      <c r="BT31" s="66"/>
      <c r="BU31" s="66"/>
      <c r="BV31" s="66"/>
      <c r="BW31" s="66"/>
      <c r="BX31" s="66"/>
      <c r="BY31" s="66"/>
      <c r="BZ31" s="66"/>
      <c r="CA31" s="66"/>
      <c r="CB31" s="66"/>
      <c r="CC31" s="66"/>
      <c r="CD31" s="66"/>
      <c r="CE31" s="66"/>
      <c r="CF31" s="66"/>
      <c r="CG31" s="66"/>
      <c r="CH31" s="66"/>
      <c r="CI31" s="66"/>
      <c r="CJ31" s="66"/>
      <c r="CK31" s="66"/>
      <c r="CL31" s="66"/>
      <c r="CM31" s="66"/>
      <c r="CN31" s="66"/>
      <c r="CO31" s="66"/>
      <c r="CP31" s="66"/>
      <c r="CQ31" s="66"/>
      <c r="CR31" s="66"/>
      <c r="CS31" s="66"/>
      <c r="CT31" s="66"/>
      <c r="CU31" s="66"/>
      <c r="CV31" s="66"/>
      <c r="CW31" s="66"/>
      <c r="CX31" s="66"/>
      <c r="CY31" s="66"/>
      <c r="CZ31" s="66"/>
      <c r="DA31" s="66"/>
      <c r="DB31" s="66"/>
      <c r="DC31" s="66"/>
      <c r="DD31" s="66"/>
      <c r="DE31" s="66"/>
      <c r="DF31" s="66"/>
      <c r="DG31" s="66"/>
      <c r="DH31" s="66"/>
      <c r="DI31" s="66"/>
      <c r="DJ31" s="66"/>
      <c r="DK31" s="66"/>
      <c r="DL31" s="66"/>
      <c r="DM31" s="66"/>
      <c r="DN31" s="66"/>
      <c r="DO31" s="66"/>
      <c r="DP31" s="66"/>
      <c r="DQ31" s="66"/>
      <c r="DR31" s="66"/>
      <c r="DS31" s="66"/>
      <c r="DT31" s="66"/>
      <c r="DU31" s="66"/>
      <c r="DV31" s="66"/>
      <c r="DW31" s="66"/>
      <c r="DX31" s="66"/>
      <c r="DY31" s="66"/>
      <c r="DZ31" s="66"/>
      <c r="EA31" s="66"/>
      <c r="EB31" s="66"/>
      <c r="EC31" s="66"/>
      <c r="ED31" s="66"/>
      <c r="EE31" s="66"/>
      <c r="EF31" s="66"/>
      <c r="EG31" s="66"/>
      <c r="EH31" s="66"/>
      <c r="EI31" s="66"/>
      <c r="EJ31" s="66"/>
      <c r="EK31" s="66"/>
      <c r="EL31" s="66"/>
      <c r="EM31" s="66"/>
      <c r="EN31" s="66"/>
      <c r="EO31" s="66"/>
      <c r="EP31" s="66"/>
      <c r="EQ31" s="66"/>
      <c r="ER31" s="66"/>
    </row>
    <row r="32" spans="1:148" s="65" customFormat="1" ht="91.2" customHeight="1">
      <c r="A32" s="67" t="s">
        <v>357</v>
      </c>
      <c r="B32" s="174" t="s">
        <v>342</v>
      </c>
      <c r="C32" s="151" t="s">
        <v>358</v>
      </c>
      <c r="D32" s="179" t="s">
        <v>359</v>
      </c>
      <c r="E32" s="127" t="s">
        <v>371</v>
      </c>
      <c r="F32" s="127" t="s">
        <v>371</v>
      </c>
      <c r="G32" s="74" t="s">
        <v>64</v>
      </c>
      <c r="H32" s="293">
        <v>45781</v>
      </c>
      <c r="I32" s="151" t="s">
        <v>372</v>
      </c>
      <c r="J32" s="294" t="s">
        <v>64</v>
      </c>
      <c r="K32" s="75">
        <v>45904</v>
      </c>
      <c r="L32" s="151" t="s">
        <v>372</v>
      </c>
      <c r="M32" s="180"/>
      <c r="N32" s="66"/>
      <c r="O32" s="66"/>
      <c r="P32" s="66"/>
      <c r="Q32" s="66"/>
      <c r="R32" s="66"/>
      <c r="S32" s="66"/>
      <c r="T32" s="66"/>
      <c r="U32" s="66"/>
      <c r="V32" s="66"/>
      <c r="W32" s="66"/>
      <c r="X32" s="66"/>
      <c r="Y32" s="66"/>
      <c r="Z32" s="66"/>
      <c r="AA32" s="66"/>
      <c r="AB32" s="66"/>
      <c r="AC32" s="66"/>
      <c r="AD32" s="66"/>
      <c r="AE32" s="66"/>
      <c r="AF32" s="66"/>
      <c r="AG32" s="66"/>
      <c r="AH32" s="66"/>
      <c r="AI32" s="66"/>
      <c r="AJ32" s="66"/>
      <c r="AK32" s="66"/>
      <c r="AL32" s="66"/>
      <c r="AM32" s="66"/>
      <c r="AN32" s="66"/>
      <c r="AO32" s="66"/>
      <c r="AP32" s="66"/>
      <c r="AQ32" s="66"/>
      <c r="AR32" s="66"/>
      <c r="AS32" s="66"/>
      <c r="AT32" s="66"/>
      <c r="AU32" s="66"/>
      <c r="AV32" s="66"/>
      <c r="AW32" s="66"/>
      <c r="AX32" s="66"/>
      <c r="AY32" s="66"/>
      <c r="AZ32" s="66"/>
      <c r="BA32" s="66"/>
      <c r="BB32" s="66"/>
      <c r="BC32" s="66"/>
      <c r="BD32" s="66"/>
      <c r="BE32" s="66"/>
      <c r="BF32" s="66"/>
      <c r="BG32" s="66"/>
      <c r="BH32" s="66"/>
      <c r="BI32" s="66"/>
      <c r="BJ32" s="66"/>
      <c r="BK32" s="66"/>
      <c r="BL32" s="66"/>
      <c r="BM32" s="66"/>
      <c r="BN32" s="66"/>
      <c r="BO32" s="66"/>
      <c r="BP32" s="66"/>
      <c r="BQ32" s="66"/>
      <c r="BR32" s="66"/>
      <c r="BS32" s="66"/>
      <c r="BT32" s="66"/>
      <c r="BU32" s="66"/>
      <c r="BV32" s="66"/>
      <c r="BW32" s="66"/>
      <c r="BX32" s="66"/>
      <c r="BY32" s="66"/>
      <c r="BZ32" s="66"/>
      <c r="CA32" s="66"/>
      <c r="CB32" s="66"/>
      <c r="CC32" s="66"/>
      <c r="CD32" s="66"/>
      <c r="CE32" s="66"/>
      <c r="CF32" s="66"/>
      <c r="CG32" s="66"/>
      <c r="CH32" s="66"/>
      <c r="CI32" s="66"/>
      <c r="CJ32" s="66"/>
      <c r="CK32" s="66"/>
      <c r="CL32" s="66"/>
      <c r="CM32" s="66"/>
      <c r="CN32" s="66"/>
      <c r="CO32" s="66"/>
      <c r="CP32" s="66"/>
      <c r="CQ32" s="66"/>
      <c r="CR32" s="66"/>
      <c r="CS32" s="66"/>
      <c r="CT32" s="66"/>
      <c r="CU32" s="66"/>
      <c r="CV32" s="66"/>
      <c r="CW32" s="66"/>
      <c r="CX32" s="66"/>
      <c r="CY32" s="66"/>
      <c r="CZ32" s="66"/>
      <c r="DA32" s="66"/>
      <c r="DB32" s="66"/>
      <c r="DC32" s="66"/>
      <c r="DD32" s="66"/>
      <c r="DE32" s="66"/>
      <c r="DF32" s="66"/>
      <c r="DG32" s="66"/>
      <c r="DH32" s="66"/>
      <c r="DI32" s="66"/>
      <c r="DJ32" s="66"/>
      <c r="DK32" s="66"/>
      <c r="DL32" s="66"/>
      <c r="DM32" s="66"/>
      <c r="DN32" s="66"/>
      <c r="DO32" s="66"/>
      <c r="DP32" s="66"/>
      <c r="DQ32" s="66"/>
      <c r="DR32" s="66"/>
      <c r="DS32" s="66"/>
      <c r="DT32" s="66"/>
      <c r="DU32" s="66"/>
      <c r="DV32" s="66"/>
      <c r="DW32" s="66"/>
      <c r="DX32" s="66"/>
      <c r="DY32" s="66"/>
      <c r="DZ32" s="66"/>
      <c r="EA32" s="66"/>
      <c r="EB32" s="66"/>
      <c r="EC32" s="66"/>
      <c r="ED32" s="66"/>
      <c r="EE32" s="66"/>
      <c r="EF32" s="66"/>
      <c r="EG32" s="66"/>
      <c r="EH32" s="66"/>
      <c r="EI32" s="66"/>
      <c r="EJ32" s="66"/>
      <c r="EK32" s="66"/>
      <c r="EL32" s="66"/>
      <c r="EM32" s="66"/>
      <c r="EN32" s="66"/>
      <c r="EO32" s="66"/>
      <c r="EP32" s="66"/>
      <c r="EQ32" s="66"/>
      <c r="ER32" s="66"/>
    </row>
    <row r="33" spans="1:148" s="65" customFormat="1" ht="91.2" customHeight="1">
      <c r="A33" s="67" t="s">
        <v>366</v>
      </c>
      <c r="B33" s="174" t="s">
        <v>361</v>
      </c>
      <c r="C33" s="151" t="s">
        <v>358</v>
      </c>
      <c r="D33" s="179" t="s">
        <v>359</v>
      </c>
      <c r="E33" s="127" t="s">
        <v>63</v>
      </c>
      <c r="F33" s="127" t="s">
        <v>63</v>
      </c>
      <c r="G33" s="74" t="s">
        <v>64</v>
      </c>
      <c r="H33" s="293">
        <v>45781</v>
      </c>
      <c r="I33" s="151" t="s">
        <v>372</v>
      </c>
      <c r="J33" s="294" t="s">
        <v>64</v>
      </c>
      <c r="K33" s="75">
        <v>45904</v>
      </c>
      <c r="L33" s="151" t="s">
        <v>372</v>
      </c>
      <c r="M33" s="180"/>
      <c r="N33" s="66"/>
      <c r="O33" s="66"/>
      <c r="P33" s="66"/>
      <c r="Q33" s="66"/>
      <c r="R33" s="66"/>
      <c r="S33" s="66"/>
      <c r="T33" s="66"/>
      <c r="U33" s="66"/>
      <c r="V33" s="66"/>
      <c r="W33" s="66"/>
      <c r="X33" s="66"/>
      <c r="Y33" s="66"/>
      <c r="Z33" s="66"/>
      <c r="AA33" s="66"/>
      <c r="AB33" s="66"/>
      <c r="AC33" s="66"/>
      <c r="AD33" s="66"/>
      <c r="AE33" s="66"/>
      <c r="AF33" s="66"/>
      <c r="AG33" s="66"/>
      <c r="AH33" s="66"/>
      <c r="AI33" s="66"/>
      <c r="AJ33" s="66"/>
      <c r="AK33" s="66"/>
      <c r="AL33" s="66"/>
      <c r="AM33" s="66"/>
      <c r="AN33" s="66"/>
      <c r="AO33" s="66"/>
      <c r="AP33" s="66"/>
      <c r="AQ33" s="66"/>
      <c r="AR33" s="66"/>
      <c r="AS33" s="66"/>
      <c r="AT33" s="66"/>
      <c r="AU33" s="66"/>
      <c r="AV33" s="66"/>
      <c r="AW33" s="66"/>
      <c r="AX33" s="66"/>
      <c r="AY33" s="66"/>
      <c r="AZ33" s="66"/>
      <c r="BA33" s="66"/>
      <c r="BB33" s="66"/>
      <c r="BC33" s="66"/>
      <c r="BD33" s="66"/>
      <c r="BE33" s="66"/>
      <c r="BF33" s="66"/>
      <c r="BG33" s="66"/>
      <c r="BH33" s="66"/>
      <c r="BI33" s="66"/>
      <c r="BJ33" s="66"/>
      <c r="BK33" s="66"/>
      <c r="BL33" s="66"/>
      <c r="BM33" s="66"/>
      <c r="BN33" s="66"/>
      <c r="BO33" s="66"/>
      <c r="BP33" s="66"/>
      <c r="BQ33" s="66"/>
      <c r="BR33" s="66"/>
      <c r="BS33" s="66"/>
      <c r="BT33" s="66"/>
      <c r="BU33" s="66"/>
      <c r="BV33" s="66"/>
      <c r="BW33" s="66"/>
      <c r="BX33" s="66"/>
      <c r="BY33" s="66"/>
      <c r="BZ33" s="66"/>
      <c r="CA33" s="66"/>
      <c r="CB33" s="66"/>
      <c r="CC33" s="66"/>
      <c r="CD33" s="66"/>
      <c r="CE33" s="66"/>
      <c r="CF33" s="66"/>
      <c r="CG33" s="66"/>
      <c r="CH33" s="66"/>
      <c r="CI33" s="66"/>
      <c r="CJ33" s="66"/>
      <c r="CK33" s="66"/>
      <c r="CL33" s="66"/>
      <c r="CM33" s="66"/>
      <c r="CN33" s="66"/>
      <c r="CO33" s="66"/>
      <c r="CP33" s="66"/>
      <c r="CQ33" s="66"/>
      <c r="CR33" s="66"/>
      <c r="CS33" s="66"/>
      <c r="CT33" s="66"/>
      <c r="CU33" s="66"/>
      <c r="CV33" s="66"/>
      <c r="CW33" s="66"/>
      <c r="CX33" s="66"/>
      <c r="CY33" s="66"/>
      <c r="CZ33" s="66"/>
      <c r="DA33" s="66"/>
      <c r="DB33" s="66"/>
      <c r="DC33" s="66"/>
      <c r="DD33" s="66"/>
      <c r="DE33" s="66"/>
      <c r="DF33" s="66"/>
      <c r="DG33" s="66"/>
      <c r="DH33" s="66"/>
      <c r="DI33" s="66"/>
      <c r="DJ33" s="66"/>
      <c r="DK33" s="66"/>
      <c r="DL33" s="66"/>
      <c r="DM33" s="66"/>
      <c r="DN33" s="66"/>
      <c r="DO33" s="66"/>
      <c r="DP33" s="66"/>
      <c r="DQ33" s="66"/>
      <c r="DR33" s="66"/>
      <c r="DS33" s="66"/>
      <c r="DT33" s="66"/>
      <c r="DU33" s="66"/>
      <c r="DV33" s="66"/>
      <c r="DW33" s="66"/>
      <c r="DX33" s="66"/>
      <c r="DY33" s="66"/>
      <c r="DZ33" s="66"/>
      <c r="EA33" s="66"/>
      <c r="EB33" s="66"/>
      <c r="EC33" s="66"/>
      <c r="ED33" s="66"/>
      <c r="EE33" s="66"/>
      <c r="EF33" s="66"/>
      <c r="EG33" s="66"/>
      <c r="EH33" s="66"/>
      <c r="EI33" s="66"/>
      <c r="EJ33" s="66"/>
      <c r="EK33" s="66"/>
      <c r="EL33" s="66"/>
      <c r="EM33" s="66"/>
      <c r="EN33" s="66"/>
      <c r="EO33" s="66"/>
      <c r="EP33" s="66"/>
      <c r="EQ33" s="66"/>
      <c r="ER33" s="66"/>
    </row>
    <row r="34" spans="1:148" s="65" customFormat="1" ht="91.2" customHeight="1">
      <c r="A34" s="67" t="s">
        <v>367</v>
      </c>
      <c r="B34" s="174" t="s">
        <v>362</v>
      </c>
      <c r="C34" s="151" t="s">
        <v>358</v>
      </c>
      <c r="D34" s="179" t="s">
        <v>359</v>
      </c>
      <c r="E34" s="46" t="s">
        <v>212</v>
      </c>
      <c r="F34" s="46" t="s">
        <v>212</v>
      </c>
      <c r="G34" s="74" t="s">
        <v>64</v>
      </c>
      <c r="H34" s="293">
        <v>45781</v>
      </c>
      <c r="I34" s="151" t="s">
        <v>372</v>
      </c>
      <c r="J34" s="294" t="s">
        <v>64</v>
      </c>
      <c r="K34" s="75">
        <v>45904</v>
      </c>
      <c r="L34" s="151" t="s">
        <v>372</v>
      </c>
      <c r="M34" s="180"/>
      <c r="N34" s="66"/>
      <c r="O34" s="66"/>
      <c r="P34" s="66"/>
      <c r="Q34" s="66"/>
      <c r="R34" s="66"/>
      <c r="S34" s="66"/>
      <c r="T34" s="66"/>
      <c r="U34" s="66"/>
      <c r="V34" s="66"/>
      <c r="W34" s="66"/>
      <c r="X34" s="66"/>
      <c r="Y34" s="66"/>
      <c r="Z34" s="66"/>
      <c r="AA34" s="66"/>
      <c r="AB34" s="66"/>
      <c r="AC34" s="66"/>
      <c r="AD34" s="66"/>
      <c r="AE34" s="66"/>
      <c r="AF34" s="66"/>
      <c r="AG34" s="66"/>
      <c r="AH34" s="66"/>
      <c r="AI34" s="66"/>
      <c r="AJ34" s="66"/>
      <c r="AK34" s="66"/>
      <c r="AL34" s="66"/>
      <c r="AM34" s="66"/>
      <c r="AN34" s="66"/>
      <c r="AO34" s="66"/>
      <c r="AP34" s="66"/>
      <c r="AQ34" s="66"/>
      <c r="AR34" s="66"/>
      <c r="AS34" s="66"/>
      <c r="AT34" s="66"/>
      <c r="AU34" s="66"/>
      <c r="AV34" s="66"/>
      <c r="AW34" s="66"/>
      <c r="AX34" s="66"/>
      <c r="AY34" s="66"/>
      <c r="AZ34" s="66"/>
      <c r="BA34" s="66"/>
      <c r="BB34" s="66"/>
      <c r="BC34" s="66"/>
      <c r="BD34" s="66"/>
      <c r="BE34" s="66"/>
      <c r="BF34" s="66"/>
      <c r="BG34" s="66"/>
      <c r="BH34" s="66"/>
      <c r="BI34" s="66"/>
      <c r="BJ34" s="66"/>
      <c r="BK34" s="66"/>
      <c r="BL34" s="66"/>
      <c r="BM34" s="66"/>
      <c r="BN34" s="66"/>
      <c r="BO34" s="66"/>
      <c r="BP34" s="66"/>
      <c r="BQ34" s="66"/>
      <c r="BR34" s="66"/>
      <c r="BS34" s="66"/>
      <c r="BT34" s="66"/>
      <c r="BU34" s="66"/>
      <c r="BV34" s="66"/>
      <c r="BW34" s="66"/>
      <c r="BX34" s="66"/>
      <c r="BY34" s="66"/>
      <c r="BZ34" s="66"/>
      <c r="CA34" s="66"/>
      <c r="CB34" s="66"/>
      <c r="CC34" s="66"/>
      <c r="CD34" s="66"/>
      <c r="CE34" s="66"/>
      <c r="CF34" s="66"/>
      <c r="CG34" s="66"/>
      <c r="CH34" s="66"/>
      <c r="CI34" s="66"/>
      <c r="CJ34" s="66"/>
      <c r="CK34" s="66"/>
      <c r="CL34" s="66"/>
      <c r="CM34" s="66"/>
      <c r="CN34" s="66"/>
      <c r="CO34" s="66"/>
      <c r="CP34" s="66"/>
      <c r="CQ34" s="66"/>
      <c r="CR34" s="66"/>
      <c r="CS34" s="66"/>
      <c r="CT34" s="66"/>
      <c r="CU34" s="66"/>
      <c r="CV34" s="66"/>
      <c r="CW34" s="66"/>
      <c r="CX34" s="66"/>
      <c r="CY34" s="66"/>
      <c r="CZ34" s="66"/>
      <c r="DA34" s="66"/>
      <c r="DB34" s="66"/>
      <c r="DC34" s="66"/>
      <c r="DD34" s="66"/>
      <c r="DE34" s="66"/>
      <c r="DF34" s="66"/>
      <c r="DG34" s="66"/>
      <c r="DH34" s="66"/>
      <c r="DI34" s="66"/>
      <c r="DJ34" s="66"/>
      <c r="DK34" s="66"/>
      <c r="DL34" s="66"/>
      <c r="DM34" s="66"/>
      <c r="DN34" s="66"/>
      <c r="DO34" s="66"/>
      <c r="DP34" s="66"/>
      <c r="DQ34" s="66"/>
      <c r="DR34" s="66"/>
      <c r="DS34" s="66"/>
      <c r="DT34" s="66"/>
      <c r="DU34" s="66"/>
      <c r="DV34" s="66"/>
      <c r="DW34" s="66"/>
      <c r="DX34" s="66"/>
      <c r="DY34" s="66"/>
      <c r="DZ34" s="66"/>
      <c r="EA34" s="66"/>
      <c r="EB34" s="66"/>
      <c r="EC34" s="66"/>
      <c r="ED34" s="66"/>
      <c r="EE34" s="66"/>
      <c r="EF34" s="66"/>
      <c r="EG34" s="66"/>
      <c r="EH34" s="66"/>
      <c r="EI34" s="66"/>
      <c r="EJ34" s="66"/>
      <c r="EK34" s="66"/>
      <c r="EL34" s="66"/>
      <c r="EM34" s="66"/>
      <c r="EN34" s="66"/>
      <c r="EO34" s="66"/>
      <c r="EP34" s="66"/>
      <c r="EQ34" s="66"/>
      <c r="ER34" s="66"/>
    </row>
    <row r="35" spans="1:148" s="65" customFormat="1" ht="91.2" customHeight="1">
      <c r="A35" s="67" t="s">
        <v>368</v>
      </c>
      <c r="B35" s="174" t="s">
        <v>363</v>
      </c>
      <c r="C35" s="151" t="s">
        <v>358</v>
      </c>
      <c r="D35" s="179" t="s">
        <v>359</v>
      </c>
      <c r="E35" s="127" t="s">
        <v>257</v>
      </c>
      <c r="F35" s="292" t="s">
        <v>257</v>
      </c>
      <c r="G35" s="74" t="s">
        <v>64</v>
      </c>
      <c r="H35" s="293">
        <v>45781</v>
      </c>
      <c r="I35" s="151" t="s">
        <v>372</v>
      </c>
      <c r="J35" s="294" t="s">
        <v>64</v>
      </c>
      <c r="K35" s="75">
        <v>45904</v>
      </c>
      <c r="L35" s="151" t="s">
        <v>372</v>
      </c>
      <c r="M35" s="180"/>
      <c r="N35" s="66"/>
      <c r="O35" s="66"/>
      <c r="P35" s="66"/>
      <c r="Q35" s="66"/>
      <c r="R35" s="66"/>
      <c r="S35" s="66"/>
      <c r="T35" s="66"/>
      <c r="U35" s="66"/>
      <c r="V35" s="66"/>
      <c r="W35" s="66"/>
      <c r="X35" s="66"/>
      <c r="Y35" s="66"/>
      <c r="Z35" s="66"/>
      <c r="AA35" s="66"/>
      <c r="AB35" s="66"/>
      <c r="AC35" s="66"/>
      <c r="AD35" s="66"/>
      <c r="AE35" s="66"/>
      <c r="AF35" s="66"/>
      <c r="AG35" s="66"/>
      <c r="AH35" s="66"/>
      <c r="AI35" s="66"/>
      <c r="AJ35" s="66"/>
      <c r="AK35" s="66"/>
      <c r="AL35" s="66"/>
      <c r="AM35" s="66"/>
      <c r="AN35" s="66"/>
      <c r="AO35" s="66"/>
      <c r="AP35" s="66"/>
      <c r="AQ35" s="66"/>
      <c r="AR35" s="66"/>
      <c r="AS35" s="66"/>
      <c r="AT35" s="66"/>
      <c r="AU35" s="66"/>
      <c r="AV35" s="66"/>
      <c r="AW35" s="66"/>
      <c r="AX35" s="66"/>
      <c r="AY35" s="66"/>
      <c r="AZ35" s="66"/>
      <c r="BA35" s="66"/>
      <c r="BB35" s="66"/>
      <c r="BC35" s="66"/>
      <c r="BD35" s="66"/>
      <c r="BE35" s="66"/>
      <c r="BF35" s="66"/>
      <c r="BG35" s="66"/>
      <c r="BH35" s="66"/>
      <c r="BI35" s="66"/>
      <c r="BJ35" s="66"/>
      <c r="BK35" s="66"/>
      <c r="BL35" s="66"/>
      <c r="BM35" s="66"/>
      <c r="BN35" s="66"/>
      <c r="BO35" s="66"/>
      <c r="BP35" s="66"/>
      <c r="BQ35" s="66"/>
      <c r="BR35" s="66"/>
      <c r="BS35" s="66"/>
      <c r="BT35" s="66"/>
      <c r="BU35" s="66"/>
      <c r="BV35" s="66"/>
      <c r="BW35" s="66"/>
      <c r="BX35" s="66"/>
      <c r="BY35" s="66"/>
      <c r="BZ35" s="66"/>
      <c r="CA35" s="66"/>
      <c r="CB35" s="66"/>
      <c r="CC35" s="66"/>
      <c r="CD35" s="66"/>
      <c r="CE35" s="66"/>
      <c r="CF35" s="66"/>
      <c r="CG35" s="66"/>
      <c r="CH35" s="66"/>
      <c r="CI35" s="66"/>
      <c r="CJ35" s="66"/>
      <c r="CK35" s="66"/>
      <c r="CL35" s="66"/>
      <c r="CM35" s="66"/>
      <c r="CN35" s="66"/>
      <c r="CO35" s="66"/>
      <c r="CP35" s="66"/>
      <c r="CQ35" s="66"/>
      <c r="CR35" s="66"/>
      <c r="CS35" s="66"/>
      <c r="CT35" s="66"/>
      <c r="CU35" s="66"/>
      <c r="CV35" s="66"/>
      <c r="CW35" s="66"/>
      <c r="CX35" s="66"/>
      <c r="CY35" s="66"/>
      <c r="CZ35" s="66"/>
      <c r="DA35" s="66"/>
      <c r="DB35" s="66"/>
      <c r="DC35" s="66"/>
      <c r="DD35" s="66"/>
      <c r="DE35" s="66"/>
      <c r="DF35" s="66"/>
      <c r="DG35" s="66"/>
      <c r="DH35" s="66"/>
      <c r="DI35" s="66"/>
      <c r="DJ35" s="66"/>
      <c r="DK35" s="66"/>
      <c r="DL35" s="66"/>
      <c r="DM35" s="66"/>
      <c r="DN35" s="66"/>
      <c r="DO35" s="66"/>
      <c r="DP35" s="66"/>
      <c r="DQ35" s="66"/>
      <c r="DR35" s="66"/>
      <c r="DS35" s="66"/>
      <c r="DT35" s="66"/>
      <c r="DU35" s="66"/>
      <c r="DV35" s="66"/>
      <c r="DW35" s="66"/>
      <c r="DX35" s="66"/>
      <c r="DY35" s="66"/>
      <c r="DZ35" s="66"/>
      <c r="EA35" s="66"/>
      <c r="EB35" s="66"/>
      <c r="EC35" s="66"/>
      <c r="ED35" s="66"/>
      <c r="EE35" s="66"/>
      <c r="EF35" s="66"/>
      <c r="EG35" s="66"/>
      <c r="EH35" s="66"/>
      <c r="EI35" s="66"/>
      <c r="EJ35" s="66"/>
      <c r="EK35" s="66"/>
      <c r="EL35" s="66"/>
      <c r="EM35" s="66"/>
      <c r="EN35" s="66"/>
      <c r="EO35" s="66"/>
      <c r="EP35" s="66"/>
      <c r="EQ35" s="66"/>
      <c r="ER35" s="66"/>
    </row>
    <row r="36" spans="1:148" s="185" customFormat="1" ht="16.8">
      <c r="A36" s="181" t="s">
        <v>127</v>
      </c>
      <c r="B36" s="182"/>
      <c r="C36" s="182"/>
      <c r="D36" s="183"/>
      <c r="E36" s="182"/>
      <c r="F36" s="182"/>
      <c r="G36" s="290"/>
      <c r="H36" s="290"/>
      <c r="I36" s="295"/>
      <c r="J36" s="288"/>
      <c r="K36" s="288"/>
      <c r="L36" s="288"/>
      <c r="M36" s="289"/>
      <c r="N36" s="291"/>
      <c r="O36" s="291"/>
      <c r="P36" s="291"/>
      <c r="Q36" s="291"/>
      <c r="R36" s="291"/>
      <c r="S36" s="291"/>
      <c r="T36" s="291"/>
      <c r="U36" s="291"/>
      <c r="V36" s="291"/>
      <c r="W36" s="291"/>
      <c r="X36" s="291"/>
      <c r="Y36" s="291"/>
      <c r="Z36" s="291"/>
      <c r="AA36" s="291"/>
      <c r="AB36" s="291"/>
      <c r="AC36" s="291"/>
      <c r="AD36" s="291"/>
      <c r="AE36" s="291"/>
      <c r="AF36" s="291"/>
      <c r="AG36" s="291"/>
      <c r="AH36" s="291"/>
      <c r="AI36" s="291"/>
      <c r="AJ36" s="291"/>
      <c r="AK36" s="291"/>
      <c r="AL36" s="291"/>
      <c r="AM36" s="291"/>
      <c r="AN36" s="291"/>
      <c r="AO36" s="291"/>
      <c r="AP36" s="291"/>
      <c r="AQ36" s="291"/>
      <c r="AR36" s="291"/>
      <c r="AS36" s="291"/>
      <c r="AT36" s="291"/>
      <c r="AU36" s="291"/>
      <c r="AV36" s="291"/>
      <c r="AW36" s="291"/>
      <c r="AX36" s="291"/>
      <c r="AY36" s="291"/>
      <c r="AZ36" s="291"/>
      <c r="BA36" s="291"/>
      <c r="BB36" s="291"/>
      <c r="BC36" s="291"/>
      <c r="BD36" s="291"/>
      <c r="BE36" s="291"/>
      <c r="BF36" s="291"/>
      <c r="BG36" s="291"/>
      <c r="BH36" s="291"/>
      <c r="BI36" s="291"/>
      <c r="BJ36" s="291"/>
      <c r="BK36" s="291"/>
      <c r="BL36" s="291"/>
      <c r="BM36" s="291"/>
      <c r="BN36" s="291"/>
      <c r="BO36" s="291"/>
      <c r="BP36" s="291"/>
      <c r="BQ36" s="291"/>
      <c r="BR36" s="291"/>
      <c r="BS36" s="291"/>
      <c r="BT36" s="291"/>
      <c r="BU36" s="291"/>
      <c r="BV36" s="291"/>
      <c r="BW36" s="291"/>
      <c r="BX36" s="291"/>
      <c r="BY36" s="291"/>
      <c r="BZ36" s="291"/>
      <c r="CA36" s="291"/>
      <c r="CB36" s="291"/>
      <c r="CC36" s="291"/>
      <c r="CD36" s="291"/>
      <c r="CE36" s="291"/>
      <c r="CF36" s="291"/>
      <c r="CG36" s="291"/>
      <c r="CH36" s="291"/>
      <c r="CI36" s="291"/>
      <c r="CJ36" s="291"/>
      <c r="CK36" s="291"/>
      <c r="CL36" s="291"/>
      <c r="CM36" s="291"/>
      <c r="CN36" s="291"/>
      <c r="CO36" s="291"/>
      <c r="CP36" s="291"/>
      <c r="CQ36" s="291"/>
      <c r="CR36" s="291"/>
      <c r="CS36" s="291"/>
      <c r="CT36" s="291"/>
      <c r="CU36" s="291"/>
      <c r="CV36" s="291"/>
      <c r="CW36" s="291"/>
      <c r="CX36" s="291"/>
      <c r="CY36" s="291"/>
      <c r="CZ36" s="291"/>
      <c r="DA36" s="291"/>
      <c r="DB36" s="291"/>
      <c r="DC36" s="291"/>
      <c r="DD36" s="291"/>
      <c r="DE36" s="291"/>
      <c r="DF36" s="291"/>
      <c r="DG36" s="291"/>
      <c r="DH36" s="291"/>
      <c r="DI36" s="291"/>
      <c r="DJ36" s="291"/>
      <c r="DK36" s="291"/>
      <c r="DL36" s="291"/>
      <c r="DM36" s="291"/>
      <c r="DN36" s="291"/>
      <c r="DO36" s="184"/>
      <c r="DP36" s="184"/>
      <c r="DQ36" s="184"/>
      <c r="DR36" s="184"/>
      <c r="DS36" s="184"/>
      <c r="DT36" s="184"/>
      <c r="DU36" s="184"/>
      <c r="DV36" s="184"/>
      <c r="DW36" s="184"/>
      <c r="DX36" s="184"/>
      <c r="DY36" s="184"/>
      <c r="DZ36" s="184"/>
      <c r="EA36" s="184"/>
      <c r="EB36" s="184"/>
      <c r="EC36" s="184"/>
      <c r="ED36" s="184"/>
      <c r="EE36" s="184"/>
      <c r="EF36" s="184"/>
      <c r="EG36" s="184"/>
      <c r="EH36" s="184"/>
      <c r="EI36" s="184"/>
      <c r="EJ36" s="184"/>
      <c r="EK36" s="184"/>
      <c r="EL36" s="184"/>
      <c r="EM36" s="184"/>
      <c r="EN36" s="184"/>
      <c r="EO36" s="184"/>
      <c r="EP36" s="184"/>
      <c r="EQ36" s="184"/>
      <c r="ER36" s="184"/>
    </row>
    <row r="37" spans="1:148" s="65" customFormat="1" ht="100.8">
      <c r="A37" s="72" t="s">
        <v>128</v>
      </c>
      <c r="B37" s="72" t="s">
        <v>364</v>
      </c>
      <c r="C37" s="151" t="s">
        <v>360</v>
      </c>
      <c r="D37" s="179" t="s">
        <v>359</v>
      </c>
      <c r="E37" s="67" t="s">
        <v>131</v>
      </c>
      <c r="F37" s="67" t="s">
        <v>132</v>
      </c>
      <c r="G37" s="67" t="s">
        <v>64</v>
      </c>
      <c r="H37" s="68">
        <v>45590</v>
      </c>
      <c r="I37" s="151" t="s">
        <v>372</v>
      </c>
      <c r="J37" s="67" t="s">
        <v>64</v>
      </c>
      <c r="K37" s="68">
        <v>45590</v>
      </c>
      <c r="L37" s="151" t="s">
        <v>372</v>
      </c>
      <c r="M37" s="67"/>
      <c r="N37" s="66"/>
      <c r="O37" s="66"/>
      <c r="P37" s="66"/>
      <c r="Q37" s="66"/>
      <c r="R37" s="66"/>
      <c r="S37" s="66"/>
      <c r="T37" s="66"/>
      <c r="U37" s="66"/>
      <c r="V37" s="66"/>
      <c r="W37" s="66"/>
      <c r="X37" s="66"/>
      <c r="Y37" s="66"/>
      <c r="Z37" s="66"/>
      <c r="AA37" s="66"/>
      <c r="AB37" s="66"/>
      <c r="AC37" s="66"/>
      <c r="AD37" s="66"/>
      <c r="AE37" s="66"/>
      <c r="AF37" s="66"/>
      <c r="AG37" s="66"/>
      <c r="AH37" s="66"/>
      <c r="AI37" s="66"/>
      <c r="AJ37" s="66"/>
      <c r="AK37" s="66"/>
      <c r="AL37" s="66"/>
      <c r="AM37" s="66"/>
      <c r="AN37" s="66"/>
      <c r="AO37" s="66"/>
      <c r="AP37" s="66"/>
      <c r="AQ37" s="66"/>
      <c r="AR37" s="66"/>
      <c r="AS37" s="66"/>
      <c r="AT37" s="66"/>
      <c r="AU37" s="66"/>
      <c r="AV37" s="66"/>
      <c r="AW37" s="66"/>
      <c r="AX37" s="66"/>
      <c r="AY37" s="66"/>
      <c r="AZ37" s="66"/>
      <c r="BA37" s="66"/>
      <c r="BB37" s="66"/>
      <c r="BC37" s="66"/>
      <c r="BD37" s="66"/>
      <c r="BE37" s="66"/>
      <c r="BF37" s="66"/>
      <c r="BG37" s="66"/>
      <c r="BH37" s="66"/>
      <c r="BI37" s="66"/>
      <c r="BJ37" s="66"/>
      <c r="BK37" s="66"/>
      <c r="BL37" s="66"/>
      <c r="BM37" s="66"/>
      <c r="BN37" s="66"/>
      <c r="BO37" s="66"/>
      <c r="BP37" s="66"/>
      <c r="BQ37" s="66"/>
      <c r="BR37" s="66"/>
      <c r="BS37" s="66"/>
      <c r="BT37" s="66"/>
      <c r="BU37" s="66"/>
      <c r="BV37" s="66"/>
      <c r="BW37" s="66"/>
      <c r="BX37" s="66"/>
      <c r="BY37" s="66"/>
      <c r="BZ37" s="66"/>
      <c r="CA37" s="66"/>
      <c r="CB37" s="66"/>
      <c r="CC37" s="66"/>
      <c r="CD37" s="66"/>
      <c r="CE37" s="66"/>
      <c r="CF37" s="66"/>
      <c r="CG37" s="66"/>
      <c r="CH37" s="66"/>
      <c r="CI37" s="66"/>
      <c r="CJ37" s="66"/>
      <c r="CK37" s="66"/>
      <c r="CL37" s="66"/>
      <c r="CM37" s="66"/>
      <c r="CN37" s="66"/>
      <c r="CO37" s="66"/>
      <c r="CP37" s="66"/>
      <c r="CQ37" s="66"/>
      <c r="CR37" s="66"/>
      <c r="CS37" s="66"/>
      <c r="CT37" s="66"/>
      <c r="CU37" s="66"/>
      <c r="CV37" s="66"/>
      <c r="CW37" s="66"/>
      <c r="CX37" s="66"/>
      <c r="CY37" s="66"/>
      <c r="CZ37" s="66"/>
      <c r="DA37" s="66"/>
      <c r="DB37" s="66"/>
      <c r="DC37" s="66"/>
      <c r="DD37" s="66"/>
      <c r="DE37" s="66"/>
      <c r="DF37" s="66"/>
      <c r="DG37" s="66"/>
      <c r="DH37" s="66"/>
      <c r="DI37" s="66"/>
      <c r="DJ37" s="66"/>
      <c r="DK37" s="66"/>
      <c r="DL37" s="66"/>
      <c r="DM37" s="66"/>
      <c r="DN37" s="66"/>
      <c r="DO37" s="66"/>
      <c r="DP37" s="66"/>
      <c r="DQ37" s="66"/>
      <c r="DR37" s="66"/>
      <c r="DS37" s="66"/>
      <c r="DT37" s="66"/>
      <c r="DU37" s="66"/>
      <c r="DV37" s="66"/>
      <c r="DW37" s="66"/>
      <c r="DX37" s="66"/>
      <c r="DY37" s="66"/>
      <c r="DZ37" s="66"/>
      <c r="EA37" s="66"/>
      <c r="EB37" s="66"/>
      <c r="EC37" s="66"/>
      <c r="ED37" s="66"/>
      <c r="EE37" s="66"/>
      <c r="EF37" s="66"/>
      <c r="EG37" s="66"/>
      <c r="EH37" s="66"/>
      <c r="EI37" s="66"/>
      <c r="EJ37" s="66"/>
      <c r="EK37" s="66"/>
      <c r="EL37" s="66"/>
      <c r="EM37" s="66"/>
      <c r="EN37" s="66"/>
      <c r="EO37" s="66"/>
      <c r="EP37" s="66"/>
      <c r="EQ37" s="66"/>
      <c r="ER37" s="66"/>
    </row>
    <row r="38" spans="1:148" s="195" customFormat="1" ht="100.8">
      <c r="A38" s="45" t="s">
        <v>133</v>
      </c>
      <c r="B38" s="45" t="s">
        <v>365</v>
      </c>
      <c r="C38" s="151" t="s">
        <v>360</v>
      </c>
      <c r="D38" s="193" t="s">
        <v>359</v>
      </c>
      <c r="E38" s="49" t="s">
        <v>136</v>
      </c>
      <c r="F38" s="49" t="s">
        <v>136</v>
      </c>
      <c r="G38" s="49" t="s">
        <v>64</v>
      </c>
      <c r="H38" s="194">
        <v>45590</v>
      </c>
      <c r="I38" s="151" t="s">
        <v>372</v>
      </c>
      <c r="J38" s="49" t="s">
        <v>64</v>
      </c>
      <c r="K38" s="194">
        <v>45590</v>
      </c>
      <c r="L38" s="151" t="s">
        <v>372</v>
      </c>
      <c r="M38" s="49"/>
      <c r="N38" s="35"/>
      <c r="O38" s="35"/>
      <c r="P38" s="35"/>
      <c r="Q38" s="35"/>
      <c r="R38" s="35"/>
      <c r="S38" s="35"/>
      <c r="T38" s="35"/>
      <c r="U38" s="35"/>
      <c r="V38" s="35"/>
      <c r="W38" s="35"/>
      <c r="X38" s="35"/>
      <c r="Y38" s="35"/>
      <c r="Z38" s="35"/>
      <c r="AA38" s="35"/>
      <c r="AB38" s="35"/>
      <c r="AC38" s="35"/>
      <c r="AD38" s="35"/>
      <c r="AE38" s="35"/>
      <c r="AF38" s="35"/>
      <c r="AG38" s="35"/>
      <c r="AH38" s="35"/>
      <c r="AI38" s="35"/>
      <c r="AJ38" s="35"/>
      <c r="AK38" s="35"/>
      <c r="AL38" s="35"/>
      <c r="AM38" s="35"/>
      <c r="AN38" s="35"/>
      <c r="AO38" s="35"/>
      <c r="AP38" s="35"/>
      <c r="AQ38" s="35"/>
      <c r="AR38" s="35"/>
      <c r="AS38" s="35"/>
      <c r="AT38" s="35"/>
      <c r="AU38" s="35"/>
      <c r="AV38" s="35"/>
      <c r="AW38" s="35"/>
      <c r="AX38" s="35"/>
      <c r="AY38" s="35"/>
      <c r="AZ38" s="35"/>
      <c r="BA38" s="35"/>
      <c r="BB38" s="35"/>
      <c r="BC38" s="35"/>
      <c r="BD38" s="35"/>
      <c r="BE38" s="35"/>
      <c r="BF38" s="35"/>
      <c r="BG38" s="35"/>
      <c r="BH38" s="35"/>
      <c r="BI38" s="35"/>
      <c r="BJ38" s="35"/>
      <c r="BK38" s="35"/>
      <c r="BL38" s="35"/>
      <c r="BM38" s="35"/>
      <c r="BN38" s="35"/>
      <c r="BO38" s="35"/>
      <c r="BP38" s="35"/>
      <c r="BQ38" s="35"/>
      <c r="BR38" s="35"/>
      <c r="BS38" s="35"/>
      <c r="BT38" s="35"/>
      <c r="BU38" s="35"/>
      <c r="BV38" s="35"/>
      <c r="BW38" s="35"/>
      <c r="BX38" s="35"/>
      <c r="BY38" s="35"/>
      <c r="BZ38" s="35"/>
      <c r="CA38" s="35"/>
      <c r="CB38" s="35"/>
      <c r="CC38" s="35"/>
      <c r="CD38" s="35"/>
      <c r="CE38" s="35"/>
      <c r="CF38" s="35"/>
      <c r="CG38" s="35"/>
      <c r="CH38" s="35"/>
      <c r="CI38" s="35"/>
      <c r="CJ38" s="35"/>
      <c r="CK38" s="35"/>
      <c r="CL38" s="35"/>
      <c r="CM38" s="35"/>
      <c r="CN38" s="35"/>
      <c r="CO38" s="35"/>
      <c r="CP38" s="35"/>
      <c r="CQ38" s="35"/>
      <c r="CR38" s="35"/>
      <c r="CS38" s="35"/>
      <c r="CT38" s="35"/>
      <c r="CU38" s="35"/>
      <c r="CV38" s="35"/>
      <c r="CW38" s="35"/>
      <c r="CX38" s="35"/>
      <c r="CY38" s="35"/>
      <c r="CZ38" s="35"/>
      <c r="DA38" s="35"/>
      <c r="DB38" s="35"/>
      <c r="DC38" s="35"/>
      <c r="DD38" s="35"/>
      <c r="DE38" s="35"/>
      <c r="DF38" s="35"/>
      <c r="DG38" s="35"/>
      <c r="DH38" s="35"/>
      <c r="DI38" s="35"/>
      <c r="DJ38" s="35"/>
      <c r="DK38" s="35"/>
      <c r="DL38" s="35"/>
      <c r="DM38" s="35"/>
      <c r="DN38" s="35"/>
      <c r="DO38" s="35"/>
      <c r="DP38" s="35"/>
      <c r="DQ38" s="35"/>
      <c r="DR38" s="35"/>
      <c r="DS38" s="35"/>
      <c r="DT38" s="35"/>
      <c r="DU38" s="35"/>
      <c r="DV38" s="35"/>
      <c r="DW38" s="35"/>
      <c r="DX38" s="35"/>
      <c r="DY38" s="35"/>
      <c r="DZ38" s="35"/>
      <c r="EA38" s="35"/>
      <c r="EB38" s="35"/>
      <c r="EC38" s="35"/>
      <c r="ED38" s="35"/>
      <c r="EE38" s="35"/>
      <c r="EF38" s="35"/>
      <c r="EG38" s="35"/>
      <c r="EH38" s="35"/>
      <c r="EI38" s="35"/>
      <c r="EJ38" s="35"/>
      <c r="EK38" s="35"/>
      <c r="EL38" s="35"/>
      <c r="EM38" s="35"/>
      <c r="EN38" s="35"/>
      <c r="EO38" s="35"/>
      <c r="EP38" s="35"/>
      <c r="EQ38" s="35"/>
      <c r="ER38" s="35"/>
    </row>
    <row r="39" spans="1:148" s="191" customFormat="1" ht="67.2">
      <c r="A39" s="186" t="s">
        <v>137</v>
      </c>
      <c r="B39" s="186" t="s">
        <v>138</v>
      </c>
      <c r="C39" s="186" t="s">
        <v>139</v>
      </c>
      <c r="D39" s="187" t="s">
        <v>359</v>
      </c>
      <c r="E39" s="188" t="s">
        <v>140</v>
      </c>
      <c r="F39" s="188" t="s">
        <v>141</v>
      </c>
      <c r="G39" s="188" t="s">
        <v>64</v>
      </c>
      <c r="H39" s="189">
        <v>45590</v>
      </c>
      <c r="I39" s="188" t="s">
        <v>95</v>
      </c>
      <c r="J39" s="188" t="s">
        <v>64</v>
      </c>
      <c r="K39" s="189">
        <v>45590</v>
      </c>
      <c r="L39" s="188" t="s">
        <v>95</v>
      </c>
      <c r="M39" s="188"/>
      <c r="N39" s="190"/>
      <c r="O39" s="190"/>
      <c r="P39" s="190"/>
      <c r="Q39" s="190"/>
      <c r="R39" s="190"/>
      <c r="S39" s="190"/>
      <c r="T39" s="190"/>
      <c r="U39" s="190"/>
      <c r="V39" s="190"/>
      <c r="W39" s="190"/>
      <c r="X39" s="190"/>
      <c r="Y39" s="190"/>
      <c r="Z39" s="190"/>
      <c r="AA39" s="190"/>
      <c r="AB39" s="190"/>
      <c r="AC39" s="190"/>
      <c r="AD39" s="190"/>
      <c r="AE39" s="190"/>
      <c r="AF39" s="190"/>
      <c r="AG39" s="190"/>
      <c r="AH39" s="190"/>
      <c r="AI39" s="190"/>
      <c r="AJ39" s="190"/>
      <c r="AK39" s="190"/>
      <c r="AL39" s="190"/>
      <c r="AM39" s="190"/>
      <c r="AN39" s="190"/>
      <c r="AO39" s="190"/>
      <c r="AP39" s="190"/>
      <c r="AQ39" s="190"/>
      <c r="AR39" s="190"/>
      <c r="AS39" s="190"/>
      <c r="AT39" s="190"/>
      <c r="AU39" s="190"/>
      <c r="AV39" s="190"/>
      <c r="AW39" s="190"/>
      <c r="AX39" s="190"/>
      <c r="AY39" s="190"/>
      <c r="AZ39" s="190"/>
      <c r="BA39" s="190"/>
      <c r="BB39" s="190"/>
      <c r="BC39" s="190"/>
      <c r="BD39" s="190"/>
      <c r="BE39" s="190"/>
      <c r="BF39" s="190"/>
      <c r="BG39" s="190"/>
      <c r="BH39" s="190"/>
      <c r="BI39" s="190"/>
      <c r="BJ39" s="190"/>
      <c r="BK39" s="190"/>
      <c r="BL39" s="190"/>
      <c r="BM39" s="190"/>
      <c r="BN39" s="190"/>
      <c r="BO39" s="190"/>
      <c r="BP39" s="190"/>
      <c r="BQ39" s="190"/>
      <c r="BR39" s="190"/>
      <c r="BS39" s="190"/>
      <c r="BT39" s="190"/>
      <c r="BU39" s="190"/>
      <c r="BV39" s="190"/>
      <c r="BW39" s="190"/>
      <c r="BX39" s="190"/>
      <c r="BY39" s="190"/>
      <c r="BZ39" s="190"/>
      <c r="CA39" s="190"/>
      <c r="CB39" s="190"/>
      <c r="CC39" s="190"/>
      <c r="CD39" s="190"/>
      <c r="CE39" s="190"/>
      <c r="CF39" s="190"/>
      <c r="CG39" s="190"/>
      <c r="CH39" s="190"/>
      <c r="CI39" s="190"/>
      <c r="CJ39" s="190"/>
      <c r="CK39" s="190"/>
      <c r="CL39" s="190"/>
      <c r="CM39" s="190"/>
      <c r="CN39" s="190"/>
      <c r="CO39" s="190"/>
      <c r="CP39" s="190"/>
      <c r="CQ39" s="190"/>
      <c r="CR39" s="190"/>
      <c r="CS39" s="190"/>
      <c r="CT39" s="190"/>
      <c r="CU39" s="190"/>
      <c r="CV39" s="190"/>
      <c r="CW39" s="190"/>
      <c r="CX39" s="190"/>
      <c r="CY39" s="190"/>
      <c r="CZ39" s="190"/>
      <c r="DA39" s="190"/>
      <c r="DB39" s="190"/>
      <c r="DC39" s="190"/>
      <c r="DD39" s="190"/>
      <c r="DE39" s="190"/>
      <c r="DF39" s="190"/>
      <c r="DG39" s="190"/>
      <c r="DH39" s="190"/>
      <c r="DI39" s="190"/>
      <c r="DJ39" s="190"/>
      <c r="DK39" s="190"/>
      <c r="DL39" s="190"/>
      <c r="DM39" s="190"/>
      <c r="DN39" s="190"/>
      <c r="DO39" s="190"/>
      <c r="DP39" s="190"/>
      <c r="DQ39" s="190"/>
      <c r="DR39" s="190"/>
      <c r="DS39" s="190"/>
      <c r="DT39" s="190"/>
      <c r="DU39" s="190"/>
      <c r="DV39" s="190"/>
      <c r="DW39" s="190"/>
      <c r="DX39" s="190"/>
      <c r="DY39" s="190"/>
      <c r="DZ39" s="190"/>
      <c r="EA39" s="190"/>
      <c r="EB39" s="190"/>
      <c r="EC39" s="190"/>
      <c r="ED39" s="190"/>
      <c r="EE39" s="190"/>
      <c r="EF39" s="190"/>
      <c r="EG39" s="190"/>
      <c r="EH39" s="190"/>
      <c r="EI39" s="190"/>
      <c r="EJ39" s="190"/>
      <c r="EK39" s="190"/>
      <c r="EL39" s="190"/>
      <c r="EM39" s="190"/>
      <c r="EN39" s="190"/>
      <c r="EO39" s="190"/>
      <c r="EP39" s="190"/>
      <c r="EQ39" s="190"/>
      <c r="ER39" s="190"/>
    </row>
    <row r="40" spans="1:148" s="191" customFormat="1" ht="67.2">
      <c r="A40" s="186" t="s">
        <v>142</v>
      </c>
      <c r="B40" s="188" t="s">
        <v>143</v>
      </c>
      <c r="C40" s="186" t="s">
        <v>144</v>
      </c>
      <c r="D40" s="187" t="s">
        <v>359</v>
      </c>
      <c r="E40" s="188" t="s">
        <v>145</v>
      </c>
      <c r="F40" s="188" t="s">
        <v>145</v>
      </c>
      <c r="G40" s="188" t="s">
        <v>64</v>
      </c>
      <c r="H40" s="189">
        <v>45590</v>
      </c>
      <c r="I40" s="188" t="s">
        <v>95</v>
      </c>
      <c r="J40" s="188" t="s">
        <v>64</v>
      </c>
      <c r="K40" s="189">
        <v>45590</v>
      </c>
      <c r="L40" s="188" t="s">
        <v>95</v>
      </c>
      <c r="M40" s="188"/>
      <c r="N40" s="190"/>
      <c r="O40" s="190"/>
      <c r="P40" s="190"/>
      <c r="Q40" s="190"/>
      <c r="R40" s="190"/>
      <c r="S40" s="190"/>
      <c r="T40" s="190"/>
      <c r="U40" s="190"/>
      <c r="V40" s="190"/>
      <c r="W40" s="190"/>
      <c r="X40" s="190"/>
      <c r="Y40" s="190"/>
      <c r="Z40" s="190"/>
      <c r="AA40" s="190"/>
      <c r="AB40" s="190"/>
      <c r="AC40" s="190"/>
      <c r="AD40" s="190"/>
      <c r="AE40" s="190"/>
      <c r="AF40" s="190"/>
      <c r="AG40" s="190"/>
      <c r="AH40" s="190"/>
      <c r="AI40" s="190"/>
      <c r="AJ40" s="190"/>
      <c r="AK40" s="190"/>
      <c r="AL40" s="190"/>
      <c r="AM40" s="190"/>
      <c r="AN40" s="190"/>
      <c r="AO40" s="190"/>
      <c r="AP40" s="190"/>
      <c r="AQ40" s="190"/>
      <c r="AR40" s="190"/>
      <c r="AS40" s="190"/>
      <c r="AT40" s="190"/>
      <c r="AU40" s="190"/>
      <c r="AV40" s="190"/>
      <c r="AW40" s="190"/>
      <c r="AX40" s="190"/>
      <c r="AY40" s="190"/>
      <c r="AZ40" s="190"/>
      <c r="BA40" s="190"/>
      <c r="BB40" s="190"/>
      <c r="BC40" s="190"/>
      <c r="BD40" s="190"/>
      <c r="BE40" s="190"/>
      <c r="BF40" s="190"/>
      <c r="BG40" s="190"/>
      <c r="BH40" s="190"/>
      <c r="BI40" s="190"/>
      <c r="BJ40" s="190"/>
      <c r="BK40" s="190"/>
      <c r="BL40" s="190"/>
      <c r="BM40" s="190"/>
      <c r="BN40" s="190"/>
      <c r="BO40" s="190"/>
      <c r="BP40" s="190"/>
      <c r="BQ40" s="190"/>
      <c r="BR40" s="190"/>
      <c r="BS40" s="190"/>
      <c r="BT40" s="190"/>
      <c r="BU40" s="190"/>
      <c r="BV40" s="190"/>
      <c r="BW40" s="190"/>
      <c r="BX40" s="190"/>
      <c r="BY40" s="190"/>
      <c r="BZ40" s="190"/>
      <c r="CA40" s="190"/>
      <c r="CB40" s="190"/>
      <c r="CC40" s="190"/>
      <c r="CD40" s="190"/>
      <c r="CE40" s="190"/>
      <c r="CF40" s="190"/>
      <c r="CG40" s="190"/>
      <c r="CH40" s="190"/>
      <c r="CI40" s="190"/>
      <c r="CJ40" s="190"/>
      <c r="CK40" s="190"/>
      <c r="CL40" s="190"/>
      <c r="CM40" s="190"/>
      <c r="CN40" s="190"/>
      <c r="CO40" s="190"/>
      <c r="CP40" s="190"/>
      <c r="CQ40" s="190"/>
      <c r="CR40" s="190"/>
      <c r="CS40" s="190"/>
      <c r="CT40" s="190"/>
      <c r="CU40" s="190"/>
      <c r="CV40" s="190"/>
      <c r="CW40" s="190"/>
      <c r="CX40" s="190"/>
      <c r="CY40" s="190"/>
      <c r="CZ40" s="190"/>
      <c r="DA40" s="190"/>
      <c r="DB40" s="190"/>
      <c r="DC40" s="190"/>
      <c r="DD40" s="190"/>
      <c r="DE40" s="190"/>
      <c r="DF40" s="190"/>
      <c r="DG40" s="190"/>
      <c r="DH40" s="190"/>
      <c r="DI40" s="190"/>
      <c r="DJ40" s="190"/>
      <c r="DK40" s="190"/>
      <c r="DL40" s="190"/>
      <c r="DM40" s="190"/>
      <c r="DN40" s="190"/>
      <c r="DO40" s="190"/>
      <c r="DP40" s="190"/>
      <c r="DQ40" s="190"/>
      <c r="DR40" s="190"/>
      <c r="DS40" s="190"/>
      <c r="DT40" s="190"/>
      <c r="DU40" s="190"/>
      <c r="DV40" s="190"/>
      <c r="DW40" s="190"/>
      <c r="DX40" s="190"/>
      <c r="DY40" s="190"/>
      <c r="DZ40" s="190"/>
      <c r="EA40" s="190"/>
      <c r="EB40" s="190"/>
      <c r="EC40" s="190"/>
      <c r="ED40" s="190"/>
      <c r="EE40" s="190"/>
      <c r="EF40" s="190"/>
      <c r="EG40" s="190"/>
      <c r="EH40" s="190"/>
      <c r="EI40" s="190"/>
      <c r="EJ40" s="190"/>
      <c r="EK40" s="190"/>
      <c r="EL40" s="190"/>
      <c r="EM40" s="190"/>
      <c r="EN40" s="190"/>
      <c r="EO40" s="190"/>
      <c r="EP40" s="190"/>
      <c r="EQ40" s="190"/>
      <c r="ER40" s="190"/>
    </row>
    <row r="41" spans="1:148" s="192" customFormat="1" ht="50.4">
      <c r="A41" s="186" t="s">
        <v>146</v>
      </c>
      <c r="B41" s="188" t="s">
        <v>147</v>
      </c>
      <c r="C41" s="186" t="s">
        <v>148</v>
      </c>
      <c r="D41" s="187" t="s">
        <v>359</v>
      </c>
      <c r="E41" s="188" t="s">
        <v>149</v>
      </c>
      <c r="F41" s="188" t="s">
        <v>150</v>
      </c>
      <c r="G41" s="188" t="s">
        <v>151</v>
      </c>
      <c r="H41" s="189">
        <v>45590</v>
      </c>
      <c r="I41" s="188" t="s">
        <v>95</v>
      </c>
      <c r="J41" s="188" t="s">
        <v>64</v>
      </c>
      <c r="K41" s="189">
        <v>45590</v>
      </c>
      <c r="L41" s="188" t="s">
        <v>95</v>
      </c>
      <c r="M41" s="188"/>
    </row>
    <row r="42" spans="1:148" s="192" customFormat="1" ht="67.2">
      <c r="A42" s="188" t="s">
        <v>152</v>
      </c>
      <c r="B42" s="188" t="s">
        <v>153</v>
      </c>
      <c r="C42" s="188" t="s">
        <v>154</v>
      </c>
      <c r="D42" s="187" t="s">
        <v>359</v>
      </c>
      <c r="E42" s="188" t="s">
        <v>155</v>
      </c>
      <c r="F42" s="188" t="s">
        <v>155</v>
      </c>
      <c r="G42" s="188" t="s">
        <v>64</v>
      </c>
      <c r="H42" s="189">
        <v>45590</v>
      </c>
      <c r="I42" s="188" t="s">
        <v>95</v>
      </c>
      <c r="J42" s="188" t="s">
        <v>64</v>
      </c>
      <c r="K42" s="189">
        <v>45590</v>
      </c>
      <c r="L42" s="188" t="s">
        <v>95</v>
      </c>
      <c r="M42" s="188"/>
    </row>
    <row r="43" spans="1:148" s="192" customFormat="1" ht="33.6">
      <c r="A43" s="188" t="s">
        <v>156</v>
      </c>
      <c r="B43" s="188" t="s">
        <v>157</v>
      </c>
      <c r="C43" s="188" t="s">
        <v>158</v>
      </c>
      <c r="D43" s="187" t="s">
        <v>359</v>
      </c>
      <c r="E43" s="188" t="s">
        <v>159</v>
      </c>
      <c r="F43" s="188" t="s">
        <v>160</v>
      </c>
      <c r="G43" s="188" t="s">
        <v>64</v>
      </c>
      <c r="H43" s="189">
        <v>45590</v>
      </c>
      <c r="I43" s="188" t="s">
        <v>95</v>
      </c>
      <c r="J43" s="188" t="s">
        <v>64</v>
      </c>
      <c r="K43" s="189">
        <v>45590</v>
      </c>
      <c r="L43" s="188" t="s">
        <v>95</v>
      </c>
      <c r="M43" s="188"/>
    </row>
    <row r="44" spans="1:148" s="192" customFormat="1" ht="67.2">
      <c r="A44" s="188" t="s">
        <v>161</v>
      </c>
      <c r="B44" s="188" t="s">
        <v>162</v>
      </c>
      <c r="C44" s="188" t="s">
        <v>163</v>
      </c>
      <c r="D44" s="187" t="s">
        <v>359</v>
      </c>
      <c r="E44" s="188" t="s">
        <v>164</v>
      </c>
      <c r="F44" s="188" t="s">
        <v>165</v>
      </c>
      <c r="G44" s="188" t="s">
        <v>64</v>
      </c>
    </row>
  </sheetData>
  <mergeCells count="15">
    <mergeCell ref="B2:G2"/>
    <mergeCell ref="B3:G3"/>
    <mergeCell ref="A15:A17"/>
    <mergeCell ref="A14:XFD14"/>
    <mergeCell ref="G36:H36"/>
    <mergeCell ref="G15:L15"/>
    <mergeCell ref="G16:I16"/>
    <mergeCell ref="J16:L16"/>
    <mergeCell ref="A18:M18"/>
    <mergeCell ref="M15:M17"/>
    <mergeCell ref="B15:B17"/>
    <mergeCell ref="C15:C17"/>
    <mergeCell ref="D15:D17"/>
    <mergeCell ref="E15:E17"/>
    <mergeCell ref="F15:F17"/>
  </mergeCells>
  <dataValidations count="1">
    <dataValidation type="list" operator="equal" allowBlank="1" showErrorMessage="1" promptTitle="dfdf" sqref="G37:G41 G19:G35 J19:J35 J37:J43">
      <formula1>"Passed,Untested,Failed,Blocked"</formula1>
      <formula2>0</formula2>
    </dataValidation>
  </dataValidations>
  <pageMargins left="0.7" right="0.7" top="0.75" bottom="0.75" header="0.3" footer="0.3"/>
  <pageSetup orientation="portrait" r:id="rId1"/>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00"/>
  </sheetPr>
  <dimension ref="A1:ER51"/>
  <sheetViews>
    <sheetView tabSelected="1" topLeftCell="A28" zoomScale="70" zoomScaleNormal="70" workbookViewId="0">
      <selection activeCell="C36" sqref="C36"/>
    </sheetView>
  </sheetViews>
  <sheetFormatPr defaultRowHeight="13.8"/>
  <cols>
    <col min="1" max="1" width="13.59765625" customWidth="1"/>
    <col min="2" max="2" width="41.09765625" bestFit="1" customWidth="1"/>
    <col min="3" max="3" width="43.69921875" bestFit="1" customWidth="1"/>
    <col min="4" max="4" width="43.69921875" customWidth="1"/>
    <col min="5" max="5" width="42.296875" customWidth="1"/>
    <col min="6" max="6" width="38.59765625" customWidth="1"/>
    <col min="7" max="7" width="20" bestFit="1" customWidth="1"/>
    <col min="8" max="8" width="15.8984375" bestFit="1" customWidth="1"/>
    <col min="9" max="9" width="17" bestFit="1" customWidth="1"/>
    <col min="10" max="10" width="12.09765625" bestFit="1" customWidth="1"/>
    <col min="11" max="11" width="15.8984375" bestFit="1" customWidth="1"/>
    <col min="12" max="12" width="17" bestFit="1" customWidth="1"/>
    <col min="13" max="13" width="10.69921875" bestFit="1" customWidth="1"/>
  </cols>
  <sheetData>
    <row r="1" spans="1:7" ht="16.8">
      <c r="A1" s="50" t="s">
        <v>44</v>
      </c>
      <c r="B1" s="232" t="s">
        <v>261</v>
      </c>
      <c r="C1" s="232"/>
      <c r="D1" s="232"/>
      <c r="E1" s="232"/>
      <c r="F1" s="232"/>
      <c r="G1" s="232"/>
    </row>
    <row r="2" spans="1:7" ht="16.8">
      <c r="A2" s="50" t="s">
        <v>45</v>
      </c>
      <c r="B2" s="258" t="s">
        <v>287</v>
      </c>
      <c r="C2" s="258"/>
      <c r="D2" s="258"/>
      <c r="E2" s="258"/>
      <c r="F2" s="258"/>
      <c r="G2" s="258"/>
    </row>
    <row r="3" spans="1:7" ht="16.8">
      <c r="A3" s="51"/>
      <c r="B3" s="52" t="s">
        <v>19</v>
      </c>
      <c r="C3" s="52" t="s">
        <v>20</v>
      </c>
      <c r="D3" s="52"/>
      <c r="E3" s="52" t="s">
        <v>46</v>
      </c>
      <c r="F3" s="53" t="s">
        <v>22</v>
      </c>
      <c r="G3" s="52" t="s">
        <v>94</v>
      </c>
    </row>
    <row r="4" spans="1:7" ht="16.8">
      <c r="A4" s="54" t="s">
        <v>49</v>
      </c>
      <c r="B4" s="51">
        <v>18</v>
      </c>
      <c r="C4" s="51">
        <v>1</v>
      </c>
      <c r="D4" s="51"/>
      <c r="E4" s="51">
        <v>0</v>
      </c>
      <c r="F4" s="51">
        <v>0</v>
      </c>
      <c r="G4" s="51">
        <f>B4</f>
        <v>18</v>
      </c>
    </row>
    <row r="5" spans="1:7" ht="16.8">
      <c r="A5" s="54" t="s">
        <v>50</v>
      </c>
      <c r="B5" s="51">
        <v>18</v>
      </c>
      <c r="C5" s="51">
        <v>1</v>
      </c>
      <c r="D5" s="51"/>
      <c r="E5" s="51">
        <v>0</v>
      </c>
      <c r="F5" s="55">
        <v>0</v>
      </c>
      <c r="G5" s="51">
        <f>B5</f>
        <v>18</v>
      </c>
    </row>
    <row r="6" spans="1:7" s="139" customFormat="1"/>
    <row r="7" spans="1:7" s="139" customFormat="1"/>
    <row r="8" spans="1:7" s="139" customFormat="1"/>
    <row r="9" spans="1:7" s="139" customFormat="1"/>
    <row r="10" spans="1:7" s="139" customFormat="1"/>
    <row r="11" spans="1:7" s="139" customFormat="1"/>
    <row r="12" spans="1:7" s="139" customFormat="1"/>
    <row r="13" spans="1:7" s="139" customFormat="1"/>
    <row r="14" spans="1:7" s="139" customFormat="1"/>
    <row r="15" spans="1:7" s="139" customFormat="1"/>
    <row r="16" spans="1:7" s="139" customFormat="1"/>
    <row r="17" spans="1:13" s="139" customFormat="1"/>
    <row r="18" spans="1:13" s="139" customFormat="1"/>
    <row r="19" spans="1:13" s="139" customFormat="1"/>
    <row r="20" spans="1:13" s="139" customFormat="1"/>
    <row r="21" spans="1:13" s="139" customFormat="1"/>
    <row r="22" spans="1:13" s="139" customFormat="1"/>
    <row r="23" spans="1:13" s="139" customFormat="1"/>
    <row r="24" spans="1:13" s="139" customFormat="1"/>
    <row r="25" spans="1:13" s="139" customFormat="1"/>
    <row r="26" spans="1:13" s="139" customFormat="1"/>
    <row r="27" spans="1:13" s="139" customFormat="1"/>
    <row r="28" spans="1:13" s="139" customFormat="1"/>
    <row r="29" spans="1:13" s="139" customFormat="1"/>
    <row r="30" spans="1:13" s="139" customFormat="1"/>
    <row r="31" spans="1:13" ht="16.8">
      <c r="A31" s="271" t="s">
        <v>51</v>
      </c>
      <c r="B31" s="271" t="s">
        <v>6</v>
      </c>
      <c r="C31" s="271" t="s">
        <v>79</v>
      </c>
      <c r="D31" s="301" t="s">
        <v>53</v>
      </c>
      <c r="E31" s="271" t="s">
        <v>54</v>
      </c>
      <c r="F31" s="271" t="s">
        <v>55</v>
      </c>
      <c r="G31" s="272" t="s">
        <v>56</v>
      </c>
      <c r="H31" s="272"/>
      <c r="I31" s="272"/>
      <c r="J31" s="272"/>
      <c r="K31" s="272"/>
      <c r="L31" s="272"/>
      <c r="M31" s="272" t="s">
        <v>57</v>
      </c>
    </row>
    <row r="32" spans="1:13" ht="16.8">
      <c r="A32" s="271"/>
      <c r="B32" s="271"/>
      <c r="C32" s="271"/>
      <c r="D32" s="302"/>
      <c r="E32" s="271"/>
      <c r="F32" s="271"/>
      <c r="G32" s="272" t="s">
        <v>27</v>
      </c>
      <c r="H32" s="272"/>
      <c r="I32" s="272"/>
      <c r="J32" s="272" t="s">
        <v>28</v>
      </c>
      <c r="K32" s="272"/>
      <c r="L32" s="272"/>
      <c r="M32" s="272"/>
    </row>
    <row r="33" spans="1:148" ht="16.8">
      <c r="A33" s="271"/>
      <c r="B33" s="271"/>
      <c r="C33" s="271"/>
      <c r="D33" s="303"/>
      <c r="E33" s="271"/>
      <c r="F33" s="271"/>
      <c r="G33" s="119" t="s">
        <v>58</v>
      </c>
      <c r="H33" s="73" t="s">
        <v>59</v>
      </c>
      <c r="I33" s="119" t="s">
        <v>60</v>
      </c>
      <c r="J33" s="119" t="s">
        <v>58</v>
      </c>
      <c r="K33" s="119" t="s">
        <v>59</v>
      </c>
      <c r="L33" s="119" t="s">
        <v>60</v>
      </c>
      <c r="M33" s="272"/>
    </row>
    <row r="34" spans="1:148" ht="16.8">
      <c r="A34" s="268" t="s">
        <v>373</v>
      </c>
      <c r="B34" s="269"/>
      <c r="C34" s="269"/>
      <c r="D34" s="299"/>
      <c r="E34" s="269"/>
      <c r="F34" s="269"/>
      <c r="G34" s="269"/>
      <c r="H34" s="269"/>
      <c r="I34" s="269"/>
      <c r="J34" s="269"/>
      <c r="K34" s="269"/>
      <c r="L34" s="269"/>
      <c r="M34" s="270"/>
    </row>
    <row r="35" spans="1:148" ht="40.200000000000003" customHeight="1">
      <c r="A35" s="71" t="s">
        <v>374</v>
      </c>
      <c r="B35" s="71" t="s">
        <v>99</v>
      </c>
      <c r="C35" s="67"/>
      <c r="D35" s="177" t="s">
        <v>83</v>
      </c>
      <c r="E35" s="72" t="s">
        <v>100</v>
      </c>
      <c r="F35" s="72" t="s">
        <v>101</v>
      </c>
      <c r="G35" s="74" t="s">
        <v>64</v>
      </c>
      <c r="H35" s="75">
        <v>45590</v>
      </c>
      <c r="I35" s="74" t="s">
        <v>95</v>
      </c>
      <c r="J35" s="74" t="s">
        <v>64</v>
      </c>
      <c r="K35" s="75"/>
      <c r="L35" s="74"/>
      <c r="M35" s="76"/>
    </row>
    <row r="36" spans="1:148" ht="40.200000000000003" customHeight="1">
      <c r="A36" s="71" t="s">
        <v>374</v>
      </c>
      <c r="B36" s="71" t="s">
        <v>96</v>
      </c>
      <c r="C36" s="177"/>
      <c r="D36" s="177" t="s">
        <v>83</v>
      </c>
      <c r="E36" s="72" t="s">
        <v>103</v>
      </c>
      <c r="F36" s="72" t="s">
        <v>103</v>
      </c>
      <c r="G36" s="74" t="s">
        <v>64</v>
      </c>
      <c r="H36" s="75">
        <v>45590</v>
      </c>
      <c r="I36" s="74" t="s">
        <v>95</v>
      </c>
      <c r="J36" s="74" t="s">
        <v>64</v>
      </c>
      <c r="K36" s="75"/>
      <c r="L36" s="74"/>
      <c r="M36" s="76"/>
    </row>
    <row r="37" spans="1:148" ht="40.200000000000003" customHeight="1">
      <c r="A37" s="71" t="s">
        <v>374</v>
      </c>
      <c r="B37" s="71" t="s">
        <v>105</v>
      </c>
      <c r="C37" s="67"/>
      <c r="D37" s="177" t="s">
        <v>83</v>
      </c>
      <c r="E37" s="72" t="s">
        <v>106</v>
      </c>
      <c r="F37" s="72" t="s">
        <v>106</v>
      </c>
      <c r="G37" s="74" t="s">
        <v>64</v>
      </c>
      <c r="H37" s="75">
        <v>45590</v>
      </c>
      <c r="I37" s="74" t="s">
        <v>95</v>
      </c>
      <c r="J37" s="74" t="s">
        <v>64</v>
      </c>
      <c r="K37" s="75"/>
      <c r="L37" s="74"/>
      <c r="M37" s="76"/>
    </row>
    <row r="38" spans="1:148" ht="40.200000000000003" customHeight="1">
      <c r="A38" s="71" t="s">
        <v>374</v>
      </c>
      <c r="B38" s="71" t="s">
        <v>108</v>
      </c>
      <c r="C38" s="177"/>
      <c r="D38" s="177" t="s">
        <v>83</v>
      </c>
      <c r="E38" s="72" t="s">
        <v>109</v>
      </c>
      <c r="F38" s="72" t="s">
        <v>109</v>
      </c>
      <c r="G38" s="74" t="s">
        <v>64</v>
      </c>
      <c r="H38" s="75">
        <v>45590</v>
      </c>
      <c r="I38" s="74" t="s">
        <v>95</v>
      </c>
      <c r="J38" s="74" t="s">
        <v>64</v>
      </c>
      <c r="K38" s="75"/>
      <c r="L38" s="74"/>
      <c r="M38" s="76"/>
    </row>
    <row r="39" spans="1:148" ht="40.200000000000003" customHeight="1">
      <c r="A39" s="71" t="s">
        <v>374</v>
      </c>
      <c r="B39" s="71" t="s">
        <v>111</v>
      </c>
      <c r="C39" s="67"/>
      <c r="D39" s="177" t="s">
        <v>83</v>
      </c>
      <c r="E39" s="72" t="s">
        <v>112</v>
      </c>
      <c r="F39" s="72" t="s">
        <v>112</v>
      </c>
      <c r="G39" s="74" t="s">
        <v>64</v>
      </c>
      <c r="H39" s="75">
        <v>45590</v>
      </c>
      <c r="I39" s="74" t="s">
        <v>95</v>
      </c>
      <c r="J39" s="74" t="s">
        <v>64</v>
      </c>
      <c r="K39" s="75"/>
      <c r="L39" s="74"/>
      <c r="M39" s="76"/>
    </row>
    <row r="40" spans="1:148" ht="40.200000000000003" customHeight="1">
      <c r="A40" s="71" t="s">
        <v>374</v>
      </c>
      <c r="B40" s="67" t="s">
        <v>114</v>
      </c>
      <c r="C40" s="67"/>
      <c r="D40" s="177" t="s">
        <v>83</v>
      </c>
      <c r="E40" s="67" t="s">
        <v>115</v>
      </c>
      <c r="F40" s="67" t="s">
        <v>115</v>
      </c>
      <c r="G40" s="74" t="s">
        <v>64</v>
      </c>
      <c r="H40" s="75">
        <v>45590</v>
      </c>
      <c r="I40" s="74" t="s">
        <v>95</v>
      </c>
      <c r="J40" s="74" t="s">
        <v>64</v>
      </c>
      <c r="K40" s="76"/>
      <c r="L40" s="76"/>
      <c r="M40" s="76"/>
      <c r="N40" s="33"/>
    </row>
    <row r="41" spans="1:148" ht="40.200000000000003" customHeight="1">
      <c r="A41" s="71" t="s">
        <v>374</v>
      </c>
      <c r="B41" s="67" t="s">
        <v>117</v>
      </c>
      <c r="C41" s="67"/>
      <c r="D41" s="177" t="s">
        <v>83</v>
      </c>
      <c r="E41" s="67" t="s">
        <v>118</v>
      </c>
      <c r="F41" s="67" t="s">
        <v>118</v>
      </c>
      <c r="G41" s="74" t="s">
        <v>64</v>
      </c>
      <c r="H41" s="75">
        <v>45590</v>
      </c>
      <c r="I41" s="74" t="s">
        <v>95</v>
      </c>
      <c r="J41" s="74" t="s">
        <v>64</v>
      </c>
      <c r="K41" s="76"/>
      <c r="L41" s="76"/>
      <c r="M41" s="76"/>
    </row>
    <row r="42" spans="1:148" ht="40.200000000000003" customHeight="1">
      <c r="A42" s="71" t="s">
        <v>374</v>
      </c>
      <c r="B42" s="67" t="s">
        <v>120</v>
      </c>
      <c r="C42" s="67"/>
      <c r="D42" s="177" t="s">
        <v>83</v>
      </c>
      <c r="E42" s="67" t="s">
        <v>121</v>
      </c>
      <c r="F42" s="67" t="s">
        <v>121</v>
      </c>
      <c r="G42" s="74" t="s">
        <v>64</v>
      </c>
      <c r="H42" s="75">
        <v>45590</v>
      </c>
      <c r="I42" s="74" t="s">
        <v>95</v>
      </c>
      <c r="J42" s="74" t="s">
        <v>64</v>
      </c>
      <c r="K42" s="77"/>
      <c r="L42" s="77"/>
      <c r="M42" s="77"/>
    </row>
    <row r="43" spans="1:148" s="65" customFormat="1" ht="40.200000000000003" customHeight="1">
      <c r="A43" s="71" t="s">
        <v>374</v>
      </c>
      <c r="B43" s="67" t="s">
        <v>123</v>
      </c>
      <c r="C43" s="67"/>
      <c r="D43" s="177" t="s">
        <v>83</v>
      </c>
      <c r="E43" s="67" t="s">
        <v>124</v>
      </c>
      <c r="F43" s="67" t="s">
        <v>124</v>
      </c>
      <c r="G43" s="74" t="s">
        <v>64</v>
      </c>
      <c r="H43" s="75">
        <v>45590</v>
      </c>
      <c r="I43" s="74" t="s">
        <v>95</v>
      </c>
      <c r="J43" s="74" t="s">
        <v>64</v>
      </c>
      <c r="K43" s="67"/>
      <c r="L43" s="67"/>
      <c r="M43" s="67"/>
      <c r="N43" s="66"/>
      <c r="O43" s="66"/>
      <c r="P43" s="66"/>
      <c r="Q43" s="66"/>
      <c r="R43" s="66"/>
      <c r="S43" s="66"/>
      <c r="T43" s="66"/>
      <c r="U43" s="66"/>
      <c r="V43" s="66"/>
      <c r="W43" s="66"/>
      <c r="X43" s="66"/>
      <c r="Y43" s="66"/>
      <c r="Z43" s="66"/>
      <c r="AA43" s="66"/>
      <c r="AB43" s="66"/>
      <c r="AC43" s="66"/>
      <c r="AD43" s="66"/>
      <c r="AE43" s="66"/>
      <c r="AF43" s="66"/>
      <c r="AG43" s="66"/>
      <c r="AH43" s="66"/>
      <c r="AI43" s="66"/>
      <c r="AJ43" s="66"/>
      <c r="AK43" s="66"/>
      <c r="AL43" s="66"/>
      <c r="AM43" s="66"/>
      <c r="AN43" s="66"/>
      <c r="AO43" s="66"/>
      <c r="AP43" s="66"/>
      <c r="AQ43" s="66"/>
      <c r="AR43" s="66"/>
      <c r="AS43" s="66"/>
      <c r="AT43" s="66"/>
      <c r="AU43" s="66"/>
      <c r="AV43" s="66"/>
      <c r="AW43" s="66"/>
      <c r="AX43" s="66"/>
      <c r="AY43" s="66"/>
      <c r="AZ43" s="66"/>
      <c r="BA43" s="66"/>
      <c r="BB43" s="66"/>
      <c r="BC43" s="66"/>
      <c r="BD43" s="66"/>
      <c r="BE43" s="66"/>
      <c r="BF43" s="66"/>
      <c r="BG43" s="66"/>
      <c r="BH43" s="66"/>
      <c r="BI43" s="66"/>
      <c r="BJ43" s="66"/>
      <c r="BK43" s="66"/>
      <c r="BL43" s="66"/>
      <c r="BM43" s="66"/>
      <c r="BN43" s="66"/>
      <c r="BO43" s="66"/>
      <c r="BP43" s="66"/>
      <c r="BQ43" s="66"/>
      <c r="BR43" s="66"/>
      <c r="BS43" s="66"/>
      <c r="BT43" s="66"/>
      <c r="BU43" s="66"/>
      <c r="BV43" s="66"/>
      <c r="BW43" s="66"/>
      <c r="BX43" s="66"/>
      <c r="BY43" s="66"/>
      <c r="BZ43" s="66"/>
      <c r="CA43" s="66"/>
      <c r="CB43" s="66"/>
      <c r="CC43" s="66"/>
      <c r="CD43" s="66"/>
      <c r="CE43" s="66"/>
      <c r="CF43" s="66"/>
      <c r="CG43" s="66"/>
      <c r="CH43" s="66"/>
      <c r="CI43" s="66"/>
      <c r="CJ43" s="66"/>
      <c r="CK43" s="66"/>
      <c r="CL43" s="66"/>
      <c r="CM43" s="66"/>
      <c r="CN43" s="66"/>
      <c r="CO43" s="66"/>
      <c r="CP43" s="66"/>
      <c r="CQ43" s="66"/>
      <c r="CR43" s="66"/>
      <c r="CS43" s="66"/>
      <c r="CT43" s="66"/>
      <c r="CU43" s="66"/>
      <c r="CV43" s="66"/>
      <c r="CW43" s="66"/>
      <c r="CX43" s="66"/>
      <c r="CY43" s="66"/>
      <c r="CZ43" s="66"/>
      <c r="DA43" s="66"/>
      <c r="DB43" s="66"/>
      <c r="DC43" s="66"/>
      <c r="DD43" s="66"/>
      <c r="DE43" s="66"/>
      <c r="DF43" s="66"/>
      <c r="DG43" s="66"/>
      <c r="DH43" s="66"/>
      <c r="DI43" s="66"/>
      <c r="DJ43" s="66"/>
      <c r="DK43" s="66"/>
      <c r="DL43" s="66"/>
      <c r="DM43" s="66"/>
      <c r="DN43" s="66"/>
      <c r="DO43" s="66"/>
      <c r="DP43" s="66"/>
      <c r="DQ43" s="66"/>
      <c r="DR43" s="66"/>
      <c r="DS43" s="66"/>
      <c r="DT43" s="66"/>
      <c r="DU43" s="66"/>
      <c r="DV43" s="66"/>
      <c r="DW43" s="66"/>
      <c r="DX43" s="66"/>
      <c r="DY43" s="66"/>
      <c r="DZ43" s="66"/>
      <c r="EA43" s="66"/>
      <c r="EB43" s="66"/>
      <c r="EC43" s="66"/>
      <c r="ED43" s="66"/>
      <c r="EE43" s="66"/>
      <c r="EF43" s="66"/>
      <c r="EG43" s="66"/>
      <c r="EH43" s="66"/>
      <c r="EI43" s="66"/>
      <c r="EJ43" s="66"/>
      <c r="EK43" s="66"/>
      <c r="EL43" s="66"/>
      <c r="EM43" s="66"/>
      <c r="EN43" s="66"/>
      <c r="EO43" s="66"/>
      <c r="EP43" s="66"/>
      <c r="EQ43" s="66"/>
      <c r="ER43" s="66"/>
    </row>
    <row r="44" spans="1:148" s="65" customFormat="1" ht="40.200000000000003" customHeight="1">
      <c r="A44" s="71" t="s">
        <v>374</v>
      </c>
      <c r="B44" s="67" t="s">
        <v>126</v>
      </c>
      <c r="C44" s="67"/>
      <c r="D44" s="177" t="s">
        <v>83</v>
      </c>
      <c r="E44" s="67" t="s">
        <v>124</v>
      </c>
      <c r="F44" s="67" t="s">
        <v>124</v>
      </c>
      <c r="G44" s="74" t="s">
        <v>64</v>
      </c>
      <c r="H44" s="75">
        <v>45590</v>
      </c>
      <c r="I44" s="74" t="s">
        <v>95</v>
      </c>
      <c r="J44" s="74" t="s">
        <v>64</v>
      </c>
      <c r="K44" s="67"/>
      <c r="L44" s="67"/>
      <c r="M44" s="67"/>
      <c r="N44" s="66"/>
      <c r="O44" s="66"/>
      <c r="P44" s="66"/>
      <c r="Q44" s="66"/>
      <c r="R44" s="66"/>
      <c r="S44" s="66"/>
      <c r="T44" s="66"/>
      <c r="U44" s="66"/>
      <c r="V44" s="66"/>
      <c r="W44" s="66"/>
      <c r="X44" s="66"/>
      <c r="Y44" s="66"/>
      <c r="Z44" s="66"/>
      <c r="AA44" s="66"/>
      <c r="AB44" s="66"/>
      <c r="AC44" s="66"/>
      <c r="AD44" s="66"/>
      <c r="AE44" s="66"/>
      <c r="AF44" s="66"/>
      <c r="AG44" s="66"/>
      <c r="AH44" s="66"/>
      <c r="AI44" s="66"/>
      <c r="AJ44" s="66"/>
      <c r="AK44" s="66"/>
      <c r="AL44" s="66"/>
      <c r="AM44" s="66"/>
      <c r="AN44" s="66"/>
      <c r="AO44" s="66"/>
      <c r="AP44" s="66"/>
      <c r="AQ44" s="66"/>
      <c r="AR44" s="66"/>
      <c r="AS44" s="66"/>
      <c r="AT44" s="66"/>
      <c r="AU44" s="66"/>
      <c r="AV44" s="66"/>
      <c r="AW44" s="66"/>
      <c r="AX44" s="66"/>
      <c r="AY44" s="66"/>
      <c r="AZ44" s="66"/>
      <c r="BA44" s="66"/>
      <c r="BB44" s="66"/>
      <c r="BC44" s="66"/>
      <c r="BD44" s="66"/>
      <c r="BE44" s="66"/>
      <c r="BF44" s="66"/>
      <c r="BG44" s="66"/>
      <c r="BH44" s="66"/>
      <c r="BI44" s="66"/>
      <c r="BJ44" s="66"/>
      <c r="BK44" s="66"/>
      <c r="BL44" s="66"/>
      <c r="BM44" s="66"/>
      <c r="BN44" s="66"/>
      <c r="BO44" s="66"/>
      <c r="BP44" s="66"/>
      <c r="BQ44" s="66"/>
      <c r="BR44" s="66"/>
      <c r="BS44" s="66"/>
      <c r="BT44" s="66"/>
      <c r="BU44" s="66"/>
      <c r="BV44" s="66"/>
      <c r="BW44" s="66"/>
      <c r="BX44" s="66"/>
      <c r="BY44" s="66"/>
      <c r="BZ44" s="66"/>
      <c r="CA44" s="66"/>
      <c r="CB44" s="66"/>
      <c r="CC44" s="66"/>
      <c r="CD44" s="66"/>
      <c r="CE44" s="66"/>
      <c r="CF44" s="66"/>
      <c r="CG44" s="66"/>
      <c r="CH44" s="66"/>
      <c r="CI44" s="66"/>
      <c r="CJ44" s="66"/>
      <c r="CK44" s="66"/>
      <c r="CL44" s="66"/>
      <c r="CM44" s="66"/>
      <c r="CN44" s="66"/>
      <c r="CO44" s="66"/>
      <c r="CP44" s="66"/>
      <c r="CQ44" s="66"/>
      <c r="CR44" s="66"/>
      <c r="CS44" s="66"/>
      <c r="CT44" s="66"/>
      <c r="CU44" s="66"/>
      <c r="CV44" s="66"/>
      <c r="CW44" s="66"/>
      <c r="CX44" s="66"/>
      <c r="CY44" s="66"/>
      <c r="CZ44" s="66"/>
      <c r="DA44" s="66"/>
      <c r="DB44" s="66"/>
      <c r="DC44" s="66"/>
      <c r="DD44" s="66"/>
      <c r="DE44" s="66"/>
      <c r="DF44" s="66"/>
      <c r="DG44" s="66"/>
      <c r="DH44" s="66"/>
      <c r="DI44" s="66"/>
      <c r="DJ44" s="66"/>
      <c r="DK44" s="66"/>
      <c r="DL44" s="66"/>
      <c r="DM44" s="66"/>
      <c r="DN44" s="66"/>
      <c r="DO44" s="66"/>
      <c r="DP44" s="66"/>
      <c r="DQ44" s="66"/>
      <c r="DR44" s="66"/>
      <c r="DS44" s="66"/>
      <c r="DT44" s="66"/>
      <c r="DU44" s="66"/>
      <c r="DV44" s="66"/>
      <c r="DW44" s="66"/>
      <c r="DX44" s="66"/>
      <c r="DY44" s="66"/>
      <c r="DZ44" s="66"/>
      <c r="EA44" s="66"/>
      <c r="EB44" s="66"/>
      <c r="EC44" s="66"/>
      <c r="ED44" s="66"/>
      <c r="EE44" s="66"/>
      <c r="EF44" s="66"/>
      <c r="EG44" s="66"/>
      <c r="EH44" s="66"/>
      <c r="EI44" s="66"/>
      <c r="EJ44" s="66"/>
      <c r="EK44" s="66"/>
      <c r="EL44" s="66"/>
      <c r="EM44" s="66"/>
      <c r="EN44" s="66"/>
      <c r="EO44" s="66"/>
      <c r="EP44" s="66"/>
      <c r="EQ44" s="66"/>
      <c r="ER44" s="66"/>
    </row>
    <row r="45" spans="1:148" s="65" customFormat="1" ht="16.8">
      <c r="A45" s="296" t="s">
        <v>375</v>
      </c>
      <c r="B45" s="297"/>
      <c r="C45" s="297"/>
      <c r="D45" s="300"/>
      <c r="E45" s="297"/>
      <c r="F45" s="297"/>
      <c r="G45" s="297"/>
      <c r="H45" s="297"/>
      <c r="I45" s="297"/>
      <c r="J45" s="297"/>
      <c r="K45" s="297"/>
      <c r="L45" s="297"/>
      <c r="M45" s="298"/>
      <c r="N45" s="66"/>
      <c r="O45" s="66"/>
      <c r="P45" s="66"/>
      <c r="Q45" s="66"/>
      <c r="R45" s="66"/>
      <c r="S45" s="66"/>
      <c r="T45" s="66"/>
      <c r="U45" s="66"/>
      <c r="V45" s="66"/>
      <c r="W45" s="66"/>
      <c r="X45" s="66"/>
      <c r="Y45" s="66"/>
      <c r="Z45" s="66"/>
      <c r="AA45" s="66"/>
      <c r="AB45" s="66"/>
      <c r="AC45" s="66"/>
      <c r="AD45" s="66"/>
      <c r="AE45" s="66"/>
      <c r="AF45" s="66"/>
      <c r="AG45" s="66"/>
      <c r="AH45" s="66"/>
      <c r="AI45" s="66"/>
      <c r="AJ45" s="66"/>
      <c r="AK45" s="66"/>
      <c r="AL45" s="66"/>
      <c r="AM45" s="66"/>
      <c r="AN45" s="66"/>
      <c r="AO45" s="66"/>
      <c r="AP45" s="66"/>
      <c r="AQ45" s="66"/>
      <c r="AR45" s="66"/>
      <c r="AS45" s="66"/>
      <c r="AT45" s="66"/>
      <c r="AU45" s="66"/>
      <c r="AV45" s="66"/>
      <c r="AW45" s="66"/>
      <c r="AX45" s="66"/>
      <c r="AY45" s="66"/>
      <c r="AZ45" s="66"/>
      <c r="BA45" s="66"/>
      <c r="BB45" s="66"/>
      <c r="BC45" s="66"/>
      <c r="BD45" s="66"/>
      <c r="BE45" s="66"/>
      <c r="BF45" s="66"/>
      <c r="BG45" s="66"/>
      <c r="BH45" s="66"/>
      <c r="BI45" s="66"/>
      <c r="BJ45" s="66"/>
      <c r="BK45" s="66"/>
      <c r="BL45" s="66"/>
      <c r="BM45" s="66"/>
      <c r="BN45" s="66"/>
      <c r="BO45" s="66"/>
      <c r="BP45" s="66"/>
      <c r="BQ45" s="66"/>
      <c r="BR45" s="66"/>
      <c r="BS45" s="66"/>
      <c r="BT45" s="66"/>
      <c r="BU45" s="66"/>
      <c r="BV45" s="66"/>
      <c r="BW45" s="66"/>
      <c r="BX45" s="66"/>
      <c r="BY45" s="66"/>
      <c r="BZ45" s="66"/>
      <c r="CA45" s="66"/>
      <c r="CB45" s="66"/>
      <c r="CC45" s="66"/>
      <c r="CD45" s="66"/>
      <c r="CE45" s="66"/>
      <c r="CF45" s="66"/>
      <c r="CG45" s="66"/>
      <c r="CH45" s="66"/>
      <c r="CI45" s="66"/>
      <c r="CJ45" s="66"/>
      <c r="CK45" s="66"/>
      <c r="CL45" s="66"/>
      <c r="CM45" s="66"/>
      <c r="CN45" s="66"/>
      <c r="CO45" s="66"/>
      <c r="CP45" s="66"/>
      <c r="CQ45" s="66"/>
      <c r="CR45" s="66"/>
      <c r="CS45" s="66"/>
      <c r="CT45" s="66"/>
      <c r="CU45" s="66"/>
      <c r="CV45" s="66"/>
      <c r="CW45" s="66"/>
      <c r="CX45" s="66"/>
      <c r="CY45" s="66"/>
      <c r="CZ45" s="66"/>
      <c r="DA45" s="66"/>
      <c r="DB45" s="66"/>
      <c r="DC45" s="66"/>
      <c r="DD45" s="66"/>
      <c r="DE45" s="66"/>
      <c r="DF45" s="66"/>
      <c r="DG45" s="66"/>
      <c r="DH45" s="66"/>
      <c r="DI45" s="66"/>
      <c r="DJ45" s="66"/>
      <c r="DK45" s="66"/>
      <c r="DL45" s="66"/>
      <c r="DM45" s="66"/>
      <c r="DN45" s="66"/>
      <c r="DO45" s="66"/>
      <c r="DP45" s="66"/>
      <c r="DQ45" s="66"/>
      <c r="DR45" s="66"/>
      <c r="DS45" s="66"/>
      <c r="DT45" s="66"/>
      <c r="DU45" s="66"/>
      <c r="DV45" s="66"/>
      <c r="DW45" s="66"/>
      <c r="DX45" s="66"/>
      <c r="DY45" s="66"/>
      <c r="DZ45" s="66"/>
      <c r="EA45" s="66"/>
      <c r="EB45" s="66"/>
      <c r="EC45" s="66"/>
      <c r="ED45" s="66"/>
      <c r="EE45" s="66"/>
      <c r="EF45" s="66"/>
      <c r="EG45" s="66"/>
      <c r="EH45" s="66"/>
      <c r="EI45" s="66"/>
      <c r="EJ45" s="66"/>
      <c r="EK45" s="66"/>
      <c r="EL45" s="66"/>
      <c r="EM45" s="66"/>
      <c r="EN45" s="66"/>
      <c r="EO45" s="66"/>
      <c r="EP45" s="66"/>
      <c r="EQ45" s="66"/>
      <c r="ER45" s="66"/>
    </row>
    <row r="46" spans="1:148" s="65" customFormat="1" ht="67.2">
      <c r="A46" s="72" t="s">
        <v>376</v>
      </c>
      <c r="B46" s="72" t="s">
        <v>129</v>
      </c>
      <c r="C46" s="72" t="s">
        <v>130</v>
      </c>
      <c r="D46" s="72"/>
      <c r="E46" s="67" t="s">
        <v>131</v>
      </c>
      <c r="F46" s="67" t="s">
        <v>132</v>
      </c>
      <c r="G46" s="67" t="s">
        <v>64</v>
      </c>
      <c r="H46" s="68">
        <v>45590</v>
      </c>
      <c r="I46" s="67" t="s">
        <v>95</v>
      </c>
      <c r="J46" s="67" t="s">
        <v>64</v>
      </c>
      <c r="K46" s="68">
        <v>45590</v>
      </c>
      <c r="L46" s="67" t="s">
        <v>95</v>
      </c>
      <c r="M46" s="67"/>
      <c r="N46" s="66"/>
      <c r="O46" s="66"/>
      <c r="P46" s="66"/>
      <c r="Q46" s="66"/>
      <c r="R46" s="66"/>
      <c r="S46" s="66"/>
      <c r="T46" s="66"/>
      <c r="U46" s="66"/>
      <c r="V46" s="66"/>
      <c r="W46" s="66"/>
      <c r="X46" s="66"/>
      <c r="Y46" s="66"/>
      <c r="Z46" s="66"/>
      <c r="AA46" s="66"/>
      <c r="AB46" s="66"/>
      <c r="AC46" s="66"/>
      <c r="AD46" s="66"/>
      <c r="AE46" s="66"/>
      <c r="AF46" s="66"/>
      <c r="AG46" s="66"/>
      <c r="AH46" s="66"/>
      <c r="AI46" s="66"/>
      <c r="AJ46" s="66"/>
      <c r="AK46" s="66"/>
      <c r="AL46" s="66"/>
      <c r="AM46" s="66"/>
      <c r="AN46" s="66"/>
      <c r="AO46" s="66"/>
      <c r="AP46" s="66"/>
      <c r="AQ46" s="66"/>
      <c r="AR46" s="66"/>
      <c r="AS46" s="66"/>
      <c r="AT46" s="66"/>
      <c r="AU46" s="66"/>
      <c r="AV46" s="66"/>
      <c r="AW46" s="66"/>
      <c r="AX46" s="66"/>
      <c r="AY46" s="66"/>
      <c r="AZ46" s="66"/>
      <c r="BA46" s="66"/>
      <c r="BB46" s="66"/>
      <c r="BC46" s="66"/>
      <c r="BD46" s="66"/>
      <c r="BE46" s="66"/>
      <c r="BF46" s="66"/>
      <c r="BG46" s="66"/>
      <c r="BH46" s="66"/>
      <c r="BI46" s="66"/>
      <c r="BJ46" s="66"/>
      <c r="BK46" s="66"/>
      <c r="BL46" s="66"/>
      <c r="BM46" s="66"/>
      <c r="BN46" s="66"/>
      <c r="BO46" s="66"/>
      <c r="BP46" s="66"/>
      <c r="BQ46" s="66"/>
      <c r="BR46" s="66"/>
      <c r="BS46" s="66"/>
      <c r="BT46" s="66"/>
      <c r="BU46" s="66"/>
      <c r="BV46" s="66"/>
      <c r="BW46" s="66"/>
      <c r="BX46" s="66"/>
      <c r="BY46" s="66"/>
      <c r="BZ46" s="66"/>
      <c r="CA46" s="66"/>
      <c r="CB46" s="66"/>
      <c r="CC46" s="66"/>
      <c r="CD46" s="66"/>
      <c r="CE46" s="66"/>
      <c r="CF46" s="66"/>
      <c r="CG46" s="66"/>
      <c r="CH46" s="66"/>
      <c r="CI46" s="66"/>
      <c r="CJ46" s="66"/>
      <c r="CK46" s="66"/>
      <c r="CL46" s="66"/>
      <c r="CM46" s="66"/>
      <c r="CN46" s="66"/>
      <c r="CO46" s="66"/>
      <c r="CP46" s="66"/>
      <c r="CQ46" s="66"/>
      <c r="CR46" s="66"/>
      <c r="CS46" s="66"/>
      <c r="CT46" s="66"/>
      <c r="CU46" s="66"/>
      <c r="CV46" s="66"/>
      <c r="CW46" s="66"/>
      <c r="CX46" s="66"/>
      <c r="CY46" s="66"/>
      <c r="CZ46" s="66"/>
      <c r="DA46" s="66"/>
      <c r="DB46" s="66"/>
      <c r="DC46" s="66"/>
      <c r="DD46" s="66"/>
      <c r="DE46" s="66"/>
      <c r="DF46" s="66"/>
      <c r="DG46" s="66"/>
      <c r="DH46" s="66"/>
      <c r="DI46" s="66"/>
      <c r="DJ46" s="66"/>
      <c r="DK46" s="66"/>
      <c r="DL46" s="66"/>
      <c r="DM46" s="66"/>
      <c r="DN46" s="66"/>
      <c r="DO46" s="66"/>
      <c r="DP46" s="66"/>
      <c r="DQ46" s="66"/>
      <c r="DR46" s="66"/>
      <c r="DS46" s="66"/>
      <c r="DT46" s="66"/>
      <c r="DU46" s="66"/>
      <c r="DV46" s="66"/>
      <c r="DW46" s="66"/>
      <c r="DX46" s="66"/>
      <c r="DY46" s="66"/>
      <c r="DZ46" s="66"/>
      <c r="EA46" s="66"/>
      <c r="EB46" s="66"/>
      <c r="EC46" s="66"/>
      <c r="ED46" s="66"/>
      <c r="EE46" s="66"/>
      <c r="EF46" s="66"/>
      <c r="EG46" s="66"/>
      <c r="EH46" s="66"/>
      <c r="EI46" s="66"/>
      <c r="EJ46" s="66"/>
      <c r="EK46" s="66"/>
      <c r="EL46" s="66"/>
      <c r="EM46" s="66"/>
      <c r="EN46" s="66"/>
      <c r="EO46" s="66"/>
      <c r="EP46" s="66"/>
      <c r="EQ46" s="66"/>
      <c r="ER46" s="66"/>
    </row>
    <row r="47" spans="1:148" s="65" customFormat="1" ht="67.2">
      <c r="A47" s="72" t="s">
        <v>376</v>
      </c>
      <c r="B47" s="72" t="s">
        <v>134</v>
      </c>
      <c r="C47" s="72" t="s">
        <v>135</v>
      </c>
      <c r="D47" s="72"/>
      <c r="E47" s="67" t="s">
        <v>136</v>
      </c>
      <c r="F47" s="67" t="s">
        <v>136</v>
      </c>
      <c r="G47" s="67" t="s">
        <v>64</v>
      </c>
      <c r="H47" s="68">
        <v>45590</v>
      </c>
      <c r="I47" s="67" t="s">
        <v>95</v>
      </c>
      <c r="J47" s="67" t="s">
        <v>64</v>
      </c>
      <c r="K47" s="68">
        <v>45590</v>
      </c>
      <c r="L47" s="67" t="s">
        <v>95</v>
      </c>
      <c r="M47" s="67"/>
      <c r="N47" s="66"/>
      <c r="O47" s="66"/>
      <c r="P47" s="66"/>
      <c r="Q47" s="66"/>
      <c r="R47" s="66"/>
      <c r="S47" s="66"/>
      <c r="T47" s="66"/>
      <c r="U47" s="66"/>
      <c r="V47" s="66"/>
      <c r="W47" s="66"/>
      <c r="X47" s="66"/>
      <c r="Y47" s="66"/>
      <c r="Z47" s="66"/>
      <c r="AA47" s="66"/>
      <c r="AB47" s="66"/>
      <c r="AC47" s="66"/>
      <c r="AD47" s="66"/>
      <c r="AE47" s="66"/>
      <c r="AF47" s="66"/>
      <c r="AG47" s="66"/>
      <c r="AH47" s="66"/>
      <c r="AI47" s="66"/>
      <c r="AJ47" s="66"/>
      <c r="AK47" s="66"/>
      <c r="AL47" s="66"/>
      <c r="AM47" s="66"/>
      <c r="AN47" s="66"/>
      <c r="AO47" s="66"/>
      <c r="AP47" s="66"/>
      <c r="AQ47" s="66"/>
      <c r="AR47" s="66"/>
      <c r="AS47" s="66"/>
      <c r="AT47" s="66"/>
      <c r="AU47" s="66"/>
      <c r="AV47" s="66"/>
      <c r="AW47" s="66"/>
      <c r="AX47" s="66"/>
      <c r="AY47" s="66"/>
      <c r="AZ47" s="66"/>
      <c r="BA47" s="66"/>
      <c r="BB47" s="66"/>
      <c r="BC47" s="66"/>
      <c r="BD47" s="66"/>
      <c r="BE47" s="66"/>
      <c r="BF47" s="66"/>
      <c r="BG47" s="66"/>
      <c r="BH47" s="66"/>
      <c r="BI47" s="66"/>
      <c r="BJ47" s="66"/>
      <c r="BK47" s="66"/>
      <c r="BL47" s="66"/>
      <c r="BM47" s="66"/>
      <c r="BN47" s="66"/>
      <c r="BO47" s="66"/>
      <c r="BP47" s="66"/>
      <c r="BQ47" s="66"/>
      <c r="BR47" s="66"/>
      <c r="BS47" s="66"/>
      <c r="BT47" s="66"/>
      <c r="BU47" s="66"/>
      <c r="BV47" s="66"/>
      <c r="BW47" s="66"/>
      <c r="BX47" s="66"/>
      <c r="BY47" s="66"/>
      <c r="BZ47" s="66"/>
      <c r="CA47" s="66"/>
      <c r="CB47" s="66"/>
      <c r="CC47" s="66"/>
      <c r="CD47" s="66"/>
      <c r="CE47" s="66"/>
      <c r="CF47" s="66"/>
      <c r="CG47" s="66"/>
      <c r="CH47" s="66"/>
      <c r="CI47" s="66"/>
      <c r="CJ47" s="66"/>
      <c r="CK47" s="66"/>
      <c r="CL47" s="66"/>
      <c r="CM47" s="66"/>
      <c r="CN47" s="66"/>
      <c r="CO47" s="66"/>
      <c r="CP47" s="66"/>
      <c r="CQ47" s="66"/>
      <c r="CR47" s="66"/>
      <c r="CS47" s="66"/>
      <c r="CT47" s="66"/>
      <c r="CU47" s="66"/>
      <c r="CV47" s="66"/>
      <c r="CW47" s="66"/>
      <c r="CX47" s="66"/>
      <c r="CY47" s="66"/>
      <c r="CZ47" s="66"/>
      <c r="DA47" s="66"/>
      <c r="DB47" s="66"/>
      <c r="DC47" s="66"/>
      <c r="DD47" s="66"/>
      <c r="DE47" s="66"/>
      <c r="DF47" s="66"/>
      <c r="DG47" s="66"/>
      <c r="DH47" s="66"/>
      <c r="DI47" s="66"/>
      <c r="DJ47" s="66"/>
      <c r="DK47" s="66"/>
      <c r="DL47" s="66"/>
      <c r="DM47" s="66"/>
      <c r="DN47" s="66"/>
      <c r="DO47" s="66"/>
      <c r="DP47" s="66"/>
      <c r="DQ47" s="66"/>
      <c r="DR47" s="66"/>
      <c r="DS47" s="66"/>
      <c r="DT47" s="66"/>
      <c r="DU47" s="66"/>
      <c r="DV47" s="66"/>
      <c r="DW47" s="66"/>
      <c r="DX47" s="66"/>
      <c r="DY47" s="66"/>
      <c r="DZ47" s="66"/>
      <c r="EA47" s="66"/>
      <c r="EB47" s="66"/>
      <c r="EC47" s="66"/>
      <c r="ED47" s="66"/>
      <c r="EE47" s="66"/>
      <c r="EF47" s="66"/>
      <c r="EG47" s="66"/>
      <c r="EH47" s="66"/>
      <c r="EI47" s="66"/>
      <c r="EJ47" s="66"/>
      <c r="EK47" s="66"/>
      <c r="EL47" s="66"/>
      <c r="EM47" s="66"/>
      <c r="EN47" s="66"/>
      <c r="EO47" s="66"/>
      <c r="EP47" s="66"/>
      <c r="EQ47" s="66"/>
      <c r="ER47" s="66"/>
    </row>
    <row r="48" spans="1:148" s="65" customFormat="1" ht="67.2">
      <c r="A48" s="72" t="s">
        <v>376</v>
      </c>
      <c r="B48" s="72" t="s">
        <v>138</v>
      </c>
      <c r="C48" s="72" t="s">
        <v>139</v>
      </c>
      <c r="D48" s="72"/>
      <c r="E48" s="67" t="s">
        <v>140</v>
      </c>
      <c r="F48" s="67" t="s">
        <v>141</v>
      </c>
      <c r="G48" s="67" t="s">
        <v>64</v>
      </c>
      <c r="H48" s="68">
        <v>45590</v>
      </c>
      <c r="I48" s="67" t="s">
        <v>95</v>
      </c>
      <c r="J48" s="67" t="s">
        <v>64</v>
      </c>
      <c r="K48" s="68">
        <v>45590</v>
      </c>
      <c r="L48" s="67" t="s">
        <v>95</v>
      </c>
      <c r="M48" s="67"/>
      <c r="N48" s="66"/>
      <c r="O48" s="66"/>
      <c r="P48" s="66"/>
      <c r="Q48" s="66"/>
      <c r="R48" s="66"/>
      <c r="S48" s="66"/>
      <c r="T48" s="66"/>
      <c r="U48" s="66"/>
      <c r="V48" s="66"/>
      <c r="W48" s="66"/>
      <c r="X48" s="66"/>
      <c r="Y48" s="66"/>
      <c r="Z48" s="66"/>
      <c r="AA48" s="66"/>
      <c r="AB48" s="66"/>
      <c r="AC48" s="66"/>
      <c r="AD48" s="66"/>
      <c r="AE48" s="66"/>
      <c r="AF48" s="66"/>
      <c r="AG48" s="66"/>
      <c r="AH48" s="66"/>
      <c r="AI48" s="66"/>
      <c r="AJ48" s="66"/>
      <c r="AK48" s="66"/>
      <c r="AL48" s="66"/>
      <c r="AM48" s="66"/>
      <c r="AN48" s="66"/>
      <c r="AO48" s="66"/>
      <c r="AP48" s="66"/>
      <c r="AQ48" s="66"/>
      <c r="AR48" s="66"/>
      <c r="AS48" s="66"/>
      <c r="AT48" s="66"/>
      <c r="AU48" s="66"/>
      <c r="AV48" s="66"/>
      <c r="AW48" s="66"/>
      <c r="AX48" s="66"/>
      <c r="AY48" s="66"/>
      <c r="AZ48" s="66"/>
      <c r="BA48" s="66"/>
      <c r="BB48" s="66"/>
      <c r="BC48" s="66"/>
      <c r="BD48" s="66"/>
      <c r="BE48" s="66"/>
      <c r="BF48" s="66"/>
      <c r="BG48" s="66"/>
      <c r="BH48" s="66"/>
      <c r="BI48" s="66"/>
      <c r="BJ48" s="66"/>
      <c r="BK48" s="66"/>
      <c r="BL48" s="66"/>
      <c r="BM48" s="66"/>
      <c r="BN48" s="66"/>
      <c r="BO48" s="66"/>
      <c r="BP48" s="66"/>
      <c r="BQ48" s="66"/>
      <c r="BR48" s="66"/>
      <c r="BS48" s="66"/>
      <c r="BT48" s="66"/>
      <c r="BU48" s="66"/>
      <c r="BV48" s="66"/>
      <c r="BW48" s="66"/>
      <c r="BX48" s="66"/>
      <c r="BY48" s="66"/>
      <c r="BZ48" s="66"/>
      <c r="CA48" s="66"/>
      <c r="CB48" s="66"/>
      <c r="CC48" s="66"/>
      <c r="CD48" s="66"/>
      <c r="CE48" s="66"/>
      <c r="CF48" s="66"/>
      <c r="CG48" s="66"/>
      <c r="CH48" s="66"/>
      <c r="CI48" s="66"/>
      <c r="CJ48" s="66"/>
      <c r="CK48" s="66"/>
      <c r="CL48" s="66"/>
      <c r="CM48" s="66"/>
      <c r="CN48" s="66"/>
      <c r="CO48" s="66"/>
      <c r="CP48" s="66"/>
      <c r="CQ48" s="66"/>
      <c r="CR48" s="66"/>
      <c r="CS48" s="66"/>
      <c r="CT48" s="66"/>
      <c r="CU48" s="66"/>
      <c r="CV48" s="66"/>
      <c r="CW48" s="66"/>
      <c r="CX48" s="66"/>
      <c r="CY48" s="66"/>
      <c r="CZ48" s="66"/>
      <c r="DA48" s="66"/>
      <c r="DB48" s="66"/>
      <c r="DC48" s="66"/>
      <c r="DD48" s="66"/>
      <c r="DE48" s="66"/>
      <c r="DF48" s="66"/>
      <c r="DG48" s="66"/>
      <c r="DH48" s="66"/>
      <c r="DI48" s="66"/>
      <c r="DJ48" s="66"/>
      <c r="DK48" s="66"/>
      <c r="DL48" s="66"/>
      <c r="DM48" s="66"/>
      <c r="DN48" s="66"/>
      <c r="DO48" s="66"/>
      <c r="DP48" s="66"/>
      <c r="DQ48" s="66"/>
      <c r="DR48" s="66"/>
      <c r="DS48" s="66"/>
      <c r="DT48" s="66"/>
      <c r="DU48" s="66"/>
      <c r="DV48" s="66"/>
      <c r="DW48" s="66"/>
      <c r="DX48" s="66"/>
      <c r="DY48" s="66"/>
      <c r="DZ48" s="66"/>
      <c r="EA48" s="66"/>
      <c r="EB48" s="66"/>
      <c r="EC48" s="66"/>
      <c r="ED48" s="66"/>
      <c r="EE48" s="66"/>
      <c r="EF48" s="66"/>
      <c r="EG48" s="66"/>
      <c r="EH48" s="66"/>
      <c r="EI48" s="66"/>
      <c r="EJ48" s="66"/>
      <c r="EK48" s="66"/>
      <c r="EL48" s="66"/>
      <c r="EM48" s="66"/>
      <c r="EN48" s="66"/>
      <c r="EO48" s="66"/>
      <c r="EP48" s="66"/>
      <c r="EQ48" s="66"/>
      <c r="ER48" s="66"/>
    </row>
    <row r="49" spans="1:148" s="65" customFormat="1" ht="67.2">
      <c r="A49" s="72" t="s">
        <v>376</v>
      </c>
      <c r="B49" s="67" t="s">
        <v>143</v>
      </c>
      <c r="C49" s="72" t="s">
        <v>144</v>
      </c>
      <c r="D49" s="72"/>
      <c r="E49" s="67" t="s">
        <v>145</v>
      </c>
      <c r="F49" s="67" t="s">
        <v>145</v>
      </c>
      <c r="G49" s="67" t="s">
        <v>64</v>
      </c>
      <c r="H49" s="68">
        <v>45590</v>
      </c>
      <c r="I49" s="67" t="s">
        <v>95</v>
      </c>
      <c r="J49" s="67" t="s">
        <v>64</v>
      </c>
      <c r="K49" s="68">
        <v>45590</v>
      </c>
      <c r="L49" s="67" t="s">
        <v>95</v>
      </c>
      <c r="M49" s="67"/>
      <c r="N49" s="66"/>
      <c r="O49" s="66"/>
      <c r="P49" s="66"/>
      <c r="Q49" s="66"/>
      <c r="R49" s="66"/>
      <c r="S49" s="66"/>
      <c r="T49" s="66"/>
      <c r="U49" s="66"/>
      <c r="V49" s="66"/>
      <c r="W49" s="66"/>
      <c r="X49" s="66"/>
      <c r="Y49" s="66"/>
      <c r="Z49" s="66"/>
      <c r="AA49" s="66"/>
      <c r="AB49" s="66"/>
      <c r="AC49" s="66"/>
      <c r="AD49" s="66"/>
      <c r="AE49" s="66"/>
      <c r="AF49" s="66"/>
      <c r="AG49" s="66"/>
      <c r="AH49" s="66"/>
      <c r="AI49" s="66"/>
      <c r="AJ49" s="66"/>
      <c r="AK49" s="66"/>
      <c r="AL49" s="66"/>
      <c r="AM49" s="66"/>
      <c r="AN49" s="66"/>
      <c r="AO49" s="66"/>
      <c r="AP49" s="66"/>
      <c r="AQ49" s="66"/>
      <c r="AR49" s="66"/>
      <c r="AS49" s="66"/>
      <c r="AT49" s="66"/>
      <c r="AU49" s="66"/>
      <c r="AV49" s="66"/>
      <c r="AW49" s="66"/>
      <c r="AX49" s="66"/>
      <c r="AY49" s="66"/>
      <c r="AZ49" s="66"/>
      <c r="BA49" s="66"/>
      <c r="BB49" s="66"/>
      <c r="BC49" s="66"/>
      <c r="BD49" s="66"/>
      <c r="BE49" s="66"/>
      <c r="BF49" s="66"/>
      <c r="BG49" s="66"/>
      <c r="BH49" s="66"/>
      <c r="BI49" s="66"/>
      <c r="BJ49" s="66"/>
      <c r="BK49" s="66"/>
      <c r="BL49" s="66"/>
      <c r="BM49" s="66"/>
      <c r="BN49" s="66"/>
      <c r="BO49" s="66"/>
      <c r="BP49" s="66"/>
      <c r="BQ49" s="66"/>
      <c r="BR49" s="66"/>
      <c r="BS49" s="66"/>
      <c r="BT49" s="66"/>
      <c r="BU49" s="66"/>
      <c r="BV49" s="66"/>
      <c r="BW49" s="66"/>
      <c r="BX49" s="66"/>
      <c r="BY49" s="66"/>
      <c r="BZ49" s="66"/>
      <c r="CA49" s="66"/>
      <c r="CB49" s="66"/>
      <c r="CC49" s="66"/>
      <c r="CD49" s="66"/>
      <c r="CE49" s="66"/>
      <c r="CF49" s="66"/>
      <c r="CG49" s="66"/>
      <c r="CH49" s="66"/>
      <c r="CI49" s="66"/>
      <c r="CJ49" s="66"/>
      <c r="CK49" s="66"/>
      <c r="CL49" s="66"/>
      <c r="CM49" s="66"/>
      <c r="CN49" s="66"/>
      <c r="CO49" s="66"/>
      <c r="CP49" s="66"/>
      <c r="CQ49" s="66"/>
      <c r="CR49" s="66"/>
      <c r="CS49" s="66"/>
      <c r="CT49" s="66"/>
      <c r="CU49" s="66"/>
      <c r="CV49" s="66"/>
      <c r="CW49" s="66"/>
      <c r="CX49" s="66"/>
      <c r="CY49" s="66"/>
      <c r="CZ49" s="66"/>
      <c r="DA49" s="66"/>
      <c r="DB49" s="66"/>
      <c r="DC49" s="66"/>
      <c r="DD49" s="66"/>
      <c r="DE49" s="66"/>
      <c r="DF49" s="66"/>
      <c r="DG49" s="66"/>
      <c r="DH49" s="66"/>
      <c r="DI49" s="66"/>
      <c r="DJ49" s="66"/>
      <c r="DK49" s="66"/>
      <c r="DL49" s="66"/>
      <c r="DM49" s="66"/>
      <c r="DN49" s="66"/>
      <c r="DO49" s="66"/>
      <c r="DP49" s="66"/>
      <c r="DQ49" s="66"/>
      <c r="DR49" s="66"/>
      <c r="DS49" s="66"/>
      <c r="DT49" s="66"/>
      <c r="DU49" s="66"/>
      <c r="DV49" s="66"/>
      <c r="DW49" s="66"/>
      <c r="DX49" s="66"/>
      <c r="DY49" s="66"/>
      <c r="DZ49" s="66"/>
      <c r="EA49" s="66"/>
      <c r="EB49" s="66"/>
      <c r="EC49" s="66"/>
      <c r="ED49" s="66"/>
      <c r="EE49" s="66"/>
      <c r="EF49" s="66"/>
      <c r="EG49" s="66"/>
      <c r="EH49" s="66"/>
      <c r="EI49" s="66"/>
      <c r="EJ49" s="66"/>
      <c r="EK49" s="66"/>
      <c r="EL49" s="66"/>
      <c r="EM49" s="66"/>
      <c r="EN49" s="66"/>
      <c r="EO49" s="66"/>
      <c r="EP49" s="66"/>
      <c r="EQ49" s="66"/>
      <c r="ER49" s="66"/>
    </row>
    <row r="50" spans="1:148" s="65" customFormat="1" ht="50.4">
      <c r="A50" s="72" t="s">
        <v>376</v>
      </c>
      <c r="B50" s="67" t="s">
        <v>147</v>
      </c>
      <c r="C50" s="72" t="s">
        <v>148</v>
      </c>
      <c r="D50" s="72"/>
      <c r="E50" s="67" t="s">
        <v>149</v>
      </c>
      <c r="F50" s="67" t="s">
        <v>150</v>
      </c>
      <c r="G50" s="67" t="s">
        <v>151</v>
      </c>
      <c r="H50" s="68">
        <v>45590</v>
      </c>
      <c r="I50" s="67" t="s">
        <v>95</v>
      </c>
      <c r="J50" s="67" t="s">
        <v>64</v>
      </c>
      <c r="K50" s="68">
        <v>45590</v>
      </c>
      <c r="L50" s="67" t="s">
        <v>95</v>
      </c>
      <c r="M50" s="67"/>
      <c r="N50" s="66"/>
      <c r="O50" s="66"/>
      <c r="P50" s="66"/>
      <c r="Q50" s="66"/>
      <c r="R50" s="66"/>
      <c r="S50" s="66"/>
      <c r="T50" s="66"/>
      <c r="U50" s="66"/>
      <c r="V50" s="66"/>
      <c r="W50" s="66"/>
      <c r="X50" s="66"/>
      <c r="Y50" s="66"/>
      <c r="Z50" s="66"/>
      <c r="AA50" s="66"/>
      <c r="AB50" s="66"/>
      <c r="AC50" s="66"/>
      <c r="AD50" s="66"/>
      <c r="AE50" s="66"/>
      <c r="AF50" s="66"/>
      <c r="AG50" s="66"/>
      <c r="AH50" s="66"/>
      <c r="AI50" s="66"/>
      <c r="AJ50" s="66"/>
      <c r="AK50" s="66"/>
      <c r="AL50" s="66"/>
      <c r="AM50" s="66"/>
      <c r="AN50" s="66"/>
      <c r="AO50" s="66"/>
      <c r="AP50" s="66"/>
      <c r="AQ50" s="66"/>
      <c r="AR50" s="66"/>
      <c r="AS50" s="66"/>
      <c r="AT50" s="66"/>
      <c r="AU50" s="66"/>
      <c r="AV50" s="66"/>
      <c r="AW50" s="66"/>
      <c r="AX50" s="66"/>
      <c r="AY50" s="66"/>
      <c r="AZ50" s="66"/>
      <c r="BA50" s="66"/>
      <c r="BB50" s="66"/>
      <c r="BC50" s="66"/>
      <c r="BD50" s="66"/>
      <c r="BE50" s="66"/>
      <c r="BF50" s="66"/>
      <c r="BG50" s="66"/>
      <c r="BH50" s="66"/>
      <c r="BI50" s="66"/>
      <c r="BJ50" s="66"/>
      <c r="BK50" s="66"/>
      <c r="BL50" s="66"/>
      <c r="BM50" s="66"/>
      <c r="BN50" s="66"/>
      <c r="BO50" s="66"/>
      <c r="BP50" s="66"/>
      <c r="BQ50" s="66"/>
      <c r="BR50" s="66"/>
      <c r="BS50" s="66"/>
      <c r="BT50" s="66"/>
      <c r="BU50" s="66"/>
      <c r="BV50" s="66"/>
      <c r="BW50" s="66"/>
      <c r="BX50" s="66"/>
      <c r="BY50" s="66"/>
      <c r="BZ50" s="66"/>
      <c r="CA50" s="66"/>
      <c r="CB50" s="66"/>
      <c r="CC50" s="66"/>
      <c r="CD50" s="66"/>
      <c r="CE50" s="66"/>
      <c r="CF50" s="66"/>
      <c r="CG50" s="66"/>
      <c r="CH50" s="66"/>
      <c r="CI50" s="66"/>
      <c r="CJ50" s="66"/>
      <c r="CK50" s="66"/>
      <c r="CL50" s="66"/>
      <c r="CM50" s="66"/>
      <c r="CN50" s="66"/>
      <c r="CO50" s="66"/>
      <c r="CP50" s="66"/>
      <c r="CQ50" s="66"/>
      <c r="CR50" s="66"/>
      <c r="CS50" s="66"/>
      <c r="CT50" s="66"/>
      <c r="CU50" s="66"/>
      <c r="CV50" s="66"/>
      <c r="CW50" s="66"/>
      <c r="CX50" s="66"/>
      <c r="CY50" s="66"/>
      <c r="CZ50" s="66"/>
      <c r="DA50" s="66"/>
      <c r="DB50" s="66"/>
      <c r="DC50" s="66"/>
      <c r="DD50" s="66"/>
      <c r="DE50" s="66"/>
      <c r="DF50" s="66"/>
      <c r="DG50" s="66"/>
      <c r="DH50" s="66"/>
      <c r="DI50" s="66"/>
      <c r="DJ50" s="66"/>
      <c r="DK50" s="66"/>
      <c r="DL50" s="66"/>
      <c r="DM50" s="66"/>
      <c r="DN50" s="66"/>
      <c r="DO50" s="66"/>
      <c r="DP50" s="66"/>
      <c r="DQ50" s="66"/>
      <c r="DR50" s="66"/>
      <c r="DS50" s="66"/>
      <c r="DT50" s="66"/>
      <c r="DU50" s="66"/>
      <c r="DV50" s="66"/>
      <c r="DW50" s="66"/>
      <c r="DX50" s="66"/>
      <c r="DY50" s="66"/>
      <c r="DZ50" s="66"/>
      <c r="EA50" s="66"/>
      <c r="EB50" s="66"/>
      <c r="EC50" s="66"/>
      <c r="ED50" s="66"/>
      <c r="EE50" s="66"/>
      <c r="EF50" s="66"/>
      <c r="EG50" s="66"/>
      <c r="EH50" s="66"/>
      <c r="EI50" s="66"/>
      <c r="EJ50" s="66"/>
      <c r="EK50" s="66"/>
      <c r="EL50" s="66"/>
      <c r="EM50" s="66"/>
      <c r="EN50" s="66"/>
      <c r="EO50" s="66"/>
      <c r="EP50" s="66"/>
      <c r="EQ50" s="66"/>
      <c r="ER50" s="66"/>
    </row>
    <row r="51" spans="1:148" ht="67.2">
      <c r="A51" s="72" t="s">
        <v>376</v>
      </c>
      <c r="B51" s="67" t="s">
        <v>153</v>
      </c>
      <c r="C51" s="67" t="s">
        <v>154</v>
      </c>
      <c r="D51" s="67"/>
      <c r="E51" s="67" t="s">
        <v>155</v>
      </c>
      <c r="F51" s="67" t="s">
        <v>155</v>
      </c>
      <c r="G51" s="67" t="s">
        <v>64</v>
      </c>
      <c r="H51" s="68">
        <v>45590</v>
      </c>
      <c r="I51" s="67" t="s">
        <v>95</v>
      </c>
      <c r="J51" s="67" t="s">
        <v>64</v>
      </c>
      <c r="K51" s="68">
        <v>45590</v>
      </c>
      <c r="L51" s="67" t="s">
        <v>95</v>
      </c>
      <c r="M51" s="67"/>
    </row>
  </sheetData>
  <mergeCells count="13">
    <mergeCell ref="A34:M34"/>
    <mergeCell ref="B1:G1"/>
    <mergeCell ref="B2:G2"/>
    <mergeCell ref="A31:A33"/>
    <mergeCell ref="B31:B33"/>
    <mergeCell ref="C31:C33"/>
    <mergeCell ref="E31:E33"/>
    <mergeCell ref="F31:F33"/>
    <mergeCell ref="G31:L31"/>
    <mergeCell ref="M31:M33"/>
    <mergeCell ref="G32:I32"/>
    <mergeCell ref="J32:L32"/>
    <mergeCell ref="D31:D33"/>
  </mergeCells>
  <dataValidations count="1">
    <dataValidation type="list" operator="equal" allowBlank="1" showErrorMessage="1" promptTitle="dfdf" sqref="G46:G50 G35:G44 J46:J51 J35:J44">
      <formula1>"Passed,Untested,Failed,Blocked"</formula1>
      <formula2>0</formula2>
    </dataValidation>
  </dataValidation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2060"/>
  </sheetPr>
  <dimension ref="A1:L41"/>
  <sheetViews>
    <sheetView topLeftCell="C7" zoomScale="70" zoomScaleNormal="70" workbookViewId="0">
      <selection activeCell="H35" sqref="H35"/>
    </sheetView>
  </sheetViews>
  <sheetFormatPr defaultColWidth="9.09765625" defaultRowHeight="16.8"/>
  <cols>
    <col min="1" max="1" width="15.09765625" style="10" bestFit="1" customWidth="1"/>
    <col min="2" max="2" width="27.3984375" style="10" customWidth="1"/>
    <col min="3" max="3" width="43.59765625" style="10" customWidth="1"/>
    <col min="4" max="4" width="55.59765625" style="10" customWidth="1"/>
    <col min="5" max="5" width="45.69921875" style="10" customWidth="1"/>
    <col min="6" max="6" width="26.296875" style="10" customWidth="1"/>
    <col min="7" max="7" width="18.09765625" style="10" customWidth="1"/>
    <col min="8" max="9" width="18.69921875" style="10" customWidth="1"/>
    <col min="10" max="10" width="18.3984375" style="10" customWidth="1"/>
    <col min="11" max="11" width="16.59765625" style="10" bestFit="1" customWidth="1"/>
    <col min="12" max="12" width="10.59765625" style="10" bestFit="1" customWidth="1"/>
    <col min="13" max="16384" width="9.09765625" style="10"/>
  </cols>
  <sheetData>
    <row r="1" spans="1:6" ht="15.75" customHeight="1">
      <c r="A1" s="50" t="s">
        <v>44</v>
      </c>
      <c r="B1" s="232" t="s">
        <v>261</v>
      </c>
      <c r="C1" s="232"/>
      <c r="D1" s="232"/>
      <c r="E1" s="232"/>
      <c r="F1" s="232"/>
    </row>
    <row r="2" spans="1:6" ht="15.75" customHeight="1">
      <c r="A2" s="50" t="s">
        <v>45</v>
      </c>
      <c r="B2" s="258" t="s">
        <v>287</v>
      </c>
      <c r="C2" s="258"/>
      <c r="D2" s="258"/>
      <c r="E2" s="258"/>
      <c r="F2" s="258"/>
    </row>
    <row r="3" spans="1:6">
      <c r="A3" s="51"/>
      <c r="B3" s="52" t="s">
        <v>19</v>
      </c>
      <c r="C3" s="52" t="s">
        <v>20</v>
      </c>
      <c r="D3" s="52" t="s">
        <v>46</v>
      </c>
      <c r="E3" s="53" t="s">
        <v>22</v>
      </c>
      <c r="F3" s="52" t="s">
        <v>94</v>
      </c>
    </row>
    <row r="4" spans="1:6">
      <c r="A4" s="54" t="s">
        <v>49</v>
      </c>
      <c r="B4" s="51">
        <v>6</v>
      </c>
      <c r="C4" s="51">
        <v>1</v>
      </c>
      <c r="D4" s="51">
        <v>0</v>
      </c>
      <c r="E4" s="51">
        <v>0</v>
      </c>
      <c r="F4" s="51">
        <f>(B4)</f>
        <v>6</v>
      </c>
    </row>
    <row r="5" spans="1:6">
      <c r="A5" s="54" t="s">
        <v>50</v>
      </c>
      <c r="B5" s="51">
        <v>2</v>
      </c>
      <c r="C5" s="51">
        <v>1</v>
      </c>
      <c r="D5" s="51">
        <v>0</v>
      </c>
      <c r="E5" s="55">
        <v>0</v>
      </c>
      <c r="F5" s="51">
        <f>(B5)</f>
        <v>2</v>
      </c>
    </row>
    <row r="6" spans="1:6" ht="198" customHeight="1"/>
    <row r="7" spans="1:6" ht="167.4" customHeight="1"/>
    <row r="8" spans="1:6" hidden="1"/>
    <row r="9" spans="1:6" hidden="1"/>
    <row r="10" spans="1:6" hidden="1"/>
    <row r="11" spans="1:6" hidden="1"/>
    <row r="12" spans="1:6" hidden="1"/>
    <row r="13" spans="1:6" hidden="1"/>
    <row r="14" spans="1:6" hidden="1"/>
    <row r="15" spans="1:6" hidden="1"/>
    <row r="16" spans="1:6" hidden="1"/>
    <row r="17" spans="1:12" hidden="1"/>
    <row r="18" spans="1:12" hidden="1"/>
    <row r="19" spans="1:12" hidden="1"/>
    <row r="20" spans="1:12" hidden="1"/>
    <row r="21" spans="1:12" hidden="1"/>
    <row r="22" spans="1:12" hidden="1"/>
    <row r="23" spans="1:12" hidden="1"/>
    <row r="24" spans="1:12" hidden="1"/>
    <row r="25" spans="1:12" hidden="1"/>
    <row r="26" spans="1:12" hidden="1"/>
    <row r="27" spans="1:12" hidden="1"/>
    <row r="28" spans="1:12" hidden="1"/>
    <row r="29" spans="1:12" hidden="1"/>
    <row r="30" spans="1:12" hidden="1"/>
    <row r="31" spans="1:12" s="285" customFormat="1">
      <c r="A31" s="284" t="s">
        <v>51</v>
      </c>
      <c r="B31" s="284" t="s">
        <v>6</v>
      </c>
      <c r="C31" s="284" t="s">
        <v>79</v>
      </c>
      <c r="D31" s="284" t="s">
        <v>54</v>
      </c>
      <c r="E31" s="284" t="s">
        <v>55</v>
      </c>
      <c r="F31" s="283" t="s">
        <v>56</v>
      </c>
      <c r="G31" s="283"/>
      <c r="H31" s="283"/>
      <c r="I31" s="283"/>
      <c r="J31" s="283"/>
      <c r="K31" s="283"/>
      <c r="L31" s="283" t="s">
        <v>57</v>
      </c>
    </row>
    <row r="32" spans="1:12" s="285" customFormat="1">
      <c r="A32" s="284"/>
      <c r="B32" s="284"/>
      <c r="C32" s="284"/>
      <c r="D32" s="284"/>
      <c r="E32" s="284"/>
      <c r="F32" s="283" t="s">
        <v>27</v>
      </c>
      <c r="G32" s="283"/>
      <c r="H32" s="283"/>
      <c r="I32" s="283" t="s">
        <v>28</v>
      </c>
      <c r="J32" s="283"/>
      <c r="K32" s="283"/>
      <c r="L32" s="283"/>
    </row>
    <row r="33" spans="1:12" s="285" customFormat="1">
      <c r="A33" s="284"/>
      <c r="B33" s="284"/>
      <c r="C33" s="284"/>
      <c r="D33" s="284"/>
      <c r="E33" s="284"/>
      <c r="F33" s="286" t="s">
        <v>58</v>
      </c>
      <c r="G33" s="287" t="s">
        <v>59</v>
      </c>
      <c r="H33" s="286" t="s">
        <v>60</v>
      </c>
      <c r="I33" s="286" t="s">
        <v>58</v>
      </c>
      <c r="J33" s="286" t="s">
        <v>59</v>
      </c>
      <c r="K33" s="286" t="s">
        <v>60</v>
      </c>
      <c r="L33" s="283"/>
    </row>
    <row r="34" spans="1:12" ht="17.25" customHeight="1">
      <c r="A34" s="273" t="s">
        <v>166</v>
      </c>
      <c r="B34" s="274"/>
      <c r="C34" s="274"/>
      <c r="D34" s="274"/>
      <c r="E34" s="274"/>
      <c r="F34" s="274"/>
      <c r="G34" s="274"/>
      <c r="H34" s="274"/>
      <c r="I34" s="274"/>
      <c r="J34" s="274"/>
      <c r="K34" s="274"/>
      <c r="L34" s="275"/>
    </row>
    <row r="35" spans="1:12" ht="105" customHeight="1">
      <c r="A35" s="150" t="s">
        <v>167</v>
      </c>
      <c r="B35" s="150" t="s">
        <v>333</v>
      </c>
      <c r="C35" s="151" t="s">
        <v>332</v>
      </c>
      <c r="D35" s="72" t="s">
        <v>340</v>
      </c>
      <c r="E35" s="72" t="s">
        <v>340</v>
      </c>
      <c r="F35" s="151" t="s">
        <v>64</v>
      </c>
      <c r="G35" s="152">
        <v>45812</v>
      </c>
      <c r="H35" s="151" t="s">
        <v>372</v>
      </c>
      <c r="I35" s="151" t="s">
        <v>64</v>
      </c>
      <c r="J35" s="152">
        <v>45904</v>
      </c>
      <c r="K35" s="151" t="s">
        <v>372</v>
      </c>
      <c r="L35" s="151"/>
    </row>
    <row r="36" spans="1:12" ht="108" customHeight="1">
      <c r="A36" s="150" t="s">
        <v>168</v>
      </c>
      <c r="B36" s="150" t="s">
        <v>334</v>
      </c>
      <c r="C36" s="151" t="s">
        <v>332</v>
      </c>
      <c r="D36" s="72" t="s">
        <v>340</v>
      </c>
      <c r="E36" s="72" t="s">
        <v>340</v>
      </c>
      <c r="F36" s="151" t="s">
        <v>64</v>
      </c>
      <c r="G36" s="152">
        <v>45812</v>
      </c>
      <c r="H36" s="151" t="s">
        <v>372</v>
      </c>
      <c r="I36" s="151" t="s">
        <v>64</v>
      </c>
      <c r="J36" s="152">
        <v>45904</v>
      </c>
      <c r="K36" s="151" t="s">
        <v>372</v>
      </c>
      <c r="L36" s="151"/>
    </row>
    <row r="37" spans="1:12" ht="119.4" customHeight="1">
      <c r="A37" s="150" t="s">
        <v>169</v>
      </c>
      <c r="B37" s="150" t="s">
        <v>335</v>
      </c>
      <c r="C37" s="151" t="s">
        <v>332</v>
      </c>
      <c r="D37" s="127" t="s">
        <v>257</v>
      </c>
      <c r="E37" s="127" t="s">
        <v>257</v>
      </c>
      <c r="F37" s="151" t="s">
        <v>64</v>
      </c>
      <c r="G37" s="152">
        <v>45812</v>
      </c>
      <c r="H37" s="151" t="s">
        <v>372</v>
      </c>
      <c r="I37" s="151" t="s">
        <v>64</v>
      </c>
      <c r="J37" s="152">
        <v>45904</v>
      </c>
      <c r="K37" s="151" t="s">
        <v>372</v>
      </c>
      <c r="L37" s="151"/>
    </row>
    <row r="38" spans="1:12" ht="106.8" customHeight="1">
      <c r="A38" s="150" t="s">
        <v>170</v>
      </c>
      <c r="B38" s="150" t="s">
        <v>336</v>
      </c>
      <c r="C38" s="151" t="s">
        <v>332</v>
      </c>
      <c r="D38" s="127" t="s">
        <v>257</v>
      </c>
      <c r="E38" s="127" t="s">
        <v>257</v>
      </c>
      <c r="F38" s="151" t="s">
        <v>64</v>
      </c>
      <c r="G38" s="152">
        <v>45812</v>
      </c>
      <c r="H38" s="151" t="s">
        <v>372</v>
      </c>
      <c r="I38" s="151" t="s">
        <v>64</v>
      </c>
      <c r="J38" s="152">
        <v>45904</v>
      </c>
      <c r="K38" s="151" t="s">
        <v>372</v>
      </c>
      <c r="L38" s="151"/>
    </row>
    <row r="39" spans="1:12" ht="29.4" customHeight="1">
      <c r="A39" s="276" t="s">
        <v>171</v>
      </c>
      <c r="B39" s="277"/>
      <c r="C39" s="277"/>
      <c r="D39" s="277"/>
      <c r="E39" s="277"/>
      <c r="F39" s="277"/>
      <c r="G39" s="277"/>
      <c r="H39" s="277"/>
      <c r="I39" s="277"/>
      <c r="J39" s="277"/>
      <c r="K39" s="277"/>
      <c r="L39" s="278"/>
    </row>
    <row r="40" spans="1:12" ht="100.8">
      <c r="A40" s="154" t="s">
        <v>172</v>
      </c>
      <c r="B40" s="156" t="s">
        <v>331</v>
      </c>
      <c r="C40" s="151" t="s">
        <v>332</v>
      </c>
      <c r="D40" s="156" t="s">
        <v>338</v>
      </c>
      <c r="E40" s="156" t="s">
        <v>339</v>
      </c>
      <c r="F40" s="151" t="s">
        <v>64</v>
      </c>
      <c r="G40" s="152">
        <v>45812</v>
      </c>
      <c r="H40" s="151" t="s">
        <v>372</v>
      </c>
      <c r="I40" s="151" t="s">
        <v>64</v>
      </c>
      <c r="J40" s="152">
        <v>45904</v>
      </c>
      <c r="K40" s="151" t="s">
        <v>372</v>
      </c>
      <c r="L40" s="151"/>
    </row>
    <row r="41" spans="1:12" ht="100.8">
      <c r="A41" s="154" t="s">
        <v>173</v>
      </c>
      <c r="B41" s="157" t="s">
        <v>337</v>
      </c>
      <c r="C41" s="151" t="s">
        <v>332</v>
      </c>
      <c r="D41" s="156" t="s">
        <v>338</v>
      </c>
      <c r="E41" s="156" t="s">
        <v>339</v>
      </c>
      <c r="F41" s="151" t="s">
        <v>64</v>
      </c>
      <c r="G41" s="152">
        <v>45812</v>
      </c>
      <c r="H41" s="151" t="s">
        <v>372</v>
      </c>
      <c r="I41" s="151" t="s">
        <v>64</v>
      </c>
      <c r="J41" s="152">
        <v>45904</v>
      </c>
      <c r="K41" s="151" t="s">
        <v>372</v>
      </c>
      <c r="L41" s="151"/>
    </row>
  </sheetData>
  <mergeCells count="13">
    <mergeCell ref="B1:F1"/>
    <mergeCell ref="B2:F2"/>
    <mergeCell ref="A31:A33"/>
    <mergeCell ref="B31:B33"/>
    <mergeCell ref="C31:C33"/>
    <mergeCell ref="D31:D33"/>
    <mergeCell ref="E31:E33"/>
    <mergeCell ref="F31:K31"/>
    <mergeCell ref="L31:L33"/>
    <mergeCell ref="F32:H32"/>
    <mergeCell ref="I32:K32"/>
    <mergeCell ref="A34:L34"/>
    <mergeCell ref="A39:L39"/>
  </mergeCells>
  <dataValidations count="1">
    <dataValidation type="list" operator="equal" allowBlank="1" showErrorMessage="1" promptTitle="dfdf" sqref="F40:F41 I40:I41 F35:F38 I35:I38">
      <formula1>"Passed,Untested,Failed,Blocked"</formula1>
      <formula2>0</formula2>
    </dataValidation>
  </dataValidations>
  <pageMargins left="0.7" right="0.7" top="0.75" bottom="0.75" header="0.3" footer="0.3"/>
  <pageSetup orientation="portrait" r:id="rId1"/>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2060"/>
  </sheetPr>
  <dimension ref="A1:N52"/>
  <sheetViews>
    <sheetView topLeftCell="E4" zoomScale="85" zoomScaleNormal="85" workbookViewId="0">
      <selection activeCell="J49" sqref="J49"/>
    </sheetView>
  </sheetViews>
  <sheetFormatPr defaultColWidth="9.09765625" defaultRowHeight="13.8"/>
  <cols>
    <col min="1" max="1" width="15.69921875" bestFit="1" customWidth="1"/>
    <col min="2" max="2" width="43.296875" bestFit="1" customWidth="1"/>
    <col min="3" max="3" width="52.3984375" bestFit="1" customWidth="1"/>
    <col min="4" max="4" width="52.3984375" customWidth="1"/>
    <col min="5" max="5" width="47.59765625" bestFit="1" customWidth="1"/>
    <col min="6" max="6" width="56.3984375" bestFit="1" customWidth="1"/>
    <col min="7" max="7" width="26.69921875" customWidth="1"/>
    <col min="8" max="8" width="12.09765625" bestFit="1" customWidth="1"/>
    <col min="9" max="9" width="12.5" customWidth="1"/>
    <col min="10" max="10" width="7.69921875" bestFit="1" customWidth="1"/>
    <col min="11" max="11" width="12.09765625" bestFit="1" customWidth="1"/>
    <col min="12" max="12" width="14.296875" customWidth="1"/>
    <col min="13" max="13" width="11.296875" bestFit="1" customWidth="1"/>
  </cols>
  <sheetData>
    <row r="1" spans="1:7" ht="15.75" customHeight="1">
      <c r="A1" s="50" t="s">
        <v>44</v>
      </c>
      <c r="B1" s="232" t="s">
        <v>261</v>
      </c>
      <c r="C1" s="232"/>
      <c r="D1" s="257"/>
      <c r="E1" s="232"/>
      <c r="F1" s="232"/>
      <c r="G1" s="232"/>
    </row>
    <row r="2" spans="1:7" ht="15.75" customHeight="1">
      <c r="A2" s="50" t="s">
        <v>45</v>
      </c>
      <c r="B2" s="258" t="s">
        <v>287</v>
      </c>
      <c r="C2" s="258"/>
      <c r="D2" s="259"/>
      <c r="E2" s="258"/>
      <c r="F2" s="258"/>
      <c r="G2" s="258"/>
    </row>
    <row r="3" spans="1:7" ht="16.8">
      <c r="A3" s="51"/>
      <c r="B3" s="52" t="s">
        <v>19</v>
      </c>
      <c r="C3" s="52" t="s">
        <v>20</v>
      </c>
      <c r="D3" s="178"/>
      <c r="E3" s="52" t="s">
        <v>46</v>
      </c>
      <c r="F3" s="53" t="s">
        <v>22</v>
      </c>
      <c r="G3" s="52" t="s">
        <v>94</v>
      </c>
    </row>
    <row r="4" spans="1:7" ht="16.8">
      <c r="A4" s="54" t="s">
        <v>49</v>
      </c>
      <c r="B4" s="51">
        <v>15</v>
      </c>
      <c r="C4" s="51">
        <v>0</v>
      </c>
      <c r="D4" s="81"/>
      <c r="E4" s="51">
        <v>0</v>
      </c>
      <c r="F4" s="51">
        <v>0</v>
      </c>
      <c r="G4" s="51">
        <f>(B4)</f>
        <v>15</v>
      </c>
    </row>
    <row r="5" spans="1:7" ht="16.8">
      <c r="A5" s="54" t="s">
        <v>50</v>
      </c>
      <c r="B5" s="51">
        <v>6</v>
      </c>
      <c r="C5" s="51">
        <v>0</v>
      </c>
      <c r="D5" s="81"/>
      <c r="E5" s="51">
        <v>0</v>
      </c>
      <c r="F5" s="55">
        <v>0</v>
      </c>
      <c r="G5" s="51">
        <v>6</v>
      </c>
    </row>
    <row r="6" spans="1:7" s="139" customFormat="1" ht="193.8" customHeight="1"/>
    <row r="7" spans="1:7" s="139" customFormat="1" ht="193.8" customHeight="1"/>
    <row r="8" spans="1:7" hidden="1"/>
    <row r="9" spans="1:7" hidden="1"/>
    <row r="10" spans="1:7" hidden="1"/>
    <row r="11" spans="1:7" hidden="1"/>
    <row r="12" spans="1:7" hidden="1"/>
    <row r="13" spans="1:7" hidden="1"/>
    <row r="14" spans="1:7" hidden="1"/>
    <row r="15" spans="1:7" hidden="1"/>
    <row r="16" spans="1:7" hidden="1"/>
    <row r="17" spans="1:13" hidden="1"/>
    <row r="18" spans="1:13" hidden="1"/>
    <row r="19" spans="1:13" hidden="1"/>
    <row r="20" spans="1:13" hidden="1"/>
    <row r="21" spans="1:13" hidden="1"/>
    <row r="22" spans="1:13" hidden="1"/>
    <row r="23" spans="1:13" hidden="1"/>
    <row r="24" spans="1:13" hidden="1"/>
    <row r="25" spans="1:13" hidden="1"/>
    <row r="26" spans="1:13" hidden="1"/>
    <row r="27" spans="1:13" hidden="1"/>
    <row r="28" spans="1:13" hidden="1"/>
    <row r="29" spans="1:13" hidden="1"/>
    <row r="30" spans="1:13" hidden="1"/>
    <row r="31" spans="1:13" ht="16.8">
      <c r="A31" s="260" t="s">
        <v>51</v>
      </c>
      <c r="B31" s="260" t="s">
        <v>6</v>
      </c>
      <c r="C31" s="260" t="s">
        <v>79</v>
      </c>
      <c r="D31" s="265" t="s">
        <v>53</v>
      </c>
      <c r="E31" s="260" t="s">
        <v>54</v>
      </c>
      <c r="F31" s="260" t="s">
        <v>55</v>
      </c>
      <c r="G31" s="261" t="s">
        <v>56</v>
      </c>
      <c r="H31" s="261"/>
      <c r="I31" s="261"/>
      <c r="J31" s="261"/>
      <c r="K31" s="261"/>
      <c r="L31" s="261"/>
      <c r="M31" s="261" t="s">
        <v>57</v>
      </c>
    </row>
    <row r="32" spans="1:13" ht="16.8">
      <c r="A32" s="260"/>
      <c r="B32" s="260"/>
      <c r="C32" s="260"/>
      <c r="D32" s="266"/>
      <c r="E32" s="260"/>
      <c r="F32" s="260"/>
      <c r="G32" s="261" t="s">
        <v>27</v>
      </c>
      <c r="H32" s="261"/>
      <c r="I32" s="261"/>
      <c r="J32" s="261" t="s">
        <v>28</v>
      </c>
      <c r="K32" s="261"/>
      <c r="L32" s="261"/>
      <c r="M32" s="261"/>
    </row>
    <row r="33" spans="1:14" ht="36" customHeight="1">
      <c r="A33" s="260"/>
      <c r="B33" s="260"/>
      <c r="C33" s="260"/>
      <c r="D33" s="267"/>
      <c r="E33" s="260"/>
      <c r="F33" s="260"/>
      <c r="G33" s="148" t="s">
        <v>58</v>
      </c>
      <c r="H33" s="149" t="s">
        <v>59</v>
      </c>
      <c r="I33" s="148" t="s">
        <v>60</v>
      </c>
      <c r="J33" s="148" t="s">
        <v>58</v>
      </c>
      <c r="K33" s="148" t="s">
        <v>59</v>
      </c>
      <c r="L33" s="148" t="s">
        <v>60</v>
      </c>
      <c r="M33" s="261"/>
    </row>
    <row r="34" spans="1:14" ht="16.8" customHeight="1">
      <c r="A34" s="262" t="s">
        <v>288</v>
      </c>
      <c r="B34" s="263"/>
      <c r="C34" s="263"/>
      <c r="D34" s="263"/>
      <c r="E34" s="263"/>
      <c r="F34" s="263"/>
      <c r="G34" s="263"/>
      <c r="H34" s="263"/>
      <c r="I34" s="263"/>
      <c r="J34" s="263"/>
      <c r="K34" s="263"/>
      <c r="L34" s="263"/>
      <c r="M34" s="264"/>
    </row>
    <row r="35" spans="1:14" ht="78.599999999999994" customHeight="1">
      <c r="A35" s="150" t="s">
        <v>289</v>
      </c>
      <c r="B35" s="150" t="s">
        <v>282</v>
      </c>
      <c r="C35" s="151" t="s">
        <v>318</v>
      </c>
      <c r="D35" s="177" t="s">
        <v>83</v>
      </c>
      <c r="E35" s="158" t="s">
        <v>316</v>
      </c>
      <c r="F35" s="158" t="s">
        <v>316</v>
      </c>
      <c r="G35" s="151" t="s">
        <v>64</v>
      </c>
      <c r="H35" s="152">
        <v>45812</v>
      </c>
      <c r="I35" s="151" t="s">
        <v>372</v>
      </c>
      <c r="J35" s="151" t="s">
        <v>64</v>
      </c>
      <c r="K35" s="152">
        <v>45904</v>
      </c>
      <c r="L35" s="151" t="s">
        <v>372</v>
      </c>
      <c r="M35" s="151"/>
    </row>
    <row r="36" spans="1:14" ht="80.400000000000006" customHeight="1">
      <c r="A36" s="150" t="s">
        <v>290</v>
      </c>
      <c r="B36" s="150" t="s">
        <v>309</v>
      </c>
      <c r="C36" s="151" t="s">
        <v>318</v>
      </c>
      <c r="D36" s="177" t="s">
        <v>83</v>
      </c>
      <c r="E36" s="154" t="s">
        <v>317</v>
      </c>
      <c r="F36" s="154" t="s">
        <v>317</v>
      </c>
      <c r="G36" s="151" t="s">
        <v>64</v>
      </c>
      <c r="H36" s="152">
        <v>45812</v>
      </c>
      <c r="I36" s="151" t="s">
        <v>372</v>
      </c>
      <c r="J36" s="151" t="s">
        <v>64</v>
      </c>
      <c r="K36" s="152">
        <v>45904</v>
      </c>
      <c r="L36" s="151" t="s">
        <v>372</v>
      </c>
      <c r="M36" s="151"/>
    </row>
    <row r="37" spans="1:14" ht="80.400000000000006" customHeight="1">
      <c r="A37" s="150" t="s">
        <v>291</v>
      </c>
      <c r="B37" s="150" t="s">
        <v>283</v>
      </c>
      <c r="C37" s="151" t="s">
        <v>318</v>
      </c>
      <c r="D37" s="177" t="s">
        <v>83</v>
      </c>
      <c r="E37" s="154" t="s">
        <v>317</v>
      </c>
      <c r="F37" s="154" t="s">
        <v>317</v>
      </c>
      <c r="G37" s="151" t="s">
        <v>64</v>
      </c>
      <c r="H37" s="152">
        <v>45812</v>
      </c>
      <c r="I37" s="151" t="s">
        <v>372</v>
      </c>
      <c r="J37" s="151" t="s">
        <v>64</v>
      </c>
      <c r="K37" s="152">
        <v>45904</v>
      </c>
      <c r="L37" s="151" t="s">
        <v>372</v>
      </c>
      <c r="M37" s="151"/>
    </row>
    <row r="38" spans="1:14" ht="73.2" customHeight="1">
      <c r="A38" s="150" t="s">
        <v>292</v>
      </c>
      <c r="B38" s="150" t="s">
        <v>284</v>
      </c>
      <c r="C38" s="151" t="s">
        <v>318</v>
      </c>
      <c r="D38" s="177" t="s">
        <v>83</v>
      </c>
      <c r="E38" s="154" t="s">
        <v>317</v>
      </c>
      <c r="F38" s="154" t="s">
        <v>317</v>
      </c>
      <c r="G38" s="151" t="s">
        <v>64</v>
      </c>
      <c r="H38" s="152">
        <v>45812</v>
      </c>
      <c r="I38" s="151" t="s">
        <v>372</v>
      </c>
      <c r="J38" s="151" t="s">
        <v>64</v>
      </c>
      <c r="K38" s="152">
        <v>45904</v>
      </c>
      <c r="L38" s="151" t="s">
        <v>372</v>
      </c>
      <c r="M38" s="151"/>
    </row>
    <row r="39" spans="1:14" ht="75" customHeight="1">
      <c r="A39" s="150" t="s">
        <v>293</v>
      </c>
      <c r="B39" s="150" t="s">
        <v>310</v>
      </c>
      <c r="C39" s="151" t="s">
        <v>318</v>
      </c>
      <c r="D39" s="177" t="s">
        <v>83</v>
      </c>
      <c r="E39" s="154" t="s">
        <v>317</v>
      </c>
      <c r="F39" s="154" t="s">
        <v>317</v>
      </c>
      <c r="G39" s="151" t="s">
        <v>64</v>
      </c>
      <c r="H39" s="152">
        <v>45812</v>
      </c>
      <c r="I39" s="151" t="s">
        <v>372</v>
      </c>
      <c r="J39" s="151" t="s">
        <v>64</v>
      </c>
      <c r="K39" s="152">
        <v>45904</v>
      </c>
      <c r="L39" s="151" t="s">
        <v>372</v>
      </c>
      <c r="M39" s="151"/>
    </row>
    <row r="40" spans="1:14" ht="85.2" customHeight="1">
      <c r="A40" s="150" t="s">
        <v>294</v>
      </c>
      <c r="B40" s="151" t="s">
        <v>311</v>
      </c>
      <c r="C40" s="151" t="s">
        <v>318</v>
      </c>
      <c r="D40" s="177" t="s">
        <v>83</v>
      </c>
      <c r="E40" s="154" t="s">
        <v>317</v>
      </c>
      <c r="F40" s="154" t="s">
        <v>317</v>
      </c>
      <c r="G40" s="151" t="s">
        <v>64</v>
      </c>
      <c r="H40" s="152">
        <v>45812</v>
      </c>
      <c r="I40" s="151" t="s">
        <v>372</v>
      </c>
      <c r="J40" s="151" t="s">
        <v>64</v>
      </c>
      <c r="K40" s="152">
        <v>45904</v>
      </c>
      <c r="L40" s="151" t="s">
        <v>372</v>
      </c>
      <c r="M40" s="151"/>
    </row>
    <row r="41" spans="1:14" ht="88.8" customHeight="1">
      <c r="A41" s="150" t="s">
        <v>295</v>
      </c>
      <c r="B41" s="151" t="s">
        <v>312</v>
      </c>
      <c r="C41" s="151" t="s">
        <v>318</v>
      </c>
      <c r="D41" s="177" t="s">
        <v>83</v>
      </c>
      <c r="E41" s="154" t="s">
        <v>317</v>
      </c>
      <c r="F41" s="154" t="s">
        <v>317</v>
      </c>
      <c r="G41" s="151" t="s">
        <v>64</v>
      </c>
      <c r="H41" s="152">
        <v>45812</v>
      </c>
      <c r="I41" s="151" t="s">
        <v>372</v>
      </c>
      <c r="J41" s="151" t="s">
        <v>64</v>
      </c>
      <c r="K41" s="152">
        <v>45904</v>
      </c>
      <c r="L41" s="151" t="s">
        <v>372</v>
      </c>
      <c r="M41" s="151"/>
      <c r="N41" s="33"/>
    </row>
    <row r="42" spans="1:14" ht="72.599999999999994" customHeight="1">
      <c r="A42" s="150" t="s">
        <v>314</v>
      </c>
      <c r="B42" s="151" t="s">
        <v>313</v>
      </c>
      <c r="C42" s="151" t="s">
        <v>318</v>
      </c>
      <c r="D42" s="177" t="s">
        <v>83</v>
      </c>
      <c r="E42" s="154" t="s">
        <v>317</v>
      </c>
      <c r="F42" s="154" t="s">
        <v>317</v>
      </c>
      <c r="G42" s="151" t="s">
        <v>64</v>
      </c>
      <c r="H42" s="152">
        <v>45812</v>
      </c>
      <c r="I42" s="151" t="s">
        <v>372</v>
      </c>
      <c r="J42" s="151" t="s">
        <v>64</v>
      </c>
      <c r="K42" s="152">
        <v>45904</v>
      </c>
      <c r="L42" s="151" t="s">
        <v>372</v>
      </c>
      <c r="M42" s="151"/>
      <c r="N42" s="33"/>
    </row>
    <row r="43" spans="1:14" ht="70.8" customHeight="1">
      <c r="A43" s="150" t="s">
        <v>315</v>
      </c>
      <c r="B43" s="153" t="s">
        <v>285</v>
      </c>
      <c r="C43" s="151" t="s">
        <v>318</v>
      </c>
      <c r="D43" s="177" t="s">
        <v>83</v>
      </c>
      <c r="E43" s="158" t="s">
        <v>286</v>
      </c>
      <c r="F43" s="158" t="s">
        <v>286</v>
      </c>
      <c r="G43" s="151" t="s">
        <v>64</v>
      </c>
      <c r="H43" s="152">
        <v>45812</v>
      </c>
      <c r="I43" s="151" t="s">
        <v>372</v>
      </c>
      <c r="J43" s="151" t="s">
        <v>64</v>
      </c>
      <c r="K43" s="152">
        <v>45904</v>
      </c>
      <c r="L43" s="151" t="s">
        <v>372</v>
      </c>
      <c r="M43" s="151"/>
    </row>
    <row r="44" spans="1:14" ht="30" customHeight="1">
      <c r="A44" s="253" t="s">
        <v>308</v>
      </c>
      <c r="B44" s="254"/>
      <c r="C44" s="254"/>
      <c r="D44" s="255"/>
      <c r="E44" s="254"/>
      <c r="F44" s="254"/>
      <c r="G44" s="254"/>
      <c r="H44" s="254"/>
      <c r="I44" s="254"/>
      <c r="J44" s="254"/>
      <c r="K44" s="254"/>
      <c r="L44" s="254"/>
      <c r="M44" s="256"/>
    </row>
    <row r="45" spans="1:14" s="66" customFormat="1" ht="67.2">
      <c r="A45" s="154" t="s">
        <v>296</v>
      </c>
      <c r="B45" s="156" t="s">
        <v>319</v>
      </c>
      <c r="C45" s="151" t="s">
        <v>318</v>
      </c>
      <c r="D45" s="177" t="s">
        <v>83</v>
      </c>
      <c r="E45" s="157" t="s">
        <v>320</v>
      </c>
      <c r="F45" s="155" t="s">
        <v>320</v>
      </c>
      <c r="G45" s="151" t="s">
        <v>64</v>
      </c>
      <c r="H45" s="152">
        <v>45812</v>
      </c>
      <c r="I45" s="151" t="s">
        <v>372</v>
      </c>
      <c r="J45" s="151" t="s">
        <v>64</v>
      </c>
      <c r="K45" s="152">
        <v>45904</v>
      </c>
      <c r="L45" s="151" t="s">
        <v>372</v>
      </c>
      <c r="M45" s="151"/>
    </row>
    <row r="46" spans="1:14" s="66" customFormat="1" ht="67.2">
      <c r="A46" s="154" t="s">
        <v>297</v>
      </c>
      <c r="B46" s="157" t="s">
        <v>321</v>
      </c>
      <c r="C46" s="151" t="s">
        <v>318</v>
      </c>
      <c r="D46" s="177" t="s">
        <v>83</v>
      </c>
      <c r="E46" s="157" t="s">
        <v>322</v>
      </c>
      <c r="F46" s="155" t="s">
        <v>322</v>
      </c>
      <c r="G46" s="151" t="s">
        <v>64</v>
      </c>
      <c r="H46" s="152">
        <v>45812</v>
      </c>
      <c r="I46" s="151" t="s">
        <v>372</v>
      </c>
      <c r="J46" s="151" t="s">
        <v>64</v>
      </c>
      <c r="K46" s="152">
        <v>45904</v>
      </c>
      <c r="L46" s="151" t="s">
        <v>372</v>
      </c>
      <c r="M46" s="151"/>
    </row>
    <row r="47" spans="1:14" s="66" customFormat="1" ht="67.2">
      <c r="A47" s="154" t="s">
        <v>298</v>
      </c>
      <c r="B47" s="157" t="s">
        <v>323</v>
      </c>
      <c r="C47" s="151" t="s">
        <v>318</v>
      </c>
      <c r="D47" s="177" t="s">
        <v>83</v>
      </c>
      <c r="E47" s="151" t="s">
        <v>324</v>
      </c>
      <c r="F47" s="151" t="s">
        <v>324</v>
      </c>
      <c r="G47" s="151" t="s">
        <v>64</v>
      </c>
      <c r="H47" s="152">
        <v>45812</v>
      </c>
      <c r="I47" s="151" t="s">
        <v>372</v>
      </c>
      <c r="J47" s="151" t="s">
        <v>64</v>
      </c>
      <c r="K47" s="152">
        <v>45904</v>
      </c>
      <c r="L47" s="151" t="s">
        <v>372</v>
      </c>
      <c r="M47" s="151"/>
    </row>
    <row r="48" spans="1:14" s="66" customFormat="1" ht="67.2">
      <c r="A48" s="154" t="s">
        <v>299</v>
      </c>
      <c r="B48" s="157" t="s">
        <v>325</v>
      </c>
      <c r="C48" s="151" t="s">
        <v>318</v>
      </c>
      <c r="D48" s="177" t="s">
        <v>83</v>
      </c>
      <c r="E48" s="157" t="s">
        <v>326</v>
      </c>
      <c r="F48" s="155" t="s">
        <v>326</v>
      </c>
      <c r="G48" s="151" t="s">
        <v>64</v>
      </c>
      <c r="H48" s="152">
        <v>45812</v>
      </c>
      <c r="I48" s="151" t="s">
        <v>372</v>
      </c>
      <c r="J48" s="151" t="s">
        <v>64</v>
      </c>
      <c r="K48" s="152">
        <v>45904</v>
      </c>
      <c r="L48" s="151" t="s">
        <v>372</v>
      </c>
      <c r="M48" s="151"/>
    </row>
    <row r="49" spans="1:13" s="66" customFormat="1" ht="67.2">
      <c r="A49" s="154" t="s">
        <v>300</v>
      </c>
      <c r="B49" s="157" t="s">
        <v>327</v>
      </c>
      <c r="C49" s="151" t="s">
        <v>318</v>
      </c>
      <c r="D49" s="177" t="s">
        <v>83</v>
      </c>
      <c r="E49" s="156" t="s">
        <v>328</v>
      </c>
      <c r="F49" s="156" t="s">
        <v>328</v>
      </c>
      <c r="G49" s="151" t="s">
        <v>64</v>
      </c>
      <c r="H49" s="152">
        <v>45812</v>
      </c>
      <c r="I49" s="151" t="s">
        <v>372</v>
      </c>
      <c r="J49" s="151" t="s">
        <v>64</v>
      </c>
      <c r="K49" s="152">
        <v>45904</v>
      </c>
      <c r="L49" s="151" t="s">
        <v>372</v>
      </c>
      <c r="M49" s="151"/>
    </row>
    <row r="50" spans="1:13" s="66" customFormat="1" ht="67.2">
      <c r="A50" s="154" t="s">
        <v>301</v>
      </c>
      <c r="B50" s="157" t="s">
        <v>329</v>
      </c>
      <c r="C50" s="151" t="s">
        <v>318</v>
      </c>
      <c r="D50" s="177" t="s">
        <v>83</v>
      </c>
      <c r="E50" s="157" t="s">
        <v>330</v>
      </c>
      <c r="F50" s="157" t="s">
        <v>330</v>
      </c>
      <c r="G50" s="151" t="s">
        <v>64</v>
      </c>
      <c r="H50" s="152">
        <v>45812</v>
      </c>
      <c r="I50" s="151" t="s">
        <v>372</v>
      </c>
      <c r="J50" s="151" t="s">
        <v>64</v>
      </c>
      <c r="K50" s="152">
        <v>45904</v>
      </c>
      <c r="L50" s="151" t="s">
        <v>372</v>
      </c>
      <c r="M50" s="151"/>
    </row>
    <row r="51" spans="1:13" ht="34.950000000000003" customHeight="1"/>
    <row r="52" spans="1:13" ht="34.950000000000003" customHeight="1"/>
  </sheetData>
  <mergeCells count="14">
    <mergeCell ref="A44:M44"/>
    <mergeCell ref="B1:G1"/>
    <mergeCell ref="B2:G2"/>
    <mergeCell ref="A31:A33"/>
    <mergeCell ref="B31:B33"/>
    <mergeCell ref="C31:C33"/>
    <mergeCell ref="E31:E33"/>
    <mergeCell ref="F31:F33"/>
    <mergeCell ref="M31:M33"/>
    <mergeCell ref="G32:I32"/>
    <mergeCell ref="G31:L31"/>
    <mergeCell ref="J32:L32"/>
    <mergeCell ref="A34:M34"/>
    <mergeCell ref="D31:D33"/>
  </mergeCells>
  <phoneticPr fontId="32" type="noConversion"/>
  <dataValidations count="1">
    <dataValidation type="list" operator="equal" allowBlank="1" showErrorMessage="1" promptTitle="dfdf" sqref="J45:J50 G35:G43 G45:G50 J35:J43">
      <formula1>"Passed,Untested,Failed,Blocked"</formula1>
      <formula2>0</formula2>
    </dataValidation>
  </dataValidations>
  <pageMargins left="0.7" right="0.7" top="0.75" bottom="0.75" header="0.3" footer="0.3"/>
  <pageSetup orientation="portrait" horizontalDpi="300" verticalDpi="30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Trường hợp kiểm thử</vt:lpstr>
      <vt:lpstr>Báo cáo kiểm tra</vt:lpstr>
      <vt:lpstr>Đăng nhập</vt:lpstr>
      <vt:lpstr>Đăng ký </vt:lpstr>
      <vt:lpstr>Đăng xuất </vt:lpstr>
      <vt:lpstr>Đổi mật khẩu </vt:lpstr>
      <vt:lpstr>Thêm người dùng</vt:lpstr>
      <vt:lpstr>Liên hệ </vt:lpstr>
      <vt:lpstr>Xóa người dùng </vt:lpstr>
      <vt:lpstr>Xem thông tin người dùng </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2006-09-16T00:00:00Z</dcterms:created>
  <dcterms:modified xsi:type="dcterms:W3CDTF">2025-05-08T18:44:35Z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defa4170-0d19-0005-0004-bc88714345d2_Enabled">
    <vt:lpwstr>true</vt:lpwstr>
  </property>
  <property fmtid="{D5CDD505-2E9C-101B-9397-08002B2CF9AE}" pid="3" name="MSIP_Label_defa4170-0d19-0005-0004-bc88714345d2_SetDate">
    <vt:lpwstr>2024-11-14T08:11:34Z</vt:lpwstr>
  </property>
  <property fmtid="{D5CDD505-2E9C-101B-9397-08002B2CF9AE}" pid="4" name="MSIP_Label_defa4170-0d19-0005-0004-bc88714345d2_Method">
    <vt:lpwstr>Standard</vt:lpwstr>
  </property>
  <property fmtid="{D5CDD505-2E9C-101B-9397-08002B2CF9AE}" pid="5" name="MSIP_Label_defa4170-0d19-0005-0004-bc88714345d2_Name">
    <vt:lpwstr>defa4170-0d19-0005-0004-bc88714345d2</vt:lpwstr>
  </property>
  <property fmtid="{D5CDD505-2E9C-101B-9397-08002B2CF9AE}" pid="6" name="MSIP_Label_defa4170-0d19-0005-0004-bc88714345d2_SiteId">
    <vt:lpwstr>e7cf0945-fdd7-4d31-90a5-1f1c95e2c87e</vt:lpwstr>
  </property>
  <property fmtid="{D5CDD505-2E9C-101B-9397-08002B2CF9AE}" pid="7" name="MSIP_Label_defa4170-0d19-0005-0004-bc88714345d2_ActionId">
    <vt:lpwstr>7d946a75-ad1f-4edb-826f-05114a27ba1f</vt:lpwstr>
  </property>
  <property fmtid="{D5CDD505-2E9C-101B-9397-08002B2CF9AE}" pid="8" name="MSIP_Label_defa4170-0d19-0005-0004-bc88714345d2_ContentBits">
    <vt:lpwstr>0</vt:lpwstr>
  </property>
</Properties>
</file>