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10421028\"/>
    </mc:Choice>
  </mc:AlternateContent>
  <bookViews>
    <workbookView xWindow="0" yWindow="0" windowWidth="1536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5" i="1"/>
  <c r="J6" i="1" l="1"/>
  <c r="J7" i="1"/>
  <c r="J8" i="1"/>
  <c r="J9" i="1"/>
  <c r="J10" i="1"/>
  <c r="J11" i="1"/>
  <c r="J12" i="1"/>
  <c r="J13" i="1"/>
  <c r="J5" i="1"/>
  <c r="I6" i="1"/>
  <c r="I7" i="1"/>
  <c r="I8" i="1"/>
  <c r="I9" i="1"/>
  <c r="I10" i="1"/>
  <c r="I11" i="1"/>
  <c r="I12" i="1"/>
  <c r="I13" i="1"/>
  <c r="I5" i="1"/>
  <c r="H6" i="1" l="1"/>
  <c r="H7" i="1"/>
  <c r="H8" i="1"/>
  <c r="H9" i="1"/>
  <c r="H10" i="1"/>
  <c r="H11" i="1"/>
  <c r="H12" i="1"/>
  <c r="H13" i="1"/>
  <c r="H5" i="1"/>
  <c r="G6" i="1"/>
  <c r="G7" i="1"/>
  <c r="G8" i="1"/>
  <c r="G9" i="1"/>
  <c r="G10" i="1"/>
  <c r="G11" i="1"/>
  <c r="G12" i="1"/>
  <c r="G13" i="1"/>
  <c r="G5" i="1" l="1"/>
</calcChain>
</file>

<file path=xl/sharedStrings.xml><?xml version="1.0" encoding="utf-8"?>
<sst xmlns="http://schemas.openxmlformats.org/spreadsheetml/2006/main" count="46" uniqueCount="44">
  <si>
    <t>STT</t>
  </si>
  <si>
    <t>Tên</t>
  </si>
  <si>
    <t>Mã
Phòng</t>
  </si>
  <si>
    <t>Ngày đến</t>
  </si>
  <si>
    <t>Ngày đi</t>
  </si>
  <si>
    <t>Thành tiền</t>
  </si>
  <si>
    <t>Họ</t>
  </si>
  <si>
    <t>Lý</t>
  </si>
  <si>
    <t>Đào</t>
  </si>
  <si>
    <t>Vũ</t>
  </si>
  <si>
    <t>Nguyễn</t>
  </si>
  <si>
    <t>Phạm</t>
  </si>
  <si>
    <t>Trần</t>
  </si>
  <si>
    <t xml:space="preserve">Hồng </t>
  </si>
  <si>
    <t>Vương</t>
  </si>
  <si>
    <t>Võ</t>
  </si>
  <si>
    <t>Sơn</t>
  </si>
  <si>
    <t>Hùng</t>
  </si>
  <si>
    <t>Thanh</t>
  </si>
  <si>
    <t>Lan</t>
  </si>
  <si>
    <t>Quy</t>
  </si>
  <si>
    <t>Hương</t>
  </si>
  <si>
    <t>Anh</t>
  </si>
  <si>
    <t>Trung</t>
  </si>
  <si>
    <t>T2C</t>
  </si>
  <si>
    <t>T3B</t>
  </si>
  <si>
    <t>T4A</t>
  </si>
  <si>
    <t>T3A</t>
  </si>
  <si>
    <t>T2B</t>
  </si>
  <si>
    <t>T4C</t>
  </si>
  <si>
    <t>T4B</t>
  </si>
  <si>
    <t>T1D</t>
  </si>
  <si>
    <t>BẢNG KÊ CHI PHÍ KHÁCH SẠN</t>
  </si>
  <si>
    <t>Loại 
phòng</t>
  </si>
  <si>
    <t>Tuần</t>
  </si>
  <si>
    <t>Ngày</t>
  </si>
  <si>
    <t>A</t>
  </si>
  <si>
    <t>B</t>
  </si>
  <si>
    <t>C</t>
  </si>
  <si>
    <t>D</t>
  </si>
  <si>
    <t>Số tuần</t>
  </si>
  <si>
    <t>Số ngày
lẻ</t>
  </si>
  <si>
    <t>Giá Tuần</t>
  </si>
  <si>
    <t>Giá
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</si>
</sst>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textRotation="90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"/>
  <sheetViews>
    <sheetView tabSelected="1" zoomScaleNormal="100" workbookViewId="0">
      <selection activeCell="K5" sqref="K5"/>
    </sheetView>
  </sheetViews>
  <sheetFormatPr defaultRowHeight="15.75" x14ac:dyDescent="0.25"/>
  <cols>
    <col min="5" max="5" width="11.75" customWidth="1"/>
    <col min="6" max="10" width="12.125" customWidth="1"/>
    <col min="11" max="11" width="10.5" customWidth="1"/>
  </cols>
  <sheetData>
    <row r="3" spans="1:15" x14ac:dyDescent="0.25">
      <c r="A3" s="3" t="s">
        <v>32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5" ht="31.5" x14ac:dyDescent="0.25">
      <c r="A4" s="7" t="s">
        <v>0</v>
      </c>
      <c r="B4" s="7" t="s">
        <v>6</v>
      </c>
      <c r="C4" s="9" t="s">
        <v>1</v>
      </c>
      <c r="D4" s="8" t="s">
        <v>2</v>
      </c>
      <c r="E4" s="9" t="s">
        <v>3</v>
      </c>
      <c r="F4" s="9" t="s">
        <v>4</v>
      </c>
      <c r="G4" s="9" t="s">
        <v>40</v>
      </c>
      <c r="H4" s="8" t="s">
        <v>41</v>
      </c>
      <c r="I4" s="9" t="s">
        <v>42</v>
      </c>
      <c r="J4" s="8" t="s">
        <v>43</v>
      </c>
      <c r="K4" s="9" t="s">
        <v>5</v>
      </c>
      <c r="M4" s="5" t="s">
        <v>33</v>
      </c>
      <c r="N4" s="6" t="s">
        <v>34</v>
      </c>
      <c r="O4" s="6" t="s">
        <v>35</v>
      </c>
    </row>
    <row r="5" spans="1:15" x14ac:dyDescent="0.25">
      <c r="A5" s="1">
        <v>1</v>
      </c>
      <c r="B5" s="1" t="s">
        <v>7</v>
      </c>
      <c r="C5" s="1" t="s">
        <v>16</v>
      </c>
      <c r="D5" s="1" t="s">
        <v>24</v>
      </c>
      <c r="E5" s="2">
        <v>35925</v>
      </c>
      <c r="F5" s="2">
        <v>35938</v>
      </c>
      <c r="G5" s="10">
        <f>INT((F5-E5)/7)</f>
        <v>1</v>
      </c>
      <c r="H5" s="10">
        <f>MOD(F5-E5,7)</f>
        <v>6</v>
      </c>
      <c r="I5" s="10">
        <f>VLOOKUP(RIGHT(D5,1),$M$4:$O$8,2,0)</f>
        <v>45</v>
      </c>
      <c r="J5" s="10">
        <f t="shared" ref="J5:J13" si="0">VLOOKUP(RIGHT(D5,1),$M$4:$O$8,3,0)</f>
        <v>8</v>
      </c>
      <c r="K5" s="11">
        <f>G5*I5+MIN(I5*G5,J5*H5)</f>
        <v>90</v>
      </c>
      <c r="M5" s="4" t="s">
        <v>36</v>
      </c>
      <c r="N5" s="4">
        <v>55</v>
      </c>
      <c r="O5" s="4">
        <v>9</v>
      </c>
    </row>
    <row r="6" spans="1:15" x14ac:dyDescent="0.25">
      <c r="A6" s="1">
        <v>2</v>
      </c>
      <c r="B6" s="1" t="s">
        <v>8</v>
      </c>
      <c r="C6" s="1" t="s">
        <v>17</v>
      </c>
      <c r="D6" s="1" t="s">
        <v>25</v>
      </c>
      <c r="E6" s="2">
        <v>35938</v>
      </c>
      <c r="F6" s="2">
        <v>35957</v>
      </c>
      <c r="G6" s="10">
        <f t="shared" ref="G6:G13" si="1">INT((F6-E6)/7)</f>
        <v>2</v>
      </c>
      <c r="H6" s="10">
        <f t="shared" ref="H6:H13" si="2">MOD(F6-E6,7)</f>
        <v>5</v>
      </c>
      <c r="I6" s="10">
        <f t="shared" ref="I6:I13" si="3">VLOOKUP(RIGHT(D6,1),$M$4:$O$8,2,0)</f>
        <v>50</v>
      </c>
      <c r="J6" s="10">
        <f t="shared" si="0"/>
        <v>8</v>
      </c>
      <c r="K6" s="11">
        <f t="shared" ref="K6:K13" si="4">G6*I6+MIN(I6*G6,J6*H6)</f>
        <v>140</v>
      </c>
      <c r="M6" s="4" t="s">
        <v>37</v>
      </c>
      <c r="N6" s="4">
        <v>50</v>
      </c>
      <c r="O6" s="4">
        <v>8</v>
      </c>
    </row>
    <row r="7" spans="1:15" x14ac:dyDescent="0.25">
      <c r="A7" s="1">
        <v>3</v>
      </c>
      <c r="B7" s="1" t="s">
        <v>9</v>
      </c>
      <c r="C7" s="1" t="s">
        <v>18</v>
      </c>
      <c r="D7" s="1" t="s">
        <v>26</v>
      </c>
      <c r="E7" s="2">
        <v>35927</v>
      </c>
      <c r="F7" s="2">
        <v>35965</v>
      </c>
      <c r="G7" s="10">
        <f t="shared" si="1"/>
        <v>5</v>
      </c>
      <c r="H7" s="10">
        <f t="shared" si="2"/>
        <v>3</v>
      </c>
      <c r="I7" s="10">
        <f t="shared" si="3"/>
        <v>55</v>
      </c>
      <c r="J7" s="10">
        <f t="shared" si="0"/>
        <v>9</v>
      </c>
      <c r="K7" s="11">
        <f t="shared" si="4"/>
        <v>302</v>
      </c>
      <c r="M7" s="4" t="s">
        <v>38</v>
      </c>
      <c r="N7" s="4">
        <v>45</v>
      </c>
      <c r="O7" s="4">
        <v>8</v>
      </c>
    </row>
    <row r="8" spans="1:15" x14ac:dyDescent="0.25">
      <c r="A8" s="1">
        <v>4</v>
      </c>
      <c r="B8" s="1" t="s">
        <v>10</v>
      </c>
      <c r="C8" s="1" t="s">
        <v>19</v>
      </c>
      <c r="D8" s="1" t="s">
        <v>27</v>
      </c>
      <c r="E8" s="2">
        <v>35941</v>
      </c>
      <c r="F8" s="2">
        <v>35953</v>
      </c>
      <c r="G8" s="10">
        <f t="shared" si="1"/>
        <v>1</v>
      </c>
      <c r="H8" s="10">
        <f t="shared" si="2"/>
        <v>5</v>
      </c>
      <c r="I8" s="10">
        <f t="shared" si="3"/>
        <v>55</v>
      </c>
      <c r="J8" s="10">
        <f t="shared" si="0"/>
        <v>9</v>
      </c>
      <c r="K8" s="11">
        <f t="shared" si="4"/>
        <v>100</v>
      </c>
      <c r="M8" s="4" t="s">
        <v>39</v>
      </c>
      <c r="N8" s="4">
        <v>42</v>
      </c>
      <c r="O8" s="4">
        <v>7</v>
      </c>
    </row>
    <row r="9" spans="1:15" x14ac:dyDescent="0.25">
      <c r="A9" s="1">
        <v>5</v>
      </c>
      <c r="B9" s="1" t="s">
        <v>11</v>
      </c>
      <c r="C9" s="1" t="s">
        <v>9</v>
      </c>
      <c r="D9" s="1" t="s">
        <v>28</v>
      </c>
      <c r="E9" s="2">
        <v>35928</v>
      </c>
      <c r="F9" s="2">
        <v>35973</v>
      </c>
      <c r="G9" s="10">
        <f t="shared" si="1"/>
        <v>6</v>
      </c>
      <c r="H9" s="10">
        <f t="shared" si="2"/>
        <v>3</v>
      </c>
      <c r="I9" s="10">
        <f t="shared" si="3"/>
        <v>50</v>
      </c>
      <c r="J9" s="10">
        <f t="shared" si="0"/>
        <v>8</v>
      </c>
      <c r="K9" s="11">
        <f t="shared" si="4"/>
        <v>324</v>
      </c>
    </row>
    <row r="10" spans="1:15" x14ac:dyDescent="0.25">
      <c r="A10" s="1">
        <v>6</v>
      </c>
      <c r="B10" s="1" t="s">
        <v>12</v>
      </c>
      <c r="C10" s="1" t="s">
        <v>20</v>
      </c>
      <c r="D10" s="1" t="s">
        <v>29</v>
      </c>
      <c r="E10" s="2">
        <v>35939</v>
      </c>
      <c r="F10" s="2">
        <v>35952</v>
      </c>
      <c r="G10" s="10">
        <f t="shared" si="1"/>
        <v>1</v>
      </c>
      <c r="H10" s="10">
        <f t="shared" si="2"/>
        <v>6</v>
      </c>
      <c r="I10" s="10">
        <f t="shared" si="3"/>
        <v>45</v>
      </c>
      <c r="J10" s="10">
        <f t="shared" si="0"/>
        <v>8</v>
      </c>
      <c r="K10" s="11">
        <f t="shared" si="4"/>
        <v>90</v>
      </c>
    </row>
    <row r="11" spans="1:15" x14ac:dyDescent="0.25">
      <c r="A11" s="1">
        <v>7</v>
      </c>
      <c r="B11" s="1" t="s">
        <v>13</v>
      </c>
      <c r="C11" s="1" t="s">
        <v>21</v>
      </c>
      <c r="D11" s="1" t="s">
        <v>24</v>
      </c>
      <c r="E11" s="2">
        <v>35939</v>
      </c>
      <c r="F11" s="2">
        <v>35962</v>
      </c>
      <c r="G11" s="10">
        <f t="shared" si="1"/>
        <v>3</v>
      </c>
      <c r="H11" s="10">
        <f t="shared" si="2"/>
        <v>2</v>
      </c>
      <c r="I11" s="10">
        <f t="shared" si="3"/>
        <v>45</v>
      </c>
      <c r="J11" s="10">
        <f t="shared" si="0"/>
        <v>8</v>
      </c>
      <c r="K11" s="11">
        <f t="shared" si="4"/>
        <v>151</v>
      </c>
    </row>
    <row r="12" spans="1:15" x14ac:dyDescent="0.25">
      <c r="A12" s="1">
        <v>8</v>
      </c>
      <c r="B12" s="1" t="s">
        <v>14</v>
      </c>
      <c r="C12" s="1" t="s">
        <v>22</v>
      </c>
      <c r="D12" s="1" t="s">
        <v>30</v>
      </c>
      <c r="E12" s="2">
        <v>35941</v>
      </c>
      <c r="F12" s="2">
        <v>35964</v>
      </c>
      <c r="G12" s="10">
        <f t="shared" si="1"/>
        <v>3</v>
      </c>
      <c r="H12" s="10">
        <f t="shared" si="2"/>
        <v>2</v>
      </c>
      <c r="I12" s="10">
        <f t="shared" si="3"/>
        <v>50</v>
      </c>
      <c r="J12" s="10">
        <f t="shared" si="0"/>
        <v>8</v>
      </c>
      <c r="K12" s="11">
        <f t="shared" si="4"/>
        <v>166</v>
      </c>
    </row>
    <row r="13" spans="1:15" x14ac:dyDescent="0.25">
      <c r="A13" s="1">
        <v>9</v>
      </c>
      <c r="B13" s="1" t="s">
        <v>15</v>
      </c>
      <c r="C13" s="1" t="s">
        <v>23</v>
      </c>
      <c r="D13" s="1" t="s">
        <v>31</v>
      </c>
      <c r="E13" s="2">
        <v>35943</v>
      </c>
      <c r="F13" s="2">
        <v>35974</v>
      </c>
      <c r="G13" s="10">
        <f t="shared" si="1"/>
        <v>4</v>
      </c>
      <c r="H13" s="10">
        <f t="shared" si="2"/>
        <v>3</v>
      </c>
      <c r="I13" s="10">
        <f t="shared" si="3"/>
        <v>42</v>
      </c>
      <c r="J13" s="10">
        <f t="shared" si="0"/>
        <v>7</v>
      </c>
      <c r="K13" s="11">
        <f t="shared" si="4"/>
        <v>189</v>
      </c>
    </row>
  </sheetData>
  <mergeCells count="1">
    <mergeCell ref="A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 vien</dc:creator>
  <cp:lastModifiedBy>Hoc vien</cp:lastModifiedBy>
  <dcterms:created xsi:type="dcterms:W3CDTF">2022-06-21T07:11:54Z</dcterms:created>
  <dcterms:modified xsi:type="dcterms:W3CDTF">2022-06-21T08:24:40Z</dcterms:modified>
</cp:coreProperties>
</file>