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27631160-F16E-4638-AD1C-F3D93056D7B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J22" i="1"/>
  <c r="G22" i="1"/>
  <c r="L10" i="1"/>
  <c r="M10" i="1"/>
  <c r="N10" i="1"/>
  <c r="O10" i="1"/>
  <c r="B11" i="1"/>
  <c r="C11" i="1"/>
  <c r="D11" i="1"/>
  <c r="E11" i="1"/>
  <c r="G11" i="1"/>
  <c r="H11" i="1"/>
  <c r="I11" i="1"/>
  <c r="J11" i="1"/>
  <c r="G10" i="1"/>
  <c r="H10" i="1"/>
  <c r="I10" i="1"/>
  <c r="J10" i="1"/>
  <c r="C10" i="1"/>
  <c r="D10" i="1"/>
  <c r="E10" i="1"/>
  <c r="B10" i="1"/>
  <c r="O11" i="1"/>
  <c r="N11" i="1"/>
  <c r="M11" i="1"/>
  <c r="L11" i="1"/>
</calcChain>
</file>

<file path=xl/sharedStrings.xml><?xml version="1.0" encoding="utf-8"?>
<sst xmlns="http://schemas.openxmlformats.org/spreadsheetml/2006/main" count="44" uniqueCount="22">
  <si>
    <t>DIS</t>
  </si>
  <si>
    <t>Precision</t>
  </si>
  <si>
    <t>AKIEC</t>
  </si>
  <si>
    <t>BCC</t>
  </si>
  <si>
    <t>BKL</t>
  </si>
  <si>
    <t>DF</t>
  </si>
  <si>
    <t>MEL</t>
  </si>
  <si>
    <t>NV</t>
  </si>
  <si>
    <t>VASC</t>
  </si>
  <si>
    <t>InceptionResnet</t>
  </si>
  <si>
    <t>Densenet</t>
  </si>
  <si>
    <t>VGG</t>
  </si>
  <si>
    <t>Resnet</t>
  </si>
  <si>
    <t>ROC AUC Score</t>
  </si>
  <si>
    <t>Recall</t>
  </si>
  <si>
    <t>Accuracy</t>
  </si>
  <si>
    <t>Mean</t>
  </si>
  <si>
    <t>STD</t>
  </si>
  <si>
    <t>ResNet50+SA</t>
  </si>
  <si>
    <t>DenseNet</t>
  </si>
  <si>
    <t>Vgg16+SA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</si>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</sst>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Arial"/>
      <family val="2"/>
    </font>
    <font>
      <sz val="11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K20" sqref="K20"/>
    </sheetView>
  </sheetViews>
  <sheetFormatPr defaultRowHeight="15" x14ac:dyDescent="0.25"/>
  <cols>
    <col min="2" max="2" width="15.7109375" bestFit="1" customWidth="1"/>
    <col min="3" max="3" width="9.5703125" bestFit="1" customWidth="1"/>
    <col min="4" max="4" width="6" bestFit="1" customWidth="1"/>
    <col min="5" max="5" width="7.140625" bestFit="1" customWidth="1"/>
    <col min="6" max="6" width="5" style="5" bestFit="1" customWidth="1"/>
    <col min="7" max="7" width="15.7109375" bestFit="1" customWidth="1"/>
    <col min="8" max="8" width="9.5703125" bestFit="1" customWidth="1"/>
    <col min="9" max="11" width="13.140625" bestFit="1" customWidth="1"/>
    <col min="12" max="12" width="15.7109375" bestFit="1" customWidth="1"/>
    <col min="13" max="13" width="9.5703125" bestFit="1" customWidth="1"/>
    <col min="14" max="15" width="12" bestFit="1" customWidth="1"/>
  </cols>
  <sheetData>
    <row r="1" spans="1:16" x14ac:dyDescent="0.25">
      <c r="A1" s="8" t="s">
        <v>0</v>
      </c>
      <c r="B1" s="9" t="s">
        <v>1</v>
      </c>
      <c r="C1" s="9"/>
      <c r="D1" s="9"/>
      <c r="E1" s="9"/>
      <c r="F1" s="10"/>
      <c r="G1" s="9" t="s">
        <v>13</v>
      </c>
      <c r="H1" s="9"/>
      <c r="I1" s="9"/>
      <c r="J1" s="9"/>
      <c r="K1" s="3"/>
      <c r="L1" s="9" t="s">
        <v>14</v>
      </c>
      <c r="M1" s="9"/>
      <c r="N1" s="9"/>
      <c r="O1" s="9"/>
    </row>
    <row r="2" spans="1:16" x14ac:dyDescent="0.25">
      <c r="A2" s="8"/>
      <c r="B2" s="8" t="s">
        <v>9</v>
      </c>
      <c r="C2" s="8" t="s">
        <v>10</v>
      </c>
      <c r="D2" s="8" t="s">
        <v>11</v>
      </c>
      <c r="E2" s="8" t="s">
        <v>12</v>
      </c>
      <c r="G2" s="8" t="s">
        <v>9</v>
      </c>
      <c r="H2" s="8" t="s">
        <v>10</v>
      </c>
      <c r="I2" s="8" t="s">
        <v>11</v>
      </c>
      <c r="J2" s="8" t="s">
        <v>12</v>
      </c>
      <c r="L2" s="8" t="s">
        <v>9</v>
      </c>
      <c r="M2" s="8" t="s">
        <v>10</v>
      </c>
      <c r="N2" s="8" t="s">
        <v>11</v>
      </c>
      <c r="O2" s="8" t="s">
        <v>12</v>
      </c>
      <c r="P2" s="2"/>
    </row>
    <row r="3" spans="1:16" x14ac:dyDescent="0.25">
      <c r="A3" s="8" t="s">
        <v>2</v>
      </c>
      <c r="B3" s="8">
        <v>1</v>
      </c>
      <c r="C3" s="8">
        <v>0.92</v>
      </c>
      <c r="D3" s="8">
        <v>0.7</v>
      </c>
      <c r="E3" s="8">
        <v>0.67</v>
      </c>
      <c r="G3" s="8">
        <v>0.96699999999999997</v>
      </c>
      <c r="H3" s="8">
        <v>0.96399999999999997</v>
      </c>
      <c r="I3" s="8">
        <v>0.98099999999999998</v>
      </c>
      <c r="J3" s="8">
        <v>0.97</v>
      </c>
      <c r="L3" s="8">
        <v>0.52</v>
      </c>
      <c r="M3" s="8">
        <v>0.52</v>
      </c>
      <c r="N3" s="8">
        <v>0.61</v>
      </c>
      <c r="O3" s="8">
        <v>0.43</v>
      </c>
      <c r="P3" s="2"/>
    </row>
    <row r="4" spans="1:16" x14ac:dyDescent="0.25">
      <c r="A4" s="8" t="s">
        <v>3</v>
      </c>
      <c r="B4" s="8">
        <v>0.88</v>
      </c>
      <c r="C4" s="8">
        <v>0.8</v>
      </c>
      <c r="D4" s="8">
        <v>0.62</v>
      </c>
      <c r="E4" s="8">
        <v>0.88</v>
      </c>
      <c r="G4" s="8">
        <v>0.99399999999999999</v>
      </c>
      <c r="H4" s="8">
        <v>0.98399999999999999</v>
      </c>
      <c r="I4" s="8">
        <v>0.996</v>
      </c>
      <c r="J4" s="8">
        <v>0.99</v>
      </c>
      <c r="L4" s="8">
        <v>0.88</v>
      </c>
      <c r="M4" s="8">
        <v>0.77</v>
      </c>
      <c r="N4" s="8">
        <v>0.81</v>
      </c>
      <c r="O4" s="8">
        <v>0.85</v>
      </c>
      <c r="P4" s="1"/>
    </row>
    <row r="5" spans="1:16" x14ac:dyDescent="0.25">
      <c r="A5" s="8" t="s">
        <v>4</v>
      </c>
      <c r="B5" s="8">
        <v>0.72</v>
      </c>
      <c r="C5" s="8">
        <v>0.73</v>
      </c>
      <c r="D5" s="8">
        <v>0.63</v>
      </c>
      <c r="E5" s="8">
        <v>0.67</v>
      </c>
      <c r="G5" s="8">
        <v>0.96399999999999997</v>
      </c>
      <c r="H5" s="8">
        <v>0.9</v>
      </c>
      <c r="I5" s="8">
        <v>0.96399999999999997</v>
      </c>
      <c r="J5" s="8">
        <v>0.91</v>
      </c>
      <c r="L5" s="8">
        <v>0.83</v>
      </c>
      <c r="M5" s="8">
        <v>0.57999999999999996</v>
      </c>
      <c r="N5" s="8">
        <v>0.44</v>
      </c>
      <c r="O5" s="8">
        <v>0.7</v>
      </c>
      <c r="P5" s="2"/>
    </row>
    <row r="6" spans="1:16" x14ac:dyDescent="0.25">
      <c r="A6" s="8" t="s">
        <v>5</v>
      </c>
      <c r="B6" s="8">
        <v>1</v>
      </c>
      <c r="C6" s="8">
        <v>1</v>
      </c>
      <c r="D6" s="8">
        <v>0.5</v>
      </c>
      <c r="E6" s="8">
        <v>1</v>
      </c>
      <c r="G6" s="8">
        <v>0.92100000000000004</v>
      </c>
      <c r="H6" s="8">
        <v>0.80900000000000005</v>
      </c>
      <c r="I6" s="8">
        <v>0.97099999999999997</v>
      </c>
      <c r="J6" s="8">
        <v>0.94</v>
      </c>
      <c r="L6" s="8">
        <v>0.17</v>
      </c>
      <c r="M6" s="8">
        <v>0.5</v>
      </c>
      <c r="N6" s="8">
        <v>0.44</v>
      </c>
      <c r="O6" s="8">
        <v>0.5</v>
      </c>
      <c r="P6" s="2"/>
    </row>
    <row r="7" spans="1:16" x14ac:dyDescent="0.25">
      <c r="A7" s="8" t="s">
        <v>6</v>
      </c>
      <c r="B7" s="8">
        <v>0.67</v>
      </c>
      <c r="C7" s="8">
        <v>0.53</v>
      </c>
      <c r="D7" s="8">
        <v>0.43</v>
      </c>
      <c r="E7" s="8">
        <v>0.73</v>
      </c>
      <c r="G7" s="8">
        <v>0.97599999999999998</v>
      </c>
      <c r="H7" s="8">
        <v>0.95599999999999996</v>
      </c>
      <c r="I7" s="8">
        <v>0.97299999999999998</v>
      </c>
      <c r="J7" s="8">
        <v>0.95</v>
      </c>
      <c r="L7" s="8">
        <v>0.65</v>
      </c>
      <c r="M7" s="8">
        <v>0.71</v>
      </c>
      <c r="N7" s="8">
        <v>0.68</v>
      </c>
      <c r="O7" s="8">
        <v>0.47</v>
      </c>
      <c r="P7" s="2"/>
    </row>
    <row r="8" spans="1:16" x14ac:dyDescent="0.25">
      <c r="A8" s="8" t="s">
        <v>7</v>
      </c>
      <c r="B8" s="8">
        <v>0.97</v>
      </c>
      <c r="C8" s="8">
        <v>0.95</v>
      </c>
      <c r="D8" s="8">
        <v>0.95</v>
      </c>
      <c r="E8" s="8">
        <v>0.95</v>
      </c>
      <c r="G8" s="8">
        <v>0.97599999999999998</v>
      </c>
      <c r="H8" s="8">
        <v>0.95099999999999996</v>
      </c>
      <c r="I8" s="8">
        <v>0.97899999999999998</v>
      </c>
      <c r="J8" s="8">
        <v>0.95</v>
      </c>
      <c r="L8" s="8">
        <v>0.98</v>
      </c>
      <c r="M8" s="8">
        <v>0.97</v>
      </c>
      <c r="N8" s="8">
        <v>0.95</v>
      </c>
      <c r="O8" s="8">
        <v>0.98</v>
      </c>
      <c r="P8" s="2"/>
    </row>
    <row r="9" spans="1:16" x14ac:dyDescent="0.25">
      <c r="A9" s="8" t="s">
        <v>8</v>
      </c>
      <c r="B9" s="8">
        <v>1</v>
      </c>
      <c r="C9" s="8">
        <v>0.83</v>
      </c>
      <c r="D9" s="8">
        <v>1</v>
      </c>
      <c r="E9" s="8">
        <v>1</v>
      </c>
      <c r="G9" s="8">
        <v>0.999</v>
      </c>
      <c r="H9" s="8">
        <v>0.999</v>
      </c>
      <c r="I9" s="8">
        <v>0.999</v>
      </c>
      <c r="J9" s="8">
        <v>0.99</v>
      </c>
      <c r="L9" s="8">
        <v>1</v>
      </c>
      <c r="M9" s="8">
        <v>1</v>
      </c>
      <c r="N9" s="8">
        <v>0.9</v>
      </c>
      <c r="O9" s="8">
        <v>0.9</v>
      </c>
      <c r="P9" s="2"/>
    </row>
    <row r="10" spans="1:16" x14ac:dyDescent="0.25">
      <c r="A10" s="8" t="s">
        <v>16</v>
      </c>
      <c r="B10" s="8">
        <f>AVERAGE(B3:B9)</f>
        <v>0.89142857142857135</v>
      </c>
      <c r="C10" s="8">
        <f t="shared" ref="C10:E10" si="0">AVERAGE(C3:C9)</f>
        <v>0.82285714285714295</v>
      </c>
      <c r="D10" s="8">
        <f t="shared" si="0"/>
        <v>0.69000000000000006</v>
      </c>
      <c r="E10" s="8">
        <f t="shared" si="0"/>
        <v>0.84285714285714286</v>
      </c>
      <c r="G10" s="8">
        <f t="shared" ref="G10" si="1">AVERAGE(G3:G9)</f>
        <v>0.97099999999999997</v>
      </c>
      <c r="H10" s="8">
        <f t="shared" ref="H10" si="2">AVERAGE(H3:H9)</f>
        <v>0.93757142857142839</v>
      </c>
      <c r="I10" s="8">
        <f t="shared" ref="I10" si="3">AVERAGE(I3:I9)</f>
        <v>0.98042857142857132</v>
      </c>
      <c r="J10" s="8">
        <f t="shared" ref="J10" si="4">AVERAGE(J3:J9)</f>
        <v>0.95714285714285718</v>
      </c>
      <c r="L10" s="8">
        <f t="shared" ref="L10" si="5">AVERAGE(L3:L9)</f>
        <v>0.71857142857142853</v>
      </c>
      <c r="M10" s="8">
        <f t="shared" ref="M10" si="6">AVERAGE(M3:M9)</f>
        <v>0.72142857142857142</v>
      </c>
      <c r="N10" s="8">
        <f t="shared" ref="N10" si="7">AVERAGE(N3:N9)</f>
        <v>0.69000000000000006</v>
      </c>
      <c r="O10" s="8">
        <f t="shared" ref="O10" si="8">AVERAGE(O3:O9)</f>
        <v>0.69000000000000006</v>
      </c>
      <c r="P10" s="2"/>
    </row>
    <row r="11" spans="1:16" x14ac:dyDescent="0.25">
      <c r="A11" s="8" t="s">
        <v>17</v>
      </c>
      <c r="B11" s="8">
        <f t="shared" ref="B11:J11" si="9">_xlfn.STDEV.P(B3:B9)</f>
        <v>0.13097748677088178</v>
      </c>
      <c r="C11" s="8">
        <f t="shared" si="9"/>
        <v>0.14732997810689993</v>
      </c>
      <c r="D11" s="8">
        <f t="shared" si="9"/>
        <v>0.19856628975878929</v>
      </c>
      <c r="E11" s="8">
        <f t="shared" si="9"/>
        <v>0.13874069191061678</v>
      </c>
      <c r="G11" s="8">
        <f t="shared" si="9"/>
        <v>2.3688454089341848E-2</v>
      </c>
      <c r="H11" s="8">
        <f t="shared" si="9"/>
        <v>5.9868563520091081E-2</v>
      </c>
      <c r="I11" s="8">
        <f t="shared" si="9"/>
        <v>1.1974462622683368E-2</v>
      </c>
      <c r="J11" s="8">
        <f t="shared" si="9"/>
        <v>2.6572964625340388E-2</v>
      </c>
      <c r="L11" s="8">
        <f>_xlfn.STDEV.P(L3:L9)</f>
        <v>0.27544398297131523</v>
      </c>
      <c r="M11" s="8">
        <f>_xlfn.STDEV.P(M3:M9)</f>
        <v>0.18954295189282272</v>
      </c>
      <c r="N11" s="8">
        <f>_xlfn.STDEV.P(N3:N9)</f>
        <v>0.1918332609325088</v>
      </c>
      <c r="O11" s="8">
        <f>_xlfn.STDEV.P(O3:O9)</f>
        <v>0.20907961573115066</v>
      </c>
      <c r="P11" s="2"/>
    </row>
    <row r="12" spans="1:16" x14ac:dyDescent="0.25">
      <c r="P12" s="2"/>
    </row>
    <row r="13" spans="1:16" x14ac:dyDescent="0.25">
      <c r="B13" s="4" t="s">
        <v>15</v>
      </c>
      <c r="C13" s="4"/>
      <c r="D13" s="4"/>
      <c r="E13" s="4"/>
      <c r="F13" s="4"/>
      <c r="G13" s="12" t="s">
        <v>21</v>
      </c>
      <c r="H13" s="12"/>
      <c r="I13" s="12"/>
      <c r="J13" s="12"/>
    </row>
    <row r="14" spans="1:16" x14ac:dyDescent="0.25">
      <c r="B14" t="s">
        <v>9</v>
      </c>
      <c r="C14" t="s">
        <v>10</v>
      </c>
      <c r="D14" t="s">
        <v>11</v>
      </c>
      <c r="E14" t="s">
        <v>12</v>
      </c>
      <c r="G14" s="8" t="s">
        <v>9</v>
      </c>
      <c r="H14" s="8" t="s">
        <v>19</v>
      </c>
      <c r="I14" s="8" t="s">
        <v>20</v>
      </c>
      <c r="J14" s="8" t="s">
        <v>18</v>
      </c>
    </row>
    <row r="15" spans="1:16" x14ac:dyDescent="0.25">
      <c r="A15" s="8" t="s">
        <v>2</v>
      </c>
      <c r="B15" s="2"/>
      <c r="G15" s="6">
        <v>0.69</v>
      </c>
      <c r="H15" s="7">
        <v>0.67</v>
      </c>
      <c r="I15" s="8">
        <v>0.65</v>
      </c>
      <c r="J15" s="7">
        <v>0.53</v>
      </c>
    </row>
    <row r="16" spans="1:16" x14ac:dyDescent="0.25">
      <c r="A16" s="8" t="s">
        <v>3</v>
      </c>
      <c r="B16" s="1"/>
      <c r="G16" s="6">
        <v>0.88</v>
      </c>
      <c r="H16" s="7">
        <v>0.78</v>
      </c>
      <c r="I16" s="8">
        <v>0.7</v>
      </c>
      <c r="J16" s="6">
        <v>0.86</v>
      </c>
    </row>
    <row r="17" spans="1:11" x14ac:dyDescent="0.25">
      <c r="A17" s="8" t="s">
        <v>4</v>
      </c>
      <c r="B17" s="2"/>
      <c r="G17" s="6">
        <v>0.77</v>
      </c>
      <c r="H17" s="7">
        <v>0.64</v>
      </c>
      <c r="I17" s="8">
        <v>0.52</v>
      </c>
      <c r="J17" s="6">
        <v>0.68</v>
      </c>
    </row>
    <row r="18" spans="1:11" x14ac:dyDescent="0.25">
      <c r="A18" s="8" t="s">
        <v>5</v>
      </c>
      <c r="B18" s="2"/>
      <c r="G18" s="6">
        <v>0.28999999999999998</v>
      </c>
      <c r="H18" s="7">
        <v>0.67</v>
      </c>
      <c r="I18" s="8">
        <v>0.4</v>
      </c>
      <c r="J18" s="6">
        <v>0.67</v>
      </c>
    </row>
    <row r="19" spans="1:11" x14ac:dyDescent="0.25">
      <c r="A19" s="8" t="s">
        <v>6</v>
      </c>
      <c r="B19" s="2"/>
      <c r="G19" s="6">
        <v>0.66</v>
      </c>
      <c r="H19" s="7">
        <v>0.61</v>
      </c>
      <c r="I19" s="8">
        <v>0.53</v>
      </c>
      <c r="J19" s="6">
        <v>0.56999999999999995</v>
      </c>
    </row>
    <row r="20" spans="1:11" x14ac:dyDescent="0.25">
      <c r="A20" s="8" t="s">
        <v>7</v>
      </c>
      <c r="B20" s="2"/>
      <c r="G20" s="6">
        <v>0.98</v>
      </c>
      <c r="H20" s="7">
        <v>0.96</v>
      </c>
      <c r="I20" s="8">
        <v>0.95</v>
      </c>
      <c r="J20" s="6">
        <v>0.97</v>
      </c>
    </row>
    <row r="21" spans="1:11" x14ac:dyDescent="0.25">
      <c r="A21" s="8" t="s">
        <v>8</v>
      </c>
      <c r="B21" s="2"/>
      <c r="G21" s="6">
        <v>1</v>
      </c>
      <c r="H21" s="7">
        <v>0.91</v>
      </c>
      <c r="I21" s="8">
        <v>0.95</v>
      </c>
      <c r="J21" s="6">
        <v>0.95</v>
      </c>
    </row>
    <row r="22" spans="1:11" x14ac:dyDescent="0.25">
      <c r="A22" s="8" t="s">
        <v>16</v>
      </c>
      <c r="B22" s="2"/>
      <c r="G22" s="7">
        <f>AVERAGE(G15:G21)</f>
        <v>0.75285714285714278</v>
      </c>
      <c r="H22" s="7">
        <f t="shared" ref="H22:J22" si="10">AVERAGE(H15:H21)</f>
        <v>0.74857142857142855</v>
      </c>
      <c r="I22" s="7">
        <f t="shared" si="10"/>
        <v>0.67142857142857149</v>
      </c>
      <c r="J22" s="7">
        <f t="shared" si="10"/>
        <v>0.74714285714285722</v>
      </c>
    </row>
    <row r="23" spans="1:11" x14ac:dyDescent="0.25">
      <c r="A23" s="8" t="s">
        <v>17</v>
      </c>
      <c r="B23" s="2"/>
      <c r="G23" s="8"/>
      <c r="H23" s="8"/>
      <c r="I23" s="8"/>
      <c r="J23" s="11"/>
      <c r="K23" s="2"/>
    </row>
    <row r="24" spans="1:11" x14ac:dyDescent="0.25">
      <c r="J24" s="2"/>
      <c r="K24" s="2"/>
    </row>
    <row r="25" spans="1:11" x14ac:dyDescent="0.25">
      <c r="J25" s="2"/>
      <c r="K25" s="2"/>
    </row>
    <row r="26" spans="1:11" x14ac:dyDescent="0.25">
      <c r="J26" s="1"/>
      <c r="K26" s="1"/>
    </row>
    <row r="27" spans="1:11" x14ac:dyDescent="0.25">
      <c r="J27" s="2"/>
      <c r="K27" s="2"/>
    </row>
    <row r="28" spans="1:11" x14ac:dyDescent="0.25">
      <c r="J28" s="2"/>
      <c r="K28" s="2"/>
    </row>
    <row r="29" spans="1:11" x14ac:dyDescent="0.25">
      <c r="J29" s="2"/>
      <c r="K29" s="2"/>
    </row>
  </sheetData>
  <mergeCells count="5">
    <mergeCell ref="G1:J1"/>
    <mergeCell ref="L1:O1"/>
    <mergeCell ref="B13:F13"/>
    <mergeCell ref="B1:E1"/>
    <mergeCell ref="G13: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2022-05-27T08:46:08Z</dcterms:modified>
</cp:coreProperties>
</file>