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 Semester\Prak SIstem Keamanan Data\5\"/>
    </mc:Choice>
  </mc:AlternateContent>
  <xr:revisionPtr revIDLastSave="0" documentId="13_ncr:1_{8570710B-7F32-44B6-82E6-6506A686C082}" xr6:coauthVersionLast="46" xr6:coauthVersionMax="46" xr10:uidLastSave="{00000000-0000-0000-0000-000000000000}"/>
  <bookViews>
    <workbookView xWindow="2595" yWindow="7860" windowWidth="15375" windowHeight="7875" xr2:uid="{6E58CBEA-E86F-4BE5-8A47-961F283F08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J23" i="1"/>
  <c r="K23" i="1"/>
  <c r="L23" i="1"/>
  <c r="M23" i="1"/>
  <c r="N23" i="1"/>
  <c r="O23" i="1"/>
  <c r="P23" i="1"/>
  <c r="Q23" i="1"/>
  <c r="R23" i="1"/>
  <c r="E23" i="1"/>
  <c r="G22" i="1"/>
  <c r="H22" i="1"/>
  <c r="I22" i="1"/>
  <c r="J22" i="1"/>
  <c r="K22" i="1"/>
  <c r="L22" i="1"/>
  <c r="M22" i="1"/>
  <c r="N22" i="1"/>
  <c r="O22" i="1"/>
  <c r="P22" i="1"/>
  <c r="Q22" i="1"/>
  <c r="R22" i="1"/>
  <c r="D22" i="1"/>
  <c r="D23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F22" i="1" s="1"/>
  <c r="E21" i="1"/>
  <c r="E22" i="1" s="1"/>
  <c r="D21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<sst xmlns="http://schemas.openxmlformats.org/spreadsheetml/2006/main" count="102" uniqueCount="40">
  <si>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</si>
  <si>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</si>
  <si>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</si>
  <si>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</si>
  <si>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</si>
  <si>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</si>
  <si>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</si>
  <si>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</si>
  <si>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</si>
  <si>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</si>
  <si>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</si>
  <si>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</si>
  <si>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</si>
  <si>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</si>
  <si>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</si>
  <si>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</si>
  <si>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</si>
  <si>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</si>
  <si>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</si>
  <si>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</si>
  <si>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</si>
  <si>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</si>
  <si>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</si>
  <si>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</si>
  <si>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</si>
  <si>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</si>
  <si>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Alfabet (m)</t>
  </si>
  <si>
    <t xml:space="preserve">Kunci </t>
  </si>
  <si>
    <t>Plaintext</t>
  </si>
  <si>
    <t>x</t>
  </si>
  <si>
    <t>(3x + 5)</t>
  </si>
  <si>
    <t>(3x + 5) mod 26</t>
  </si>
  <si>
    <t>Ciphertext</t>
  </si>
  <si>
    <t>ENKRIPSI</t>
  </si>
  <si>
    <t>DESKRIPSI</t>
  </si>
  <si>
    <t>Chipertext</t>
  </si>
  <si>
    <t>y</t>
  </si>
  <si>
    <t>9(y-5)</t>
  </si>
  <si>
    <t>9(y-5) mod 26</t>
  </si>
  <si>
    <t>Deskripsi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</si>
</sst>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/>
    <xf numFmtId="0" fontId="0" fillId="4" borderId="0" xfId="0" applyFill="1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5B400-3D3E-40C2-B624-CA8ABB7CB732}">
  <dimension ref="B2:AA24"/>
  <sheetViews>
    <sheetView tabSelected="1" zoomScale="85" zoomScaleNormal="85" workbookViewId="0">
      <selection activeCell="C17" sqref="C17"/>
    </sheetView>
  </sheetViews>
  <sheetFormatPr defaultRowHeight="15" x14ac:dyDescent="0.25"/>
  <sheetData>
    <row r="2" spans="2:27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</row>
    <row r="3" spans="2:27" x14ac:dyDescent="0.25"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  <c r="Z3" s="1">
        <v>24</v>
      </c>
      <c r="AA3" s="1">
        <v>25</v>
      </c>
    </row>
    <row r="6" spans="2:27" x14ac:dyDescent="0.25">
      <c r="B6" s="1"/>
      <c r="C6" s="2" t="s">
        <v>0</v>
      </c>
      <c r="D6" s="2" t="s">
        <v>1</v>
      </c>
      <c r="E6" s="2"/>
      <c r="F6" s="10" t="s">
        <v>26</v>
      </c>
      <c r="G6" s="10"/>
    </row>
    <row r="7" spans="2:27" x14ac:dyDescent="0.25">
      <c r="B7" s="1" t="s">
        <v>27</v>
      </c>
      <c r="C7" s="1">
        <v>3</v>
      </c>
      <c r="D7" s="1">
        <v>5</v>
      </c>
      <c r="E7" s="1"/>
      <c r="F7" s="9">
        <v>26</v>
      </c>
      <c r="G7" s="9"/>
    </row>
    <row r="10" spans="2:27" x14ac:dyDescent="0.25">
      <c r="B10" s="11" t="s">
        <v>33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2:27" x14ac:dyDescent="0.25">
      <c r="B11" s="14" t="s">
        <v>28</v>
      </c>
      <c r="C11" s="14"/>
      <c r="D11" s="5" t="s">
        <v>10</v>
      </c>
      <c r="E11" s="5" t="s">
        <v>7</v>
      </c>
      <c r="F11" s="5" t="s">
        <v>14</v>
      </c>
      <c r="G11" s="5" t="s">
        <v>8</v>
      </c>
      <c r="H11" s="5" t="s">
        <v>17</v>
      </c>
      <c r="I11" s="5" t="s">
        <v>20</v>
      </c>
      <c r="J11" s="5" t="s">
        <v>11</v>
      </c>
      <c r="K11" s="5" t="s">
        <v>3</v>
      </c>
      <c r="L11" s="5" t="s">
        <v>8</v>
      </c>
      <c r="M11" s="5" t="s">
        <v>0</v>
      </c>
      <c r="N11" s="5" t="s">
        <v>13</v>
      </c>
      <c r="O11" s="5" t="s">
        <v>19</v>
      </c>
      <c r="P11" s="5" t="s">
        <v>14</v>
      </c>
      <c r="Q11" s="5" t="s">
        <v>17</v>
      </c>
      <c r="R11" s="5" t="s">
        <v>14</v>
      </c>
    </row>
    <row r="12" spans="2:27" x14ac:dyDescent="0.25">
      <c r="B12" s="14" t="s">
        <v>29</v>
      </c>
      <c r="C12" s="14"/>
      <c r="D12" s="1">
        <v>10</v>
      </c>
      <c r="E12" s="1">
        <v>7</v>
      </c>
      <c r="F12" s="1">
        <v>14</v>
      </c>
      <c r="G12" s="1">
        <v>8</v>
      </c>
      <c r="H12" s="1">
        <v>17</v>
      </c>
      <c r="I12" s="1">
        <v>20</v>
      </c>
      <c r="J12" s="1">
        <v>11</v>
      </c>
      <c r="K12" s="1">
        <v>3</v>
      </c>
      <c r="L12" s="1">
        <v>8</v>
      </c>
      <c r="M12" s="1">
        <v>0</v>
      </c>
      <c r="N12" s="1">
        <v>13</v>
      </c>
      <c r="O12" s="1">
        <v>19</v>
      </c>
      <c r="P12" s="1">
        <v>14</v>
      </c>
      <c r="Q12" s="1">
        <v>17</v>
      </c>
      <c r="R12" s="1">
        <v>14</v>
      </c>
    </row>
    <row r="13" spans="2:27" x14ac:dyDescent="0.25">
      <c r="B13" s="14" t="s">
        <v>30</v>
      </c>
      <c r="C13" s="14"/>
      <c r="D13" s="1">
        <f>(3*10+5)</f>
        <v>35</v>
      </c>
      <c r="E13" s="1">
        <f>(3*7+5)</f>
        <v>26</v>
      </c>
      <c r="F13" s="1">
        <f>(3*14+5)</f>
        <v>47</v>
      </c>
      <c r="G13" s="1">
        <f>(3*8+5)</f>
        <v>29</v>
      </c>
      <c r="H13" s="1">
        <f>(3*17+5)</f>
        <v>56</v>
      </c>
      <c r="I13" s="1">
        <f>(3*20+5)</f>
        <v>65</v>
      </c>
      <c r="J13" s="1">
        <f>(3*11+5)</f>
        <v>38</v>
      </c>
      <c r="K13" s="1">
        <f>(3*3+5)</f>
        <v>14</v>
      </c>
      <c r="L13" s="1">
        <f>(3*8+5)</f>
        <v>29</v>
      </c>
      <c r="M13" s="1">
        <f>(3*0+5)</f>
        <v>5</v>
      </c>
      <c r="N13" s="1">
        <f>(3*13+5)</f>
        <v>44</v>
      </c>
      <c r="O13" s="1">
        <f>(3*19+5)</f>
        <v>62</v>
      </c>
      <c r="P13" s="1">
        <f>(3*14+5)</f>
        <v>47</v>
      </c>
      <c r="Q13" s="1">
        <f>(3*17+5)</f>
        <v>56</v>
      </c>
      <c r="R13" s="1">
        <f>(3*14+5)</f>
        <v>47</v>
      </c>
    </row>
    <row r="14" spans="2:27" x14ac:dyDescent="0.25">
      <c r="B14" s="14" t="s">
        <v>31</v>
      </c>
      <c r="C14" s="14"/>
      <c r="D14" s="1">
        <f>MOD(35,26)</f>
        <v>9</v>
      </c>
      <c r="E14" s="1">
        <f>MOD(26,26)</f>
        <v>0</v>
      </c>
      <c r="F14" s="1">
        <f>MOD(47,26)</f>
        <v>21</v>
      </c>
      <c r="G14" s="1">
        <f>MOD(29,26)</f>
        <v>3</v>
      </c>
      <c r="H14" s="1">
        <f>MOD(56,26)</f>
        <v>4</v>
      </c>
      <c r="I14" s="1">
        <f>MOD(65,26)</f>
        <v>13</v>
      </c>
      <c r="J14" s="1">
        <f>MOD(38,26)</f>
        <v>12</v>
      </c>
      <c r="K14" s="1">
        <f>MOD(14,26)</f>
        <v>14</v>
      </c>
      <c r="L14" s="1">
        <f>MOD(29,26)</f>
        <v>3</v>
      </c>
      <c r="M14" s="1">
        <f>MOD(5,26)</f>
        <v>5</v>
      </c>
      <c r="N14" s="1">
        <f>MOD(44,26)</f>
        <v>18</v>
      </c>
      <c r="O14" s="1">
        <f>MOD(62,26)</f>
        <v>10</v>
      </c>
      <c r="P14" s="1">
        <f>MOD(47,26)</f>
        <v>21</v>
      </c>
      <c r="Q14" s="1">
        <f>MOD(56,26)</f>
        <v>4</v>
      </c>
      <c r="R14" s="1">
        <f>MOD(47,26)</f>
        <v>21</v>
      </c>
    </row>
    <row r="15" spans="2:27" x14ac:dyDescent="0.25">
      <c r="B15" s="14" t="s">
        <v>32</v>
      </c>
      <c r="C15" s="14"/>
      <c r="D15" s="4" t="s">
        <v>9</v>
      </c>
      <c r="E15" s="4" t="s">
        <v>0</v>
      </c>
      <c r="F15" s="4" t="s">
        <v>21</v>
      </c>
      <c r="G15" s="4" t="s">
        <v>3</v>
      </c>
      <c r="H15" s="4" t="s">
        <v>4</v>
      </c>
      <c r="I15" s="4" t="s">
        <v>13</v>
      </c>
      <c r="J15" s="4" t="s">
        <v>12</v>
      </c>
      <c r="K15" s="4" t="s">
        <v>14</v>
      </c>
      <c r="L15" s="4" t="s">
        <v>3</v>
      </c>
      <c r="M15" s="4" t="s">
        <v>5</v>
      </c>
      <c r="N15" s="4" t="s">
        <v>18</v>
      </c>
      <c r="O15" s="4" t="s">
        <v>10</v>
      </c>
      <c r="P15" s="4" t="s">
        <v>21</v>
      </c>
      <c r="Q15" s="4" t="s">
        <v>4</v>
      </c>
      <c r="R15" s="4" t="s">
        <v>21</v>
      </c>
    </row>
    <row r="19" spans="2:18" x14ac:dyDescent="0.25">
      <c r="B19" s="13" t="s">
        <v>34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2:18" x14ac:dyDescent="0.25">
      <c r="B20" s="12" t="s">
        <v>35</v>
      </c>
      <c r="C20" s="12"/>
      <c r="D20" s="7" t="s">
        <v>9</v>
      </c>
      <c r="E20" s="7" t="s">
        <v>0</v>
      </c>
      <c r="F20" s="7" t="s">
        <v>21</v>
      </c>
      <c r="G20" s="7" t="s">
        <v>3</v>
      </c>
      <c r="H20" s="7" t="s">
        <v>4</v>
      </c>
      <c r="I20" s="7" t="s">
        <v>13</v>
      </c>
      <c r="J20" s="7" t="s">
        <v>12</v>
      </c>
      <c r="K20" s="7" t="s">
        <v>14</v>
      </c>
      <c r="L20" s="7" t="s">
        <v>3</v>
      </c>
      <c r="M20" s="7" t="s">
        <v>5</v>
      </c>
      <c r="N20" s="7" t="s">
        <v>18</v>
      </c>
      <c r="O20" s="7" t="s">
        <v>10</v>
      </c>
      <c r="P20" s="7" t="s">
        <v>21</v>
      </c>
      <c r="Q20" s="7" t="s">
        <v>4</v>
      </c>
      <c r="R20" s="7" t="s">
        <v>21</v>
      </c>
    </row>
    <row r="21" spans="2:18" x14ac:dyDescent="0.25">
      <c r="B21" s="9" t="s">
        <v>36</v>
      </c>
      <c r="C21" s="9"/>
      <c r="D21" s="3">
        <f>MOD(35,26)</f>
        <v>9</v>
      </c>
      <c r="E21" s="3">
        <f>MOD(26,26)</f>
        <v>0</v>
      </c>
      <c r="F21" s="3">
        <f>MOD(47,26)</f>
        <v>21</v>
      </c>
      <c r="G21" s="3">
        <f>MOD(29,26)</f>
        <v>3</v>
      </c>
      <c r="H21" s="3">
        <f>MOD(56,26)</f>
        <v>4</v>
      </c>
      <c r="I21" s="3">
        <f>MOD(65,26)</f>
        <v>13</v>
      </c>
      <c r="J21" s="3">
        <f>MOD(38,26)</f>
        <v>12</v>
      </c>
      <c r="K21" s="3">
        <f>MOD(14,26)</f>
        <v>14</v>
      </c>
      <c r="L21" s="3">
        <f>MOD(29,26)</f>
        <v>3</v>
      </c>
      <c r="M21" s="3">
        <f>MOD(5,26)</f>
        <v>5</v>
      </c>
      <c r="N21" s="3">
        <f>MOD(44,26)</f>
        <v>18</v>
      </c>
      <c r="O21" s="3">
        <f>MOD(62,26)</f>
        <v>10</v>
      </c>
      <c r="P21" s="3">
        <f>MOD(47,26)</f>
        <v>21</v>
      </c>
      <c r="Q21" s="3">
        <f>MOD(56,26)</f>
        <v>4</v>
      </c>
      <c r="R21" s="3">
        <f>MOD(47,26)</f>
        <v>21</v>
      </c>
    </row>
    <row r="22" spans="2:18" x14ac:dyDescent="0.25">
      <c r="B22" s="9" t="s">
        <v>37</v>
      </c>
      <c r="C22" s="9"/>
      <c r="D22" s="3">
        <f>9*(9-5)</f>
        <v>36</v>
      </c>
      <c r="E22" s="3">
        <f>9*(E21-5)</f>
        <v>-45</v>
      </c>
      <c r="F22" s="3">
        <f>9*(F21-5)</f>
        <v>144</v>
      </c>
      <c r="G22" s="3">
        <f t="shared" ref="G22:R22" si="0">9*(G21-5)</f>
        <v>-18</v>
      </c>
      <c r="H22" s="3">
        <f t="shared" si="0"/>
        <v>-9</v>
      </c>
      <c r="I22" s="3">
        <f t="shared" si="0"/>
        <v>72</v>
      </c>
      <c r="J22" s="3">
        <f t="shared" si="0"/>
        <v>63</v>
      </c>
      <c r="K22" s="3">
        <f t="shared" si="0"/>
        <v>81</v>
      </c>
      <c r="L22" s="3">
        <f t="shared" si="0"/>
        <v>-18</v>
      </c>
      <c r="M22" s="3">
        <f t="shared" si="0"/>
        <v>0</v>
      </c>
      <c r="N22" s="3">
        <f t="shared" si="0"/>
        <v>117</v>
      </c>
      <c r="O22" s="3">
        <f t="shared" si="0"/>
        <v>45</v>
      </c>
      <c r="P22" s="3">
        <f t="shared" si="0"/>
        <v>144</v>
      </c>
      <c r="Q22" s="3">
        <f t="shared" si="0"/>
        <v>-9</v>
      </c>
      <c r="R22" s="3">
        <f t="shared" si="0"/>
        <v>144</v>
      </c>
    </row>
    <row r="23" spans="2:18" x14ac:dyDescent="0.25">
      <c r="B23" s="9" t="s">
        <v>38</v>
      </c>
      <c r="C23" s="9"/>
      <c r="D23" s="3">
        <f>MOD(36,26)</f>
        <v>10</v>
      </c>
      <c r="E23" s="3">
        <f>MOD(E22,26)</f>
        <v>7</v>
      </c>
      <c r="F23" s="3">
        <f t="shared" ref="F23:R23" si="1">MOD(F22,26)</f>
        <v>14</v>
      </c>
      <c r="G23" s="3">
        <f t="shared" si="1"/>
        <v>8</v>
      </c>
      <c r="H23" s="3">
        <f t="shared" si="1"/>
        <v>17</v>
      </c>
      <c r="I23" s="3">
        <f t="shared" si="1"/>
        <v>20</v>
      </c>
      <c r="J23" s="3">
        <f t="shared" si="1"/>
        <v>11</v>
      </c>
      <c r="K23" s="3">
        <f t="shared" si="1"/>
        <v>3</v>
      </c>
      <c r="L23" s="3">
        <f t="shared" si="1"/>
        <v>8</v>
      </c>
      <c r="M23" s="3">
        <f t="shared" si="1"/>
        <v>0</v>
      </c>
      <c r="N23" s="3">
        <f t="shared" si="1"/>
        <v>13</v>
      </c>
      <c r="O23" s="3">
        <f t="shared" si="1"/>
        <v>19</v>
      </c>
      <c r="P23" s="3">
        <f t="shared" si="1"/>
        <v>14</v>
      </c>
      <c r="Q23" s="3">
        <f t="shared" si="1"/>
        <v>17</v>
      </c>
      <c r="R23" s="3">
        <f t="shared" si="1"/>
        <v>14</v>
      </c>
    </row>
    <row r="24" spans="2:18" x14ac:dyDescent="0.25">
      <c r="B24" s="9" t="s">
        <v>39</v>
      </c>
      <c r="C24" s="9"/>
      <c r="D24" s="8" t="s">
        <v>10</v>
      </c>
      <c r="E24" s="8" t="s">
        <v>7</v>
      </c>
      <c r="F24" s="8" t="s">
        <v>14</v>
      </c>
      <c r="G24" s="8" t="s">
        <v>8</v>
      </c>
      <c r="H24" s="8" t="s">
        <v>17</v>
      </c>
      <c r="I24" s="8" t="s">
        <v>20</v>
      </c>
      <c r="J24" s="8" t="s">
        <v>11</v>
      </c>
      <c r="K24" s="8" t="s">
        <v>3</v>
      </c>
      <c r="L24" s="8" t="s">
        <v>8</v>
      </c>
      <c r="M24" s="8" t="s">
        <v>0</v>
      </c>
      <c r="N24" s="8" t="s">
        <v>13</v>
      </c>
      <c r="O24" s="8" t="s">
        <v>19</v>
      </c>
      <c r="P24" s="8" t="s">
        <v>14</v>
      </c>
      <c r="Q24" s="8" t="s">
        <v>17</v>
      </c>
      <c r="R24" s="8" t="s">
        <v>14</v>
      </c>
    </row>
  </sheetData>
  <mergeCells count="14">
    <mergeCell ref="B22:C22"/>
    <mergeCell ref="B23:C23"/>
    <mergeCell ref="B24:C24"/>
    <mergeCell ref="F6:G6"/>
    <mergeCell ref="F7:G7"/>
    <mergeCell ref="B10:R10"/>
    <mergeCell ref="B20:C20"/>
    <mergeCell ref="B21:C21"/>
    <mergeCell ref="B19:R19"/>
    <mergeCell ref="B14:C14"/>
    <mergeCell ref="B15:C15"/>
    <mergeCell ref="B11:C11"/>
    <mergeCell ref="B12:C12"/>
    <mergeCell ref="B13:C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2021-09-28T01:19:11Z</dcterms:created>
  <dcterms:modified xsi:type="dcterms:W3CDTF">2021-09-28T13:40:43Z</dcterms:modified>
</cp:coreProperties>
</file>