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excel files\"/>
    </mc:Choice>
  </mc:AlternateContent>
  <xr:revisionPtr revIDLastSave="0" documentId="8_{2C594C0A-1DAF-429F-853A-7C143F206C21}" xr6:coauthVersionLast="47" xr6:coauthVersionMax="47" xr10:uidLastSave="{00000000-0000-0000-0000-000000000000}"/>
  <bookViews>
    <workbookView xWindow="-108" yWindow="-108" windowWidth="23256" windowHeight="12456" xr2:uid="{5C4F5C0A-8547-4E7E-9F24-8902540F37EC}"/>
  </bookViews>
  <sheets>
    <sheet name="cleaned tiktokdata" sheetId="1" r:id="rId1"/>
  </sheets>
  <definedNames>
    <definedName name="_xlnm._FilterDatabase" localSheetId="0" hidden="1">'cleaned tiktokdata'!$B$1:$X$73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1" l="1"/>
  <c r="U73" i="1"/>
  <c r="N73" i="1"/>
  <c r="V72" i="1"/>
  <c r="U72" i="1"/>
  <c r="N72" i="1"/>
  <c r="V71" i="1"/>
  <c r="U71" i="1"/>
  <c r="N71" i="1"/>
  <c r="V70" i="1"/>
  <c r="U70" i="1"/>
  <c r="N70" i="1"/>
  <c r="V69" i="1"/>
  <c r="U69" i="1"/>
  <c r="N69" i="1"/>
  <c r="V68" i="1"/>
  <c r="U68" i="1"/>
  <c r="N68" i="1"/>
  <c r="V67" i="1"/>
  <c r="U67" i="1"/>
  <c r="N67" i="1"/>
  <c r="V66" i="1"/>
  <c r="U66" i="1"/>
  <c r="N66" i="1"/>
  <c r="V65" i="1"/>
  <c r="U65" i="1"/>
  <c r="N65" i="1"/>
  <c r="V64" i="1"/>
  <c r="U64" i="1"/>
  <c r="N64" i="1"/>
  <c r="V63" i="1"/>
  <c r="U63" i="1"/>
  <c r="N63" i="1"/>
  <c r="V62" i="1"/>
  <c r="U62" i="1"/>
  <c r="N62" i="1"/>
  <c r="V61" i="1"/>
  <c r="U61" i="1"/>
  <c r="N61" i="1"/>
  <c r="V60" i="1"/>
  <c r="U60" i="1"/>
  <c r="N60" i="1"/>
  <c r="V59" i="1"/>
  <c r="U59" i="1"/>
  <c r="N59" i="1"/>
  <c r="V58" i="1"/>
  <c r="U58" i="1"/>
  <c r="N58" i="1"/>
  <c r="V57" i="1"/>
  <c r="U57" i="1"/>
  <c r="N57" i="1"/>
  <c r="V56" i="1"/>
  <c r="U56" i="1"/>
  <c r="N56" i="1"/>
  <c r="V55" i="1"/>
  <c r="U55" i="1"/>
  <c r="N55" i="1"/>
  <c r="V54" i="1"/>
  <c r="U54" i="1"/>
  <c r="N54" i="1"/>
  <c r="V53" i="1"/>
  <c r="U53" i="1"/>
  <c r="N53" i="1"/>
  <c r="V52" i="1"/>
  <c r="U52" i="1"/>
  <c r="N52" i="1"/>
  <c r="V51" i="1"/>
  <c r="U51" i="1"/>
  <c r="N51" i="1"/>
  <c r="V50" i="1"/>
  <c r="U50" i="1"/>
  <c r="N50" i="1"/>
  <c r="V49" i="1"/>
  <c r="U49" i="1"/>
  <c r="N49" i="1"/>
  <c r="V48" i="1"/>
  <c r="U48" i="1"/>
  <c r="N48" i="1"/>
  <c r="V47" i="1"/>
  <c r="U47" i="1"/>
  <c r="N47" i="1"/>
  <c r="V46" i="1"/>
  <c r="U46" i="1"/>
  <c r="N46" i="1"/>
  <c r="V45" i="1"/>
  <c r="U45" i="1"/>
  <c r="N45" i="1"/>
  <c r="V44" i="1"/>
  <c r="U44" i="1"/>
  <c r="N44" i="1"/>
  <c r="V43" i="1"/>
  <c r="U43" i="1"/>
  <c r="N43" i="1"/>
  <c r="V42" i="1"/>
  <c r="U42" i="1"/>
  <c r="N42" i="1"/>
  <c r="V41" i="1"/>
  <c r="U41" i="1"/>
  <c r="N41" i="1"/>
  <c r="V40" i="1"/>
  <c r="U40" i="1"/>
  <c r="N40" i="1"/>
  <c r="V39" i="1"/>
  <c r="U39" i="1"/>
  <c r="N39" i="1"/>
  <c r="V38" i="1"/>
  <c r="U38" i="1"/>
  <c r="N38" i="1"/>
  <c r="V37" i="1"/>
  <c r="U37" i="1"/>
  <c r="N37" i="1"/>
  <c r="V36" i="1"/>
  <c r="U36" i="1"/>
  <c r="N36" i="1"/>
  <c r="V35" i="1"/>
  <c r="U35" i="1"/>
  <c r="N35" i="1"/>
  <c r="V34" i="1"/>
  <c r="U34" i="1"/>
  <c r="N34" i="1"/>
  <c r="V33" i="1"/>
  <c r="U33" i="1"/>
  <c r="N33" i="1"/>
  <c r="V32" i="1"/>
  <c r="U32" i="1"/>
  <c r="N32" i="1"/>
  <c r="V31" i="1"/>
  <c r="U31" i="1"/>
  <c r="N31" i="1"/>
  <c r="V30" i="1"/>
  <c r="U30" i="1"/>
  <c r="N30" i="1"/>
  <c r="V29" i="1"/>
  <c r="U29" i="1"/>
  <c r="N29" i="1"/>
  <c r="V28" i="1"/>
  <c r="U28" i="1"/>
  <c r="N28" i="1"/>
  <c r="V27" i="1"/>
  <c r="U27" i="1"/>
  <c r="N27" i="1"/>
  <c r="V26" i="1"/>
  <c r="U26" i="1"/>
  <c r="N26" i="1"/>
  <c r="V25" i="1"/>
  <c r="U25" i="1"/>
  <c r="N25" i="1"/>
  <c r="V24" i="1"/>
  <c r="U24" i="1"/>
  <c r="N24" i="1"/>
  <c r="V23" i="1"/>
  <c r="U23" i="1"/>
  <c r="N23" i="1"/>
  <c r="V22" i="1"/>
  <c r="U22" i="1"/>
  <c r="N22" i="1"/>
  <c r="V21" i="1"/>
  <c r="U21" i="1"/>
  <c r="N21" i="1"/>
  <c r="V20" i="1"/>
  <c r="U20" i="1"/>
  <c r="N20" i="1"/>
  <c r="V19" i="1"/>
  <c r="U19" i="1"/>
  <c r="N19" i="1"/>
  <c r="V18" i="1"/>
  <c r="U18" i="1"/>
  <c r="N18" i="1"/>
  <c r="V17" i="1"/>
  <c r="U17" i="1"/>
  <c r="N17" i="1"/>
  <c r="V16" i="1"/>
  <c r="U16" i="1"/>
  <c r="N16" i="1"/>
  <c r="V15" i="1"/>
  <c r="U15" i="1"/>
  <c r="N15" i="1"/>
  <c r="V14" i="1"/>
  <c r="U14" i="1"/>
  <c r="N14" i="1"/>
  <c r="V13" i="1"/>
  <c r="U13" i="1"/>
  <c r="N13" i="1"/>
  <c r="V12" i="1"/>
  <c r="U12" i="1"/>
  <c r="N12" i="1"/>
  <c r="V11" i="1"/>
  <c r="U11" i="1"/>
  <c r="N11" i="1"/>
  <c r="V10" i="1"/>
  <c r="U10" i="1"/>
  <c r="N10" i="1"/>
  <c r="V9" i="1"/>
  <c r="U9" i="1"/>
  <c r="N9" i="1"/>
  <c r="V8" i="1"/>
  <c r="U8" i="1"/>
  <c r="N8" i="1"/>
  <c r="V7" i="1"/>
  <c r="U7" i="1"/>
  <c r="N7" i="1"/>
  <c r="V6" i="1"/>
  <c r="U6" i="1"/>
  <c r="N6" i="1"/>
  <c r="V5" i="1"/>
  <c r="U5" i="1"/>
  <c r="N5" i="1"/>
  <c r="V4" i="1"/>
  <c r="U4" i="1"/>
  <c r="N4" i="1"/>
  <c r="V3" i="1"/>
  <c r="U3" i="1"/>
  <c r="N3" i="1"/>
  <c r="V2" i="1"/>
  <c r="U2" i="1"/>
  <c r="N2" i="1"/>
</calcChain>
</file>

<file path=xl/sharedStrings.xml><?xml version="1.0" encoding="utf-8"?>
<sst xmlns="http://schemas.openxmlformats.org/spreadsheetml/2006/main" count="744" uniqueCount="52">
  <si>
    <t>Sourcesheet</t>
  </si>
  <si>
    <t>Market</t>
  </si>
  <si>
    <t>Channel</t>
  </si>
  <si>
    <t>Compaign Name</t>
  </si>
  <si>
    <t>Compaign attributes</t>
  </si>
  <si>
    <t>compaign id</t>
  </si>
  <si>
    <t>Audience</t>
  </si>
  <si>
    <t>Duration</t>
  </si>
  <si>
    <t xml:space="preserve">Language </t>
  </si>
  <si>
    <t>Format</t>
  </si>
  <si>
    <t>Creative Variation</t>
  </si>
  <si>
    <t>Amount Spent</t>
  </si>
  <si>
    <t>Clicks</t>
  </si>
  <si>
    <t>CPC</t>
  </si>
  <si>
    <t>Paid Reach</t>
  </si>
  <si>
    <t>Total Impressions</t>
  </si>
  <si>
    <t>CTR</t>
  </si>
  <si>
    <t>CPM</t>
  </si>
  <si>
    <t>2 Second Video Views</t>
  </si>
  <si>
    <t>Video Completions</t>
  </si>
  <si>
    <t>VTR (2 Sec)</t>
  </si>
  <si>
    <t>VTR (Complete)</t>
  </si>
  <si>
    <t>Total Engagement</t>
  </si>
  <si>
    <t>Engagement Rate</t>
  </si>
  <si>
    <t>Tiktok cleaned Data</t>
  </si>
  <si>
    <t>RIY</t>
  </si>
  <si>
    <t>FBIG</t>
  </si>
  <si>
    <t>CN~MCDRamadan_CH~FBIG_MK~RIY_TG</t>
  </si>
  <si>
    <t>Interests</t>
  </si>
  <si>
    <t xml:space="preserve"> SABO0000015094</t>
  </si>
  <si>
    <t>AR</t>
  </si>
  <si>
    <t>Video</t>
  </si>
  <si>
    <t>9x16</t>
  </si>
  <si>
    <t>Tiktok</t>
  </si>
  <si>
    <t>CN~MCDRamadan_CH~Tiktok_MK~RIY_TG</t>
  </si>
  <si>
    <t>CDPCampaign</t>
  </si>
  <si>
    <t>SABO0000015097</t>
  </si>
  <si>
    <t>CDPAuudience</t>
  </si>
  <si>
    <t>QAT</t>
  </si>
  <si>
    <t>CN~MCDRamadan_CH~Tiktok_MK~QAT_TG</t>
  </si>
  <si>
    <t>EN</t>
  </si>
  <si>
    <t>OMA</t>
  </si>
  <si>
    <t>CN~MCDRamadan_CH~Tiktok_MK~OMA_TG</t>
  </si>
  <si>
    <t>KWT</t>
  </si>
  <si>
    <t>CN~MCDRamadan_CH~Tiktok_MK~KWT_TG</t>
  </si>
  <si>
    <t>CDPAudience</t>
  </si>
  <si>
    <t>JED</t>
  </si>
  <si>
    <t>CN~MCDRamadan_CH~Tiktok_MK~JED_TG</t>
  </si>
  <si>
    <t>BAH</t>
  </si>
  <si>
    <t>CN~MCDRamadan_CH~Tiktok_MK~BAH_TG</t>
  </si>
  <si>
    <t>AE</t>
  </si>
  <si>
    <t>CN~MCDRamadan_CH~Tiktok_MK~AE_TG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</si>
</sst>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right"/>
    </xf>
    <xf numFmtId="43" fontId="0" fillId="0" borderId="1" xfId="1" applyFont="1" applyBorder="1" applyAlignment="1">
      <alignment horizontal="right"/>
    </xf>
    <xf numFmtId="1" fontId="0" fillId="0" borderId="1" xfId="1" applyNumberFormat="1" applyFont="1" applyBorder="1" applyAlignment="1"/>
    <xf numFmtId="2" fontId="0" fillId="0" borderId="1" xfId="1" applyNumberFormat="1" applyFont="1" applyBorder="1" applyAlignment="1"/>
    <xf numFmtId="2" fontId="0" fillId="0" borderId="1" xfId="1" applyNumberFormat="1" applyFont="1" applyBorder="1" applyAlignment="1">
      <alignment horizontal="right"/>
    </xf>
    <xf numFmtId="1" fontId="0" fillId="0" borderId="1" xfId="1" applyNumberFormat="1" applyFon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10" fontId="0" fillId="0" borderId="1" xfId="2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34EB-0A90-4A08-9D64-B964C066ADCF}">
  <dimension ref="A1:X73"/>
  <sheetViews>
    <sheetView tabSelected="1" topLeftCell="P1" zoomScaleNormal="100" workbookViewId="0">
      <selection activeCell="W5" sqref="W5"/>
    </sheetView>
  </sheetViews>
  <sheetFormatPr defaultRowHeight="14.4" x14ac:dyDescent="0.3"/>
  <cols>
    <col min="1" max="1" width="18" bestFit="1" customWidth="1"/>
    <col min="2" max="2" width="12.21875" bestFit="1" customWidth="1"/>
    <col min="3" max="3" width="13.44140625" bestFit="1" customWidth="1"/>
    <col min="4" max="4" width="42.44140625" bestFit="1" customWidth="1"/>
    <col min="5" max="5" width="25.44140625" bestFit="1" customWidth="1"/>
    <col min="6" max="6" width="17.109375" bestFit="1" customWidth="1"/>
    <col min="7" max="7" width="14.44140625" bestFit="1" customWidth="1"/>
    <col min="8" max="8" width="14" bestFit="1" customWidth="1"/>
    <col min="9" max="9" width="15.21875" bestFit="1" customWidth="1"/>
    <col min="10" max="10" width="12.5546875" bestFit="1" customWidth="1"/>
    <col min="11" max="11" width="23.21875" bestFit="1" customWidth="1"/>
    <col min="12" max="12" width="19.5546875" bestFit="1" customWidth="1"/>
    <col min="13" max="13" width="11.109375" bestFit="1" customWidth="1"/>
    <col min="14" max="14" width="9.88671875" bestFit="1" customWidth="1"/>
    <col min="15" max="15" width="16" bestFit="1" customWidth="1"/>
    <col min="16" max="16" width="22.77734375" bestFit="1" customWidth="1"/>
    <col min="17" max="17" width="9.77734375" bestFit="1" customWidth="1"/>
    <col min="18" max="18" width="10.109375" bestFit="1" customWidth="1"/>
    <col min="19" max="19" width="26.6640625" bestFit="1" customWidth="1"/>
    <col min="20" max="20" width="24" bestFit="1" customWidth="1"/>
    <col min="21" max="21" width="16.77734375" bestFit="1" customWidth="1"/>
    <col min="22" max="22" width="21.33203125" bestFit="1" customWidth="1"/>
    <col min="23" max="23" width="23.21875" bestFit="1" customWidth="1"/>
    <col min="24" max="24" width="22.44140625" bestFit="1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t="s">
        <v>24</v>
      </c>
      <c r="B2" s="4" t="s">
        <v>25</v>
      </c>
      <c r="C2" s="4" t="s">
        <v>26</v>
      </c>
      <c r="D2" s="5" t="s">
        <v>27</v>
      </c>
      <c r="E2" s="4" t="s">
        <v>28</v>
      </c>
      <c r="F2" s="4" t="s">
        <v>29</v>
      </c>
      <c r="G2" s="4" t="s">
        <v>28</v>
      </c>
      <c r="H2" s="6">
        <v>61</v>
      </c>
      <c r="I2" s="4" t="s">
        <v>30</v>
      </c>
      <c r="J2" s="4" t="s">
        <v>31</v>
      </c>
      <c r="K2" s="5" t="s">
        <v>32</v>
      </c>
      <c r="L2" s="7">
        <v>6640.06</v>
      </c>
      <c r="M2" s="8">
        <v>11347</v>
      </c>
      <c r="N2" s="9">
        <f>IFERROR(L2/M2, 0)</f>
        <v>0.5851819864281308</v>
      </c>
      <c r="O2" s="10">
        <v>3064506</v>
      </c>
      <c r="P2" s="11">
        <v>5201668</v>
      </c>
      <c r="Q2" s="12">
        <v>2.2000000000000001E-3</v>
      </c>
      <c r="R2" s="13">
        <v>1.28</v>
      </c>
      <c r="S2" s="11">
        <v>499252</v>
      </c>
      <c r="T2" s="11">
        <v>5692</v>
      </c>
      <c r="U2" s="14">
        <f>(S2/P2)</f>
        <v>9.5979212821733342E-2</v>
      </c>
      <c r="V2" s="15">
        <f>(T2/P2)</f>
        <v>1.0942643782725079E-3</v>
      </c>
      <c r="W2" s="6">
        <v>30892</v>
      </c>
      <c r="X2" s="12">
        <v>5.8999999999999999E-3</v>
      </c>
    </row>
    <row r="3" spans="1:24" x14ac:dyDescent="0.3">
      <c r="A3" t="s">
        <v>24</v>
      </c>
      <c r="B3" s="4" t="s">
        <v>25</v>
      </c>
      <c r="C3" s="4" t="s">
        <v>26</v>
      </c>
      <c r="D3" s="5" t="s">
        <v>27</v>
      </c>
      <c r="E3" s="4" t="s">
        <v>28</v>
      </c>
      <c r="F3" s="4" t="s">
        <v>29</v>
      </c>
      <c r="G3" s="4" t="s">
        <v>28</v>
      </c>
      <c r="H3" s="6">
        <v>30</v>
      </c>
      <c r="I3" s="4" t="s">
        <v>30</v>
      </c>
      <c r="J3" s="4" t="s">
        <v>31</v>
      </c>
      <c r="K3" s="5" t="s">
        <v>32</v>
      </c>
      <c r="L3" s="7">
        <v>6242.05</v>
      </c>
      <c r="M3" s="8">
        <v>10319</v>
      </c>
      <c r="N3" s="9">
        <f t="shared" ref="N3:N66" si="0">IFERROR(L3/M3, 0)</f>
        <v>0.60490842135865885</v>
      </c>
      <c r="O3" s="10">
        <v>2927170</v>
      </c>
      <c r="P3" s="11">
        <v>4897606</v>
      </c>
      <c r="Q3" s="12">
        <v>2.0999999999999999E-3</v>
      </c>
      <c r="R3" s="13">
        <v>1.27</v>
      </c>
      <c r="S3" s="11">
        <v>670323</v>
      </c>
      <c r="T3" s="11">
        <v>13332</v>
      </c>
      <c r="U3" s="14">
        <f t="shared" ref="U3:U66" si="1">(S3/P3)</f>
        <v>0.13686748178599911</v>
      </c>
      <c r="V3" s="15">
        <f>(T3/P3)</f>
        <v>2.7221462894320204E-3</v>
      </c>
      <c r="W3" s="6">
        <v>29129</v>
      </c>
      <c r="X3" s="12">
        <v>5.8999999999999999E-3</v>
      </c>
    </row>
    <row r="4" spans="1:24" x14ac:dyDescent="0.3">
      <c r="A4" t="s">
        <v>24</v>
      </c>
      <c r="B4" s="4" t="s">
        <v>25</v>
      </c>
      <c r="C4" s="4" t="s">
        <v>26</v>
      </c>
      <c r="D4" s="5" t="s">
        <v>27</v>
      </c>
      <c r="E4" s="4" t="s">
        <v>28</v>
      </c>
      <c r="F4" s="4" t="s">
        <v>29</v>
      </c>
      <c r="G4" s="4" t="s">
        <v>28</v>
      </c>
      <c r="H4" s="6">
        <v>45</v>
      </c>
      <c r="I4" s="4" t="s">
        <v>30</v>
      </c>
      <c r="J4" s="4" t="s">
        <v>31</v>
      </c>
      <c r="K4" s="5" t="s">
        <v>32</v>
      </c>
      <c r="L4" s="7">
        <v>6196.59</v>
      </c>
      <c r="M4" s="8">
        <v>10100</v>
      </c>
      <c r="N4" s="9">
        <f t="shared" si="0"/>
        <v>0.61352376237623762</v>
      </c>
      <c r="O4" s="10">
        <v>2903385</v>
      </c>
      <c r="P4" s="11">
        <v>4899758</v>
      </c>
      <c r="Q4" s="12">
        <v>2.0999999999999999E-3</v>
      </c>
      <c r="R4" s="13">
        <v>1.26</v>
      </c>
      <c r="S4" s="11">
        <v>676057</v>
      </c>
      <c r="T4" s="11">
        <v>8223</v>
      </c>
      <c r="U4" s="14">
        <f t="shared" si="1"/>
        <v>0.13797763073196675</v>
      </c>
      <c r="V4" s="15">
        <f t="shared" ref="V4:V67" si="2">(T4/P4)</f>
        <v>1.6782461501159854E-3</v>
      </c>
      <c r="W4" s="6">
        <v>28854</v>
      </c>
      <c r="X4" s="12">
        <v>5.8999999999999999E-3</v>
      </c>
    </row>
    <row r="5" spans="1:24" x14ac:dyDescent="0.3">
      <c r="A5" t="s">
        <v>24</v>
      </c>
      <c r="B5" s="4" t="s">
        <v>25</v>
      </c>
      <c r="C5" s="4" t="s">
        <v>26</v>
      </c>
      <c r="D5" s="5" t="s">
        <v>27</v>
      </c>
      <c r="E5" s="4" t="s">
        <v>28</v>
      </c>
      <c r="F5" s="4" t="s">
        <v>29</v>
      </c>
      <c r="G5" s="4" t="s">
        <v>28</v>
      </c>
      <c r="H5" s="6">
        <v>30</v>
      </c>
      <c r="I5" s="4" t="s">
        <v>30</v>
      </c>
      <c r="J5" s="4" t="s">
        <v>31</v>
      </c>
      <c r="K5" s="5" t="s">
        <v>32</v>
      </c>
      <c r="L5" s="7">
        <v>412.15</v>
      </c>
      <c r="M5" s="8">
        <v>0</v>
      </c>
      <c r="N5" s="9">
        <f t="shared" si="0"/>
        <v>0</v>
      </c>
      <c r="O5" s="10">
        <v>539004</v>
      </c>
      <c r="P5" s="11">
        <v>637825</v>
      </c>
      <c r="Q5" s="12">
        <v>0</v>
      </c>
      <c r="R5" s="13">
        <v>0.65</v>
      </c>
      <c r="S5" s="11">
        <v>80421</v>
      </c>
      <c r="T5" s="11">
        <v>1387</v>
      </c>
      <c r="U5" s="14">
        <f t="shared" si="1"/>
        <v>0.12608630894054013</v>
      </c>
      <c r="V5" s="15">
        <f t="shared" si="2"/>
        <v>2.174577666287775E-3</v>
      </c>
      <c r="W5" s="6">
        <v>1879</v>
      </c>
      <c r="X5" s="12">
        <v>2.8999999999999998E-3</v>
      </c>
    </row>
    <row r="6" spans="1:24" x14ac:dyDescent="0.3">
      <c r="A6" t="s">
        <v>24</v>
      </c>
      <c r="B6" s="4" t="s">
        <v>25</v>
      </c>
      <c r="C6" s="4" t="s">
        <v>26</v>
      </c>
      <c r="D6" s="5" t="s">
        <v>27</v>
      </c>
      <c r="E6" s="4" t="s">
        <v>28</v>
      </c>
      <c r="F6" s="4" t="s">
        <v>29</v>
      </c>
      <c r="G6" s="4" t="s">
        <v>28</v>
      </c>
      <c r="H6" s="6">
        <v>61</v>
      </c>
      <c r="I6" s="4" t="s">
        <v>30</v>
      </c>
      <c r="J6" s="4" t="s">
        <v>31</v>
      </c>
      <c r="K6" s="5" t="s">
        <v>32</v>
      </c>
      <c r="L6" s="7">
        <v>405.21</v>
      </c>
      <c r="M6" s="8">
        <v>0</v>
      </c>
      <c r="N6" s="9">
        <f t="shared" si="0"/>
        <v>0</v>
      </c>
      <c r="O6" s="10">
        <v>534674</v>
      </c>
      <c r="P6" s="11">
        <v>630921</v>
      </c>
      <c r="Q6" s="12">
        <v>0</v>
      </c>
      <c r="R6" s="13">
        <v>0.64</v>
      </c>
      <c r="S6" s="11">
        <v>51336</v>
      </c>
      <c r="T6" s="11">
        <v>497</v>
      </c>
      <c r="U6" s="14">
        <f t="shared" si="1"/>
        <v>8.1366763826215965E-2</v>
      </c>
      <c r="V6" s="15">
        <f t="shared" si="2"/>
        <v>7.8773729199059788E-4</v>
      </c>
      <c r="W6" s="6">
        <v>1891</v>
      </c>
      <c r="X6" s="12">
        <v>3.0000000000000001E-3</v>
      </c>
    </row>
    <row r="7" spans="1:24" x14ac:dyDescent="0.3">
      <c r="A7" t="s">
        <v>24</v>
      </c>
      <c r="B7" s="4" t="s">
        <v>25</v>
      </c>
      <c r="C7" s="4" t="s">
        <v>26</v>
      </c>
      <c r="D7" s="5" t="s">
        <v>27</v>
      </c>
      <c r="E7" s="4" t="s">
        <v>28</v>
      </c>
      <c r="F7" s="4" t="s">
        <v>29</v>
      </c>
      <c r="G7" s="4" t="s">
        <v>28</v>
      </c>
      <c r="H7" s="6">
        <v>45</v>
      </c>
      <c r="I7" s="4" t="s">
        <v>30</v>
      </c>
      <c r="J7" s="4" t="s">
        <v>31</v>
      </c>
      <c r="K7" s="5" t="s">
        <v>32</v>
      </c>
      <c r="L7" s="7">
        <v>385.44</v>
      </c>
      <c r="M7" s="8">
        <v>0</v>
      </c>
      <c r="N7" s="9">
        <f t="shared" si="0"/>
        <v>0</v>
      </c>
      <c r="O7" s="10">
        <v>512892</v>
      </c>
      <c r="P7" s="11">
        <v>605984</v>
      </c>
      <c r="Q7" s="12">
        <v>0</v>
      </c>
      <c r="R7" s="13">
        <v>0.64</v>
      </c>
      <c r="S7" s="11">
        <v>80282</v>
      </c>
      <c r="T7" s="11">
        <v>761</v>
      </c>
      <c r="U7" s="14">
        <f t="shared" si="1"/>
        <v>0.13248204573058034</v>
      </c>
      <c r="V7" s="15">
        <f t="shared" si="2"/>
        <v>1.255808734224006E-3</v>
      </c>
      <c r="W7" s="6">
        <v>1723</v>
      </c>
      <c r="X7" s="12">
        <v>2.8E-3</v>
      </c>
    </row>
    <row r="8" spans="1:24" x14ac:dyDescent="0.3">
      <c r="A8" t="s">
        <v>24</v>
      </c>
      <c r="B8" s="4" t="s">
        <v>25</v>
      </c>
      <c r="C8" s="4" t="s">
        <v>33</v>
      </c>
      <c r="D8" s="5" t="s">
        <v>34</v>
      </c>
      <c r="E8" s="4" t="s">
        <v>35</v>
      </c>
      <c r="F8" s="4" t="s">
        <v>36</v>
      </c>
      <c r="G8" s="4" t="s">
        <v>37</v>
      </c>
      <c r="H8" s="6">
        <v>30</v>
      </c>
      <c r="I8" s="4" t="s">
        <v>30</v>
      </c>
      <c r="J8" s="4" t="s">
        <v>31</v>
      </c>
      <c r="K8" s="5" t="s">
        <v>32</v>
      </c>
      <c r="L8" s="7">
        <v>90.85</v>
      </c>
      <c r="M8" s="8">
        <v>50</v>
      </c>
      <c r="N8" s="9">
        <f t="shared" si="0"/>
        <v>1.8169999999999999</v>
      </c>
      <c r="O8" s="10">
        <v>9481</v>
      </c>
      <c r="P8" s="11">
        <v>13789</v>
      </c>
      <c r="Q8" s="12">
        <v>3.5999999999999999E-3</v>
      </c>
      <c r="R8" s="13">
        <v>6.59</v>
      </c>
      <c r="S8" s="11">
        <v>2629</v>
      </c>
      <c r="T8" s="11">
        <v>106</v>
      </c>
      <c r="U8" s="14">
        <f t="shared" si="1"/>
        <v>0.19065922111828268</v>
      </c>
      <c r="V8" s="15">
        <f t="shared" si="2"/>
        <v>7.6872869678729422E-3</v>
      </c>
      <c r="W8" s="6">
        <v>151</v>
      </c>
      <c r="X8" s="12">
        <v>1.0999999999999999E-2</v>
      </c>
    </row>
    <row r="9" spans="1:24" x14ac:dyDescent="0.3">
      <c r="A9" t="s">
        <v>24</v>
      </c>
      <c r="B9" s="4" t="s">
        <v>25</v>
      </c>
      <c r="C9" s="4" t="s">
        <v>33</v>
      </c>
      <c r="D9" s="5" t="s">
        <v>34</v>
      </c>
      <c r="E9" s="4" t="s">
        <v>35</v>
      </c>
      <c r="F9" s="4" t="s">
        <v>36</v>
      </c>
      <c r="G9" s="4" t="s">
        <v>37</v>
      </c>
      <c r="H9" s="6">
        <v>61</v>
      </c>
      <c r="I9" s="4" t="s">
        <v>30</v>
      </c>
      <c r="J9" s="4" t="s">
        <v>31</v>
      </c>
      <c r="K9" s="5" t="s">
        <v>32</v>
      </c>
      <c r="L9" s="7">
        <v>90.28</v>
      </c>
      <c r="M9" s="8">
        <v>51</v>
      </c>
      <c r="N9" s="9">
        <f t="shared" si="0"/>
        <v>1.7701960784313726</v>
      </c>
      <c r="O9" s="10">
        <v>9441</v>
      </c>
      <c r="P9" s="11">
        <v>13636</v>
      </c>
      <c r="Q9" s="12">
        <v>3.7000000000000002E-3</v>
      </c>
      <c r="R9" s="13">
        <v>6.62</v>
      </c>
      <c r="S9" s="11">
        <v>2166</v>
      </c>
      <c r="T9" s="11">
        <v>48</v>
      </c>
      <c r="U9" s="14">
        <f t="shared" si="1"/>
        <v>0.15884423584628923</v>
      </c>
      <c r="V9" s="15">
        <f t="shared" si="2"/>
        <v>3.5200938691698444E-3</v>
      </c>
      <c r="W9" s="6">
        <v>155</v>
      </c>
      <c r="X9" s="12">
        <v>1.14E-2</v>
      </c>
    </row>
    <row r="10" spans="1:24" x14ac:dyDescent="0.3">
      <c r="A10" t="s">
        <v>24</v>
      </c>
      <c r="B10" s="4" t="s">
        <v>25</v>
      </c>
      <c r="C10" s="4" t="s">
        <v>33</v>
      </c>
      <c r="D10" s="5" t="s">
        <v>34</v>
      </c>
      <c r="E10" s="4" t="s">
        <v>35</v>
      </c>
      <c r="F10" s="4" t="s">
        <v>36</v>
      </c>
      <c r="G10" s="4" t="s">
        <v>37</v>
      </c>
      <c r="H10" s="6">
        <v>45</v>
      </c>
      <c r="I10" s="4" t="s">
        <v>30</v>
      </c>
      <c r="J10" s="4" t="s">
        <v>31</v>
      </c>
      <c r="K10" s="5" t="s">
        <v>32</v>
      </c>
      <c r="L10" s="7">
        <v>89.05</v>
      </c>
      <c r="M10" s="8">
        <v>30</v>
      </c>
      <c r="N10" s="9">
        <f t="shared" si="0"/>
        <v>2.9683333333333333</v>
      </c>
      <c r="O10" s="10">
        <v>9503</v>
      </c>
      <c r="P10" s="11">
        <v>13850</v>
      </c>
      <c r="Q10" s="12">
        <v>2.2000000000000001E-3</v>
      </c>
      <c r="R10" s="13">
        <v>6.43</v>
      </c>
      <c r="S10" s="11">
        <v>2583</v>
      </c>
      <c r="T10" s="11">
        <v>57</v>
      </c>
      <c r="U10" s="14">
        <f t="shared" si="1"/>
        <v>0.18649819494584838</v>
      </c>
      <c r="V10" s="15">
        <f t="shared" si="2"/>
        <v>4.1155234657039713E-3</v>
      </c>
      <c r="W10" s="6">
        <v>112</v>
      </c>
      <c r="X10" s="12">
        <v>8.1000000000000013E-3</v>
      </c>
    </row>
    <row r="11" spans="1:24" x14ac:dyDescent="0.3">
      <c r="A11" t="s">
        <v>24</v>
      </c>
      <c r="B11" s="4" t="s">
        <v>25</v>
      </c>
      <c r="C11" s="4" t="s">
        <v>33</v>
      </c>
      <c r="D11" s="5" t="s">
        <v>34</v>
      </c>
      <c r="E11" s="4" t="s">
        <v>35</v>
      </c>
      <c r="F11" s="4" t="s">
        <v>36</v>
      </c>
      <c r="G11" s="4" t="s">
        <v>37</v>
      </c>
      <c r="H11" s="6">
        <v>30</v>
      </c>
      <c r="I11" s="4" t="s">
        <v>30</v>
      </c>
      <c r="J11" s="4" t="s">
        <v>31</v>
      </c>
      <c r="K11" s="5" t="s">
        <v>32</v>
      </c>
      <c r="L11" s="7">
        <v>12.82</v>
      </c>
      <c r="M11" s="8">
        <v>0</v>
      </c>
      <c r="N11" s="9">
        <f t="shared" si="0"/>
        <v>0</v>
      </c>
      <c r="O11" s="10">
        <v>4145</v>
      </c>
      <c r="P11" s="11">
        <v>5100</v>
      </c>
      <c r="Q11" s="12">
        <v>0</v>
      </c>
      <c r="R11" s="13">
        <v>2.5099999999999998</v>
      </c>
      <c r="S11" s="11">
        <v>1098</v>
      </c>
      <c r="T11" s="11">
        <v>39</v>
      </c>
      <c r="U11" s="14">
        <f t="shared" si="1"/>
        <v>0.21529411764705883</v>
      </c>
      <c r="V11" s="15">
        <f t="shared" si="2"/>
        <v>7.6470588235294122E-3</v>
      </c>
      <c r="W11" s="6">
        <v>34</v>
      </c>
      <c r="X11" s="12">
        <v>6.7000000000000002E-3</v>
      </c>
    </row>
    <row r="12" spans="1:24" x14ac:dyDescent="0.3">
      <c r="A12" t="s">
        <v>24</v>
      </c>
      <c r="B12" s="4" t="s">
        <v>25</v>
      </c>
      <c r="C12" s="4" t="s">
        <v>33</v>
      </c>
      <c r="D12" s="5" t="s">
        <v>34</v>
      </c>
      <c r="E12" s="4" t="s">
        <v>35</v>
      </c>
      <c r="F12" s="4" t="s">
        <v>36</v>
      </c>
      <c r="G12" s="4" t="s">
        <v>37</v>
      </c>
      <c r="H12" s="6">
        <v>61</v>
      </c>
      <c r="I12" s="4" t="s">
        <v>30</v>
      </c>
      <c r="J12" s="4" t="s">
        <v>31</v>
      </c>
      <c r="K12" s="5" t="s">
        <v>32</v>
      </c>
      <c r="L12" s="7">
        <v>12.5</v>
      </c>
      <c r="M12" s="8">
        <v>0</v>
      </c>
      <c r="N12" s="9">
        <f t="shared" si="0"/>
        <v>0</v>
      </c>
      <c r="O12" s="10">
        <v>4059</v>
      </c>
      <c r="P12" s="11">
        <v>5075</v>
      </c>
      <c r="Q12" s="12">
        <v>0</v>
      </c>
      <c r="R12" s="13">
        <v>2.46</v>
      </c>
      <c r="S12" s="11">
        <v>855</v>
      </c>
      <c r="T12" s="11">
        <v>18</v>
      </c>
      <c r="U12" s="14">
        <f t="shared" si="1"/>
        <v>0.16847290640394089</v>
      </c>
      <c r="V12" s="15">
        <f t="shared" si="2"/>
        <v>3.5467980295566504E-3</v>
      </c>
      <c r="W12" s="6">
        <v>33</v>
      </c>
      <c r="X12" s="12">
        <v>6.5000000000000006E-3</v>
      </c>
    </row>
    <row r="13" spans="1:24" x14ac:dyDescent="0.3">
      <c r="A13" t="s">
        <v>24</v>
      </c>
      <c r="B13" s="4" t="s">
        <v>25</v>
      </c>
      <c r="C13" s="4" t="s">
        <v>33</v>
      </c>
      <c r="D13" s="5" t="s">
        <v>34</v>
      </c>
      <c r="E13" s="4" t="s">
        <v>35</v>
      </c>
      <c r="F13" s="4" t="s">
        <v>36</v>
      </c>
      <c r="G13" s="4" t="s">
        <v>37</v>
      </c>
      <c r="H13" s="6">
        <v>45</v>
      </c>
      <c r="I13" s="4" t="s">
        <v>30</v>
      </c>
      <c r="J13" s="4" t="s">
        <v>31</v>
      </c>
      <c r="K13" s="5" t="s">
        <v>32</v>
      </c>
      <c r="L13" s="7">
        <v>11.28</v>
      </c>
      <c r="M13" s="8">
        <v>0</v>
      </c>
      <c r="N13" s="9">
        <f t="shared" si="0"/>
        <v>0</v>
      </c>
      <c r="O13" s="10">
        <v>3857</v>
      </c>
      <c r="P13" s="11">
        <v>4814</v>
      </c>
      <c r="Q13" s="12">
        <v>0</v>
      </c>
      <c r="R13" s="13">
        <v>2.34</v>
      </c>
      <c r="S13" s="11">
        <v>1105</v>
      </c>
      <c r="T13" s="11">
        <v>21</v>
      </c>
      <c r="U13" s="14">
        <f t="shared" si="1"/>
        <v>0.22953884503531366</v>
      </c>
      <c r="V13" s="15">
        <f t="shared" si="2"/>
        <v>4.3622766929788115E-3</v>
      </c>
      <c r="W13" s="6">
        <v>25</v>
      </c>
      <c r="X13" s="12">
        <v>5.1999999999999998E-3</v>
      </c>
    </row>
    <row r="14" spans="1:24" x14ac:dyDescent="0.3">
      <c r="A14" t="s">
        <v>24</v>
      </c>
      <c r="B14" s="4" t="s">
        <v>38</v>
      </c>
      <c r="C14" s="4" t="s">
        <v>33</v>
      </c>
      <c r="D14" s="5" t="s">
        <v>39</v>
      </c>
      <c r="E14" s="4" t="s">
        <v>28</v>
      </c>
      <c r="F14" s="4" t="s">
        <v>36</v>
      </c>
      <c r="G14" s="4" t="s">
        <v>28</v>
      </c>
      <c r="H14" s="6">
        <v>30</v>
      </c>
      <c r="I14" s="4" t="s">
        <v>30</v>
      </c>
      <c r="J14" s="4" t="s">
        <v>31</v>
      </c>
      <c r="K14" s="5" t="s">
        <v>32</v>
      </c>
      <c r="L14" s="7">
        <v>753.03</v>
      </c>
      <c r="M14" s="8">
        <v>1594</v>
      </c>
      <c r="N14" s="9">
        <f t="shared" si="0"/>
        <v>0.47241530740276033</v>
      </c>
      <c r="O14" s="10">
        <v>604532</v>
      </c>
      <c r="P14" s="11">
        <v>925679</v>
      </c>
      <c r="Q14" s="12">
        <v>1.6999999999999999E-3</v>
      </c>
      <c r="R14" s="13">
        <v>0.81</v>
      </c>
      <c r="S14" s="11">
        <v>140422</v>
      </c>
      <c r="T14" s="11">
        <v>3176</v>
      </c>
      <c r="U14" s="14">
        <f t="shared" si="1"/>
        <v>0.1516962143464419</v>
      </c>
      <c r="V14" s="15">
        <f t="shared" si="2"/>
        <v>3.4309949777406638E-3</v>
      </c>
      <c r="W14" s="6">
        <v>4913</v>
      </c>
      <c r="X14" s="12">
        <v>5.3E-3</v>
      </c>
    </row>
    <row r="15" spans="1:24" x14ac:dyDescent="0.3">
      <c r="A15" t="s">
        <v>24</v>
      </c>
      <c r="B15" s="4" t="s">
        <v>38</v>
      </c>
      <c r="C15" s="4" t="s">
        <v>33</v>
      </c>
      <c r="D15" s="5" t="s">
        <v>39</v>
      </c>
      <c r="E15" s="4" t="s">
        <v>28</v>
      </c>
      <c r="F15" s="4" t="s">
        <v>36</v>
      </c>
      <c r="G15" s="4" t="s">
        <v>28</v>
      </c>
      <c r="H15" s="6">
        <v>45</v>
      </c>
      <c r="I15" s="4" t="s">
        <v>40</v>
      </c>
      <c r="J15" s="4" t="s">
        <v>31</v>
      </c>
      <c r="K15" s="5" t="s">
        <v>32</v>
      </c>
      <c r="L15" s="7">
        <v>729.56</v>
      </c>
      <c r="M15" s="8">
        <v>1721</v>
      </c>
      <c r="N15" s="9">
        <f t="shared" si="0"/>
        <v>0.42391632771644389</v>
      </c>
      <c r="O15" s="10">
        <v>593301</v>
      </c>
      <c r="P15" s="11">
        <v>906138</v>
      </c>
      <c r="Q15" s="12">
        <v>1.9E-3</v>
      </c>
      <c r="R15" s="13">
        <v>0.81</v>
      </c>
      <c r="S15" s="11">
        <v>114828</v>
      </c>
      <c r="T15" s="11">
        <v>2174</v>
      </c>
      <c r="U15" s="14">
        <f t="shared" si="1"/>
        <v>0.12672241976387702</v>
      </c>
      <c r="V15" s="15">
        <f t="shared" si="2"/>
        <v>2.3991930588938993E-3</v>
      </c>
      <c r="W15" s="6">
        <v>4803</v>
      </c>
      <c r="X15" s="12">
        <v>5.3E-3</v>
      </c>
    </row>
    <row r="16" spans="1:24" x14ac:dyDescent="0.3">
      <c r="A16" t="s">
        <v>24</v>
      </c>
      <c r="B16" s="4" t="s">
        <v>38</v>
      </c>
      <c r="C16" s="4" t="s">
        <v>33</v>
      </c>
      <c r="D16" s="5" t="s">
        <v>39</v>
      </c>
      <c r="E16" s="4" t="s">
        <v>28</v>
      </c>
      <c r="F16" s="4" t="s">
        <v>36</v>
      </c>
      <c r="G16" s="4" t="s">
        <v>28</v>
      </c>
      <c r="H16" s="6">
        <v>30</v>
      </c>
      <c r="I16" s="4" t="s">
        <v>40</v>
      </c>
      <c r="J16" s="4" t="s">
        <v>31</v>
      </c>
      <c r="K16" s="5" t="s">
        <v>32</v>
      </c>
      <c r="L16" s="7">
        <v>729.44</v>
      </c>
      <c r="M16" s="8">
        <v>1724</v>
      </c>
      <c r="N16" s="9">
        <f t="shared" si="0"/>
        <v>0.42310904872389793</v>
      </c>
      <c r="O16" s="10">
        <v>594177</v>
      </c>
      <c r="P16" s="11">
        <v>903314</v>
      </c>
      <c r="Q16" s="12">
        <v>1.9E-3</v>
      </c>
      <c r="R16" s="13">
        <v>0.81</v>
      </c>
      <c r="S16" s="11">
        <v>123348</v>
      </c>
      <c r="T16" s="11">
        <v>3143</v>
      </c>
      <c r="U16" s="14">
        <f t="shared" si="1"/>
        <v>0.13655052395955339</v>
      </c>
      <c r="V16" s="15">
        <f t="shared" si="2"/>
        <v>3.4794102604409982E-3</v>
      </c>
      <c r="W16" s="6">
        <v>4815</v>
      </c>
      <c r="X16" s="12">
        <v>5.3E-3</v>
      </c>
    </row>
    <row r="17" spans="1:24" x14ac:dyDescent="0.3">
      <c r="A17" t="s">
        <v>24</v>
      </c>
      <c r="B17" s="4" t="s">
        <v>38</v>
      </c>
      <c r="C17" s="4" t="s">
        <v>33</v>
      </c>
      <c r="D17" s="5" t="s">
        <v>39</v>
      </c>
      <c r="E17" s="4" t="s">
        <v>28</v>
      </c>
      <c r="F17" s="4" t="s">
        <v>36</v>
      </c>
      <c r="G17" s="4" t="s">
        <v>28</v>
      </c>
      <c r="H17" s="6">
        <v>45</v>
      </c>
      <c r="I17" s="4" t="s">
        <v>30</v>
      </c>
      <c r="J17" s="4" t="s">
        <v>31</v>
      </c>
      <c r="K17" s="5" t="s">
        <v>32</v>
      </c>
      <c r="L17" s="7">
        <v>723.32</v>
      </c>
      <c r="M17" s="8">
        <v>1390</v>
      </c>
      <c r="N17" s="9">
        <f t="shared" si="0"/>
        <v>0.52037410071942447</v>
      </c>
      <c r="O17" s="10">
        <v>592808</v>
      </c>
      <c r="P17" s="11">
        <v>899545</v>
      </c>
      <c r="Q17" s="12">
        <v>1.5E-3</v>
      </c>
      <c r="R17" s="13">
        <v>0.8</v>
      </c>
      <c r="S17" s="11">
        <v>117662</v>
      </c>
      <c r="T17" s="11">
        <v>2194</v>
      </c>
      <c r="U17" s="14">
        <f t="shared" si="1"/>
        <v>0.13080168307310919</v>
      </c>
      <c r="V17" s="15">
        <f t="shared" si="2"/>
        <v>2.43901083325459E-3</v>
      </c>
      <c r="W17" s="6">
        <v>4470</v>
      </c>
      <c r="X17" s="12">
        <v>5.0000000000000001E-3</v>
      </c>
    </row>
    <row r="18" spans="1:24" x14ac:dyDescent="0.3">
      <c r="A18" t="s">
        <v>24</v>
      </c>
      <c r="B18" s="4" t="s">
        <v>38</v>
      </c>
      <c r="C18" s="4" t="s">
        <v>33</v>
      </c>
      <c r="D18" s="5" t="s">
        <v>39</v>
      </c>
      <c r="E18" s="4" t="s">
        <v>28</v>
      </c>
      <c r="F18" s="4" t="s">
        <v>36</v>
      </c>
      <c r="G18" s="4" t="s">
        <v>28</v>
      </c>
      <c r="H18" s="6">
        <v>30</v>
      </c>
      <c r="I18" s="4" t="s">
        <v>30</v>
      </c>
      <c r="J18" s="4" t="s">
        <v>31</v>
      </c>
      <c r="K18" s="5" t="s">
        <v>32</v>
      </c>
      <c r="L18" s="7">
        <v>59.42</v>
      </c>
      <c r="M18" s="8">
        <v>0</v>
      </c>
      <c r="N18" s="9">
        <f t="shared" si="0"/>
        <v>0</v>
      </c>
      <c r="O18" s="10">
        <v>119639</v>
      </c>
      <c r="P18" s="11">
        <v>136147</v>
      </c>
      <c r="Q18" s="12">
        <v>0</v>
      </c>
      <c r="R18" s="13">
        <v>0.44</v>
      </c>
      <c r="S18" s="11">
        <v>19564</v>
      </c>
      <c r="T18" s="11">
        <v>391</v>
      </c>
      <c r="U18" s="14">
        <f t="shared" si="1"/>
        <v>0.14369762095382196</v>
      </c>
      <c r="V18" s="15">
        <f t="shared" si="2"/>
        <v>2.8718958184903083E-3</v>
      </c>
      <c r="W18" s="6">
        <v>281</v>
      </c>
      <c r="X18" s="12">
        <v>2.0999999999999999E-3</v>
      </c>
    </row>
    <row r="19" spans="1:24" x14ac:dyDescent="0.3">
      <c r="A19" t="s">
        <v>24</v>
      </c>
      <c r="B19" s="4" t="s">
        <v>38</v>
      </c>
      <c r="C19" s="4" t="s">
        <v>33</v>
      </c>
      <c r="D19" s="5" t="s">
        <v>39</v>
      </c>
      <c r="E19" s="4" t="s">
        <v>28</v>
      </c>
      <c r="F19" s="4" t="s">
        <v>36</v>
      </c>
      <c r="G19" s="4" t="s">
        <v>28</v>
      </c>
      <c r="H19" s="6">
        <v>30</v>
      </c>
      <c r="I19" s="4" t="s">
        <v>40</v>
      </c>
      <c r="J19" s="4" t="s">
        <v>31</v>
      </c>
      <c r="K19" s="5" t="s">
        <v>32</v>
      </c>
      <c r="L19" s="7">
        <v>47.55</v>
      </c>
      <c r="M19" s="8">
        <v>0</v>
      </c>
      <c r="N19" s="9">
        <f t="shared" si="0"/>
        <v>0</v>
      </c>
      <c r="O19" s="10">
        <v>109046</v>
      </c>
      <c r="P19" s="11">
        <v>122626</v>
      </c>
      <c r="Q19" s="12">
        <v>0</v>
      </c>
      <c r="R19" s="13">
        <v>0.39</v>
      </c>
      <c r="S19" s="11">
        <v>15268</v>
      </c>
      <c r="T19" s="11">
        <v>327</v>
      </c>
      <c r="U19" s="14">
        <f t="shared" si="1"/>
        <v>0.12450866863471043</v>
      </c>
      <c r="V19" s="15">
        <f t="shared" si="2"/>
        <v>2.6666449203268474E-3</v>
      </c>
      <c r="W19" s="6">
        <v>277</v>
      </c>
      <c r="X19" s="12">
        <v>2.3E-3</v>
      </c>
    </row>
    <row r="20" spans="1:24" x14ac:dyDescent="0.3">
      <c r="A20" t="s">
        <v>24</v>
      </c>
      <c r="B20" s="4" t="s">
        <v>38</v>
      </c>
      <c r="C20" s="4" t="s">
        <v>33</v>
      </c>
      <c r="D20" s="5" t="s">
        <v>39</v>
      </c>
      <c r="E20" s="4" t="s">
        <v>28</v>
      </c>
      <c r="F20" s="4" t="s">
        <v>36</v>
      </c>
      <c r="G20" s="4" t="s">
        <v>28</v>
      </c>
      <c r="H20" s="6">
        <v>45</v>
      </c>
      <c r="I20" s="4" t="s">
        <v>40</v>
      </c>
      <c r="J20" s="4" t="s">
        <v>31</v>
      </c>
      <c r="K20" s="5" t="s">
        <v>32</v>
      </c>
      <c r="L20" s="7">
        <v>46.13</v>
      </c>
      <c r="M20" s="8">
        <v>0</v>
      </c>
      <c r="N20" s="9">
        <f t="shared" si="0"/>
        <v>0</v>
      </c>
      <c r="O20" s="10">
        <v>107007</v>
      </c>
      <c r="P20" s="11">
        <v>119740</v>
      </c>
      <c r="Q20" s="12">
        <v>0</v>
      </c>
      <c r="R20" s="13">
        <v>0.39</v>
      </c>
      <c r="S20" s="11">
        <v>13823</v>
      </c>
      <c r="T20" s="11">
        <v>228</v>
      </c>
      <c r="U20" s="14">
        <f t="shared" si="1"/>
        <v>0.11544179054618339</v>
      </c>
      <c r="V20" s="15">
        <f t="shared" si="2"/>
        <v>1.9041256054785369E-3</v>
      </c>
      <c r="W20" s="6">
        <v>283</v>
      </c>
      <c r="X20" s="12">
        <v>2.3999999999999998E-3</v>
      </c>
    </row>
    <row r="21" spans="1:24" x14ac:dyDescent="0.3">
      <c r="A21" t="s">
        <v>24</v>
      </c>
      <c r="B21" s="4" t="s">
        <v>38</v>
      </c>
      <c r="C21" s="4" t="s">
        <v>33</v>
      </c>
      <c r="D21" s="5" t="s">
        <v>39</v>
      </c>
      <c r="E21" s="4" t="s">
        <v>28</v>
      </c>
      <c r="F21" s="4" t="s">
        <v>36</v>
      </c>
      <c r="G21" s="4" t="s">
        <v>28</v>
      </c>
      <c r="H21" s="6">
        <v>45</v>
      </c>
      <c r="I21" s="4" t="s">
        <v>30</v>
      </c>
      <c r="J21" s="4" t="s">
        <v>31</v>
      </c>
      <c r="K21" s="5" t="s">
        <v>32</v>
      </c>
      <c r="L21" s="7">
        <v>42.06</v>
      </c>
      <c r="M21" s="8">
        <v>0</v>
      </c>
      <c r="N21" s="9">
        <f t="shared" si="0"/>
        <v>0</v>
      </c>
      <c r="O21" s="10">
        <v>102452</v>
      </c>
      <c r="P21" s="11">
        <v>115599</v>
      </c>
      <c r="Q21" s="12">
        <v>0</v>
      </c>
      <c r="R21" s="13">
        <v>0.36</v>
      </c>
      <c r="S21" s="11">
        <v>13754</v>
      </c>
      <c r="T21" s="11">
        <v>235</v>
      </c>
      <c r="U21" s="14">
        <f t="shared" si="1"/>
        <v>0.11898026799539789</v>
      </c>
      <c r="V21" s="15">
        <f t="shared" si="2"/>
        <v>2.0328895578681475E-3</v>
      </c>
      <c r="W21" s="6">
        <v>263</v>
      </c>
      <c r="X21" s="12">
        <v>2.3E-3</v>
      </c>
    </row>
    <row r="22" spans="1:24" x14ac:dyDescent="0.3">
      <c r="A22" t="s">
        <v>24</v>
      </c>
      <c r="B22" s="4" t="s">
        <v>41</v>
      </c>
      <c r="C22" s="4" t="s">
        <v>33</v>
      </c>
      <c r="D22" s="5" t="s">
        <v>42</v>
      </c>
      <c r="E22" s="4" t="s">
        <v>28</v>
      </c>
      <c r="F22" s="4" t="s">
        <v>36</v>
      </c>
      <c r="G22" s="4" t="s">
        <v>28</v>
      </c>
      <c r="H22" s="6">
        <v>30</v>
      </c>
      <c r="I22" s="4" t="s">
        <v>40</v>
      </c>
      <c r="J22" s="4" t="s">
        <v>31</v>
      </c>
      <c r="K22" s="5" t="s">
        <v>32</v>
      </c>
      <c r="L22" s="7">
        <v>273.51</v>
      </c>
      <c r="M22" s="8">
        <v>0</v>
      </c>
      <c r="N22" s="9">
        <f t="shared" si="0"/>
        <v>0</v>
      </c>
      <c r="O22" s="10">
        <v>412773</v>
      </c>
      <c r="P22" s="11">
        <v>658188</v>
      </c>
      <c r="Q22" s="12">
        <v>0</v>
      </c>
      <c r="R22" s="13">
        <v>0.42</v>
      </c>
      <c r="S22" s="11">
        <v>106158</v>
      </c>
      <c r="T22" s="11">
        <v>2373</v>
      </c>
      <c r="U22" s="14">
        <f t="shared" si="1"/>
        <v>0.16128826414337544</v>
      </c>
      <c r="V22" s="15">
        <f t="shared" si="2"/>
        <v>3.6053528779011468E-3</v>
      </c>
      <c r="W22" s="6">
        <v>2389</v>
      </c>
      <c r="X22" s="12">
        <v>3.5999999999999999E-3</v>
      </c>
    </row>
    <row r="23" spans="1:24" x14ac:dyDescent="0.3">
      <c r="A23" t="s">
        <v>24</v>
      </c>
      <c r="B23" s="4" t="s">
        <v>41</v>
      </c>
      <c r="C23" s="4" t="s">
        <v>33</v>
      </c>
      <c r="D23" s="5" t="s">
        <v>42</v>
      </c>
      <c r="E23" s="4" t="s">
        <v>28</v>
      </c>
      <c r="F23" s="4" t="s">
        <v>36</v>
      </c>
      <c r="G23" s="4" t="s">
        <v>28</v>
      </c>
      <c r="H23" s="6">
        <v>30</v>
      </c>
      <c r="I23" s="4" t="s">
        <v>30</v>
      </c>
      <c r="J23" s="4" t="s">
        <v>31</v>
      </c>
      <c r="K23" s="5" t="s">
        <v>32</v>
      </c>
      <c r="L23" s="7">
        <v>255.96</v>
      </c>
      <c r="M23" s="8">
        <v>0</v>
      </c>
      <c r="N23" s="9">
        <f t="shared" si="0"/>
        <v>0</v>
      </c>
      <c r="O23" s="10">
        <v>403822</v>
      </c>
      <c r="P23" s="11">
        <v>639027</v>
      </c>
      <c r="Q23" s="12">
        <v>0</v>
      </c>
      <c r="R23" s="13">
        <v>0.4</v>
      </c>
      <c r="S23" s="11">
        <v>132148</v>
      </c>
      <c r="T23" s="11">
        <v>2514</v>
      </c>
      <c r="U23" s="14">
        <f t="shared" si="1"/>
        <v>0.20679564400252259</v>
      </c>
      <c r="V23" s="15">
        <f t="shared" si="2"/>
        <v>3.9341060706355128E-3</v>
      </c>
      <c r="W23" s="6">
        <v>2513</v>
      </c>
      <c r="X23" s="12">
        <v>3.8999999999999998E-3</v>
      </c>
    </row>
    <row r="24" spans="1:24" x14ac:dyDescent="0.3">
      <c r="A24" t="s">
        <v>24</v>
      </c>
      <c r="B24" s="4" t="s">
        <v>41</v>
      </c>
      <c r="C24" s="4" t="s">
        <v>33</v>
      </c>
      <c r="D24" s="5" t="s">
        <v>42</v>
      </c>
      <c r="E24" s="4" t="s">
        <v>28</v>
      </c>
      <c r="F24" s="4" t="s">
        <v>36</v>
      </c>
      <c r="G24" s="4" t="s">
        <v>28</v>
      </c>
      <c r="H24" s="6">
        <v>45</v>
      </c>
      <c r="I24" s="4" t="s">
        <v>40</v>
      </c>
      <c r="J24" s="4" t="s">
        <v>31</v>
      </c>
      <c r="K24" s="5" t="s">
        <v>32</v>
      </c>
      <c r="L24" s="7">
        <v>255.51</v>
      </c>
      <c r="M24" s="8">
        <v>0</v>
      </c>
      <c r="N24" s="9">
        <f t="shared" si="0"/>
        <v>0</v>
      </c>
      <c r="O24" s="10">
        <v>405289</v>
      </c>
      <c r="P24" s="11">
        <v>639959</v>
      </c>
      <c r="Q24" s="12">
        <v>0</v>
      </c>
      <c r="R24" s="13">
        <v>0.4</v>
      </c>
      <c r="S24" s="11">
        <v>96482</v>
      </c>
      <c r="T24" s="11">
        <v>1574</v>
      </c>
      <c r="U24" s="14">
        <f t="shared" si="1"/>
        <v>0.15076278324080136</v>
      </c>
      <c r="V24" s="15">
        <f t="shared" si="2"/>
        <v>2.4595325638048686E-3</v>
      </c>
      <c r="W24" s="6">
        <v>2410</v>
      </c>
      <c r="X24" s="12">
        <v>3.8E-3</v>
      </c>
    </row>
    <row r="25" spans="1:24" x14ac:dyDescent="0.3">
      <c r="A25" t="s">
        <v>24</v>
      </c>
      <c r="B25" s="4" t="s">
        <v>41</v>
      </c>
      <c r="C25" s="4" t="s">
        <v>33</v>
      </c>
      <c r="D25" s="5" t="s">
        <v>42</v>
      </c>
      <c r="E25" s="4" t="s">
        <v>28</v>
      </c>
      <c r="F25" s="4" t="s">
        <v>36</v>
      </c>
      <c r="G25" s="4" t="s">
        <v>28</v>
      </c>
      <c r="H25" s="6">
        <v>45</v>
      </c>
      <c r="I25" s="4" t="s">
        <v>30</v>
      </c>
      <c r="J25" s="4" t="s">
        <v>31</v>
      </c>
      <c r="K25" s="5" t="s">
        <v>32</v>
      </c>
      <c r="L25" s="7">
        <v>246.34</v>
      </c>
      <c r="M25" s="8">
        <v>0</v>
      </c>
      <c r="N25" s="9">
        <f t="shared" si="0"/>
        <v>0</v>
      </c>
      <c r="O25" s="10">
        <v>402112</v>
      </c>
      <c r="P25" s="11">
        <v>630665</v>
      </c>
      <c r="Q25" s="12">
        <v>0</v>
      </c>
      <c r="R25" s="13">
        <v>0.39</v>
      </c>
      <c r="S25" s="11">
        <v>122502</v>
      </c>
      <c r="T25" s="11">
        <v>1640</v>
      </c>
      <c r="U25" s="14">
        <f t="shared" si="1"/>
        <v>0.19424258520767762</v>
      </c>
      <c r="V25" s="15">
        <f t="shared" si="2"/>
        <v>2.6004297051524976E-3</v>
      </c>
      <c r="W25" s="6">
        <v>2518</v>
      </c>
      <c r="X25" s="12">
        <v>4.0000000000000001E-3</v>
      </c>
    </row>
    <row r="26" spans="1:24" x14ac:dyDescent="0.3">
      <c r="A26" t="s">
        <v>24</v>
      </c>
      <c r="B26" s="4" t="s">
        <v>43</v>
      </c>
      <c r="C26" s="4" t="s">
        <v>33</v>
      </c>
      <c r="D26" s="5" t="s">
        <v>44</v>
      </c>
      <c r="E26" s="4" t="s">
        <v>28</v>
      </c>
      <c r="F26" s="4" t="s">
        <v>36</v>
      </c>
      <c r="G26" s="4" t="s">
        <v>28</v>
      </c>
      <c r="H26" s="6">
        <v>45</v>
      </c>
      <c r="I26" s="4" t="s">
        <v>40</v>
      </c>
      <c r="J26" s="4" t="s">
        <v>31</v>
      </c>
      <c r="K26" s="5" t="s">
        <v>32</v>
      </c>
      <c r="L26" s="7">
        <v>1026.6500000000001</v>
      </c>
      <c r="M26" s="8">
        <v>2035</v>
      </c>
      <c r="N26" s="9">
        <f t="shared" si="0"/>
        <v>0.50449631449631449</v>
      </c>
      <c r="O26" s="10">
        <v>748514</v>
      </c>
      <c r="P26" s="11">
        <v>1060287</v>
      </c>
      <c r="Q26" s="12">
        <v>1.9E-3</v>
      </c>
      <c r="R26" s="13">
        <v>0.97</v>
      </c>
      <c r="S26" s="11">
        <v>118626</v>
      </c>
      <c r="T26" s="11">
        <v>2105</v>
      </c>
      <c r="U26" s="14">
        <f t="shared" si="1"/>
        <v>0.11188102843852656</v>
      </c>
      <c r="V26" s="15">
        <f t="shared" si="2"/>
        <v>1.9853115241439344E-3</v>
      </c>
      <c r="W26" s="6">
        <v>3352</v>
      </c>
      <c r="X26" s="12">
        <v>3.2000000000000002E-3</v>
      </c>
    </row>
    <row r="27" spans="1:24" x14ac:dyDescent="0.3">
      <c r="A27" t="s">
        <v>24</v>
      </c>
      <c r="B27" s="4" t="s">
        <v>43</v>
      </c>
      <c r="C27" s="4" t="s">
        <v>33</v>
      </c>
      <c r="D27" s="5" t="s">
        <v>44</v>
      </c>
      <c r="E27" s="4" t="s">
        <v>28</v>
      </c>
      <c r="F27" s="4" t="s">
        <v>36</v>
      </c>
      <c r="G27" s="4" t="s">
        <v>28</v>
      </c>
      <c r="H27" s="6">
        <v>30</v>
      </c>
      <c r="I27" s="4" t="s">
        <v>40</v>
      </c>
      <c r="J27" s="4" t="s">
        <v>31</v>
      </c>
      <c r="K27" s="5" t="s">
        <v>32</v>
      </c>
      <c r="L27" s="7">
        <v>1003.87</v>
      </c>
      <c r="M27" s="8">
        <v>2069</v>
      </c>
      <c r="N27" s="9">
        <f t="shared" si="0"/>
        <v>0.48519574673755439</v>
      </c>
      <c r="O27" s="10">
        <v>739197</v>
      </c>
      <c r="P27" s="11">
        <v>1047074</v>
      </c>
      <c r="Q27" s="12">
        <v>2E-3</v>
      </c>
      <c r="R27" s="13">
        <v>0.96</v>
      </c>
      <c r="S27" s="11">
        <v>123987</v>
      </c>
      <c r="T27" s="11">
        <v>3244</v>
      </c>
      <c r="U27" s="14">
        <f t="shared" si="1"/>
        <v>0.1184128342409419</v>
      </c>
      <c r="V27" s="15">
        <f t="shared" si="2"/>
        <v>3.0981573413149405E-3</v>
      </c>
      <c r="W27" s="6">
        <v>3315</v>
      </c>
      <c r="X27" s="12">
        <v>3.2000000000000002E-3</v>
      </c>
    </row>
    <row r="28" spans="1:24" x14ac:dyDescent="0.3">
      <c r="A28" t="s">
        <v>24</v>
      </c>
      <c r="B28" s="4" t="s">
        <v>43</v>
      </c>
      <c r="C28" s="4" t="s">
        <v>33</v>
      </c>
      <c r="D28" s="5" t="s">
        <v>44</v>
      </c>
      <c r="E28" s="4" t="s">
        <v>28</v>
      </c>
      <c r="F28" s="4" t="s">
        <v>36</v>
      </c>
      <c r="G28" s="4" t="s">
        <v>28</v>
      </c>
      <c r="H28" s="6">
        <v>30</v>
      </c>
      <c r="I28" s="4" t="s">
        <v>30</v>
      </c>
      <c r="J28" s="4" t="s">
        <v>31</v>
      </c>
      <c r="K28" s="5" t="s">
        <v>32</v>
      </c>
      <c r="L28" s="7">
        <v>915.44</v>
      </c>
      <c r="M28" s="8">
        <v>1446</v>
      </c>
      <c r="N28" s="9">
        <f t="shared" si="0"/>
        <v>0.63308437067773171</v>
      </c>
      <c r="O28" s="10">
        <v>698282</v>
      </c>
      <c r="P28" s="11">
        <v>976618</v>
      </c>
      <c r="Q28" s="12">
        <v>1.5E-3</v>
      </c>
      <c r="R28" s="13">
        <v>0.94</v>
      </c>
      <c r="S28" s="11">
        <v>133648</v>
      </c>
      <c r="T28" s="11">
        <v>3098</v>
      </c>
      <c r="U28" s="14">
        <f t="shared" si="1"/>
        <v>0.13684777466727011</v>
      </c>
      <c r="V28" s="15">
        <f t="shared" si="2"/>
        <v>3.1721717191368578E-3</v>
      </c>
      <c r="W28" s="6">
        <v>2773</v>
      </c>
      <c r="X28" s="12">
        <v>2.8E-3</v>
      </c>
    </row>
    <row r="29" spans="1:24" x14ac:dyDescent="0.3">
      <c r="A29" t="s">
        <v>24</v>
      </c>
      <c r="B29" s="4" t="s">
        <v>43</v>
      </c>
      <c r="C29" s="4" t="s">
        <v>33</v>
      </c>
      <c r="D29" s="5" t="s">
        <v>44</v>
      </c>
      <c r="E29" s="4" t="s">
        <v>28</v>
      </c>
      <c r="F29" s="4" t="s">
        <v>36</v>
      </c>
      <c r="G29" s="4" t="s">
        <v>28</v>
      </c>
      <c r="H29" s="6">
        <v>45</v>
      </c>
      <c r="I29" s="4" t="s">
        <v>30</v>
      </c>
      <c r="J29" s="4" t="s">
        <v>31</v>
      </c>
      <c r="K29" s="5" t="s">
        <v>32</v>
      </c>
      <c r="L29" s="7">
        <v>874.96</v>
      </c>
      <c r="M29" s="8">
        <v>1375</v>
      </c>
      <c r="N29" s="9">
        <f t="shared" si="0"/>
        <v>0.63633454545454549</v>
      </c>
      <c r="O29" s="10">
        <v>668554</v>
      </c>
      <c r="P29" s="11">
        <v>935995</v>
      </c>
      <c r="Q29" s="12">
        <v>1.5E-3</v>
      </c>
      <c r="R29" s="13">
        <v>0.93</v>
      </c>
      <c r="S29" s="11">
        <v>118711</v>
      </c>
      <c r="T29" s="11">
        <v>1874</v>
      </c>
      <c r="U29" s="14">
        <f t="shared" si="1"/>
        <v>0.12682866895656494</v>
      </c>
      <c r="V29" s="15">
        <f t="shared" si="2"/>
        <v>2.0021474473688426E-3</v>
      </c>
      <c r="W29" s="6">
        <v>2557</v>
      </c>
      <c r="X29" s="12">
        <v>2.7000000000000001E-3</v>
      </c>
    </row>
    <row r="30" spans="1:24" x14ac:dyDescent="0.3">
      <c r="A30" t="s">
        <v>24</v>
      </c>
      <c r="B30" s="4" t="s">
        <v>43</v>
      </c>
      <c r="C30" s="4" t="s">
        <v>33</v>
      </c>
      <c r="D30" s="5" t="s">
        <v>44</v>
      </c>
      <c r="E30" s="4" t="s">
        <v>28</v>
      </c>
      <c r="F30" s="4" t="s">
        <v>36</v>
      </c>
      <c r="G30" s="4" t="s">
        <v>28</v>
      </c>
      <c r="H30" s="6">
        <v>30</v>
      </c>
      <c r="I30" s="4" t="s">
        <v>40</v>
      </c>
      <c r="J30" s="4" t="s">
        <v>31</v>
      </c>
      <c r="K30" s="5" t="s">
        <v>32</v>
      </c>
      <c r="L30" s="7">
        <v>328.29</v>
      </c>
      <c r="M30" s="8">
        <v>0</v>
      </c>
      <c r="N30" s="9">
        <f t="shared" si="0"/>
        <v>0</v>
      </c>
      <c r="O30" s="10">
        <v>423244</v>
      </c>
      <c r="P30" s="11">
        <v>520171</v>
      </c>
      <c r="Q30" s="12">
        <v>0</v>
      </c>
      <c r="R30" s="13">
        <v>0.63</v>
      </c>
      <c r="S30" s="11">
        <v>62835</v>
      </c>
      <c r="T30" s="11">
        <v>1520</v>
      </c>
      <c r="U30" s="14">
        <f t="shared" si="1"/>
        <v>0.12079681489356385</v>
      </c>
      <c r="V30" s="15">
        <f t="shared" si="2"/>
        <v>2.9221159964703913E-3</v>
      </c>
      <c r="W30" s="6">
        <v>658</v>
      </c>
      <c r="X30" s="12">
        <v>1.2999999999999999E-3</v>
      </c>
    </row>
    <row r="31" spans="1:24" x14ac:dyDescent="0.3">
      <c r="A31" t="s">
        <v>24</v>
      </c>
      <c r="B31" s="4" t="s">
        <v>43</v>
      </c>
      <c r="C31" s="4" t="s">
        <v>33</v>
      </c>
      <c r="D31" s="5" t="s">
        <v>44</v>
      </c>
      <c r="E31" s="4" t="s">
        <v>28</v>
      </c>
      <c r="F31" s="4" t="s">
        <v>36</v>
      </c>
      <c r="G31" s="4" t="s">
        <v>28</v>
      </c>
      <c r="H31" s="6">
        <v>45</v>
      </c>
      <c r="I31" s="4" t="s">
        <v>40</v>
      </c>
      <c r="J31" s="4" t="s">
        <v>31</v>
      </c>
      <c r="K31" s="5" t="s">
        <v>32</v>
      </c>
      <c r="L31" s="7">
        <v>269.68</v>
      </c>
      <c r="M31" s="8">
        <v>0</v>
      </c>
      <c r="N31" s="9">
        <f t="shared" si="0"/>
        <v>0</v>
      </c>
      <c r="O31" s="10">
        <v>378376</v>
      </c>
      <c r="P31" s="11">
        <v>457824</v>
      </c>
      <c r="Q31" s="12">
        <v>0</v>
      </c>
      <c r="R31" s="13">
        <v>0.59</v>
      </c>
      <c r="S31" s="11">
        <v>51275</v>
      </c>
      <c r="T31" s="11">
        <v>844</v>
      </c>
      <c r="U31" s="14">
        <f t="shared" si="1"/>
        <v>0.11199718669182918</v>
      </c>
      <c r="V31" s="15">
        <f t="shared" si="2"/>
        <v>1.8435031802614104E-3</v>
      </c>
      <c r="W31" s="6">
        <v>514</v>
      </c>
      <c r="X31" s="12">
        <v>1.1000000000000001E-3</v>
      </c>
    </row>
    <row r="32" spans="1:24" x14ac:dyDescent="0.3">
      <c r="A32" t="s">
        <v>24</v>
      </c>
      <c r="B32" s="4" t="s">
        <v>43</v>
      </c>
      <c r="C32" s="4" t="s">
        <v>33</v>
      </c>
      <c r="D32" s="5" t="s">
        <v>44</v>
      </c>
      <c r="E32" s="4" t="s">
        <v>28</v>
      </c>
      <c r="F32" s="4" t="s">
        <v>36</v>
      </c>
      <c r="G32" s="4" t="s">
        <v>28</v>
      </c>
      <c r="H32" s="6">
        <v>30</v>
      </c>
      <c r="I32" s="4" t="s">
        <v>30</v>
      </c>
      <c r="J32" s="4" t="s">
        <v>31</v>
      </c>
      <c r="K32" s="5" t="s">
        <v>32</v>
      </c>
      <c r="L32" s="7">
        <v>265.89</v>
      </c>
      <c r="M32" s="8">
        <v>0</v>
      </c>
      <c r="N32" s="9">
        <f t="shared" si="0"/>
        <v>0</v>
      </c>
      <c r="O32" s="10">
        <v>375205</v>
      </c>
      <c r="P32" s="11">
        <v>459632</v>
      </c>
      <c r="Q32" s="12">
        <v>0</v>
      </c>
      <c r="R32" s="13">
        <v>0.57999999999999996</v>
      </c>
      <c r="S32" s="11">
        <v>64249</v>
      </c>
      <c r="T32" s="11">
        <v>1381</v>
      </c>
      <c r="U32" s="14">
        <f t="shared" si="1"/>
        <v>0.13978356598322136</v>
      </c>
      <c r="V32" s="15">
        <f t="shared" si="2"/>
        <v>3.0045775751035612E-3</v>
      </c>
      <c r="W32" s="6">
        <v>600</v>
      </c>
      <c r="X32" s="12">
        <v>1.2999999999999999E-3</v>
      </c>
    </row>
    <row r="33" spans="1:24" x14ac:dyDescent="0.3">
      <c r="A33" t="s">
        <v>24</v>
      </c>
      <c r="B33" s="4" t="s">
        <v>43</v>
      </c>
      <c r="C33" s="4" t="s">
        <v>33</v>
      </c>
      <c r="D33" s="5" t="s">
        <v>44</v>
      </c>
      <c r="E33" s="4" t="s">
        <v>28</v>
      </c>
      <c r="F33" s="4" t="s">
        <v>36</v>
      </c>
      <c r="G33" s="4" t="s">
        <v>28</v>
      </c>
      <c r="H33" s="6">
        <v>45</v>
      </c>
      <c r="I33" s="4" t="s">
        <v>30</v>
      </c>
      <c r="J33" s="4" t="s">
        <v>31</v>
      </c>
      <c r="K33" s="5" t="s">
        <v>32</v>
      </c>
      <c r="L33" s="7">
        <v>217.72</v>
      </c>
      <c r="M33" s="8">
        <v>0</v>
      </c>
      <c r="N33" s="9">
        <f t="shared" si="0"/>
        <v>0</v>
      </c>
      <c r="O33" s="10">
        <v>337792</v>
      </c>
      <c r="P33" s="11">
        <v>409480</v>
      </c>
      <c r="Q33" s="12">
        <v>0</v>
      </c>
      <c r="R33" s="13">
        <v>0.53</v>
      </c>
      <c r="S33" s="11">
        <v>53202</v>
      </c>
      <c r="T33" s="11">
        <v>728</v>
      </c>
      <c r="U33" s="14">
        <f t="shared" si="1"/>
        <v>0.12992575949985347</v>
      </c>
      <c r="V33" s="15">
        <f t="shared" si="2"/>
        <v>1.7778646087721012E-3</v>
      </c>
      <c r="W33" s="6">
        <v>482</v>
      </c>
      <c r="X33" s="12">
        <v>1.1999999999999999E-3</v>
      </c>
    </row>
    <row r="34" spans="1:24" x14ac:dyDescent="0.3">
      <c r="A34" t="s">
        <v>24</v>
      </c>
      <c r="B34" s="4" t="s">
        <v>43</v>
      </c>
      <c r="C34" s="4" t="s">
        <v>33</v>
      </c>
      <c r="D34" s="5" t="s">
        <v>44</v>
      </c>
      <c r="E34" s="4" t="s">
        <v>45</v>
      </c>
      <c r="F34" s="4" t="s">
        <v>36</v>
      </c>
      <c r="G34" s="4" t="s">
        <v>45</v>
      </c>
      <c r="H34" s="6">
        <v>45</v>
      </c>
      <c r="I34" s="4" t="s">
        <v>30</v>
      </c>
      <c r="J34" s="4" t="s">
        <v>31</v>
      </c>
      <c r="K34" s="5" t="s">
        <v>32</v>
      </c>
      <c r="L34" s="7">
        <v>7.58</v>
      </c>
      <c r="M34" s="8">
        <v>0</v>
      </c>
      <c r="N34" s="9">
        <f t="shared" si="0"/>
        <v>0</v>
      </c>
      <c r="O34" s="10">
        <v>1962</v>
      </c>
      <c r="P34" s="11">
        <v>2542</v>
      </c>
      <c r="Q34" s="12">
        <v>0</v>
      </c>
      <c r="R34" s="13">
        <v>2.98</v>
      </c>
      <c r="S34" s="11">
        <v>479</v>
      </c>
      <c r="T34" s="11">
        <v>10</v>
      </c>
      <c r="U34" s="14">
        <f t="shared" si="1"/>
        <v>0.1884343036978757</v>
      </c>
      <c r="V34" s="15">
        <f t="shared" si="2"/>
        <v>3.9339103068450039E-3</v>
      </c>
      <c r="W34" s="6">
        <v>12</v>
      </c>
      <c r="X34" s="12">
        <v>4.6999999999999993E-3</v>
      </c>
    </row>
    <row r="35" spans="1:24" x14ac:dyDescent="0.3">
      <c r="A35" t="s">
        <v>24</v>
      </c>
      <c r="B35" s="4" t="s">
        <v>43</v>
      </c>
      <c r="C35" s="4" t="s">
        <v>33</v>
      </c>
      <c r="D35" s="5" t="s">
        <v>44</v>
      </c>
      <c r="E35" s="4" t="s">
        <v>45</v>
      </c>
      <c r="F35" s="4" t="s">
        <v>36</v>
      </c>
      <c r="G35" s="4" t="s">
        <v>45</v>
      </c>
      <c r="H35" s="6">
        <v>30</v>
      </c>
      <c r="I35" s="4" t="s">
        <v>30</v>
      </c>
      <c r="J35" s="4" t="s">
        <v>31</v>
      </c>
      <c r="K35" s="5" t="s">
        <v>32</v>
      </c>
      <c r="L35" s="7">
        <v>7.25</v>
      </c>
      <c r="M35" s="8">
        <v>0</v>
      </c>
      <c r="N35" s="9">
        <f t="shared" si="0"/>
        <v>0</v>
      </c>
      <c r="O35" s="10">
        <v>1949</v>
      </c>
      <c r="P35" s="11">
        <v>2560</v>
      </c>
      <c r="Q35" s="12">
        <v>0</v>
      </c>
      <c r="R35" s="13">
        <v>2.83</v>
      </c>
      <c r="S35" s="11">
        <v>527</v>
      </c>
      <c r="T35" s="11">
        <v>18</v>
      </c>
      <c r="U35" s="14">
        <f t="shared" si="1"/>
        <v>0.20585937500000001</v>
      </c>
      <c r="V35" s="15">
        <f t="shared" si="2"/>
        <v>7.0312500000000002E-3</v>
      </c>
      <c r="W35" s="6">
        <v>15</v>
      </c>
      <c r="X35" s="12">
        <v>5.8999999999999999E-3</v>
      </c>
    </row>
    <row r="36" spans="1:24" x14ac:dyDescent="0.3">
      <c r="A36" t="s">
        <v>24</v>
      </c>
      <c r="B36" s="4" t="s">
        <v>43</v>
      </c>
      <c r="C36" s="4" t="s">
        <v>33</v>
      </c>
      <c r="D36" s="5" t="s">
        <v>44</v>
      </c>
      <c r="E36" s="4" t="s">
        <v>45</v>
      </c>
      <c r="F36" s="4" t="s">
        <v>36</v>
      </c>
      <c r="G36" s="4" t="s">
        <v>45</v>
      </c>
      <c r="H36" s="6">
        <v>30</v>
      </c>
      <c r="I36" s="4" t="s">
        <v>40</v>
      </c>
      <c r="J36" s="4" t="s">
        <v>31</v>
      </c>
      <c r="K36" s="5" t="s">
        <v>32</v>
      </c>
      <c r="L36" s="7">
        <v>7.12</v>
      </c>
      <c r="M36" s="8">
        <v>0</v>
      </c>
      <c r="N36" s="9">
        <f t="shared" si="0"/>
        <v>0</v>
      </c>
      <c r="O36" s="10">
        <v>1784</v>
      </c>
      <c r="P36" s="11">
        <v>2305</v>
      </c>
      <c r="Q36" s="12">
        <v>0</v>
      </c>
      <c r="R36" s="13">
        <v>3.09</v>
      </c>
      <c r="S36" s="11">
        <v>472</v>
      </c>
      <c r="T36" s="11">
        <v>19</v>
      </c>
      <c r="U36" s="14">
        <f t="shared" si="1"/>
        <v>0.20477223427331886</v>
      </c>
      <c r="V36" s="15">
        <f t="shared" si="2"/>
        <v>8.2429501084598702E-3</v>
      </c>
      <c r="W36" s="6">
        <v>9</v>
      </c>
      <c r="X36" s="12">
        <v>3.8999999999999998E-3</v>
      </c>
    </row>
    <row r="37" spans="1:24" x14ac:dyDescent="0.3">
      <c r="A37" t="s">
        <v>24</v>
      </c>
      <c r="B37" s="4" t="s">
        <v>43</v>
      </c>
      <c r="C37" s="4" t="s">
        <v>33</v>
      </c>
      <c r="D37" s="5" t="s">
        <v>44</v>
      </c>
      <c r="E37" s="4" t="s">
        <v>45</v>
      </c>
      <c r="F37" s="4" t="s">
        <v>36</v>
      </c>
      <c r="G37" s="4" t="s">
        <v>45</v>
      </c>
      <c r="H37" s="6">
        <v>45</v>
      </c>
      <c r="I37" s="4" t="s">
        <v>40</v>
      </c>
      <c r="J37" s="4" t="s">
        <v>31</v>
      </c>
      <c r="K37" s="5" t="s">
        <v>32</v>
      </c>
      <c r="L37" s="7">
        <v>6.97</v>
      </c>
      <c r="M37" s="8">
        <v>0</v>
      </c>
      <c r="N37" s="9">
        <f t="shared" si="0"/>
        <v>0</v>
      </c>
      <c r="O37" s="10">
        <v>1740</v>
      </c>
      <c r="P37" s="11">
        <v>2258</v>
      </c>
      <c r="Q37" s="12">
        <v>0</v>
      </c>
      <c r="R37" s="13">
        <v>3.09</v>
      </c>
      <c r="S37" s="11">
        <v>394</v>
      </c>
      <c r="T37" s="11">
        <v>5</v>
      </c>
      <c r="U37" s="14">
        <f t="shared" si="1"/>
        <v>0.17449069973427811</v>
      </c>
      <c r="V37" s="15">
        <f t="shared" si="2"/>
        <v>2.2143489813994687E-3</v>
      </c>
      <c r="W37" s="6">
        <v>22</v>
      </c>
      <c r="X37" s="12">
        <v>9.7000000000000003E-3</v>
      </c>
    </row>
    <row r="38" spans="1:24" x14ac:dyDescent="0.3">
      <c r="A38" t="s">
        <v>24</v>
      </c>
      <c r="B38" s="4" t="s">
        <v>43</v>
      </c>
      <c r="C38" s="4" t="s">
        <v>33</v>
      </c>
      <c r="D38" s="5" t="s">
        <v>44</v>
      </c>
      <c r="E38" s="4" t="s">
        <v>45</v>
      </c>
      <c r="F38" s="4" t="s">
        <v>36</v>
      </c>
      <c r="G38" s="4" t="s">
        <v>45</v>
      </c>
      <c r="H38" s="6">
        <v>45</v>
      </c>
      <c r="I38" s="4" t="s">
        <v>40</v>
      </c>
      <c r="J38" s="4" t="s">
        <v>31</v>
      </c>
      <c r="K38" s="5" t="s">
        <v>32</v>
      </c>
      <c r="L38" s="7">
        <v>6.14</v>
      </c>
      <c r="M38" s="8">
        <v>2</v>
      </c>
      <c r="N38" s="9">
        <f t="shared" si="0"/>
        <v>3.07</v>
      </c>
      <c r="O38" s="10">
        <v>1269</v>
      </c>
      <c r="P38" s="11">
        <v>1538</v>
      </c>
      <c r="Q38" s="12">
        <v>1.2999999999999999E-3</v>
      </c>
      <c r="R38" s="13">
        <v>3.99</v>
      </c>
      <c r="S38" s="11">
        <v>274</v>
      </c>
      <c r="T38" s="11">
        <v>9</v>
      </c>
      <c r="U38" s="14">
        <f t="shared" si="1"/>
        <v>0.17815344603381014</v>
      </c>
      <c r="V38" s="15">
        <f t="shared" si="2"/>
        <v>5.8517555266579977E-3</v>
      </c>
      <c r="W38" s="6">
        <v>7</v>
      </c>
      <c r="X38" s="12">
        <v>4.5999999999999999E-3</v>
      </c>
    </row>
    <row r="39" spans="1:24" x14ac:dyDescent="0.3">
      <c r="A39" t="s">
        <v>24</v>
      </c>
      <c r="B39" s="4" t="s">
        <v>43</v>
      </c>
      <c r="C39" s="4" t="s">
        <v>33</v>
      </c>
      <c r="D39" s="5" t="s">
        <v>44</v>
      </c>
      <c r="E39" s="4" t="s">
        <v>45</v>
      </c>
      <c r="F39" s="4" t="s">
        <v>36</v>
      </c>
      <c r="G39" s="4" t="s">
        <v>45</v>
      </c>
      <c r="H39" s="6">
        <v>30</v>
      </c>
      <c r="I39" s="4" t="s">
        <v>30</v>
      </c>
      <c r="J39" s="4" t="s">
        <v>31</v>
      </c>
      <c r="K39" s="5" t="s">
        <v>32</v>
      </c>
      <c r="L39" s="7">
        <v>5.84</v>
      </c>
      <c r="M39" s="8">
        <v>0</v>
      </c>
      <c r="N39" s="9">
        <f t="shared" si="0"/>
        <v>0</v>
      </c>
      <c r="O39" s="10">
        <v>1260</v>
      </c>
      <c r="P39" s="11">
        <v>1514</v>
      </c>
      <c r="Q39" s="12">
        <v>0</v>
      </c>
      <c r="R39" s="13">
        <v>3.86</v>
      </c>
      <c r="S39" s="11">
        <v>305</v>
      </c>
      <c r="T39" s="11">
        <v>14</v>
      </c>
      <c r="U39" s="14">
        <f t="shared" si="1"/>
        <v>0.20145310435931307</v>
      </c>
      <c r="V39" s="15">
        <f t="shared" si="2"/>
        <v>9.247027741083224E-3</v>
      </c>
      <c r="W39" s="6">
        <v>8</v>
      </c>
      <c r="X39" s="12">
        <v>5.3E-3</v>
      </c>
    </row>
    <row r="40" spans="1:24" x14ac:dyDescent="0.3">
      <c r="A40" t="s">
        <v>24</v>
      </c>
      <c r="B40" s="4" t="s">
        <v>43</v>
      </c>
      <c r="C40" s="4" t="s">
        <v>33</v>
      </c>
      <c r="D40" s="5" t="s">
        <v>44</v>
      </c>
      <c r="E40" s="4" t="s">
        <v>45</v>
      </c>
      <c r="F40" s="4" t="s">
        <v>36</v>
      </c>
      <c r="G40" s="4" t="s">
        <v>45</v>
      </c>
      <c r="H40" s="6">
        <v>30</v>
      </c>
      <c r="I40" s="4" t="s">
        <v>40</v>
      </c>
      <c r="J40" s="4" t="s">
        <v>31</v>
      </c>
      <c r="K40" s="5" t="s">
        <v>32</v>
      </c>
      <c r="L40" s="7">
        <v>5.84</v>
      </c>
      <c r="M40" s="8">
        <v>4</v>
      </c>
      <c r="N40" s="9">
        <f t="shared" si="0"/>
        <v>1.46</v>
      </c>
      <c r="O40" s="10">
        <v>1219</v>
      </c>
      <c r="P40" s="11">
        <v>1488</v>
      </c>
      <c r="Q40" s="12">
        <v>2.7000000000000001E-3</v>
      </c>
      <c r="R40" s="13">
        <v>3.92</v>
      </c>
      <c r="S40" s="11">
        <v>242</v>
      </c>
      <c r="T40" s="11">
        <v>8</v>
      </c>
      <c r="U40" s="14">
        <f t="shared" si="1"/>
        <v>0.16263440860215053</v>
      </c>
      <c r="V40" s="15">
        <f t="shared" si="2"/>
        <v>5.3763440860215058E-3</v>
      </c>
      <c r="W40" s="6">
        <v>10</v>
      </c>
      <c r="X40" s="12">
        <v>6.7000000000000002E-3</v>
      </c>
    </row>
    <row r="41" spans="1:24" x14ac:dyDescent="0.3">
      <c r="A41" t="s">
        <v>24</v>
      </c>
      <c r="B41" s="4" t="s">
        <v>43</v>
      </c>
      <c r="C41" s="4" t="s">
        <v>33</v>
      </c>
      <c r="D41" s="5" t="s">
        <v>44</v>
      </c>
      <c r="E41" s="4" t="s">
        <v>45</v>
      </c>
      <c r="F41" s="4" t="s">
        <v>36</v>
      </c>
      <c r="G41" s="4" t="s">
        <v>45</v>
      </c>
      <c r="H41" s="6">
        <v>45</v>
      </c>
      <c r="I41" s="4" t="s">
        <v>30</v>
      </c>
      <c r="J41" s="4" t="s">
        <v>31</v>
      </c>
      <c r="K41" s="5" t="s">
        <v>32</v>
      </c>
      <c r="L41" s="7">
        <v>5.79</v>
      </c>
      <c r="M41" s="8">
        <v>5</v>
      </c>
      <c r="N41" s="9">
        <f t="shared" si="0"/>
        <v>1.1579999999999999</v>
      </c>
      <c r="O41" s="10">
        <v>1254</v>
      </c>
      <c r="P41" s="11">
        <v>1503</v>
      </c>
      <c r="Q41" s="12">
        <v>3.3E-3</v>
      </c>
      <c r="R41" s="13">
        <v>3.85</v>
      </c>
      <c r="S41" s="11">
        <v>294</v>
      </c>
      <c r="T41" s="11">
        <v>2</v>
      </c>
      <c r="U41" s="14">
        <f t="shared" si="1"/>
        <v>0.19560878243512975</v>
      </c>
      <c r="V41" s="15">
        <f t="shared" si="2"/>
        <v>1.3306719893546241E-3</v>
      </c>
      <c r="W41" s="6">
        <v>10</v>
      </c>
      <c r="X41" s="12">
        <v>6.7000000000000002E-3</v>
      </c>
    </row>
    <row r="42" spans="1:24" x14ac:dyDescent="0.3">
      <c r="A42" t="s">
        <v>24</v>
      </c>
      <c r="B42" s="4" t="s">
        <v>46</v>
      </c>
      <c r="C42" s="4" t="s">
        <v>33</v>
      </c>
      <c r="D42" s="5" t="s">
        <v>47</v>
      </c>
      <c r="E42" s="4" t="s">
        <v>28</v>
      </c>
      <c r="F42" s="4" t="s">
        <v>36</v>
      </c>
      <c r="G42" s="4" t="s">
        <v>28</v>
      </c>
      <c r="H42" s="6">
        <v>45</v>
      </c>
      <c r="I42" s="4" t="s">
        <v>40</v>
      </c>
      <c r="J42" s="4" t="s">
        <v>31</v>
      </c>
      <c r="K42" s="5" t="s">
        <v>32</v>
      </c>
      <c r="L42" s="7">
        <v>2162.67</v>
      </c>
      <c r="M42" s="8">
        <v>5464</v>
      </c>
      <c r="N42" s="9">
        <f t="shared" si="0"/>
        <v>0.39580344070278184</v>
      </c>
      <c r="O42" s="10">
        <v>2272839</v>
      </c>
      <c r="P42" s="11">
        <v>3316491</v>
      </c>
      <c r="Q42" s="12">
        <v>1.6000000000000001E-3</v>
      </c>
      <c r="R42" s="13">
        <v>0.65</v>
      </c>
      <c r="S42" s="11">
        <v>252741</v>
      </c>
      <c r="T42" s="11">
        <v>4452</v>
      </c>
      <c r="U42" s="14">
        <f t="shared" si="1"/>
        <v>7.6207352891957195E-2</v>
      </c>
      <c r="V42" s="15">
        <f t="shared" si="2"/>
        <v>1.3423826568502674E-3</v>
      </c>
      <c r="W42" s="6">
        <v>8347</v>
      </c>
      <c r="X42" s="12">
        <v>2.5000000000000001E-3</v>
      </c>
    </row>
    <row r="43" spans="1:24" x14ac:dyDescent="0.3">
      <c r="A43" t="s">
        <v>24</v>
      </c>
      <c r="B43" s="4" t="s">
        <v>46</v>
      </c>
      <c r="C43" s="4" t="s">
        <v>33</v>
      </c>
      <c r="D43" s="5" t="s">
        <v>47</v>
      </c>
      <c r="E43" s="4" t="s">
        <v>28</v>
      </c>
      <c r="F43" s="4" t="s">
        <v>36</v>
      </c>
      <c r="G43" s="4" t="s">
        <v>28</v>
      </c>
      <c r="H43" s="6">
        <v>30</v>
      </c>
      <c r="I43" s="4" t="s">
        <v>40</v>
      </c>
      <c r="J43" s="4" t="s">
        <v>31</v>
      </c>
      <c r="K43" s="5" t="s">
        <v>32</v>
      </c>
      <c r="L43" s="7">
        <v>1932.22</v>
      </c>
      <c r="M43" s="8">
        <v>4737</v>
      </c>
      <c r="N43" s="9">
        <f t="shared" si="0"/>
        <v>0.40789951446062911</v>
      </c>
      <c r="O43" s="10">
        <v>2041623</v>
      </c>
      <c r="P43" s="11">
        <v>2936045</v>
      </c>
      <c r="Q43" s="12">
        <v>1.6000000000000001E-3</v>
      </c>
      <c r="R43" s="13">
        <v>0.66</v>
      </c>
      <c r="S43" s="11">
        <v>235267</v>
      </c>
      <c r="T43" s="11">
        <v>5717</v>
      </c>
      <c r="U43" s="14">
        <f t="shared" si="1"/>
        <v>8.0130583829607513E-2</v>
      </c>
      <c r="V43" s="15">
        <f t="shared" si="2"/>
        <v>1.9471772401308564E-3</v>
      </c>
      <c r="W43" s="6">
        <v>7285</v>
      </c>
      <c r="X43" s="12">
        <v>2.5000000000000001E-3</v>
      </c>
    </row>
    <row r="44" spans="1:24" x14ac:dyDescent="0.3">
      <c r="A44" t="s">
        <v>24</v>
      </c>
      <c r="B44" s="4" t="s">
        <v>46</v>
      </c>
      <c r="C44" s="4" t="s">
        <v>33</v>
      </c>
      <c r="D44" s="5" t="s">
        <v>47</v>
      </c>
      <c r="E44" s="4" t="s">
        <v>28</v>
      </c>
      <c r="F44" s="4" t="s">
        <v>36</v>
      </c>
      <c r="G44" s="4" t="s">
        <v>28</v>
      </c>
      <c r="H44" s="6">
        <v>45</v>
      </c>
      <c r="I44" s="4" t="s">
        <v>30</v>
      </c>
      <c r="J44" s="4" t="s">
        <v>31</v>
      </c>
      <c r="K44" s="5" t="s">
        <v>32</v>
      </c>
      <c r="L44" s="7">
        <v>1769.56</v>
      </c>
      <c r="M44" s="8">
        <v>3737</v>
      </c>
      <c r="N44" s="9">
        <f t="shared" si="0"/>
        <v>0.4735242172865935</v>
      </c>
      <c r="O44" s="10">
        <v>1932105</v>
      </c>
      <c r="P44" s="11">
        <v>2754856</v>
      </c>
      <c r="Q44" s="12">
        <v>1.4E-3</v>
      </c>
      <c r="R44" s="13">
        <v>0.64</v>
      </c>
      <c r="S44" s="11">
        <v>242664</v>
      </c>
      <c r="T44" s="11">
        <v>3731</v>
      </c>
      <c r="U44" s="14">
        <f t="shared" si="1"/>
        <v>8.8085910842526802E-2</v>
      </c>
      <c r="V44" s="15">
        <f t="shared" si="2"/>
        <v>1.3543357620144211E-3</v>
      </c>
      <c r="W44" s="6">
        <v>5929</v>
      </c>
      <c r="X44" s="12">
        <v>2.2000000000000001E-3</v>
      </c>
    </row>
    <row r="45" spans="1:24" x14ac:dyDescent="0.3">
      <c r="A45" t="s">
        <v>24</v>
      </c>
      <c r="B45" s="4" t="s">
        <v>46</v>
      </c>
      <c r="C45" s="4" t="s">
        <v>33</v>
      </c>
      <c r="D45" s="5" t="s">
        <v>47</v>
      </c>
      <c r="E45" s="4" t="s">
        <v>28</v>
      </c>
      <c r="F45" s="4" t="s">
        <v>36</v>
      </c>
      <c r="G45" s="4" t="s">
        <v>28</v>
      </c>
      <c r="H45" s="6">
        <v>30</v>
      </c>
      <c r="I45" s="4" t="s">
        <v>30</v>
      </c>
      <c r="J45" s="4" t="s">
        <v>31</v>
      </c>
      <c r="K45" s="5" t="s">
        <v>32</v>
      </c>
      <c r="L45" s="7">
        <v>1735.9</v>
      </c>
      <c r="M45" s="8">
        <v>3806</v>
      </c>
      <c r="N45" s="9">
        <f t="shared" si="0"/>
        <v>0.45609563846558071</v>
      </c>
      <c r="O45" s="10">
        <v>1854071</v>
      </c>
      <c r="P45" s="11">
        <v>2688164</v>
      </c>
      <c r="Q45" s="12">
        <v>1.4E-3</v>
      </c>
      <c r="R45" s="13">
        <v>0.65</v>
      </c>
      <c r="S45" s="11">
        <v>249105</v>
      </c>
      <c r="T45" s="11">
        <v>5521</v>
      </c>
      <c r="U45" s="14">
        <f t="shared" si="1"/>
        <v>9.2667337260673083E-2</v>
      </c>
      <c r="V45" s="15">
        <f t="shared" si="2"/>
        <v>2.0538181450238898E-3</v>
      </c>
      <c r="W45" s="6">
        <v>6122</v>
      </c>
      <c r="X45" s="12">
        <v>2.3E-3</v>
      </c>
    </row>
    <row r="46" spans="1:24" x14ac:dyDescent="0.3">
      <c r="A46" t="s">
        <v>24</v>
      </c>
      <c r="B46" s="4" t="s">
        <v>46</v>
      </c>
      <c r="C46" s="4" t="s">
        <v>33</v>
      </c>
      <c r="D46" s="5" t="s">
        <v>47</v>
      </c>
      <c r="E46" s="4" t="s">
        <v>28</v>
      </c>
      <c r="F46" s="4" t="s">
        <v>36</v>
      </c>
      <c r="G46" s="4" t="s">
        <v>28</v>
      </c>
      <c r="H46" s="6">
        <v>30</v>
      </c>
      <c r="I46" s="4" t="s">
        <v>30</v>
      </c>
      <c r="J46" s="4" t="s">
        <v>31</v>
      </c>
      <c r="K46" s="5" t="s">
        <v>32</v>
      </c>
      <c r="L46" s="7">
        <v>639.37</v>
      </c>
      <c r="M46" s="8">
        <v>0</v>
      </c>
      <c r="N46" s="9">
        <f t="shared" si="0"/>
        <v>0</v>
      </c>
      <c r="O46" s="10">
        <v>902641</v>
      </c>
      <c r="P46" s="11">
        <v>1054224</v>
      </c>
      <c r="Q46" s="12">
        <v>0</v>
      </c>
      <c r="R46" s="13">
        <v>0.61</v>
      </c>
      <c r="S46" s="11">
        <v>114444</v>
      </c>
      <c r="T46" s="11">
        <v>2093</v>
      </c>
      <c r="U46" s="14">
        <f t="shared" si="1"/>
        <v>0.10855757410189865</v>
      </c>
      <c r="V46" s="15">
        <f t="shared" si="2"/>
        <v>1.9853465677123648E-3</v>
      </c>
      <c r="W46" s="6">
        <v>1005</v>
      </c>
      <c r="X46" s="12">
        <v>1E-3</v>
      </c>
    </row>
    <row r="47" spans="1:24" x14ac:dyDescent="0.3">
      <c r="A47" t="s">
        <v>24</v>
      </c>
      <c r="B47" s="4" t="s">
        <v>46</v>
      </c>
      <c r="C47" s="4" t="s">
        <v>33</v>
      </c>
      <c r="D47" s="5" t="s">
        <v>47</v>
      </c>
      <c r="E47" s="4" t="s">
        <v>28</v>
      </c>
      <c r="F47" s="4" t="s">
        <v>36</v>
      </c>
      <c r="G47" s="4" t="s">
        <v>28</v>
      </c>
      <c r="H47" s="6">
        <v>30</v>
      </c>
      <c r="I47" s="4" t="s">
        <v>40</v>
      </c>
      <c r="J47" s="4" t="s">
        <v>31</v>
      </c>
      <c r="K47" s="5" t="s">
        <v>32</v>
      </c>
      <c r="L47" s="7">
        <v>566.09</v>
      </c>
      <c r="M47" s="8">
        <v>0</v>
      </c>
      <c r="N47" s="9">
        <f t="shared" si="0"/>
        <v>0</v>
      </c>
      <c r="O47" s="10">
        <v>821458</v>
      </c>
      <c r="P47" s="11">
        <v>966237</v>
      </c>
      <c r="Q47" s="12">
        <v>0</v>
      </c>
      <c r="R47" s="13">
        <v>0.59</v>
      </c>
      <c r="S47" s="11">
        <v>84091</v>
      </c>
      <c r="T47" s="11">
        <v>1645</v>
      </c>
      <c r="U47" s="14">
        <f t="shared" si="1"/>
        <v>8.7029372710835953E-2</v>
      </c>
      <c r="V47" s="15">
        <f t="shared" si="2"/>
        <v>1.7024808613207733E-3</v>
      </c>
      <c r="W47" s="6">
        <v>858</v>
      </c>
      <c r="X47" s="12">
        <v>8.9999999999999998E-4</v>
      </c>
    </row>
    <row r="48" spans="1:24" x14ac:dyDescent="0.3">
      <c r="A48" t="s">
        <v>24</v>
      </c>
      <c r="B48" s="4" t="s">
        <v>46</v>
      </c>
      <c r="C48" s="4" t="s">
        <v>33</v>
      </c>
      <c r="D48" s="5" t="s">
        <v>47</v>
      </c>
      <c r="E48" s="4" t="s">
        <v>28</v>
      </c>
      <c r="F48" s="4" t="s">
        <v>36</v>
      </c>
      <c r="G48" s="4" t="s">
        <v>28</v>
      </c>
      <c r="H48" s="6">
        <v>45</v>
      </c>
      <c r="I48" s="4" t="s">
        <v>30</v>
      </c>
      <c r="J48" s="4" t="s">
        <v>31</v>
      </c>
      <c r="K48" s="5" t="s">
        <v>32</v>
      </c>
      <c r="L48" s="7">
        <v>452.32</v>
      </c>
      <c r="M48" s="8">
        <v>0</v>
      </c>
      <c r="N48" s="9">
        <f t="shared" si="0"/>
        <v>0</v>
      </c>
      <c r="O48" s="10">
        <v>695315</v>
      </c>
      <c r="P48" s="11">
        <v>813410</v>
      </c>
      <c r="Q48" s="12">
        <v>0</v>
      </c>
      <c r="R48" s="13">
        <v>0.56000000000000005</v>
      </c>
      <c r="S48" s="11">
        <v>84852</v>
      </c>
      <c r="T48" s="11">
        <v>1036</v>
      </c>
      <c r="U48" s="14">
        <f t="shared" si="1"/>
        <v>0.10431639640525688</v>
      </c>
      <c r="V48" s="15">
        <f t="shared" si="2"/>
        <v>1.2736504345901821E-3</v>
      </c>
      <c r="W48" s="11">
        <v>762</v>
      </c>
      <c r="X48" s="12">
        <v>8.9999999999999998E-4</v>
      </c>
    </row>
    <row r="49" spans="1:24" x14ac:dyDescent="0.3">
      <c r="A49" t="s">
        <v>24</v>
      </c>
      <c r="B49" s="4" t="s">
        <v>46</v>
      </c>
      <c r="C49" s="4" t="s">
        <v>33</v>
      </c>
      <c r="D49" s="5" t="s">
        <v>47</v>
      </c>
      <c r="E49" s="4" t="s">
        <v>28</v>
      </c>
      <c r="F49" s="4" t="s">
        <v>36</v>
      </c>
      <c r="G49" s="4" t="s">
        <v>28</v>
      </c>
      <c r="H49" s="6">
        <v>45</v>
      </c>
      <c r="I49" s="4" t="s">
        <v>40</v>
      </c>
      <c r="J49" s="4" t="s">
        <v>31</v>
      </c>
      <c r="K49" s="5" t="s">
        <v>32</v>
      </c>
      <c r="L49" s="7">
        <v>413.87</v>
      </c>
      <c r="M49" s="8">
        <v>0</v>
      </c>
      <c r="N49" s="9">
        <f t="shared" si="0"/>
        <v>0</v>
      </c>
      <c r="O49" s="10">
        <v>668221</v>
      </c>
      <c r="P49" s="11">
        <v>777584</v>
      </c>
      <c r="Q49" s="12">
        <v>0</v>
      </c>
      <c r="R49" s="13">
        <v>0.53</v>
      </c>
      <c r="S49" s="11">
        <v>63508</v>
      </c>
      <c r="T49" s="11">
        <v>913</v>
      </c>
      <c r="U49" s="14">
        <f t="shared" si="1"/>
        <v>8.1673491224099268E-2</v>
      </c>
      <c r="V49" s="15">
        <f t="shared" si="2"/>
        <v>1.1741496738616021E-3</v>
      </c>
      <c r="W49" s="11">
        <v>710</v>
      </c>
      <c r="X49" s="12">
        <v>8.9999999999999998E-4</v>
      </c>
    </row>
    <row r="50" spans="1:24" x14ac:dyDescent="0.3">
      <c r="A50" t="s">
        <v>24</v>
      </c>
      <c r="B50" s="4" t="s">
        <v>48</v>
      </c>
      <c r="C50" s="4" t="s">
        <v>33</v>
      </c>
      <c r="D50" s="5" t="s">
        <v>49</v>
      </c>
      <c r="E50" s="4" t="s">
        <v>28</v>
      </c>
      <c r="F50" s="4" t="s">
        <v>36</v>
      </c>
      <c r="G50" s="4" t="s">
        <v>28</v>
      </c>
      <c r="H50" s="6">
        <v>30</v>
      </c>
      <c r="I50" s="4" t="s">
        <v>30</v>
      </c>
      <c r="J50" s="4" t="s">
        <v>31</v>
      </c>
      <c r="K50" s="5" t="s">
        <v>32</v>
      </c>
      <c r="L50" s="7">
        <v>237.91</v>
      </c>
      <c r="M50" s="8">
        <v>899</v>
      </c>
      <c r="N50" s="9">
        <f t="shared" si="0"/>
        <v>0.26463848720800892</v>
      </c>
      <c r="O50" s="10">
        <v>295305</v>
      </c>
      <c r="P50" s="11">
        <v>458426</v>
      </c>
      <c r="Q50" s="12">
        <v>2E-3</v>
      </c>
      <c r="R50" s="13">
        <v>0.52</v>
      </c>
      <c r="S50" s="11">
        <v>86823</v>
      </c>
      <c r="T50" s="11">
        <v>1840</v>
      </c>
      <c r="U50" s="14">
        <f t="shared" si="1"/>
        <v>0.18939370803575714</v>
      </c>
      <c r="V50" s="15">
        <f t="shared" si="2"/>
        <v>4.0137339505176405E-3</v>
      </c>
      <c r="W50" s="11">
        <v>2251</v>
      </c>
      <c r="X50" s="12">
        <v>4.8999999999999998E-3</v>
      </c>
    </row>
    <row r="51" spans="1:24" x14ac:dyDescent="0.3">
      <c r="A51" t="s">
        <v>24</v>
      </c>
      <c r="B51" s="4" t="s">
        <v>48</v>
      </c>
      <c r="C51" s="4" t="s">
        <v>33</v>
      </c>
      <c r="D51" s="5" t="s">
        <v>49</v>
      </c>
      <c r="E51" s="4" t="s">
        <v>28</v>
      </c>
      <c r="F51" s="4" t="s">
        <v>36</v>
      </c>
      <c r="G51" s="4" t="s">
        <v>28</v>
      </c>
      <c r="H51" s="6">
        <v>30</v>
      </c>
      <c r="I51" s="4" t="s">
        <v>40</v>
      </c>
      <c r="J51" s="4" t="s">
        <v>31</v>
      </c>
      <c r="K51" s="5" t="s">
        <v>32</v>
      </c>
      <c r="L51" s="7">
        <v>236.25</v>
      </c>
      <c r="M51" s="8">
        <v>956</v>
      </c>
      <c r="N51" s="9">
        <f t="shared" si="0"/>
        <v>0.2471234309623431</v>
      </c>
      <c r="O51" s="10">
        <v>288758</v>
      </c>
      <c r="P51" s="11">
        <v>450795</v>
      </c>
      <c r="Q51" s="12">
        <v>2.0999999999999999E-3</v>
      </c>
      <c r="R51" s="13">
        <v>0.52</v>
      </c>
      <c r="S51" s="11">
        <v>72364</v>
      </c>
      <c r="T51" s="11">
        <v>1718</v>
      </c>
      <c r="U51" s="14">
        <f t="shared" si="1"/>
        <v>0.16052529420246453</v>
      </c>
      <c r="V51" s="15">
        <f t="shared" si="2"/>
        <v>3.8110449317317182E-3</v>
      </c>
      <c r="W51" s="11">
        <v>2193</v>
      </c>
      <c r="X51" s="12">
        <v>4.8999999999999998E-3</v>
      </c>
    </row>
    <row r="52" spans="1:24" x14ac:dyDescent="0.3">
      <c r="A52" t="s">
        <v>24</v>
      </c>
      <c r="B52" s="4" t="s">
        <v>48</v>
      </c>
      <c r="C52" s="4" t="s">
        <v>33</v>
      </c>
      <c r="D52" s="5" t="s">
        <v>49</v>
      </c>
      <c r="E52" s="4" t="s">
        <v>28</v>
      </c>
      <c r="F52" s="4" t="s">
        <v>36</v>
      </c>
      <c r="G52" s="4" t="s">
        <v>28</v>
      </c>
      <c r="H52" s="6">
        <v>45</v>
      </c>
      <c r="I52" s="4" t="s">
        <v>40</v>
      </c>
      <c r="J52" s="4" t="s">
        <v>31</v>
      </c>
      <c r="K52" s="5" t="s">
        <v>32</v>
      </c>
      <c r="L52" s="7">
        <v>232.76</v>
      </c>
      <c r="M52" s="8">
        <v>907</v>
      </c>
      <c r="N52" s="9">
        <f t="shared" si="0"/>
        <v>0.25662624035281145</v>
      </c>
      <c r="O52" s="10">
        <v>291261</v>
      </c>
      <c r="P52" s="11">
        <v>451843</v>
      </c>
      <c r="Q52" s="12">
        <v>2E-3</v>
      </c>
      <c r="R52" s="13">
        <v>0.52</v>
      </c>
      <c r="S52" s="11">
        <v>68165</v>
      </c>
      <c r="T52" s="11">
        <v>1072</v>
      </c>
      <c r="U52" s="14">
        <f t="shared" si="1"/>
        <v>0.15085992258372929</v>
      </c>
      <c r="V52" s="15">
        <f t="shared" si="2"/>
        <v>2.3725054941650088E-3</v>
      </c>
      <c r="W52" s="11">
        <v>2162</v>
      </c>
      <c r="X52" s="12">
        <v>4.7999999999999996E-3</v>
      </c>
    </row>
    <row r="53" spans="1:24" x14ac:dyDescent="0.3">
      <c r="A53" t="s">
        <v>24</v>
      </c>
      <c r="B53" s="4" t="s">
        <v>48</v>
      </c>
      <c r="C53" s="4" t="s">
        <v>33</v>
      </c>
      <c r="D53" s="5" t="s">
        <v>49</v>
      </c>
      <c r="E53" s="4" t="s">
        <v>28</v>
      </c>
      <c r="F53" s="4" t="s">
        <v>36</v>
      </c>
      <c r="G53" s="4" t="s">
        <v>28</v>
      </c>
      <c r="H53" s="6">
        <v>45</v>
      </c>
      <c r="I53" s="4" t="s">
        <v>30</v>
      </c>
      <c r="J53" s="4" t="s">
        <v>31</v>
      </c>
      <c r="K53" s="5" t="s">
        <v>32</v>
      </c>
      <c r="L53" s="7">
        <v>232.33</v>
      </c>
      <c r="M53" s="8">
        <v>851</v>
      </c>
      <c r="N53" s="9">
        <f t="shared" si="0"/>
        <v>0.27300822561692129</v>
      </c>
      <c r="O53" s="10">
        <v>291322</v>
      </c>
      <c r="P53" s="11">
        <v>450308</v>
      </c>
      <c r="Q53" s="12">
        <v>1.9E-3</v>
      </c>
      <c r="R53" s="13">
        <v>0.52</v>
      </c>
      <c r="S53" s="11">
        <v>79762</v>
      </c>
      <c r="T53" s="11">
        <v>1141</v>
      </c>
      <c r="U53" s="14">
        <f t="shared" si="1"/>
        <v>0.17712765484956963</v>
      </c>
      <c r="V53" s="15">
        <f t="shared" si="2"/>
        <v>2.5338212956465354E-3</v>
      </c>
      <c r="W53" s="11">
        <v>2168</v>
      </c>
      <c r="X53" s="12">
        <v>4.7999999999999996E-3</v>
      </c>
    </row>
    <row r="54" spans="1:24" x14ac:dyDescent="0.3">
      <c r="A54" t="s">
        <v>24</v>
      </c>
      <c r="B54" s="4" t="s">
        <v>48</v>
      </c>
      <c r="C54" s="4" t="s">
        <v>33</v>
      </c>
      <c r="D54" s="5" t="s">
        <v>49</v>
      </c>
      <c r="E54" s="4" t="s">
        <v>28</v>
      </c>
      <c r="F54" s="4" t="s">
        <v>36</v>
      </c>
      <c r="G54" s="4" t="s">
        <v>28</v>
      </c>
      <c r="H54" s="6">
        <v>30</v>
      </c>
      <c r="I54" s="4" t="s">
        <v>30</v>
      </c>
      <c r="J54" s="4" t="s">
        <v>31</v>
      </c>
      <c r="K54" s="5" t="s">
        <v>32</v>
      </c>
      <c r="L54" s="7">
        <v>30.07</v>
      </c>
      <c r="M54" s="8">
        <v>0</v>
      </c>
      <c r="N54" s="9">
        <f t="shared" si="0"/>
        <v>0</v>
      </c>
      <c r="O54" s="10">
        <v>71582</v>
      </c>
      <c r="P54" s="11">
        <v>82290</v>
      </c>
      <c r="Q54" s="12">
        <v>0</v>
      </c>
      <c r="R54" s="13">
        <v>0.37</v>
      </c>
      <c r="S54" s="11">
        <v>18070</v>
      </c>
      <c r="T54" s="11">
        <v>350</v>
      </c>
      <c r="U54" s="14">
        <f t="shared" si="1"/>
        <v>0.21958925750394945</v>
      </c>
      <c r="V54" s="15">
        <f t="shared" si="2"/>
        <v>4.2532506987483292E-3</v>
      </c>
      <c r="W54" s="11">
        <v>297</v>
      </c>
      <c r="X54" s="12">
        <v>3.5999999999999999E-3</v>
      </c>
    </row>
    <row r="55" spans="1:24" x14ac:dyDescent="0.3">
      <c r="A55" t="s">
        <v>24</v>
      </c>
      <c r="B55" s="4" t="s">
        <v>48</v>
      </c>
      <c r="C55" s="4" t="s">
        <v>33</v>
      </c>
      <c r="D55" s="5" t="s">
        <v>49</v>
      </c>
      <c r="E55" s="4" t="s">
        <v>28</v>
      </c>
      <c r="F55" s="4" t="s">
        <v>36</v>
      </c>
      <c r="G55" s="4" t="s">
        <v>28</v>
      </c>
      <c r="H55" s="6">
        <v>30</v>
      </c>
      <c r="I55" s="4" t="s">
        <v>40</v>
      </c>
      <c r="J55" s="4" t="s">
        <v>31</v>
      </c>
      <c r="K55" s="5" t="s">
        <v>32</v>
      </c>
      <c r="L55" s="7">
        <v>21.86</v>
      </c>
      <c r="M55" s="8">
        <v>0</v>
      </c>
      <c r="N55" s="9">
        <f t="shared" si="0"/>
        <v>0</v>
      </c>
      <c r="O55" s="10">
        <v>62420</v>
      </c>
      <c r="P55" s="11">
        <v>71598</v>
      </c>
      <c r="Q55" s="12">
        <v>0</v>
      </c>
      <c r="R55" s="13">
        <v>0.31</v>
      </c>
      <c r="S55" s="11">
        <v>13068</v>
      </c>
      <c r="T55" s="11">
        <v>241</v>
      </c>
      <c r="U55" s="14">
        <f t="shared" si="1"/>
        <v>0.18251906477834576</v>
      </c>
      <c r="V55" s="15">
        <f t="shared" si="2"/>
        <v>3.3660158104974998E-3</v>
      </c>
      <c r="W55" s="11">
        <v>215</v>
      </c>
      <c r="X55" s="12">
        <v>3.0000000000000001E-3</v>
      </c>
    </row>
    <row r="56" spans="1:24" x14ac:dyDescent="0.3">
      <c r="A56" t="s">
        <v>24</v>
      </c>
      <c r="B56" s="4" t="s">
        <v>48</v>
      </c>
      <c r="C56" s="4" t="s">
        <v>33</v>
      </c>
      <c r="D56" s="5" t="s">
        <v>49</v>
      </c>
      <c r="E56" s="4" t="s">
        <v>28</v>
      </c>
      <c r="F56" s="4" t="s">
        <v>36</v>
      </c>
      <c r="G56" s="4" t="s">
        <v>28</v>
      </c>
      <c r="H56" s="6">
        <v>45</v>
      </c>
      <c r="I56" s="4" t="s">
        <v>30</v>
      </c>
      <c r="J56" s="4" t="s">
        <v>31</v>
      </c>
      <c r="K56" s="5" t="s">
        <v>32</v>
      </c>
      <c r="L56" s="7">
        <v>19.559999999999999</v>
      </c>
      <c r="M56" s="8">
        <v>0</v>
      </c>
      <c r="N56" s="9">
        <f t="shared" si="0"/>
        <v>0</v>
      </c>
      <c r="O56" s="10">
        <v>60603</v>
      </c>
      <c r="P56" s="11">
        <v>69350</v>
      </c>
      <c r="Q56" s="12">
        <v>0</v>
      </c>
      <c r="R56" s="13">
        <v>0.28000000000000003</v>
      </c>
      <c r="S56" s="11">
        <v>14302</v>
      </c>
      <c r="T56" s="11">
        <v>154</v>
      </c>
      <c r="U56" s="14">
        <f t="shared" si="1"/>
        <v>0.20622927180966114</v>
      </c>
      <c r="V56" s="15">
        <f t="shared" si="2"/>
        <v>2.2206200432588318E-3</v>
      </c>
      <c r="W56" s="11">
        <v>256</v>
      </c>
      <c r="X56" s="12">
        <v>3.7000000000000002E-3</v>
      </c>
    </row>
    <row r="57" spans="1:24" x14ac:dyDescent="0.3">
      <c r="A57" t="s">
        <v>24</v>
      </c>
      <c r="B57" s="4" t="s">
        <v>48</v>
      </c>
      <c r="C57" s="4" t="s">
        <v>33</v>
      </c>
      <c r="D57" s="5" t="s">
        <v>49</v>
      </c>
      <c r="E57" s="4" t="s">
        <v>28</v>
      </c>
      <c r="F57" s="4" t="s">
        <v>36</v>
      </c>
      <c r="G57" s="4" t="s">
        <v>28</v>
      </c>
      <c r="H57" s="6">
        <v>45</v>
      </c>
      <c r="I57" s="4" t="s">
        <v>40</v>
      </c>
      <c r="J57" s="4" t="s">
        <v>31</v>
      </c>
      <c r="K57" s="5" t="s">
        <v>32</v>
      </c>
      <c r="L57" s="7">
        <v>16.559999999999999</v>
      </c>
      <c r="M57" s="8">
        <v>0</v>
      </c>
      <c r="N57" s="9">
        <f t="shared" si="0"/>
        <v>0</v>
      </c>
      <c r="O57" s="10">
        <v>56048</v>
      </c>
      <c r="P57" s="11">
        <v>64252</v>
      </c>
      <c r="Q57" s="12">
        <v>0</v>
      </c>
      <c r="R57" s="13">
        <v>0.26</v>
      </c>
      <c r="S57" s="11">
        <v>11033</v>
      </c>
      <c r="T57" s="11">
        <v>121</v>
      </c>
      <c r="U57" s="14">
        <f t="shared" si="1"/>
        <v>0.17171449915955925</v>
      </c>
      <c r="V57" s="15">
        <f t="shared" si="2"/>
        <v>1.8832098611716367E-3</v>
      </c>
      <c r="W57" s="11">
        <v>182</v>
      </c>
      <c r="X57" s="12">
        <v>2.8E-3</v>
      </c>
    </row>
    <row r="58" spans="1:24" x14ac:dyDescent="0.3">
      <c r="A58" t="s">
        <v>24</v>
      </c>
      <c r="B58" s="4" t="s">
        <v>50</v>
      </c>
      <c r="C58" s="4" t="s">
        <v>33</v>
      </c>
      <c r="D58" s="5" t="s">
        <v>51</v>
      </c>
      <c r="E58" s="4" t="s">
        <v>28</v>
      </c>
      <c r="F58" s="4" t="s">
        <v>36</v>
      </c>
      <c r="G58" s="4" t="s">
        <v>28</v>
      </c>
      <c r="H58" s="6">
        <v>45</v>
      </c>
      <c r="I58" s="4" t="s">
        <v>40</v>
      </c>
      <c r="J58" s="4" t="s">
        <v>31</v>
      </c>
      <c r="K58" s="5" t="s">
        <v>32</v>
      </c>
      <c r="L58" s="7">
        <v>2552.96</v>
      </c>
      <c r="M58" s="8">
        <v>3534</v>
      </c>
      <c r="N58" s="9">
        <f t="shared" si="0"/>
        <v>0.72239954725523492</v>
      </c>
      <c r="O58" s="10">
        <v>1640434</v>
      </c>
      <c r="P58" s="11">
        <v>2331205</v>
      </c>
      <c r="Q58" s="12">
        <v>1.5E-3</v>
      </c>
      <c r="R58" s="13">
        <v>1.1000000000000001</v>
      </c>
      <c r="S58" s="11">
        <v>212666</v>
      </c>
      <c r="T58" s="11">
        <v>4535</v>
      </c>
      <c r="U58" s="14">
        <f t="shared" si="1"/>
        <v>9.1225782374351458E-2</v>
      </c>
      <c r="V58" s="15">
        <f t="shared" si="2"/>
        <v>1.9453458619040367E-3</v>
      </c>
      <c r="W58" s="11">
        <v>8539</v>
      </c>
      <c r="X58" s="12">
        <v>3.7000000000000002E-3</v>
      </c>
    </row>
    <row r="59" spans="1:24" x14ac:dyDescent="0.3">
      <c r="A59" t="s">
        <v>24</v>
      </c>
      <c r="B59" s="4" t="s">
        <v>50</v>
      </c>
      <c r="C59" s="4" t="s">
        <v>33</v>
      </c>
      <c r="D59" s="5" t="s">
        <v>51</v>
      </c>
      <c r="E59" s="4" t="s">
        <v>28</v>
      </c>
      <c r="F59" s="4" t="s">
        <v>36</v>
      </c>
      <c r="G59" s="4" t="s">
        <v>28</v>
      </c>
      <c r="H59" s="6">
        <v>30</v>
      </c>
      <c r="I59" s="4" t="s">
        <v>40</v>
      </c>
      <c r="J59" s="4" t="s">
        <v>31</v>
      </c>
      <c r="K59" s="5" t="s">
        <v>32</v>
      </c>
      <c r="L59" s="7">
        <v>2494.69</v>
      </c>
      <c r="M59" s="8">
        <v>3494</v>
      </c>
      <c r="N59" s="9">
        <f t="shared" si="0"/>
        <v>0.71399255867200917</v>
      </c>
      <c r="O59" s="10">
        <v>1607282</v>
      </c>
      <c r="P59" s="11">
        <v>2288879</v>
      </c>
      <c r="Q59" s="12">
        <v>1.5E-3</v>
      </c>
      <c r="R59" s="13">
        <v>1.0900000000000001</v>
      </c>
      <c r="S59" s="11">
        <v>221321</v>
      </c>
      <c r="T59" s="11">
        <v>6055</v>
      </c>
      <c r="U59" s="14">
        <f t="shared" si="1"/>
        <v>9.6694058532582977E-2</v>
      </c>
      <c r="V59" s="15">
        <f t="shared" si="2"/>
        <v>2.6453997786689467E-3</v>
      </c>
      <c r="W59" s="11">
        <v>8319</v>
      </c>
      <c r="X59" s="12">
        <v>3.5999999999999999E-3</v>
      </c>
    </row>
    <row r="60" spans="1:24" x14ac:dyDescent="0.3">
      <c r="A60" t="s">
        <v>24</v>
      </c>
      <c r="B60" s="4" t="s">
        <v>50</v>
      </c>
      <c r="C60" s="4" t="s">
        <v>33</v>
      </c>
      <c r="D60" s="5" t="s">
        <v>51</v>
      </c>
      <c r="E60" s="4" t="s">
        <v>28</v>
      </c>
      <c r="F60" s="4" t="s">
        <v>36</v>
      </c>
      <c r="G60" s="4" t="s">
        <v>28</v>
      </c>
      <c r="H60" s="6">
        <v>30</v>
      </c>
      <c r="I60" s="4" t="s">
        <v>30</v>
      </c>
      <c r="J60" s="4" t="s">
        <v>31</v>
      </c>
      <c r="K60" s="5" t="s">
        <v>32</v>
      </c>
      <c r="L60" s="7">
        <v>2461.48</v>
      </c>
      <c r="M60" s="8">
        <v>2936</v>
      </c>
      <c r="N60" s="9">
        <f t="shared" si="0"/>
        <v>0.83837874659400546</v>
      </c>
      <c r="O60" s="10">
        <v>1594418</v>
      </c>
      <c r="P60" s="11">
        <v>2264381</v>
      </c>
      <c r="Q60" s="12">
        <v>1.2999999999999999E-3</v>
      </c>
      <c r="R60" s="13">
        <v>1.0900000000000001</v>
      </c>
      <c r="S60" s="11">
        <v>251997</v>
      </c>
      <c r="T60" s="11">
        <v>5863</v>
      </c>
      <c r="U60" s="14">
        <f t="shared" si="1"/>
        <v>0.11128736727609002</v>
      </c>
      <c r="V60" s="15">
        <f t="shared" si="2"/>
        <v>2.5892285794660882E-3</v>
      </c>
      <c r="W60" s="11">
        <v>8219</v>
      </c>
      <c r="X60" s="12">
        <v>3.5999999999999999E-3</v>
      </c>
    </row>
    <row r="61" spans="1:24" x14ac:dyDescent="0.3">
      <c r="A61" t="s">
        <v>24</v>
      </c>
      <c r="B61" s="4" t="s">
        <v>50</v>
      </c>
      <c r="C61" s="4" t="s">
        <v>33</v>
      </c>
      <c r="D61" s="5" t="s">
        <v>51</v>
      </c>
      <c r="E61" s="4" t="s">
        <v>28</v>
      </c>
      <c r="F61" s="4" t="s">
        <v>36</v>
      </c>
      <c r="G61" s="4" t="s">
        <v>28</v>
      </c>
      <c r="H61" s="6">
        <v>45</v>
      </c>
      <c r="I61" s="4" t="s">
        <v>30</v>
      </c>
      <c r="J61" s="4" t="s">
        <v>31</v>
      </c>
      <c r="K61" s="5" t="s">
        <v>32</v>
      </c>
      <c r="L61" s="7">
        <v>2332.7800000000002</v>
      </c>
      <c r="M61" s="8">
        <v>2719</v>
      </c>
      <c r="N61" s="9">
        <f t="shared" si="0"/>
        <v>0.857955130562707</v>
      </c>
      <c r="O61" s="10">
        <v>1548287</v>
      </c>
      <c r="P61" s="11">
        <v>2168009</v>
      </c>
      <c r="Q61" s="12">
        <v>1.2999999999999999E-3</v>
      </c>
      <c r="R61" s="13">
        <v>1.08</v>
      </c>
      <c r="S61" s="11">
        <v>212398</v>
      </c>
      <c r="T61" s="11">
        <v>4253</v>
      </c>
      <c r="U61" s="14">
        <f t="shared" si="1"/>
        <v>9.7969150497068974E-2</v>
      </c>
      <c r="V61" s="15">
        <f t="shared" si="2"/>
        <v>1.9617077235380481E-3</v>
      </c>
      <c r="W61" s="11">
        <v>7464</v>
      </c>
      <c r="X61" s="12">
        <v>3.3999999999999998E-3</v>
      </c>
    </row>
    <row r="62" spans="1:24" x14ac:dyDescent="0.3">
      <c r="A62" t="s">
        <v>24</v>
      </c>
      <c r="B62" s="4" t="s">
        <v>50</v>
      </c>
      <c r="C62" s="4" t="s">
        <v>33</v>
      </c>
      <c r="D62" s="5" t="s">
        <v>51</v>
      </c>
      <c r="E62" s="4" t="s">
        <v>28</v>
      </c>
      <c r="F62" s="4" t="s">
        <v>36</v>
      </c>
      <c r="G62" s="4" t="s">
        <v>28</v>
      </c>
      <c r="H62" s="6">
        <v>30</v>
      </c>
      <c r="I62" s="4" t="s">
        <v>30</v>
      </c>
      <c r="J62" s="4" t="s">
        <v>31</v>
      </c>
      <c r="K62" s="5" t="s">
        <v>32</v>
      </c>
      <c r="L62" s="7">
        <v>458.54</v>
      </c>
      <c r="M62" s="8">
        <v>0</v>
      </c>
      <c r="N62" s="9">
        <f t="shared" si="0"/>
        <v>0</v>
      </c>
      <c r="O62" s="10">
        <v>543248</v>
      </c>
      <c r="P62" s="11">
        <v>615975</v>
      </c>
      <c r="Q62" s="12">
        <v>0</v>
      </c>
      <c r="R62" s="13">
        <v>0.74</v>
      </c>
      <c r="S62" s="11">
        <v>66295</v>
      </c>
      <c r="T62" s="11">
        <v>1350</v>
      </c>
      <c r="U62" s="14">
        <f t="shared" si="1"/>
        <v>0.10762612118998335</v>
      </c>
      <c r="V62" s="15">
        <f t="shared" si="2"/>
        <v>2.1916473882868624E-3</v>
      </c>
      <c r="W62" s="11">
        <v>1099</v>
      </c>
      <c r="X62" s="12">
        <v>1.8E-3</v>
      </c>
    </row>
    <row r="63" spans="1:24" x14ac:dyDescent="0.3">
      <c r="A63" t="s">
        <v>24</v>
      </c>
      <c r="B63" s="4" t="s">
        <v>50</v>
      </c>
      <c r="C63" s="4" t="s">
        <v>33</v>
      </c>
      <c r="D63" s="5" t="s">
        <v>51</v>
      </c>
      <c r="E63" s="4" t="s">
        <v>28</v>
      </c>
      <c r="F63" s="4" t="s">
        <v>36</v>
      </c>
      <c r="G63" s="4" t="s">
        <v>28</v>
      </c>
      <c r="H63" s="6">
        <v>30</v>
      </c>
      <c r="I63" s="4" t="s">
        <v>40</v>
      </c>
      <c r="J63" s="4" t="s">
        <v>31</v>
      </c>
      <c r="K63" s="5" t="s">
        <v>32</v>
      </c>
      <c r="L63" s="7">
        <v>419.66</v>
      </c>
      <c r="M63" s="8">
        <v>0</v>
      </c>
      <c r="N63" s="9">
        <f t="shared" si="0"/>
        <v>0</v>
      </c>
      <c r="O63" s="10">
        <v>511710</v>
      </c>
      <c r="P63" s="11">
        <v>578351</v>
      </c>
      <c r="Q63" s="12">
        <v>0</v>
      </c>
      <c r="R63" s="13">
        <v>0.73</v>
      </c>
      <c r="S63" s="11">
        <v>52042</v>
      </c>
      <c r="T63" s="11">
        <v>1188</v>
      </c>
      <c r="U63" s="14">
        <f t="shared" si="1"/>
        <v>8.9983418373963217E-2</v>
      </c>
      <c r="V63" s="15">
        <f t="shared" si="2"/>
        <v>2.0541159261417375E-3</v>
      </c>
      <c r="W63" s="11">
        <v>869</v>
      </c>
      <c r="X63" s="12">
        <v>1.5E-3</v>
      </c>
    </row>
    <row r="64" spans="1:24" x14ac:dyDescent="0.3">
      <c r="A64" t="s">
        <v>24</v>
      </c>
      <c r="B64" s="4" t="s">
        <v>50</v>
      </c>
      <c r="C64" s="4" t="s">
        <v>33</v>
      </c>
      <c r="D64" s="5" t="s">
        <v>51</v>
      </c>
      <c r="E64" s="4" t="s">
        <v>28</v>
      </c>
      <c r="F64" s="4" t="s">
        <v>36</v>
      </c>
      <c r="G64" s="4" t="s">
        <v>28</v>
      </c>
      <c r="H64" s="6">
        <v>45</v>
      </c>
      <c r="I64" s="4" t="s">
        <v>30</v>
      </c>
      <c r="J64" s="4" t="s">
        <v>31</v>
      </c>
      <c r="K64" s="5" t="s">
        <v>32</v>
      </c>
      <c r="L64" s="7">
        <v>384.37</v>
      </c>
      <c r="M64" s="8">
        <v>0</v>
      </c>
      <c r="N64" s="9">
        <f t="shared" si="0"/>
        <v>0</v>
      </c>
      <c r="O64" s="10">
        <v>486294</v>
      </c>
      <c r="P64" s="11">
        <v>543093</v>
      </c>
      <c r="Q64" s="12">
        <v>0</v>
      </c>
      <c r="R64" s="13">
        <v>0.71</v>
      </c>
      <c r="S64" s="11">
        <v>50004</v>
      </c>
      <c r="T64" s="11">
        <v>849</v>
      </c>
      <c r="U64" s="14">
        <f t="shared" si="1"/>
        <v>9.2072628444851992E-2</v>
      </c>
      <c r="V64" s="15">
        <f t="shared" si="2"/>
        <v>1.5632681695400235E-3</v>
      </c>
      <c r="W64" s="11">
        <v>937</v>
      </c>
      <c r="X64" s="12">
        <v>1.6999999999999999E-3</v>
      </c>
    </row>
    <row r="65" spans="1:24" x14ac:dyDescent="0.3">
      <c r="A65" t="s">
        <v>24</v>
      </c>
      <c r="B65" s="4" t="s">
        <v>50</v>
      </c>
      <c r="C65" s="4" t="s">
        <v>33</v>
      </c>
      <c r="D65" s="5" t="s">
        <v>51</v>
      </c>
      <c r="E65" s="4" t="s">
        <v>28</v>
      </c>
      <c r="F65" s="4" t="s">
        <v>36</v>
      </c>
      <c r="G65" s="4" t="s">
        <v>28</v>
      </c>
      <c r="H65" s="6">
        <v>45</v>
      </c>
      <c r="I65" s="4" t="s">
        <v>40</v>
      </c>
      <c r="J65" s="4" t="s">
        <v>31</v>
      </c>
      <c r="K65" s="5" t="s">
        <v>32</v>
      </c>
      <c r="L65" s="7">
        <v>360.73</v>
      </c>
      <c r="M65" s="8">
        <v>0</v>
      </c>
      <c r="N65" s="9">
        <f t="shared" si="0"/>
        <v>0</v>
      </c>
      <c r="O65" s="10">
        <v>467501</v>
      </c>
      <c r="P65" s="11">
        <v>522000</v>
      </c>
      <c r="Q65" s="12">
        <v>0</v>
      </c>
      <c r="R65" s="13">
        <v>0.69</v>
      </c>
      <c r="S65" s="11">
        <v>43072</v>
      </c>
      <c r="T65" s="11">
        <v>814</v>
      </c>
      <c r="U65" s="14">
        <f t="shared" si="1"/>
        <v>8.2513409961685824E-2</v>
      </c>
      <c r="V65" s="15">
        <f t="shared" si="2"/>
        <v>1.5593869731800767E-3</v>
      </c>
      <c r="W65" s="11">
        <v>821</v>
      </c>
      <c r="X65" s="12">
        <v>1.6000000000000001E-3</v>
      </c>
    </row>
    <row r="66" spans="1:24" x14ac:dyDescent="0.3">
      <c r="A66" t="s">
        <v>24</v>
      </c>
      <c r="B66" s="4" t="s">
        <v>50</v>
      </c>
      <c r="C66" s="4" t="s">
        <v>33</v>
      </c>
      <c r="D66" s="5" t="s">
        <v>51</v>
      </c>
      <c r="E66" s="4" t="s">
        <v>45</v>
      </c>
      <c r="F66" s="4" t="s">
        <v>36</v>
      </c>
      <c r="G66" s="4" t="s">
        <v>45</v>
      </c>
      <c r="H66" s="6">
        <v>30</v>
      </c>
      <c r="I66" s="4" t="s">
        <v>30</v>
      </c>
      <c r="J66" s="4" t="s">
        <v>31</v>
      </c>
      <c r="K66" s="5" t="s">
        <v>32</v>
      </c>
      <c r="L66" s="7">
        <v>59.88</v>
      </c>
      <c r="M66" s="8">
        <v>21</v>
      </c>
      <c r="N66" s="9">
        <f t="shared" si="0"/>
        <v>2.8514285714285714</v>
      </c>
      <c r="O66" s="10">
        <v>6047</v>
      </c>
      <c r="P66" s="11">
        <v>7626</v>
      </c>
      <c r="Q66" s="12">
        <v>2.8E-3</v>
      </c>
      <c r="R66" s="13">
        <v>7.85</v>
      </c>
      <c r="S66" s="11">
        <v>1650</v>
      </c>
      <c r="T66" s="11">
        <v>42</v>
      </c>
      <c r="U66" s="14">
        <f t="shared" si="1"/>
        <v>0.21636506687647522</v>
      </c>
      <c r="V66" s="15">
        <f t="shared" si="2"/>
        <v>5.5074744295830055E-3</v>
      </c>
      <c r="W66" s="11">
        <v>60</v>
      </c>
      <c r="X66" s="12">
        <v>7.9000000000000008E-3</v>
      </c>
    </row>
    <row r="67" spans="1:24" x14ac:dyDescent="0.3">
      <c r="A67" t="s">
        <v>24</v>
      </c>
      <c r="B67" s="4" t="s">
        <v>50</v>
      </c>
      <c r="C67" s="4" t="s">
        <v>33</v>
      </c>
      <c r="D67" s="5" t="s">
        <v>51</v>
      </c>
      <c r="E67" s="4" t="s">
        <v>45</v>
      </c>
      <c r="F67" s="4" t="s">
        <v>36</v>
      </c>
      <c r="G67" s="4" t="s">
        <v>45</v>
      </c>
      <c r="H67" s="6">
        <v>30</v>
      </c>
      <c r="I67" s="4" t="s">
        <v>40</v>
      </c>
      <c r="J67" s="4" t="s">
        <v>31</v>
      </c>
      <c r="K67" s="5" t="s">
        <v>32</v>
      </c>
      <c r="L67" s="7">
        <v>58.99</v>
      </c>
      <c r="M67" s="8">
        <v>18</v>
      </c>
      <c r="N67" s="9">
        <f t="shared" ref="N67:N73" si="3">IFERROR(L67/M67, 0)</f>
        <v>3.2772222222222225</v>
      </c>
      <c r="O67" s="10">
        <v>6013</v>
      </c>
      <c r="P67" s="11">
        <v>7694</v>
      </c>
      <c r="Q67" s="12">
        <v>2.3E-3</v>
      </c>
      <c r="R67" s="13">
        <v>7.67</v>
      </c>
      <c r="S67" s="11">
        <v>1483</v>
      </c>
      <c r="T67" s="11">
        <v>58</v>
      </c>
      <c r="U67" s="14">
        <f t="shared" ref="U67:U73" si="4">(S67/P67)</f>
        <v>0.19274759552898363</v>
      </c>
      <c r="V67" s="15">
        <f t="shared" si="2"/>
        <v>7.5383415648557321E-3</v>
      </c>
      <c r="W67" s="11">
        <v>54</v>
      </c>
      <c r="X67" s="12">
        <v>6.9999999999999993E-3</v>
      </c>
    </row>
    <row r="68" spans="1:24" x14ac:dyDescent="0.3">
      <c r="A68" t="s">
        <v>24</v>
      </c>
      <c r="B68" s="4" t="s">
        <v>50</v>
      </c>
      <c r="C68" s="4" t="s">
        <v>33</v>
      </c>
      <c r="D68" s="5" t="s">
        <v>51</v>
      </c>
      <c r="E68" s="4" t="s">
        <v>45</v>
      </c>
      <c r="F68" s="4" t="s">
        <v>36</v>
      </c>
      <c r="G68" s="4" t="s">
        <v>45</v>
      </c>
      <c r="H68" s="6">
        <v>45</v>
      </c>
      <c r="I68" s="4" t="s">
        <v>40</v>
      </c>
      <c r="J68" s="4" t="s">
        <v>31</v>
      </c>
      <c r="K68" s="5" t="s">
        <v>32</v>
      </c>
      <c r="L68" s="7">
        <v>58.95</v>
      </c>
      <c r="M68" s="8">
        <v>27</v>
      </c>
      <c r="N68" s="9">
        <f t="shared" si="3"/>
        <v>2.1833333333333336</v>
      </c>
      <c r="O68" s="10">
        <v>6081</v>
      </c>
      <c r="P68" s="11">
        <v>7686</v>
      </c>
      <c r="Q68" s="12">
        <v>3.5000000000000001E-3</v>
      </c>
      <c r="R68" s="13">
        <v>7.67</v>
      </c>
      <c r="S68" s="11">
        <v>1521</v>
      </c>
      <c r="T68" s="11">
        <v>37</v>
      </c>
      <c r="U68" s="14">
        <f t="shared" si="4"/>
        <v>0.19789227166276346</v>
      </c>
      <c r="V68" s="15">
        <f t="shared" ref="V68:V73" si="5">(T68/P68)</f>
        <v>4.813947436898257E-3</v>
      </c>
      <c r="W68" s="11">
        <v>74</v>
      </c>
      <c r="X68" s="12">
        <v>9.5999999999999992E-3</v>
      </c>
    </row>
    <row r="69" spans="1:24" x14ac:dyDescent="0.3">
      <c r="A69" t="s">
        <v>24</v>
      </c>
      <c r="B69" s="4" t="s">
        <v>50</v>
      </c>
      <c r="C69" s="4" t="s">
        <v>33</v>
      </c>
      <c r="D69" s="5" t="s">
        <v>51</v>
      </c>
      <c r="E69" s="4" t="s">
        <v>45</v>
      </c>
      <c r="F69" s="4" t="s">
        <v>36</v>
      </c>
      <c r="G69" s="4" t="s">
        <v>45</v>
      </c>
      <c r="H69" s="6">
        <v>45</v>
      </c>
      <c r="I69" s="4" t="s">
        <v>30</v>
      </c>
      <c r="J69" s="4" t="s">
        <v>31</v>
      </c>
      <c r="K69" s="5" t="s">
        <v>32</v>
      </c>
      <c r="L69" s="7">
        <v>57.35</v>
      </c>
      <c r="M69" s="8">
        <v>20</v>
      </c>
      <c r="N69" s="9">
        <f t="shared" si="3"/>
        <v>2.8675000000000002</v>
      </c>
      <c r="O69" s="10">
        <v>5940</v>
      </c>
      <c r="P69" s="11">
        <v>7501</v>
      </c>
      <c r="Q69" s="12">
        <v>2.7000000000000001E-3</v>
      </c>
      <c r="R69" s="13">
        <v>7.65</v>
      </c>
      <c r="S69" s="11">
        <v>1528</v>
      </c>
      <c r="T69" s="11">
        <v>29</v>
      </c>
      <c r="U69" s="14">
        <f t="shared" si="4"/>
        <v>0.20370617251033196</v>
      </c>
      <c r="V69" s="15">
        <f t="shared" si="5"/>
        <v>3.8661511798426876E-3</v>
      </c>
      <c r="W69" s="11">
        <v>51</v>
      </c>
      <c r="X69" s="12">
        <v>6.7999999999999996E-3</v>
      </c>
    </row>
    <row r="70" spans="1:24" x14ac:dyDescent="0.3">
      <c r="A70" t="s">
        <v>24</v>
      </c>
      <c r="B70" s="4" t="s">
        <v>50</v>
      </c>
      <c r="C70" s="4" t="s">
        <v>33</v>
      </c>
      <c r="D70" s="5" t="s">
        <v>51</v>
      </c>
      <c r="E70" s="4" t="s">
        <v>45</v>
      </c>
      <c r="F70" s="4" t="s">
        <v>36</v>
      </c>
      <c r="G70" s="4" t="s">
        <v>45</v>
      </c>
      <c r="H70" s="6">
        <v>45</v>
      </c>
      <c r="I70" s="4" t="s">
        <v>30</v>
      </c>
      <c r="J70" s="4" t="s">
        <v>31</v>
      </c>
      <c r="K70" s="5" t="s">
        <v>32</v>
      </c>
      <c r="L70" s="7">
        <v>23.11</v>
      </c>
      <c r="M70" s="8">
        <v>0</v>
      </c>
      <c r="N70" s="9">
        <f t="shared" si="3"/>
        <v>0</v>
      </c>
      <c r="O70" s="10">
        <v>4565</v>
      </c>
      <c r="P70" s="11">
        <v>5549</v>
      </c>
      <c r="Q70" s="12">
        <v>0</v>
      </c>
      <c r="R70" s="13">
        <v>4.16</v>
      </c>
      <c r="S70" s="11">
        <v>1125</v>
      </c>
      <c r="T70" s="11">
        <v>31</v>
      </c>
      <c r="U70" s="14">
        <f t="shared" si="4"/>
        <v>0.20273923229410704</v>
      </c>
      <c r="V70" s="15">
        <f t="shared" si="5"/>
        <v>5.5865921787709499E-3</v>
      </c>
      <c r="W70" s="11">
        <v>39</v>
      </c>
      <c r="X70" s="12">
        <v>6.9999999999999993E-3</v>
      </c>
    </row>
    <row r="71" spans="1:24" x14ac:dyDescent="0.3">
      <c r="A71" t="s">
        <v>24</v>
      </c>
      <c r="B71" s="4" t="s">
        <v>50</v>
      </c>
      <c r="C71" s="4" t="s">
        <v>33</v>
      </c>
      <c r="D71" s="5" t="s">
        <v>51</v>
      </c>
      <c r="E71" s="4" t="s">
        <v>45</v>
      </c>
      <c r="F71" s="4" t="s">
        <v>36</v>
      </c>
      <c r="G71" s="4" t="s">
        <v>45</v>
      </c>
      <c r="H71" s="6">
        <v>30</v>
      </c>
      <c r="I71" s="4" t="s">
        <v>30</v>
      </c>
      <c r="J71" s="4" t="s">
        <v>31</v>
      </c>
      <c r="K71" s="5" t="s">
        <v>32</v>
      </c>
      <c r="L71" s="7">
        <v>22.17</v>
      </c>
      <c r="M71" s="8">
        <v>0</v>
      </c>
      <c r="N71" s="9">
        <f t="shared" si="3"/>
        <v>0</v>
      </c>
      <c r="O71" s="10">
        <v>4476</v>
      </c>
      <c r="P71" s="11">
        <v>5600</v>
      </c>
      <c r="Q71" s="12">
        <v>0</v>
      </c>
      <c r="R71" s="13">
        <v>3.96</v>
      </c>
      <c r="S71" s="11">
        <v>1202</v>
      </c>
      <c r="T71" s="11">
        <v>29</v>
      </c>
      <c r="U71" s="14">
        <f t="shared" si="4"/>
        <v>0.21464285714285714</v>
      </c>
      <c r="V71" s="15">
        <f t="shared" si="5"/>
        <v>5.1785714285714282E-3</v>
      </c>
      <c r="W71" s="11">
        <v>39</v>
      </c>
      <c r="X71" s="12">
        <v>6.9999999999999993E-3</v>
      </c>
    </row>
    <row r="72" spans="1:24" x14ac:dyDescent="0.3">
      <c r="A72" t="s">
        <v>24</v>
      </c>
      <c r="B72" s="4" t="s">
        <v>50</v>
      </c>
      <c r="C72" s="4" t="s">
        <v>33</v>
      </c>
      <c r="D72" s="5" t="s">
        <v>51</v>
      </c>
      <c r="E72" s="4" t="s">
        <v>45</v>
      </c>
      <c r="F72" s="4" t="s">
        <v>36</v>
      </c>
      <c r="G72" s="4" t="s">
        <v>45</v>
      </c>
      <c r="H72" s="6">
        <v>45</v>
      </c>
      <c r="I72" s="4" t="s">
        <v>40</v>
      </c>
      <c r="J72" s="4" t="s">
        <v>31</v>
      </c>
      <c r="K72" s="5" t="s">
        <v>32</v>
      </c>
      <c r="L72" s="7">
        <v>21.35</v>
      </c>
      <c r="M72" s="8">
        <v>0</v>
      </c>
      <c r="N72" s="9">
        <f t="shared" si="3"/>
        <v>0</v>
      </c>
      <c r="O72" s="10">
        <v>3915</v>
      </c>
      <c r="P72" s="11">
        <v>4782</v>
      </c>
      <c r="Q72" s="12">
        <v>0</v>
      </c>
      <c r="R72" s="13">
        <v>4.46</v>
      </c>
      <c r="S72" s="11">
        <v>937</v>
      </c>
      <c r="T72" s="11">
        <v>30</v>
      </c>
      <c r="U72" s="14">
        <f t="shared" si="4"/>
        <v>0.19594312003345882</v>
      </c>
      <c r="V72" s="15">
        <f t="shared" si="5"/>
        <v>6.2735257214554582E-3</v>
      </c>
      <c r="W72" s="11">
        <v>34</v>
      </c>
      <c r="X72" s="12">
        <v>7.1000000000000004E-3</v>
      </c>
    </row>
    <row r="73" spans="1:24" x14ac:dyDescent="0.3">
      <c r="A73" t="s">
        <v>24</v>
      </c>
      <c r="B73" s="4" t="s">
        <v>50</v>
      </c>
      <c r="C73" s="4" t="s">
        <v>33</v>
      </c>
      <c r="D73" s="5" t="s">
        <v>51</v>
      </c>
      <c r="E73" s="4" t="s">
        <v>45</v>
      </c>
      <c r="F73" s="4" t="s">
        <v>36</v>
      </c>
      <c r="G73" s="4" t="s">
        <v>45</v>
      </c>
      <c r="H73" s="6">
        <v>30</v>
      </c>
      <c r="I73" s="4" t="s">
        <v>40</v>
      </c>
      <c r="J73" s="4" t="s">
        <v>31</v>
      </c>
      <c r="K73" s="5" t="s">
        <v>32</v>
      </c>
      <c r="L73" s="7">
        <v>21.12</v>
      </c>
      <c r="M73" s="8">
        <v>0</v>
      </c>
      <c r="N73" s="9">
        <f t="shared" si="3"/>
        <v>0</v>
      </c>
      <c r="O73" s="10">
        <v>4099</v>
      </c>
      <c r="P73" s="11">
        <v>4996</v>
      </c>
      <c r="Q73" s="12">
        <v>0</v>
      </c>
      <c r="R73" s="13">
        <v>4.2300000000000004</v>
      </c>
      <c r="S73" s="11">
        <v>1001</v>
      </c>
      <c r="T73" s="11">
        <v>32</v>
      </c>
      <c r="U73" s="14">
        <f t="shared" si="4"/>
        <v>0.20036028823058447</v>
      </c>
      <c r="V73" s="15">
        <f t="shared" si="5"/>
        <v>6.4051240992794231E-3</v>
      </c>
      <c r="W73" s="11">
        <v>28</v>
      </c>
      <c r="X73" s="12">
        <v>5.6000000000000008E-3</v>
      </c>
    </row>
  </sheetData>
  <autoFilter ref="B1:X73" xr:uid="{5851C369-324B-42C3-A0B8-3A0CD82A36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tiktokdata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2024-09-04T11:36:04Z</dcterms:created>
  <dcterms:modified xsi:type="dcterms:W3CDTF">2024-09-04T11:36:37Z</dcterms:modified>
</cp:coreProperties>
</file>