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hola Shams\Dropbox\PC (3)\Desktop\images\excel files\"/>
    </mc:Choice>
  </mc:AlternateContent>
  <xr:revisionPtr revIDLastSave="0" documentId="8_{EDCE74A1-E8E0-4648-8473-59BC3F5836F6}" xr6:coauthVersionLast="47" xr6:coauthVersionMax="47" xr10:uidLastSave="{00000000-0000-0000-0000-000000000000}"/>
  <bookViews>
    <workbookView xWindow="-108" yWindow="-108" windowWidth="23256" windowHeight="12456" xr2:uid="{C05DDEB9-4C0A-41EC-80C3-5E185549300A}"/>
  </bookViews>
  <sheets>
    <sheet name="cleaned snapchatdata" sheetId="1" r:id="rId1"/>
  </sheets>
  <definedNames>
    <definedName name="_xlnm._FilterDatabase" localSheetId="0" hidden="1">'cleaned snapchatdata'!$A$1:$Y$54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4" i="1" l="1"/>
  <c r="Q54" i="1"/>
  <c r="P54" i="1"/>
  <c r="N54" i="1"/>
  <c r="M54" i="1"/>
  <c r="Y53" i="1"/>
  <c r="Q53" i="1"/>
  <c r="P53" i="1"/>
  <c r="N53" i="1"/>
  <c r="M53" i="1"/>
  <c r="Y52" i="1"/>
  <c r="Q52" i="1"/>
  <c r="P52" i="1"/>
  <c r="N52" i="1"/>
  <c r="M52" i="1"/>
  <c r="Y51" i="1"/>
  <c r="Q51" i="1"/>
  <c r="P51" i="1"/>
  <c r="N51" i="1"/>
  <c r="M51" i="1"/>
  <c r="Y50" i="1"/>
  <c r="Q50" i="1"/>
  <c r="P50" i="1"/>
  <c r="N50" i="1"/>
  <c r="M50" i="1"/>
  <c r="Y49" i="1"/>
  <c r="Q49" i="1"/>
  <c r="P49" i="1"/>
  <c r="N49" i="1"/>
  <c r="M49" i="1"/>
  <c r="Y48" i="1"/>
  <c r="Q48" i="1"/>
  <c r="P48" i="1"/>
  <c r="N48" i="1"/>
  <c r="M48" i="1"/>
  <c r="Y47" i="1"/>
  <c r="Q47" i="1"/>
  <c r="P47" i="1"/>
  <c r="N47" i="1"/>
  <c r="M47" i="1"/>
  <c r="Y46" i="1"/>
  <c r="Q46" i="1"/>
  <c r="P46" i="1"/>
  <c r="N46" i="1"/>
  <c r="M46" i="1"/>
  <c r="Y45" i="1"/>
  <c r="Q45" i="1"/>
  <c r="P45" i="1"/>
  <c r="N45" i="1"/>
  <c r="M45" i="1"/>
  <c r="Y44" i="1"/>
  <c r="Q44" i="1"/>
  <c r="P44" i="1"/>
  <c r="N44" i="1"/>
  <c r="M44" i="1"/>
  <c r="Y43" i="1"/>
  <c r="Q43" i="1"/>
  <c r="P43" i="1"/>
  <c r="N43" i="1"/>
  <c r="M43" i="1"/>
  <c r="Y42" i="1"/>
  <c r="Q42" i="1"/>
  <c r="P42" i="1"/>
  <c r="N42" i="1"/>
  <c r="M42" i="1"/>
  <c r="Y41" i="1"/>
  <c r="Q41" i="1"/>
  <c r="P41" i="1"/>
  <c r="N41" i="1"/>
  <c r="M41" i="1"/>
  <c r="Y40" i="1"/>
  <c r="Q40" i="1"/>
  <c r="P40" i="1"/>
  <c r="N40" i="1"/>
  <c r="M40" i="1"/>
  <c r="Y39" i="1"/>
  <c r="Q39" i="1"/>
  <c r="P39" i="1"/>
  <c r="N39" i="1"/>
  <c r="M39" i="1"/>
  <c r="Y38" i="1"/>
  <c r="Q38" i="1"/>
  <c r="P38" i="1"/>
  <c r="N38" i="1"/>
  <c r="M38" i="1"/>
  <c r="Y37" i="1"/>
  <c r="Q37" i="1"/>
  <c r="P37" i="1"/>
  <c r="N37" i="1"/>
  <c r="M37" i="1"/>
  <c r="Y36" i="1"/>
  <c r="Q36" i="1"/>
  <c r="P36" i="1"/>
  <c r="N36" i="1"/>
  <c r="M36" i="1"/>
  <c r="Y35" i="1"/>
  <c r="Q35" i="1"/>
  <c r="P35" i="1"/>
  <c r="N35" i="1"/>
  <c r="M35" i="1"/>
  <c r="Y34" i="1"/>
  <c r="Q34" i="1"/>
  <c r="P34" i="1"/>
  <c r="N34" i="1"/>
  <c r="M34" i="1"/>
  <c r="Y33" i="1"/>
  <c r="Q33" i="1"/>
  <c r="P33" i="1"/>
  <c r="N33" i="1"/>
  <c r="M33" i="1"/>
  <c r="Y32" i="1"/>
  <c r="Q32" i="1"/>
  <c r="P32" i="1"/>
  <c r="N32" i="1"/>
  <c r="M32" i="1"/>
  <c r="Y31" i="1"/>
  <c r="Q31" i="1"/>
  <c r="P31" i="1"/>
  <c r="N31" i="1"/>
  <c r="M31" i="1"/>
  <c r="Y30" i="1"/>
  <c r="Q30" i="1"/>
  <c r="P30" i="1"/>
  <c r="N30" i="1"/>
  <c r="M30" i="1"/>
  <c r="Y29" i="1"/>
  <c r="Q29" i="1"/>
  <c r="P29" i="1"/>
  <c r="N29" i="1"/>
  <c r="M29" i="1"/>
  <c r="Y28" i="1"/>
  <c r="Q28" i="1"/>
  <c r="P28" i="1"/>
  <c r="N28" i="1"/>
  <c r="M28" i="1"/>
  <c r="Y27" i="1"/>
  <c r="Q27" i="1"/>
  <c r="P27" i="1"/>
  <c r="N27" i="1"/>
  <c r="M27" i="1"/>
  <c r="Y26" i="1"/>
  <c r="Q26" i="1"/>
  <c r="P26" i="1"/>
  <c r="N26" i="1"/>
  <c r="M26" i="1"/>
  <c r="Y25" i="1"/>
  <c r="Q25" i="1"/>
  <c r="P25" i="1"/>
  <c r="N25" i="1"/>
  <c r="M25" i="1"/>
  <c r="Y24" i="1"/>
  <c r="Q24" i="1"/>
  <c r="P24" i="1"/>
  <c r="N24" i="1"/>
  <c r="M24" i="1"/>
  <c r="Y23" i="1"/>
  <c r="Q23" i="1"/>
  <c r="P23" i="1"/>
  <c r="N23" i="1"/>
  <c r="M23" i="1"/>
  <c r="Y22" i="1"/>
  <c r="Q22" i="1"/>
  <c r="P22" i="1"/>
  <c r="N22" i="1"/>
  <c r="M22" i="1"/>
  <c r="Y21" i="1"/>
  <c r="Q21" i="1"/>
  <c r="P21" i="1"/>
  <c r="N21" i="1"/>
  <c r="M21" i="1"/>
  <c r="Y20" i="1"/>
  <c r="Q20" i="1"/>
  <c r="P20" i="1"/>
  <c r="N20" i="1"/>
  <c r="M20" i="1"/>
  <c r="Y19" i="1"/>
  <c r="Q19" i="1"/>
  <c r="P19" i="1"/>
  <c r="N19" i="1"/>
  <c r="M19" i="1"/>
  <c r="Y18" i="1"/>
  <c r="Q18" i="1"/>
  <c r="P18" i="1"/>
  <c r="N18" i="1"/>
  <c r="M18" i="1"/>
  <c r="Y17" i="1"/>
  <c r="Q17" i="1"/>
  <c r="P17" i="1"/>
  <c r="N17" i="1"/>
  <c r="M17" i="1"/>
  <c r="Y16" i="1"/>
  <c r="Q16" i="1"/>
  <c r="P16" i="1"/>
  <c r="N16" i="1"/>
  <c r="M16" i="1"/>
  <c r="Y15" i="1"/>
  <c r="Q15" i="1"/>
  <c r="P15" i="1"/>
  <c r="N15" i="1"/>
  <c r="M15" i="1"/>
  <c r="Y14" i="1"/>
  <c r="Q14" i="1"/>
  <c r="P14" i="1"/>
  <c r="N14" i="1"/>
  <c r="M14" i="1"/>
  <c r="Y13" i="1"/>
  <c r="Q13" i="1"/>
  <c r="P13" i="1"/>
  <c r="N13" i="1"/>
  <c r="M13" i="1"/>
  <c r="Y12" i="1"/>
  <c r="Q12" i="1"/>
  <c r="P12" i="1"/>
  <c r="N12" i="1"/>
  <c r="M12" i="1"/>
  <c r="Y11" i="1"/>
  <c r="Q11" i="1"/>
  <c r="P11" i="1"/>
  <c r="N11" i="1"/>
  <c r="M11" i="1"/>
  <c r="Y10" i="1"/>
  <c r="Q10" i="1"/>
  <c r="P10" i="1"/>
  <c r="N10" i="1"/>
  <c r="M10" i="1"/>
  <c r="Y9" i="1"/>
  <c r="Q9" i="1"/>
  <c r="P9" i="1"/>
  <c r="N9" i="1"/>
  <c r="M9" i="1"/>
  <c r="Y8" i="1"/>
  <c r="Q8" i="1"/>
  <c r="P8" i="1"/>
  <c r="N8" i="1"/>
  <c r="M8" i="1"/>
  <c r="Y7" i="1"/>
  <c r="Q7" i="1"/>
  <c r="P7" i="1"/>
  <c r="N7" i="1"/>
  <c r="M7" i="1"/>
  <c r="Y6" i="1"/>
  <c r="Q6" i="1"/>
  <c r="P6" i="1"/>
  <c r="N6" i="1"/>
  <c r="M6" i="1"/>
  <c r="Y5" i="1"/>
  <c r="Q5" i="1"/>
  <c r="P5" i="1"/>
  <c r="N5" i="1"/>
  <c r="M5" i="1"/>
  <c r="Y4" i="1"/>
  <c r="Q4" i="1"/>
  <c r="P4" i="1"/>
  <c r="N4" i="1"/>
  <c r="M4" i="1"/>
  <c r="Y3" i="1"/>
  <c r="Q3" i="1"/>
  <c r="P3" i="1"/>
  <c r="N3" i="1"/>
  <c r="M3" i="1"/>
  <c r="Y2" i="1"/>
  <c r="Q2" i="1"/>
  <c r="P2" i="1"/>
  <c r="N2" i="1"/>
  <c r="M2" i="1"/>
</calcChain>
</file>

<file path=xl/sharedStrings.xml><?xml version="1.0" encoding="utf-8"?>
<sst xmlns="http://schemas.openxmlformats.org/spreadsheetml/2006/main" count="555" uniqueCount="48">
  <si>
    <t>Sourcesheet</t>
  </si>
  <si>
    <t>Market</t>
  </si>
  <si>
    <t>Channel</t>
  </si>
  <si>
    <t>Compaign ID</t>
  </si>
  <si>
    <t>Compaign Name</t>
  </si>
  <si>
    <t>Campaign Strategy</t>
  </si>
  <si>
    <t>Audience</t>
  </si>
  <si>
    <t>Duration</t>
  </si>
  <si>
    <t>Language</t>
  </si>
  <si>
    <t>Format</t>
  </si>
  <si>
    <t>Creative Variation</t>
  </si>
  <si>
    <t>Amount Spent</t>
  </si>
  <si>
    <t>Engagement Rate</t>
  </si>
  <si>
    <t>Engagement</t>
  </si>
  <si>
    <t>Clicks</t>
  </si>
  <si>
    <t>CPC</t>
  </si>
  <si>
    <t>CTR</t>
  </si>
  <si>
    <t>Clicks Rate</t>
  </si>
  <si>
    <t>Paid Reach</t>
  </si>
  <si>
    <t>Total Impressions</t>
  </si>
  <si>
    <t>Paid Frequency</t>
  </si>
  <si>
    <t>Paid eCPM</t>
  </si>
  <si>
    <t>2 Second Video Views</t>
  </si>
  <si>
    <t>Video Completions</t>
  </si>
  <si>
    <t>VTR%</t>
  </si>
  <si>
    <t>Snapchat cleaned data</t>
  </si>
  <si>
    <t>RIY</t>
  </si>
  <si>
    <t>Social</t>
  </si>
  <si>
    <t xml:space="preserve"> SABO0000015104</t>
  </si>
  <si>
    <t>CN~MCDRamadan_CH~Snapchat_MK~UAE_TG</t>
  </si>
  <si>
    <t>Awareness</t>
  </si>
  <si>
    <t>Interests</t>
  </si>
  <si>
    <t>AR</t>
  </si>
  <si>
    <t>Video</t>
  </si>
  <si>
    <t>9x16</t>
  </si>
  <si>
    <t>Consideration</t>
  </si>
  <si>
    <t>JED</t>
  </si>
  <si>
    <t>EN</t>
  </si>
  <si>
    <t>KW</t>
  </si>
  <si>
    <t>CN~MCDRamadan_CH~Social_MK~RIY_TG</t>
  </si>
  <si>
    <t>CDP</t>
  </si>
  <si>
    <t>CN~MCDRamadan_CH~Social_MK~KW_TG</t>
  </si>
  <si>
    <t>CN~MCDRamadan_CH~Social_MK~JED_TG</t>
  </si>
  <si>
    <t>QT</t>
  </si>
  <si>
    <t>UAE</t>
  </si>
  <si>
    <t>Snapchat</t>
  </si>
  <si>
    <t xml:space="preserve"> STABO0000069671</t>
  </si>
  <si>
    <t>CN~MCDRamadan_CH~Social_MK~QT_TG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</si>
</sst>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65" formatCode="_(* #,##0_);_(* \(#,##0\);_(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29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0" fontId="0" fillId="0" borderId="1" xfId="0" applyBorder="1" applyAlignment="1">
      <alignment horizontal="left"/>
    </xf>
    <xf numFmtId="0" fontId="3" fillId="0" borderId="1" xfId="3" applyBorder="1" applyAlignment="1">
      <alignment horizontal="left"/>
    </xf>
    <xf numFmtId="0" fontId="0" fillId="0" borderId="1" xfId="0" applyBorder="1" applyAlignment="1">
      <alignment horizontal="right"/>
    </xf>
    <xf numFmtId="43" fontId="3" fillId="0" borderId="1" xfId="1" applyFont="1" applyBorder="1" applyAlignment="1">
      <alignment horizontal="left" vertical="center"/>
    </xf>
    <xf numFmtId="10" fontId="3" fillId="0" borderId="1" xfId="1" applyNumberFormat="1" applyFont="1" applyBorder="1" applyAlignment="1">
      <alignment horizontal="right" vertical="center"/>
    </xf>
    <xf numFmtId="1" fontId="3" fillId="0" borderId="1" xfId="3" applyNumberFormat="1" applyBorder="1" applyAlignment="1">
      <alignment horizontal="right" vertical="center"/>
    </xf>
    <xf numFmtId="2" fontId="3" fillId="0" borderId="1" xfId="3" applyNumberFormat="1" applyBorder="1" applyAlignment="1">
      <alignment horizontal="right" vertical="center"/>
    </xf>
    <xf numFmtId="10" fontId="3" fillId="0" borderId="1" xfId="3" applyNumberFormat="1" applyBorder="1" applyAlignment="1">
      <alignment horizontal="right" vertical="center"/>
    </xf>
    <xf numFmtId="0" fontId="3" fillId="0" borderId="1" xfId="3" applyBorder="1" applyAlignment="1">
      <alignment horizontal="right" vertical="center"/>
    </xf>
    <xf numFmtId="1" fontId="3" fillId="0" borderId="1" xfId="1" applyNumberFormat="1" applyFont="1" applyBorder="1" applyAlignment="1">
      <alignment horizontal="right" vertical="center"/>
    </xf>
    <xf numFmtId="164" fontId="3" fillId="0" borderId="1" xfId="3" applyNumberFormat="1" applyBorder="1" applyAlignment="1">
      <alignment horizontal="right" vertical="center"/>
    </xf>
    <xf numFmtId="165" fontId="3" fillId="0" borderId="1" xfId="1" applyNumberFormat="1" applyFont="1" applyBorder="1" applyAlignment="1">
      <alignment horizontal="right" vertical="center"/>
    </xf>
    <xf numFmtId="10" fontId="0" fillId="0" borderId="1" xfId="2" applyNumberFormat="1" applyFont="1" applyBorder="1" applyAlignment="1">
      <alignment horizontal="right" vertical="center"/>
    </xf>
    <xf numFmtId="0" fontId="3" fillId="0" borderId="0" xfId="3" applyAlignment="1">
      <alignment horizontal="right"/>
    </xf>
    <xf numFmtId="0" fontId="3" fillId="0" borderId="1" xfId="3" applyBorder="1" applyAlignment="1">
      <alignment horizontal="right"/>
    </xf>
    <xf numFmtId="1" fontId="3" fillId="0" borderId="1" xfId="3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43" fontId="0" fillId="0" borderId="1" xfId="1" applyFont="1" applyBorder="1" applyAlignment="1">
      <alignment horizontal="left" vertical="center"/>
    </xf>
    <xf numFmtId="1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" fontId="0" fillId="0" borderId="1" xfId="1" applyNumberFormat="1" applyFont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65" fontId="0" fillId="0" borderId="1" xfId="1" applyNumberFormat="1" applyFont="1" applyBorder="1" applyAlignment="1">
      <alignment horizontal="right" vertical="center"/>
    </xf>
    <xf numFmtId="0" fontId="0" fillId="0" borderId="0" xfId="0" applyAlignment="1">
      <alignment horizontal="right"/>
    </xf>
  </cellXfs>
  <cellStyles count="4">
    <cellStyle name="Comma" xfId="1" builtinId="3"/>
    <cellStyle name="Normal" xfId="0" builtinId="0"/>
    <cellStyle name="Normal 2" xfId="3" xr:uid="{071EA4AA-5540-4E97-ABCE-8C609998DC06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8E0A0-AA69-44DC-B86C-954A8175B446}">
  <dimension ref="A1:Y54"/>
  <sheetViews>
    <sheetView tabSelected="1" topLeftCell="M1" zoomScaleNormal="100" workbookViewId="0">
      <selection sqref="A1:Y1"/>
    </sheetView>
  </sheetViews>
  <sheetFormatPr defaultRowHeight="14.4" x14ac:dyDescent="0.3"/>
  <cols>
    <col min="1" max="1" width="19.5546875" customWidth="1"/>
    <col min="2" max="2" width="9.44140625" customWidth="1"/>
    <col min="3" max="3" width="10.109375" customWidth="1"/>
    <col min="4" max="4" width="17.5546875" customWidth="1"/>
    <col min="5" max="5" width="58.6640625" customWidth="1"/>
    <col min="6" max="6" width="19.21875" customWidth="1"/>
    <col min="7" max="7" width="11.109375" customWidth="1"/>
    <col min="8" max="8" width="10.6640625" style="28" customWidth="1"/>
    <col min="9" max="9" width="11.33203125" customWidth="1"/>
    <col min="10" max="10" width="9.33203125" customWidth="1"/>
    <col min="11" max="11" width="18.33203125" customWidth="1"/>
    <col min="12" max="12" width="15.5546875" customWidth="1"/>
    <col min="13" max="13" width="18.5546875" customWidth="1"/>
    <col min="14" max="14" width="15.5546875" customWidth="1"/>
    <col min="15" max="17" width="12" customWidth="1"/>
    <col min="18" max="18" width="15.5546875" customWidth="1"/>
    <col min="19" max="19" width="12.44140625" customWidth="1"/>
    <col min="20" max="20" width="18.109375" customWidth="1"/>
    <col min="21" max="21" width="16.21875" customWidth="1"/>
    <col min="22" max="22" width="12.33203125" customWidth="1"/>
    <col min="23" max="23" width="21.88671875" customWidth="1"/>
    <col min="24" max="24" width="19.21875" customWidth="1"/>
    <col min="25" max="25" width="11.109375" customWidth="1"/>
  </cols>
  <sheetData>
    <row r="1" spans="1:25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x14ac:dyDescent="0.3">
      <c r="A2" t="s">
        <v>25</v>
      </c>
      <c r="B2" s="4" t="s">
        <v>26</v>
      </c>
      <c r="C2" s="5" t="s">
        <v>27</v>
      </c>
      <c r="D2" s="5" t="s">
        <v>28</v>
      </c>
      <c r="E2" s="4" t="s">
        <v>29</v>
      </c>
      <c r="F2" s="4" t="s">
        <v>30</v>
      </c>
      <c r="G2" s="4" t="s">
        <v>31</v>
      </c>
      <c r="H2" s="6">
        <v>45</v>
      </c>
      <c r="I2" s="4" t="s">
        <v>32</v>
      </c>
      <c r="J2" s="4" t="s">
        <v>33</v>
      </c>
      <c r="K2" s="4" t="s">
        <v>34</v>
      </c>
      <c r="L2" s="7">
        <v>2910.22</v>
      </c>
      <c r="M2" s="8">
        <f>O2/T2</f>
        <v>2.8445259772544845E-3</v>
      </c>
      <c r="N2" s="7" t="str">
        <f>IF(O2&lt;1000,"Low Engagement",IF(AND(O2&gt;=1000,O2&lt;4000),"Average Engagement","High Engagement"))</f>
        <v>High Engagement</v>
      </c>
      <c r="O2" s="9">
        <v>7449</v>
      </c>
      <c r="P2" s="10">
        <f>IFERROR(L2/O2, 0)</f>
        <v>0.39068599812055305</v>
      </c>
      <c r="Q2" s="11">
        <f xml:space="preserve"> O2/T2</f>
        <v>2.8445259772544845E-3</v>
      </c>
      <c r="R2" s="12">
        <v>2.8E-3</v>
      </c>
      <c r="S2" s="13">
        <v>2119755</v>
      </c>
      <c r="T2" s="13">
        <v>2618714</v>
      </c>
      <c r="U2" s="14">
        <v>1.2354000000000001</v>
      </c>
      <c r="V2" s="10">
        <v>1.1100000000000001</v>
      </c>
      <c r="W2" s="15">
        <v>97157</v>
      </c>
      <c r="X2" s="15">
        <v>1902</v>
      </c>
      <c r="Y2" s="16">
        <f t="shared" ref="Y2:Y54" si="0">W2/T2</f>
        <v>3.7101035088215058E-2</v>
      </c>
    </row>
    <row r="3" spans="1:25" x14ac:dyDescent="0.3">
      <c r="A3" t="s">
        <v>25</v>
      </c>
      <c r="B3" s="4" t="s">
        <v>26</v>
      </c>
      <c r="C3" s="5" t="s">
        <v>27</v>
      </c>
      <c r="D3" s="5" t="s">
        <v>28</v>
      </c>
      <c r="E3" s="4" t="s">
        <v>29</v>
      </c>
      <c r="F3" s="4" t="s">
        <v>30</v>
      </c>
      <c r="G3" s="4" t="s">
        <v>31</v>
      </c>
      <c r="H3" s="17">
        <v>45</v>
      </c>
      <c r="I3" s="4" t="s">
        <v>32</v>
      </c>
      <c r="J3" s="4" t="s">
        <v>33</v>
      </c>
      <c r="K3" s="4" t="s">
        <v>34</v>
      </c>
      <c r="L3" s="7">
        <v>2892.86</v>
      </c>
      <c r="M3" s="8">
        <f t="shared" ref="M3:M54" si="1">O3/T3</f>
        <v>2.7898875301422899E-3</v>
      </c>
      <c r="N3" s="7" t="str">
        <f t="shared" ref="N3:N54" si="2">IF(O3&lt;1000,"Low Engagement",IF(AND(O3&gt;=1000,O3&lt;4000),"Average Engagement","High Engagement"))</f>
        <v>High Engagement</v>
      </c>
      <c r="O3" s="9">
        <v>7275</v>
      </c>
      <c r="P3" s="10">
        <f t="shared" ref="P3:P54" si="3">IFERROR(L3/O3, 0)</f>
        <v>0.39764398625429553</v>
      </c>
      <c r="Q3" s="11">
        <f t="shared" ref="Q3:Q54" si="4" xml:space="preserve"> O3/T3</f>
        <v>2.7898875301422899E-3</v>
      </c>
      <c r="R3" s="12">
        <v>2.8E-3</v>
      </c>
      <c r="S3" s="13">
        <v>2161313</v>
      </c>
      <c r="T3" s="13">
        <v>2607632</v>
      </c>
      <c r="U3" s="14">
        <v>1.2064999999999999</v>
      </c>
      <c r="V3" s="10">
        <v>1.1100000000000001</v>
      </c>
      <c r="W3" s="15">
        <v>96804</v>
      </c>
      <c r="X3" s="15">
        <v>3470</v>
      </c>
      <c r="Y3" s="16">
        <f t="shared" si="0"/>
        <v>3.7123336421703679E-2</v>
      </c>
    </row>
    <row r="4" spans="1:25" x14ac:dyDescent="0.3">
      <c r="A4" t="s">
        <v>25</v>
      </c>
      <c r="B4" s="4" t="s">
        <v>26</v>
      </c>
      <c r="C4" s="5" t="s">
        <v>27</v>
      </c>
      <c r="D4" s="5" t="s">
        <v>28</v>
      </c>
      <c r="E4" s="4" t="s">
        <v>29</v>
      </c>
      <c r="F4" s="4" t="s">
        <v>35</v>
      </c>
      <c r="G4" s="4" t="s">
        <v>31</v>
      </c>
      <c r="H4" s="18">
        <v>30</v>
      </c>
      <c r="I4" s="4" t="s">
        <v>32</v>
      </c>
      <c r="J4" s="4" t="s">
        <v>33</v>
      </c>
      <c r="K4" s="4" t="s">
        <v>34</v>
      </c>
      <c r="L4" s="7">
        <v>2657.12</v>
      </c>
      <c r="M4" s="8">
        <f t="shared" si="1"/>
        <v>3.4150620666993309E-3</v>
      </c>
      <c r="N4" s="7" t="str">
        <f t="shared" si="2"/>
        <v>High Engagement</v>
      </c>
      <c r="O4" s="9">
        <v>4656</v>
      </c>
      <c r="P4" s="10">
        <f t="shared" si="3"/>
        <v>0.57068728522336765</v>
      </c>
      <c r="Q4" s="11">
        <f t="shared" si="4"/>
        <v>3.4150620666993309E-3</v>
      </c>
      <c r="R4" s="12">
        <v>3.3999999999999998E-3</v>
      </c>
      <c r="S4" s="13">
        <v>572900</v>
      </c>
      <c r="T4" s="13">
        <v>1363372</v>
      </c>
      <c r="U4" s="14">
        <v>2.3797999999999999</v>
      </c>
      <c r="V4" s="10">
        <v>1.95</v>
      </c>
      <c r="W4" s="15">
        <v>402299</v>
      </c>
      <c r="X4" s="15">
        <v>13870</v>
      </c>
      <c r="Y4" s="16">
        <f t="shared" si="0"/>
        <v>0.29507647215873584</v>
      </c>
    </row>
    <row r="5" spans="1:25" x14ac:dyDescent="0.3">
      <c r="A5" t="s">
        <v>25</v>
      </c>
      <c r="B5" s="4" t="s">
        <v>36</v>
      </c>
      <c r="C5" s="5" t="s">
        <v>27</v>
      </c>
      <c r="D5" s="5" t="s">
        <v>28</v>
      </c>
      <c r="E5" s="4" t="s">
        <v>29</v>
      </c>
      <c r="F5" s="4" t="s">
        <v>35</v>
      </c>
      <c r="G5" s="4" t="s">
        <v>31</v>
      </c>
      <c r="H5" s="18">
        <v>30</v>
      </c>
      <c r="I5" s="4" t="s">
        <v>32</v>
      </c>
      <c r="J5" s="4" t="s">
        <v>33</v>
      </c>
      <c r="K5" s="4" t="s">
        <v>34</v>
      </c>
      <c r="L5" s="7">
        <v>1365.04</v>
      </c>
      <c r="M5" s="8">
        <f t="shared" si="1"/>
        <v>3.5455748618867622E-3</v>
      </c>
      <c r="N5" s="7" t="str">
        <f t="shared" si="2"/>
        <v>Average Engagement</v>
      </c>
      <c r="O5" s="9">
        <v>2829</v>
      </c>
      <c r="P5" s="10">
        <f t="shared" si="3"/>
        <v>0.48251679038529516</v>
      </c>
      <c r="Q5" s="11">
        <f t="shared" si="4"/>
        <v>3.5455748618867622E-3</v>
      </c>
      <c r="R5" s="12">
        <v>3.5000000000000001E-3</v>
      </c>
      <c r="S5" s="13">
        <v>413254</v>
      </c>
      <c r="T5" s="13">
        <v>797896</v>
      </c>
      <c r="U5" s="14">
        <v>1.9308000000000001</v>
      </c>
      <c r="V5" s="10">
        <v>1.71</v>
      </c>
      <c r="W5" s="15">
        <v>228554</v>
      </c>
      <c r="X5" s="15">
        <v>7133</v>
      </c>
      <c r="Y5" s="16">
        <f t="shared" si="0"/>
        <v>0.28644585259231781</v>
      </c>
    </row>
    <row r="6" spans="1:25" x14ac:dyDescent="0.3">
      <c r="A6" t="s">
        <v>25</v>
      </c>
      <c r="B6" s="4" t="s">
        <v>36</v>
      </c>
      <c r="C6" s="5" t="s">
        <v>27</v>
      </c>
      <c r="D6" s="5" t="s">
        <v>28</v>
      </c>
      <c r="E6" s="4" t="s">
        <v>29</v>
      </c>
      <c r="F6" s="4" t="s">
        <v>30</v>
      </c>
      <c r="G6" s="4" t="s">
        <v>31</v>
      </c>
      <c r="H6" s="19">
        <v>45</v>
      </c>
      <c r="I6" s="4" t="s">
        <v>32</v>
      </c>
      <c r="J6" s="4" t="s">
        <v>33</v>
      </c>
      <c r="K6" s="4" t="s">
        <v>34</v>
      </c>
      <c r="L6" s="7">
        <v>788.49</v>
      </c>
      <c r="M6" s="8">
        <f t="shared" si="1"/>
        <v>2.8538188221236991E-3</v>
      </c>
      <c r="N6" s="7" t="str">
        <f t="shared" si="2"/>
        <v>Average Engagement</v>
      </c>
      <c r="O6" s="9">
        <v>2269</v>
      </c>
      <c r="P6" s="10">
        <f t="shared" si="3"/>
        <v>0.34750550903481708</v>
      </c>
      <c r="Q6" s="11">
        <f t="shared" si="4"/>
        <v>2.8538188221236991E-3</v>
      </c>
      <c r="R6" s="12">
        <v>2.8999999999999998E-3</v>
      </c>
      <c r="S6" s="13">
        <v>758066</v>
      </c>
      <c r="T6" s="13">
        <v>795075</v>
      </c>
      <c r="U6" s="14">
        <v>1.0488</v>
      </c>
      <c r="V6" s="10">
        <v>0.99</v>
      </c>
      <c r="W6" s="15">
        <v>28784</v>
      </c>
      <c r="X6" s="15">
        <v>1002</v>
      </c>
      <c r="Y6" s="16">
        <f t="shared" si="0"/>
        <v>3.620287394270981E-2</v>
      </c>
    </row>
    <row r="7" spans="1:25" x14ac:dyDescent="0.3">
      <c r="A7" t="s">
        <v>25</v>
      </c>
      <c r="B7" s="4" t="s">
        <v>36</v>
      </c>
      <c r="C7" s="5" t="s">
        <v>27</v>
      </c>
      <c r="D7" s="5" t="s">
        <v>28</v>
      </c>
      <c r="E7" s="4" t="s">
        <v>29</v>
      </c>
      <c r="F7" s="4" t="s">
        <v>30</v>
      </c>
      <c r="G7" s="4" t="s">
        <v>31</v>
      </c>
      <c r="H7" s="19">
        <v>30</v>
      </c>
      <c r="I7" s="4" t="s">
        <v>37</v>
      </c>
      <c r="J7" s="4" t="s">
        <v>33</v>
      </c>
      <c r="K7" s="4" t="s">
        <v>34</v>
      </c>
      <c r="L7" s="7">
        <v>788.9</v>
      </c>
      <c r="M7" s="8">
        <f t="shared" si="1"/>
        <v>2.7704482175988109E-3</v>
      </c>
      <c r="N7" s="7" t="str">
        <f t="shared" si="2"/>
        <v>Average Engagement</v>
      </c>
      <c r="O7" s="9">
        <v>2207</v>
      </c>
      <c r="P7" s="10">
        <f t="shared" si="3"/>
        <v>0.35745355686452196</v>
      </c>
      <c r="Q7" s="11">
        <f t="shared" si="4"/>
        <v>2.7704482175988109E-3</v>
      </c>
      <c r="R7" s="12">
        <v>2.8E-3</v>
      </c>
      <c r="S7" s="13">
        <v>731982</v>
      </c>
      <c r="T7" s="13">
        <v>796622</v>
      </c>
      <c r="U7" s="14">
        <v>1.0883</v>
      </c>
      <c r="V7" s="10">
        <v>0.99</v>
      </c>
      <c r="W7" s="15">
        <v>25013</v>
      </c>
      <c r="X7" s="15">
        <v>495</v>
      </c>
      <c r="Y7" s="16">
        <f t="shared" si="0"/>
        <v>3.1398831566288657E-2</v>
      </c>
    </row>
    <row r="8" spans="1:25" x14ac:dyDescent="0.3">
      <c r="A8" t="s">
        <v>25</v>
      </c>
      <c r="B8" s="4" t="s">
        <v>36</v>
      </c>
      <c r="C8" s="5" t="s">
        <v>27</v>
      </c>
      <c r="D8" s="5" t="s">
        <v>28</v>
      </c>
      <c r="E8" s="4" t="s">
        <v>29</v>
      </c>
      <c r="F8" s="4" t="s">
        <v>30</v>
      </c>
      <c r="G8" s="4" t="s">
        <v>31</v>
      </c>
      <c r="H8" s="19">
        <v>30</v>
      </c>
      <c r="I8" s="4" t="s">
        <v>32</v>
      </c>
      <c r="J8" s="4" t="s">
        <v>33</v>
      </c>
      <c r="K8" s="4" t="s">
        <v>34</v>
      </c>
      <c r="L8" s="7">
        <v>772.94</v>
      </c>
      <c r="M8" s="8">
        <f t="shared" si="1"/>
        <v>2.6657486492089777E-3</v>
      </c>
      <c r="N8" s="7" t="str">
        <f t="shared" si="2"/>
        <v>Average Engagement</v>
      </c>
      <c r="O8" s="9">
        <v>2083</v>
      </c>
      <c r="P8" s="10">
        <f t="shared" si="3"/>
        <v>0.37107057129140664</v>
      </c>
      <c r="Q8" s="11">
        <f t="shared" si="4"/>
        <v>2.6657486492089777E-3</v>
      </c>
      <c r="R8" s="12">
        <v>2.7000000000000001E-3</v>
      </c>
      <c r="S8" s="13">
        <v>717605</v>
      </c>
      <c r="T8" s="13">
        <v>781394</v>
      </c>
      <c r="U8" s="14">
        <v>1.0889</v>
      </c>
      <c r="V8" s="10">
        <v>0.99</v>
      </c>
      <c r="W8" s="15">
        <v>28146</v>
      </c>
      <c r="X8" s="15">
        <v>554</v>
      </c>
      <c r="Y8" s="16">
        <f t="shared" si="0"/>
        <v>3.6020240749225101E-2</v>
      </c>
    </row>
    <row r="9" spans="1:25" x14ac:dyDescent="0.3">
      <c r="A9" t="s">
        <v>25</v>
      </c>
      <c r="B9" s="4" t="s">
        <v>36</v>
      </c>
      <c r="C9" s="5" t="s">
        <v>27</v>
      </c>
      <c r="D9" s="5" t="s">
        <v>28</v>
      </c>
      <c r="E9" s="4" t="s">
        <v>29</v>
      </c>
      <c r="F9" s="4" t="s">
        <v>30</v>
      </c>
      <c r="G9" s="4" t="s">
        <v>31</v>
      </c>
      <c r="H9" s="19">
        <v>45</v>
      </c>
      <c r="I9" s="4" t="s">
        <v>37</v>
      </c>
      <c r="J9" s="4" t="s">
        <v>33</v>
      </c>
      <c r="K9" s="4" t="s">
        <v>34</v>
      </c>
      <c r="L9" s="7">
        <v>709.33</v>
      </c>
      <c r="M9" s="8">
        <f t="shared" si="1"/>
        <v>2.7801889696522615E-3</v>
      </c>
      <c r="N9" s="7" t="str">
        <f t="shared" si="2"/>
        <v>Average Engagement</v>
      </c>
      <c r="O9" s="9">
        <v>2005</v>
      </c>
      <c r="P9" s="10">
        <f t="shared" si="3"/>
        <v>0.35378054862842895</v>
      </c>
      <c r="Q9" s="11">
        <f t="shared" si="4"/>
        <v>2.7801889696522615E-3</v>
      </c>
      <c r="R9" s="12">
        <v>2.8E-3</v>
      </c>
      <c r="S9" s="13">
        <v>663383</v>
      </c>
      <c r="T9" s="13">
        <v>721174</v>
      </c>
      <c r="U9" s="14">
        <v>1.0871</v>
      </c>
      <c r="V9" s="10">
        <v>0.98</v>
      </c>
      <c r="W9" s="15">
        <v>22306</v>
      </c>
      <c r="X9" s="15">
        <v>791</v>
      </c>
      <c r="Y9" s="16">
        <f t="shared" si="0"/>
        <v>3.0930122272849549E-2</v>
      </c>
    </row>
    <row r="10" spans="1:25" x14ac:dyDescent="0.3">
      <c r="A10" t="s">
        <v>25</v>
      </c>
      <c r="B10" s="4" t="s">
        <v>38</v>
      </c>
      <c r="C10" s="5" t="s">
        <v>27</v>
      </c>
      <c r="D10" s="5" t="s">
        <v>28</v>
      </c>
      <c r="E10" s="4" t="s">
        <v>39</v>
      </c>
      <c r="F10" s="4" t="s">
        <v>30</v>
      </c>
      <c r="G10" s="4" t="s">
        <v>31</v>
      </c>
      <c r="H10" s="18">
        <v>45</v>
      </c>
      <c r="I10" s="4" t="s">
        <v>37</v>
      </c>
      <c r="J10" s="4" t="s">
        <v>33</v>
      </c>
      <c r="K10" s="4" t="s">
        <v>34</v>
      </c>
      <c r="L10" s="7">
        <v>629.26</v>
      </c>
      <c r="M10" s="8">
        <f t="shared" si="1"/>
        <v>4.4564261910533575E-3</v>
      </c>
      <c r="N10" s="7" t="str">
        <f t="shared" si="2"/>
        <v>Average Engagement</v>
      </c>
      <c r="O10" s="9">
        <v>1820</v>
      </c>
      <c r="P10" s="10">
        <f t="shared" si="3"/>
        <v>0.34574725274725276</v>
      </c>
      <c r="Q10" s="11">
        <f t="shared" si="4"/>
        <v>4.4564261910533575E-3</v>
      </c>
      <c r="R10" s="12">
        <v>4.4999999999999997E-3</v>
      </c>
      <c r="S10" s="13">
        <v>363534</v>
      </c>
      <c r="T10" s="13">
        <v>408399</v>
      </c>
      <c r="U10" s="14">
        <v>1.1234</v>
      </c>
      <c r="V10" s="10">
        <v>1.54</v>
      </c>
      <c r="W10" s="15">
        <v>17642</v>
      </c>
      <c r="X10" s="15">
        <v>660</v>
      </c>
      <c r="Y10" s="16">
        <f t="shared" si="0"/>
        <v>4.3197951023386444E-2</v>
      </c>
    </row>
    <row r="11" spans="1:25" x14ac:dyDescent="0.3">
      <c r="A11" t="s">
        <v>25</v>
      </c>
      <c r="B11" s="4" t="s">
        <v>38</v>
      </c>
      <c r="C11" s="5" t="s">
        <v>27</v>
      </c>
      <c r="D11" s="5" t="s">
        <v>28</v>
      </c>
      <c r="E11" s="4" t="s">
        <v>39</v>
      </c>
      <c r="F11" s="4" t="s">
        <v>30</v>
      </c>
      <c r="G11" s="4" t="s">
        <v>31</v>
      </c>
      <c r="H11" s="19">
        <v>45</v>
      </c>
      <c r="I11" s="4" t="s">
        <v>32</v>
      </c>
      <c r="J11" s="4" t="s">
        <v>33</v>
      </c>
      <c r="K11" s="4" t="s">
        <v>34</v>
      </c>
      <c r="L11" s="7">
        <v>583.54</v>
      </c>
      <c r="M11" s="8">
        <f t="shared" si="1"/>
        <v>4.6590606468896092E-3</v>
      </c>
      <c r="N11" s="7" t="str">
        <f t="shared" si="2"/>
        <v>Average Engagement</v>
      </c>
      <c r="O11" s="9">
        <v>1767</v>
      </c>
      <c r="P11" s="10">
        <f t="shared" si="3"/>
        <v>0.33024335031126201</v>
      </c>
      <c r="Q11" s="11">
        <f t="shared" si="4"/>
        <v>4.6590606468896092E-3</v>
      </c>
      <c r="R11" s="12">
        <v>4.7000000000000002E-3</v>
      </c>
      <c r="S11" s="13">
        <v>335734</v>
      </c>
      <c r="T11" s="13">
        <v>379261</v>
      </c>
      <c r="U11" s="14">
        <v>1.1295999999999999</v>
      </c>
      <c r="V11" s="10">
        <v>1.54</v>
      </c>
      <c r="W11" s="15">
        <v>17892</v>
      </c>
      <c r="X11" s="15">
        <v>707</v>
      </c>
      <c r="Y11" s="16">
        <f t="shared" si="0"/>
        <v>4.717595534473621E-2</v>
      </c>
    </row>
    <row r="12" spans="1:25" x14ac:dyDescent="0.3">
      <c r="A12" t="s">
        <v>25</v>
      </c>
      <c r="B12" s="4" t="s">
        <v>38</v>
      </c>
      <c r="C12" s="5" t="s">
        <v>27</v>
      </c>
      <c r="D12" s="5" t="s">
        <v>28</v>
      </c>
      <c r="E12" s="4" t="s">
        <v>39</v>
      </c>
      <c r="F12" s="4" t="s">
        <v>30</v>
      </c>
      <c r="G12" s="4" t="s">
        <v>31</v>
      </c>
      <c r="H12" s="19">
        <v>30</v>
      </c>
      <c r="I12" s="4" t="s">
        <v>32</v>
      </c>
      <c r="J12" s="4" t="s">
        <v>33</v>
      </c>
      <c r="K12" s="4" t="s">
        <v>34</v>
      </c>
      <c r="L12" s="7">
        <v>574.09</v>
      </c>
      <c r="M12" s="8">
        <f t="shared" si="1"/>
        <v>4.4624607358840392E-3</v>
      </c>
      <c r="N12" s="7" t="str">
        <f t="shared" si="2"/>
        <v>Average Engagement</v>
      </c>
      <c r="O12" s="9">
        <v>1692</v>
      </c>
      <c r="P12" s="10">
        <f t="shared" si="3"/>
        <v>0.33929669030732862</v>
      </c>
      <c r="Q12" s="11">
        <f t="shared" si="4"/>
        <v>4.4624607358840392E-3</v>
      </c>
      <c r="R12" s="12">
        <v>4.4999999999999997E-3</v>
      </c>
      <c r="S12" s="13">
        <v>340284</v>
      </c>
      <c r="T12" s="13">
        <v>379163</v>
      </c>
      <c r="U12" s="14">
        <v>1.1143000000000001</v>
      </c>
      <c r="V12" s="10">
        <v>1.51</v>
      </c>
      <c r="W12" s="15">
        <v>17485</v>
      </c>
      <c r="X12" s="15">
        <v>391</v>
      </c>
      <c r="Y12" s="16">
        <f t="shared" si="0"/>
        <v>4.6114731658943517E-2</v>
      </c>
    </row>
    <row r="13" spans="1:25" x14ac:dyDescent="0.3">
      <c r="A13" t="s">
        <v>25</v>
      </c>
      <c r="B13" s="4" t="s">
        <v>26</v>
      </c>
      <c r="C13" s="5" t="s">
        <v>27</v>
      </c>
      <c r="D13" s="5" t="s">
        <v>28</v>
      </c>
      <c r="E13" s="4" t="s">
        <v>39</v>
      </c>
      <c r="F13" s="4" t="s">
        <v>35</v>
      </c>
      <c r="G13" s="4" t="s">
        <v>31</v>
      </c>
      <c r="H13" s="19">
        <v>30</v>
      </c>
      <c r="I13" s="4" t="s">
        <v>32</v>
      </c>
      <c r="J13" s="4" t="s">
        <v>33</v>
      </c>
      <c r="K13" s="4" t="s">
        <v>34</v>
      </c>
      <c r="L13" s="7">
        <v>850.44</v>
      </c>
      <c r="M13" s="8">
        <f t="shared" si="1"/>
        <v>4.0158416032512407E-3</v>
      </c>
      <c r="N13" s="7" t="str">
        <f t="shared" si="2"/>
        <v>Average Engagement</v>
      </c>
      <c r="O13" s="9">
        <v>1666</v>
      </c>
      <c r="P13" s="10">
        <f t="shared" si="3"/>
        <v>0.51046818727490995</v>
      </c>
      <c r="Q13" s="11">
        <f t="shared" si="4"/>
        <v>4.0158416032512407E-3</v>
      </c>
      <c r="R13" s="12">
        <v>4.0000000000000001E-3</v>
      </c>
      <c r="S13" s="13">
        <v>161331</v>
      </c>
      <c r="T13" s="13">
        <v>414857</v>
      </c>
      <c r="U13" s="14">
        <v>2.5714999999999999</v>
      </c>
      <c r="V13" s="10">
        <v>2.0499999999999998</v>
      </c>
      <c r="W13" s="15">
        <v>134928</v>
      </c>
      <c r="X13" s="15">
        <v>3003</v>
      </c>
      <c r="Y13" s="16">
        <f t="shared" si="0"/>
        <v>0.3252397814186575</v>
      </c>
    </row>
    <row r="14" spans="1:25" x14ac:dyDescent="0.3">
      <c r="A14" t="s">
        <v>25</v>
      </c>
      <c r="B14" s="4" t="s">
        <v>38</v>
      </c>
      <c r="C14" s="5" t="s">
        <v>27</v>
      </c>
      <c r="D14" s="5" t="s">
        <v>28</v>
      </c>
      <c r="E14" s="4" t="s">
        <v>39</v>
      </c>
      <c r="F14" s="4" t="s">
        <v>35</v>
      </c>
      <c r="G14" s="4" t="s">
        <v>31</v>
      </c>
      <c r="H14" s="19">
        <v>30</v>
      </c>
      <c r="I14" s="4" t="s">
        <v>32</v>
      </c>
      <c r="J14" s="4" t="s">
        <v>33</v>
      </c>
      <c r="K14" s="4" t="s">
        <v>34</v>
      </c>
      <c r="L14" s="7">
        <v>780.32</v>
      </c>
      <c r="M14" s="8">
        <f t="shared" si="1"/>
        <v>3.5991236060165925E-3</v>
      </c>
      <c r="N14" s="7" t="str">
        <f t="shared" si="2"/>
        <v>Average Engagement</v>
      </c>
      <c r="O14" s="9">
        <v>1462</v>
      </c>
      <c r="P14" s="10">
        <f t="shared" si="3"/>
        <v>0.53373461012311907</v>
      </c>
      <c r="Q14" s="11">
        <f t="shared" si="4"/>
        <v>3.5991236060165925E-3</v>
      </c>
      <c r="R14" s="12">
        <v>3.5999999999999999E-3</v>
      </c>
      <c r="S14" s="13">
        <v>139795</v>
      </c>
      <c r="T14" s="13">
        <v>406210</v>
      </c>
      <c r="U14" s="14">
        <v>2.9058000000000002</v>
      </c>
      <c r="V14" s="10">
        <v>1.92</v>
      </c>
      <c r="W14" s="15">
        <v>89822</v>
      </c>
      <c r="X14" s="15">
        <v>3592</v>
      </c>
      <c r="Y14" s="16">
        <f t="shared" si="0"/>
        <v>0.221122079712464</v>
      </c>
    </row>
    <row r="15" spans="1:25" x14ac:dyDescent="0.3">
      <c r="A15" t="s">
        <v>25</v>
      </c>
      <c r="B15" s="4" t="s">
        <v>38</v>
      </c>
      <c r="C15" s="5" t="s">
        <v>27</v>
      </c>
      <c r="D15" s="5" t="s">
        <v>28</v>
      </c>
      <c r="E15" s="4" t="s">
        <v>39</v>
      </c>
      <c r="F15" s="4" t="s">
        <v>30</v>
      </c>
      <c r="G15" s="4" t="s">
        <v>31</v>
      </c>
      <c r="H15" s="19">
        <v>45</v>
      </c>
      <c r="I15" s="4" t="s">
        <v>37</v>
      </c>
      <c r="J15" s="4" t="s">
        <v>33</v>
      </c>
      <c r="K15" s="4" t="s">
        <v>34</v>
      </c>
      <c r="L15" s="7">
        <v>477.23</v>
      </c>
      <c r="M15" s="8">
        <f t="shared" si="1"/>
        <v>4.3008032382518503E-3</v>
      </c>
      <c r="N15" s="7" t="str">
        <f t="shared" si="2"/>
        <v>Average Engagement</v>
      </c>
      <c r="O15" s="9">
        <v>1360</v>
      </c>
      <c r="P15" s="10">
        <f t="shared" si="3"/>
        <v>0.35090441176470588</v>
      </c>
      <c r="Q15" s="11">
        <f t="shared" si="4"/>
        <v>4.3008032382518503E-3</v>
      </c>
      <c r="R15" s="12">
        <v>4.3E-3</v>
      </c>
      <c r="S15" s="13">
        <v>288595</v>
      </c>
      <c r="T15" s="13">
        <v>316220</v>
      </c>
      <c r="U15" s="14">
        <v>1.0956999999999999</v>
      </c>
      <c r="V15" s="10">
        <v>1.51</v>
      </c>
      <c r="W15" s="15">
        <v>12955</v>
      </c>
      <c r="X15" s="15">
        <v>237</v>
      </c>
      <c r="Y15" s="16">
        <f t="shared" si="0"/>
        <v>4.0968313199671112E-2</v>
      </c>
    </row>
    <row r="16" spans="1:25" x14ac:dyDescent="0.3">
      <c r="A16" t="s">
        <v>25</v>
      </c>
      <c r="B16" s="4" t="s">
        <v>36</v>
      </c>
      <c r="C16" s="5" t="s">
        <v>27</v>
      </c>
      <c r="D16" s="5" t="s">
        <v>28</v>
      </c>
      <c r="E16" s="4" t="s">
        <v>39</v>
      </c>
      <c r="F16" s="4" t="s">
        <v>35</v>
      </c>
      <c r="G16" s="4" t="s">
        <v>40</v>
      </c>
      <c r="H16" s="18">
        <v>30</v>
      </c>
      <c r="I16" s="4" t="s">
        <v>32</v>
      </c>
      <c r="J16" s="4" t="s">
        <v>33</v>
      </c>
      <c r="K16" s="4" t="s">
        <v>34</v>
      </c>
      <c r="L16" s="7">
        <v>422.52</v>
      </c>
      <c r="M16" s="8">
        <f t="shared" si="1"/>
        <v>5.7398748113510973E-3</v>
      </c>
      <c r="N16" s="7" t="str">
        <f t="shared" si="2"/>
        <v>Average Engagement</v>
      </c>
      <c r="O16" s="9">
        <v>1160</v>
      </c>
      <c r="P16" s="10">
        <f t="shared" si="3"/>
        <v>0.36424137931034484</v>
      </c>
      <c r="Q16" s="11">
        <f t="shared" si="4"/>
        <v>5.7398748113510973E-3</v>
      </c>
      <c r="R16" s="12">
        <v>5.7000000000000002E-3</v>
      </c>
      <c r="S16" s="13">
        <v>96300</v>
      </c>
      <c r="T16" s="13">
        <v>202095</v>
      </c>
      <c r="U16" s="14">
        <v>2.0985999999999998</v>
      </c>
      <c r="V16" s="10">
        <v>2.09</v>
      </c>
      <c r="W16" s="15">
        <v>76291</v>
      </c>
      <c r="X16" s="15">
        <v>1184</v>
      </c>
      <c r="Y16" s="16">
        <f t="shared" si="0"/>
        <v>0.37750068037309187</v>
      </c>
    </row>
    <row r="17" spans="1:25" x14ac:dyDescent="0.3">
      <c r="A17" t="s">
        <v>25</v>
      </c>
      <c r="B17" s="4" t="s">
        <v>26</v>
      </c>
      <c r="C17" s="5" t="s">
        <v>27</v>
      </c>
      <c r="D17" s="5" t="s">
        <v>28</v>
      </c>
      <c r="E17" s="4" t="s">
        <v>39</v>
      </c>
      <c r="F17" s="4" t="s">
        <v>30</v>
      </c>
      <c r="G17" s="4" t="s">
        <v>40</v>
      </c>
      <c r="H17" s="19">
        <v>45</v>
      </c>
      <c r="I17" s="4" t="s">
        <v>32</v>
      </c>
      <c r="J17" s="4" t="s">
        <v>33</v>
      </c>
      <c r="K17" s="4" t="s">
        <v>34</v>
      </c>
      <c r="L17" s="7">
        <v>288.45</v>
      </c>
      <c r="M17" s="8">
        <f t="shared" si="1"/>
        <v>3.404610458744935E-3</v>
      </c>
      <c r="N17" s="7" t="str">
        <f t="shared" si="2"/>
        <v>Low Engagement</v>
      </c>
      <c r="O17" s="9">
        <v>873</v>
      </c>
      <c r="P17" s="10">
        <f t="shared" si="3"/>
        <v>0.33041237113402061</v>
      </c>
      <c r="Q17" s="11">
        <f t="shared" si="4"/>
        <v>3.404610458744935E-3</v>
      </c>
      <c r="R17" s="12">
        <v>3.3999999999999998E-3</v>
      </c>
      <c r="S17" s="13">
        <v>225115</v>
      </c>
      <c r="T17" s="13">
        <v>256417</v>
      </c>
      <c r="U17" s="14">
        <v>1.139</v>
      </c>
      <c r="V17" s="10">
        <v>1.1200000000000001</v>
      </c>
      <c r="W17" s="15">
        <v>10872</v>
      </c>
      <c r="X17" s="15">
        <v>211</v>
      </c>
      <c r="Y17" s="16">
        <f t="shared" si="0"/>
        <v>4.2399684888287437E-2</v>
      </c>
    </row>
    <row r="18" spans="1:25" x14ac:dyDescent="0.3">
      <c r="A18" t="s">
        <v>25</v>
      </c>
      <c r="B18" s="4" t="s">
        <v>36</v>
      </c>
      <c r="C18" s="5" t="s">
        <v>27</v>
      </c>
      <c r="D18" s="5" t="s">
        <v>28</v>
      </c>
      <c r="E18" s="4" t="s">
        <v>39</v>
      </c>
      <c r="F18" s="4" t="s">
        <v>35</v>
      </c>
      <c r="G18" s="4" t="s">
        <v>31</v>
      </c>
      <c r="H18" s="19">
        <v>45</v>
      </c>
      <c r="I18" s="4" t="s">
        <v>32</v>
      </c>
      <c r="J18" s="4" t="s">
        <v>33</v>
      </c>
      <c r="K18" s="4" t="s">
        <v>34</v>
      </c>
      <c r="L18" s="7">
        <v>369.19</v>
      </c>
      <c r="M18" s="8">
        <f t="shared" si="1"/>
        <v>4.3300457060380078E-3</v>
      </c>
      <c r="N18" s="7" t="str">
        <f t="shared" si="2"/>
        <v>Low Engagement</v>
      </c>
      <c r="O18" s="9">
        <v>846</v>
      </c>
      <c r="P18" s="10">
        <f t="shared" si="3"/>
        <v>0.43639479905437351</v>
      </c>
      <c r="Q18" s="11">
        <f t="shared" si="4"/>
        <v>4.3300457060380078E-3</v>
      </c>
      <c r="R18" s="12">
        <v>4.3E-3</v>
      </c>
      <c r="S18" s="13">
        <v>117891</v>
      </c>
      <c r="T18" s="13">
        <v>195379</v>
      </c>
      <c r="U18" s="14">
        <v>1.6573</v>
      </c>
      <c r="V18" s="10">
        <v>1.89</v>
      </c>
      <c r="W18" s="15">
        <v>53681</v>
      </c>
      <c r="X18" s="15">
        <v>953</v>
      </c>
      <c r="Y18" s="16">
        <f t="shared" si="0"/>
        <v>0.27475317203998384</v>
      </c>
    </row>
    <row r="19" spans="1:25" x14ac:dyDescent="0.3">
      <c r="A19" t="s">
        <v>25</v>
      </c>
      <c r="B19" s="4" t="s">
        <v>26</v>
      </c>
      <c r="C19" s="5" t="s">
        <v>27</v>
      </c>
      <c r="D19" s="5" t="s">
        <v>28</v>
      </c>
      <c r="E19" s="4" t="s">
        <v>39</v>
      </c>
      <c r="F19" s="4" t="s">
        <v>30</v>
      </c>
      <c r="G19" s="4" t="s">
        <v>40</v>
      </c>
      <c r="H19" s="18">
        <v>45</v>
      </c>
      <c r="I19" s="4" t="s">
        <v>32</v>
      </c>
      <c r="J19" s="4" t="s">
        <v>33</v>
      </c>
      <c r="K19" s="4" t="s">
        <v>34</v>
      </c>
      <c r="L19" s="7">
        <v>265.06</v>
      </c>
      <c r="M19" s="8">
        <f t="shared" si="1"/>
        <v>3.4635920582967426E-3</v>
      </c>
      <c r="N19" s="7" t="str">
        <f t="shared" si="2"/>
        <v>Low Engagement</v>
      </c>
      <c r="O19" s="9">
        <v>818</v>
      </c>
      <c r="P19" s="10">
        <f t="shared" si="3"/>
        <v>0.32403422982885088</v>
      </c>
      <c r="Q19" s="11">
        <f t="shared" si="4"/>
        <v>3.4635920582967426E-3</v>
      </c>
      <c r="R19" s="12">
        <v>3.5000000000000001E-3</v>
      </c>
      <c r="S19" s="13">
        <v>209081</v>
      </c>
      <c r="T19" s="13">
        <v>236171</v>
      </c>
      <c r="U19" s="14">
        <v>1.1295999999999999</v>
      </c>
      <c r="V19" s="10">
        <v>1.1200000000000001</v>
      </c>
      <c r="W19" s="15">
        <v>10162</v>
      </c>
      <c r="X19" s="15">
        <v>403</v>
      </c>
      <c r="Y19" s="16">
        <f t="shared" si="0"/>
        <v>4.3028144861138748E-2</v>
      </c>
    </row>
    <row r="20" spans="1:25" x14ac:dyDescent="0.3">
      <c r="A20" t="s">
        <v>25</v>
      </c>
      <c r="B20" s="4" t="s">
        <v>26</v>
      </c>
      <c r="C20" s="5" t="s">
        <v>27</v>
      </c>
      <c r="D20" s="5" t="s">
        <v>28</v>
      </c>
      <c r="E20" s="4" t="s">
        <v>39</v>
      </c>
      <c r="F20" s="4" t="s">
        <v>30</v>
      </c>
      <c r="G20" s="4" t="s">
        <v>40</v>
      </c>
      <c r="H20" s="18">
        <v>45</v>
      </c>
      <c r="I20" s="4" t="s">
        <v>32</v>
      </c>
      <c r="J20" s="4" t="s">
        <v>33</v>
      </c>
      <c r="K20" s="4" t="s">
        <v>34</v>
      </c>
      <c r="L20" s="7">
        <v>279.56</v>
      </c>
      <c r="M20" s="8">
        <f t="shared" si="1"/>
        <v>2.988906942689214E-3</v>
      </c>
      <c r="N20" s="7" t="str">
        <f t="shared" si="2"/>
        <v>Low Engagement</v>
      </c>
      <c r="O20" s="9">
        <v>745</v>
      </c>
      <c r="P20" s="10">
        <f t="shared" si="3"/>
        <v>0.37524832214765103</v>
      </c>
      <c r="Q20" s="11">
        <f t="shared" si="4"/>
        <v>2.988906942689214E-3</v>
      </c>
      <c r="R20" s="12">
        <v>3.0000000000000001E-3</v>
      </c>
      <c r="S20" s="13">
        <v>222573</v>
      </c>
      <c r="T20" s="13">
        <v>249255</v>
      </c>
      <c r="U20" s="14">
        <v>1.1198999999999999</v>
      </c>
      <c r="V20" s="10">
        <v>1.1200000000000001</v>
      </c>
      <c r="W20" s="15">
        <v>9169</v>
      </c>
      <c r="X20" s="15">
        <v>233</v>
      </c>
      <c r="Y20" s="16">
        <f t="shared" si="0"/>
        <v>3.6785621151030068E-2</v>
      </c>
    </row>
    <row r="21" spans="1:25" x14ac:dyDescent="0.3">
      <c r="A21" t="s">
        <v>25</v>
      </c>
      <c r="B21" s="4" t="s">
        <v>26</v>
      </c>
      <c r="C21" s="5" t="s">
        <v>27</v>
      </c>
      <c r="D21" s="5" t="s">
        <v>28</v>
      </c>
      <c r="E21" s="4" t="s">
        <v>39</v>
      </c>
      <c r="F21" s="4" t="s">
        <v>30</v>
      </c>
      <c r="G21" s="4" t="s">
        <v>40</v>
      </c>
      <c r="H21" s="18">
        <v>30</v>
      </c>
      <c r="I21" s="4" t="s">
        <v>32</v>
      </c>
      <c r="J21" s="4" t="s">
        <v>33</v>
      </c>
      <c r="K21" s="4" t="s">
        <v>34</v>
      </c>
      <c r="L21" s="7">
        <v>254.03</v>
      </c>
      <c r="M21" s="8">
        <f t="shared" si="1"/>
        <v>3.0929785427363399E-3</v>
      </c>
      <c r="N21" s="7" t="str">
        <f t="shared" si="2"/>
        <v>Low Engagement</v>
      </c>
      <c r="O21" s="9">
        <v>703</v>
      </c>
      <c r="P21" s="10">
        <f t="shared" si="3"/>
        <v>0.36135135135135138</v>
      </c>
      <c r="Q21" s="11">
        <f t="shared" si="4"/>
        <v>3.0929785427363399E-3</v>
      </c>
      <c r="R21" s="12">
        <v>3.0999999999999999E-3</v>
      </c>
      <c r="S21" s="13">
        <v>212576</v>
      </c>
      <c r="T21" s="13">
        <v>227289</v>
      </c>
      <c r="U21" s="14">
        <v>1.0691999999999999</v>
      </c>
      <c r="V21" s="10">
        <v>1.1200000000000001</v>
      </c>
      <c r="W21" s="15">
        <v>8387</v>
      </c>
      <c r="X21" s="15">
        <v>333</v>
      </c>
      <c r="Y21" s="16">
        <f t="shared" si="0"/>
        <v>3.6900157948690872E-2</v>
      </c>
    </row>
    <row r="22" spans="1:25" x14ac:dyDescent="0.3">
      <c r="A22" t="s">
        <v>25</v>
      </c>
      <c r="B22" s="4" t="s">
        <v>36</v>
      </c>
      <c r="C22" s="5" t="s">
        <v>27</v>
      </c>
      <c r="D22" s="5" t="s">
        <v>28</v>
      </c>
      <c r="E22" s="4" t="s">
        <v>41</v>
      </c>
      <c r="F22" s="4" t="s">
        <v>30</v>
      </c>
      <c r="G22" s="4" t="s">
        <v>40</v>
      </c>
      <c r="H22" s="18">
        <v>45</v>
      </c>
      <c r="I22" s="4" t="s">
        <v>37</v>
      </c>
      <c r="J22" s="4" t="s">
        <v>33</v>
      </c>
      <c r="K22" s="4" t="s">
        <v>34</v>
      </c>
      <c r="L22" s="7">
        <v>149.68</v>
      </c>
      <c r="M22" s="8">
        <f t="shared" si="1"/>
        <v>3.9840339092209413E-3</v>
      </c>
      <c r="N22" s="7" t="str">
        <f t="shared" si="2"/>
        <v>Low Engagement</v>
      </c>
      <c r="O22" s="9">
        <v>532</v>
      </c>
      <c r="P22" s="10">
        <f t="shared" si="3"/>
        <v>0.28135338345864663</v>
      </c>
      <c r="Q22" s="11">
        <f t="shared" si="4"/>
        <v>3.9840339092209413E-3</v>
      </c>
      <c r="R22" s="12">
        <v>4.0000000000000001E-3</v>
      </c>
      <c r="S22" s="13">
        <v>119886</v>
      </c>
      <c r="T22" s="13">
        <v>133533</v>
      </c>
      <c r="U22" s="14">
        <v>1.1137999999999999</v>
      </c>
      <c r="V22" s="10">
        <v>1.1200000000000001</v>
      </c>
      <c r="W22" s="15">
        <v>5792</v>
      </c>
      <c r="X22" s="15">
        <v>114</v>
      </c>
      <c r="Y22" s="16">
        <f t="shared" si="0"/>
        <v>4.3375045868811454E-2</v>
      </c>
    </row>
    <row r="23" spans="1:25" x14ac:dyDescent="0.3">
      <c r="A23" t="s">
        <v>25</v>
      </c>
      <c r="B23" s="4" t="s">
        <v>38</v>
      </c>
      <c r="C23" s="5" t="s">
        <v>27</v>
      </c>
      <c r="D23" s="5" t="s">
        <v>28</v>
      </c>
      <c r="E23" s="4" t="s">
        <v>41</v>
      </c>
      <c r="F23" s="4" t="s">
        <v>35</v>
      </c>
      <c r="G23" s="4" t="s">
        <v>31</v>
      </c>
      <c r="H23" s="20">
        <v>30</v>
      </c>
      <c r="I23" s="4" t="s">
        <v>37</v>
      </c>
      <c r="J23" s="4" t="s">
        <v>33</v>
      </c>
      <c r="K23" s="4" t="s">
        <v>34</v>
      </c>
      <c r="L23" s="7">
        <v>295.93</v>
      </c>
      <c r="M23" s="8">
        <f t="shared" si="1"/>
        <v>3.3450773920272354E-3</v>
      </c>
      <c r="N23" s="7" t="str">
        <f t="shared" si="2"/>
        <v>Low Engagement</v>
      </c>
      <c r="O23" s="9">
        <v>507</v>
      </c>
      <c r="P23" s="10">
        <f t="shared" si="3"/>
        <v>0.58368836291913218</v>
      </c>
      <c r="Q23" s="11">
        <f t="shared" si="4"/>
        <v>3.3450773920272354E-3</v>
      </c>
      <c r="R23" s="12">
        <v>3.3E-3</v>
      </c>
      <c r="S23" s="13">
        <v>72115</v>
      </c>
      <c r="T23" s="13">
        <v>151566</v>
      </c>
      <c r="U23" s="14">
        <v>2.1017000000000001</v>
      </c>
      <c r="V23" s="10">
        <v>1.95</v>
      </c>
      <c r="W23" s="15">
        <v>35408</v>
      </c>
      <c r="X23" s="15">
        <v>1302</v>
      </c>
      <c r="Y23" s="16">
        <f t="shared" si="0"/>
        <v>0.23361439900769301</v>
      </c>
    </row>
    <row r="24" spans="1:25" x14ac:dyDescent="0.3">
      <c r="A24" t="s">
        <v>25</v>
      </c>
      <c r="B24" s="4" t="s">
        <v>26</v>
      </c>
      <c r="C24" s="5" t="s">
        <v>27</v>
      </c>
      <c r="D24" s="5" t="s">
        <v>28</v>
      </c>
      <c r="E24" s="4" t="s">
        <v>42</v>
      </c>
      <c r="F24" s="4" t="s">
        <v>35</v>
      </c>
      <c r="G24" s="4" t="s">
        <v>40</v>
      </c>
      <c r="H24" s="18">
        <v>30</v>
      </c>
      <c r="I24" s="4" t="s">
        <v>32</v>
      </c>
      <c r="J24" s="4" t="s">
        <v>33</v>
      </c>
      <c r="K24" s="4" t="s">
        <v>34</v>
      </c>
      <c r="L24" s="7">
        <v>205.76</v>
      </c>
      <c r="M24" s="8">
        <f t="shared" si="1"/>
        <v>5.6579463335387371E-3</v>
      </c>
      <c r="N24" s="7" t="str">
        <f t="shared" si="2"/>
        <v>Low Engagement</v>
      </c>
      <c r="O24" s="9">
        <v>505</v>
      </c>
      <c r="P24" s="10">
        <f t="shared" si="3"/>
        <v>0.40744554455445542</v>
      </c>
      <c r="Q24" s="11">
        <f t="shared" si="4"/>
        <v>5.6579463335387371E-3</v>
      </c>
      <c r="R24" s="12">
        <v>5.7000000000000002E-3</v>
      </c>
      <c r="S24" s="13">
        <v>36816</v>
      </c>
      <c r="T24" s="13">
        <v>89255</v>
      </c>
      <c r="U24" s="14">
        <v>2.4243999999999999</v>
      </c>
      <c r="V24" s="10">
        <v>2.31</v>
      </c>
      <c r="W24" s="15">
        <v>32894</v>
      </c>
      <c r="X24" s="15">
        <v>1058</v>
      </c>
      <c r="Y24" s="16">
        <f t="shared" si="0"/>
        <v>0.36853957761469947</v>
      </c>
    </row>
    <row r="25" spans="1:25" x14ac:dyDescent="0.3">
      <c r="A25" t="s">
        <v>25</v>
      </c>
      <c r="B25" s="4" t="s">
        <v>36</v>
      </c>
      <c r="C25" s="5" t="s">
        <v>27</v>
      </c>
      <c r="D25" s="5" t="s">
        <v>28</v>
      </c>
      <c r="E25" s="4" t="s">
        <v>42</v>
      </c>
      <c r="F25" s="4" t="s">
        <v>35</v>
      </c>
      <c r="G25" s="4" t="s">
        <v>31</v>
      </c>
      <c r="H25" s="18">
        <v>45</v>
      </c>
      <c r="I25" s="4" t="s">
        <v>37</v>
      </c>
      <c r="J25" s="4" t="s">
        <v>33</v>
      </c>
      <c r="K25" s="4" t="s">
        <v>34</v>
      </c>
      <c r="L25" s="7">
        <v>167.73</v>
      </c>
      <c r="M25" s="8">
        <f t="shared" si="1"/>
        <v>5.9400670223448146E-3</v>
      </c>
      <c r="N25" s="7" t="str">
        <f t="shared" si="2"/>
        <v>Low Engagement</v>
      </c>
      <c r="O25" s="9">
        <v>491</v>
      </c>
      <c r="P25" s="10">
        <f t="shared" si="3"/>
        <v>0.3416089613034623</v>
      </c>
      <c r="Q25" s="11">
        <f t="shared" si="4"/>
        <v>5.9400670223448146E-3</v>
      </c>
      <c r="R25" s="12">
        <v>5.8999999999999999E-3</v>
      </c>
      <c r="S25" s="13">
        <v>60513</v>
      </c>
      <c r="T25" s="13">
        <v>82659</v>
      </c>
      <c r="U25" s="14">
        <v>1.3660000000000001</v>
      </c>
      <c r="V25" s="10">
        <v>2.0299999999999998</v>
      </c>
      <c r="W25" s="15">
        <v>20179</v>
      </c>
      <c r="X25" s="15">
        <v>469</v>
      </c>
      <c r="Y25" s="16">
        <f t="shared" si="0"/>
        <v>0.24412344693257843</v>
      </c>
    </row>
    <row r="26" spans="1:25" x14ac:dyDescent="0.3">
      <c r="A26" t="s">
        <v>25</v>
      </c>
      <c r="B26" s="4" t="s">
        <v>36</v>
      </c>
      <c r="C26" s="5" t="s">
        <v>27</v>
      </c>
      <c r="D26" s="5" t="s">
        <v>28</v>
      </c>
      <c r="E26" s="4" t="s">
        <v>41</v>
      </c>
      <c r="F26" s="4" t="s">
        <v>30</v>
      </c>
      <c r="G26" s="4" t="s">
        <v>40</v>
      </c>
      <c r="H26" s="19">
        <v>45</v>
      </c>
      <c r="I26" s="4" t="s">
        <v>32</v>
      </c>
      <c r="J26" s="4" t="s">
        <v>33</v>
      </c>
      <c r="K26" s="4" t="s">
        <v>34</v>
      </c>
      <c r="L26" s="7">
        <v>133.5</v>
      </c>
      <c r="M26" s="8">
        <f t="shared" si="1"/>
        <v>3.8623330170698329E-3</v>
      </c>
      <c r="N26" s="7" t="str">
        <f t="shared" si="2"/>
        <v>Low Engagement</v>
      </c>
      <c r="O26" s="9">
        <v>460</v>
      </c>
      <c r="P26" s="10">
        <f t="shared" si="3"/>
        <v>0.29021739130434782</v>
      </c>
      <c r="Q26" s="11">
        <f t="shared" si="4"/>
        <v>3.8623330170698329E-3</v>
      </c>
      <c r="R26" s="12">
        <v>3.8999999999999998E-3</v>
      </c>
      <c r="S26" s="13">
        <v>108611</v>
      </c>
      <c r="T26" s="13">
        <v>119099</v>
      </c>
      <c r="U26" s="14">
        <v>1.0966</v>
      </c>
      <c r="V26" s="10">
        <v>1.1200000000000001</v>
      </c>
      <c r="W26" s="15">
        <v>6068</v>
      </c>
      <c r="X26" s="15">
        <v>201</v>
      </c>
      <c r="Y26" s="16">
        <f t="shared" si="0"/>
        <v>5.0949210320825535E-2</v>
      </c>
    </row>
    <row r="27" spans="1:25" x14ac:dyDescent="0.3">
      <c r="A27" t="s">
        <v>25</v>
      </c>
      <c r="B27" s="4" t="s">
        <v>43</v>
      </c>
      <c r="C27" s="4" t="s">
        <v>27</v>
      </c>
      <c r="D27" s="4" t="s">
        <v>28</v>
      </c>
      <c r="E27" s="4" t="s">
        <v>41</v>
      </c>
      <c r="F27" s="4" t="s">
        <v>30</v>
      </c>
      <c r="G27" s="4" t="s">
        <v>31</v>
      </c>
      <c r="H27" s="19">
        <v>45</v>
      </c>
      <c r="I27" s="4" t="s">
        <v>32</v>
      </c>
      <c r="J27" s="4" t="s">
        <v>33</v>
      </c>
      <c r="K27" s="4" t="s">
        <v>34</v>
      </c>
      <c r="L27" s="21">
        <v>229.49</v>
      </c>
      <c r="M27" s="8">
        <f t="shared" si="1"/>
        <v>3.6484032208810814E-3</v>
      </c>
      <c r="N27" s="7" t="str">
        <f t="shared" si="2"/>
        <v>Low Engagement</v>
      </c>
      <c r="O27" s="22">
        <v>454</v>
      </c>
      <c r="P27" s="10">
        <f t="shared" si="3"/>
        <v>0.5054845814977974</v>
      </c>
      <c r="Q27" s="11">
        <f t="shared" si="4"/>
        <v>3.6484032208810814E-3</v>
      </c>
      <c r="R27" s="23">
        <v>3.5999999999999999E-3</v>
      </c>
      <c r="S27" s="24">
        <v>106581</v>
      </c>
      <c r="T27" s="24">
        <v>124438</v>
      </c>
      <c r="U27" s="25">
        <v>1.1675</v>
      </c>
      <c r="V27" s="26">
        <v>1.84</v>
      </c>
      <c r="W27" s="27">
        <v>6075</v>
      </c>
      <c r="X27" s="27">
        <v>182</v>
      </c>
      <c r="Y27" s="16">
        <f t="shared" si="0"/>
        <v>4.8819492438001252E-2</v>
      </c>
    </row>
    <row r="28" spans="1:25" x14ac:dyDescent="0.3">
      <c r="A28" t="s">
        <v>25</v>
      </c>
      <c r="B28" s="4" t="s">
        <v>36</v>
      </c>
      <c r="C28" s="5" t="s">
        <v>27</v>
      </c>
      <c r="D28" s="5" t="s">
        <v>28</v>
      </c>
      <c r="E28" s="4" t="s">
        <v>41</v>
      </c>
      <c r="F28" s="4" t="s">
        <v>30</v>
      </c>
      <c r="G28" s="4" t="s">
        <v>40</v>
      </c>
      <c r="H28" s="18">
        <v>30</v>
      </c>
      <c r="I28" s="4" t="s">
        <v>32</v>
      </c>
      <c r="J28" s="4" t="s">
        <v>33</v>
      </c>
      <c r="K28" s="4" t="s">
        <v>34</v>
      </c>
      <c r="L28" s="7">
        <v>133.44</v>
      </c>
      <c r="M28" s="8">
        <f t="shared" si="1"/>
        <v>3.796481759287971E-3</v>
      </c>
      <c r="N28" s="7" t="str">
        <f t="shared" si="2"/>
        <v>Low Engagement</v>
      </c>
      <c r="O28" s="9">
        <v>453</v>
      </c>
      <c r="P28" s="10">
        <f t="shared" si="3"/>
        <v>0.29456953642384104</v>
      </c>
      <c r="Q28" s="11">
        <f t="shared" si="4"/>
        <v>3.796481759287971E-3</v>
      </c>
      <c r="R28" s="12">
        <v>3.8E-3</v>
      </c>
      <c r="S28" s="13">
        <v>104998</v>
      </c>
      <c r="T28" s="13">
        <v>119321</v>
      </c>
      <c r="U28" s="14">
        <v>1.1364000000000001</v>
      </c>
      <c r="V28" s="10">
        <v>1.1200000000000001</v>
      </c>
      <c r="W28" s="15">
        <v>5920</v>
      </c>
      <c r="X28" s="15">
        <v>123</v>
      </c>
      <c r="Y28" s="16">
        <f t="shared" si="0"/>
        <v>4.961406625824457E-2</v>
      </c>
    </row>
    <row r="29" spans="1:25" x14ac:dyDescent="0.3">
      <c r="A29" t="s">
        <v>25</v>
      </c>
      <c r="B29" s="4" t="s">
        <v>38</v>
      </c>
      <c r="C29" s="5" t="s">
        <v>27</v>
      </c>
      <c r="D29" s="5" t="s">
        <v>28</v>
      </c>
      <c r="E29" s="4" t="s">
        <v>41</v>
      </c>
      <c r="F29" s="4" t="s">
        <v>35</v>
      </c>
      <c r="G29" s="4" t="s">
        <v>31</v>
      </c>
      <c r="H29" s="20">
        <v>45</v>
      </c>
      <c r="I29" s="4" t="s">
        <v>37</v>
      </c>
      <c r="J29" s="4" t="s">
        <v>33</v>
      </c>
      <c r="K29" s="4" t="s">
        <v>34</v>
      </c>
      <c r="L29" s="7">
        <v>252.25</v>
      </c>
      <c r="M29" s="8">
        <f t="shared" si="1"/>
        <v>3.6354982191803306E-3</v>
      </c>
      <c r="N29" s="7" t="str">
        <f t="shared" si="2"/>
        <v>Low Engagement</v>
      </c>
      <c r="O29" s="9">
        <v>443</v>
      </c>
      <c r="P29" s="10">
        <f t="shared" si="3"/>
        <v>0.56941309255079009</v>
      </c>
      <c r="Q29" s="11">
        <f t="shared" si="4"/>
        <v>3.6354982191803306E-3</v>
      </c>
      <c r="R29" s="12">
        <v>3.5999999999999999E-3</v>
      </c>
      <c r="S29" s="13">
        <v>54536</v>
      </c>
      <c r="T29" s="13">
        <v>121854</v>
      </c>
      <c r="U29" s="14">
        <v>2.2343999999999999</v>
      </c>
      <c r="V29" s="10">
        <v>2.0699999999999998</v>
      </c>
      <c r="W29" s="15">
        <v>30086</v>
      </c>
      <c r="X29" s="15">
        <v>1616</v>
      </c>
      <c r="Y29" s="16">
        <f t="shared" si="0"/>
        <v>0.24690203029855401</v>
      </c>
    </row>
    <row r="30" spans="1:25" x14ac:dyDescent="0.3">
      <c r="A30" t="s">
        <v>25</v>
      </c>
      <c r="B30" s="4" t="s">
        <v>36</v>
      </c>
      <c r="C30" s="5" t="s">
        <v>27</v>
      </c>
      <c r="D30" s="5" t="s">
        <v>28</v>
      </c>
      <c r="E30" s="4" t="s">
        <v>41</v>
      </c>
      <c r="F30" s="4" t="s">
        <v>30</v>
      </c>
      <c r="G30" s="4" t="s">
        <v>40</v>
      </c>
      <c r="H30" s="19">
        <v>30</v>
      </c>
      <c r="I30" s="4" t="s">
        <v>37</v>
      </c>
      <c r="J30" s="4" t="s">
        <v>33</v>
      </c>
      <c r="K30" s="4" t="s">
        <v>34</v>
      </c>
      <c r="L30" s="7">
        <v>132.74</v>
      </c>
      <c r="M30" s="8">
        <f t="shared" si="1"/>
        <v>3.6792254262260579E-3</v>
      </c>
      <c r="N30" s="7" t="str">
        <f t="shared" si="2"/>
        <v>Low Engagement</v>
      </c>
      <c r="O30" s="9">
        <v>437</v>
      </c>
      <c r="P30" s="10">
        <f t="shared" si="3"/>
        <v>0.30375286041189936</v>
      </c>
      <c r="Q30" s="11">
        <f t="shared" si="4"/>
        <v>3.6792254262260579E-3</v>
      </c>
      <c r="R30" s="12">
        <v>3.7000000000000002E-3</v>
      </c>
      <c r="S30" s="13">
        <v>106901</v>
      </c>
      <c r="T30" s="13">
        <v>118775</v>
      </c>
      <c r="U30" s="14">
        <v>1.1111</v>
      </c>
      <c r="V30" s="10">
        <v>1.1200000000000001</v>
      </c>
      <c r="W30" s="15">
        <v>4876</v>
      </c>
      <c r="X30" s="15">
        <v>152</v>
      </c>
      <c r="Y30" s="16">
        <f t="shared" si="0"/>
        <v>4.1052410018943379E-2</v>
      </c>
    </row>
    <row r="31" spans="1:25" x14ac:dyDescent="0.3">
      <c r="A31" t="s">
        <v>25</v>
      </c>
      <c r="B31" s="4" t="s">
        <v>36</v>
      </c>
      <c r="C31" s="5" t="s">
        <v>27</v>
      </c>
      <c r="D31" s="5" t="s">
        <v>28</v>
      </c>
      <c r="E31" s="4" t="s">
        <v>42</v>
      </c>
      <c r="F31" s="4" t="s">
        <v>35</v>
      </c>
      <c r="G31" s="4" t="s">
        <v>31</v>
      </c>
      <c r="H31" s="20">
        <v>30</v>
      </c>
      <c r="I31" s="4" t="s">
        <v>37</v>
      </c>
      <c r="J31" s="4" t="s">
        <v>33</v>
      </c>
      <c r="K31" s="4" t="s">
        <v>34</v>
      </c>
      <c r="L31" s="7">
        <v>181.9</v>
      </c>
      <c r="M31" s="8">
        <f t="shared" si="1"/>
        <v>4.0768238176275874E-3</v>
      </c>
      <c r="N31" s="7" t="str">
        <f t="shared" si="2"/>
        <v>Low Engagement</v>
      </c>
      <c r="O31" s="9">
        <v>436</v>
      </c>
      <c r="P31" s="10">
        <f t="shared" si="3"/>
        <v>0.41720183486238532</v>
      </c>
      <c r="Q31" s="11">
        <f t="shared" si="4"/>
        <v>4.0768238176275874E-3</v>
      </c>
      <c r="R31" s="12">
        <v>4.1000000000000003E-3</v>
      </c>
      <c r="S31" s="13">
        <v>59957</v>
      </c>
      <c r="T31" s="13">
        <v>106946</v>
      </c>
      <c r="U31" s="14">
        <v>1.7837000000000001</v>
      </c>
      <c r="V31" s="10">
        <v>1.7</v>
      </c>
      <c r="W31" s="15">
        <v>30826</v>
      </c>
      <c r="X31" s="15">
        <v>592</v>
      </c>
      <c r="Y31" s="16">
        <f t="shared" si="0"/>
        <v>0.28823892431694498</v>
      </c>
    </row>
    <row r="32" spans="1:25" x14ac:dyDescent="0.3">
      <c r="A32" t="s">
        <v>25</v>
      </c>
      <c r="B32" s="4" t="s">
        <v>43</v>
      </c>
      <c r="C32" s="4" t="s">
        <v>27</v>
      </c>
      <c r="D32" s="4" t="s">
        <v>28</v>
      </c>
      <c r="E32" s="4" t="s">
        <v>41</v>
      </c>
      <c r="F32" s="4" t="s">
        <v>30</v>
      </c>
      <c r="G32" s="4" t="s">
        <v>31</v>
      </c>
      <c r="H32" s="20">
        <v>45</v>
      </c>
      <c r="I32" s="4" t="s">
        <v>37</v>
      </c>
      <c r="J32" s="4" t="s">
        <v>33</v>
      </c>
      <c r="K32" s="4" t="s">
        <v>34</v>
      </c>
      <c r="L32" s="21">
        <v>216.23</v>
      </c>
      <c r="M32" s="8">
        <f t="shared" si="1"/>
        <v>3.3932538881034134E-3</v>
      </c>
      <c r="N32" s="7" t="str">
        <f t="shared" si="2"/>
        <v>Low Engagement</v>
      </c>
      <c r="O32" s="22">
        <v>420</v>
      </c>
      <c r="P32" s="10">
        <f t="shared" si="3"/>
        <v>0.51483333333333325</v>
      </c>
      <c r="Q32" s="11">
        <f t="shared" si="4"/>
        <v>3.3932538881034134E-3</v>
      </c>
      <c r="R32" s="23">
        <v>3.3999999999999998E-3</v>
      </c>
      <c r="S32" s="24">
        <v>105669</v>
      </c>
      <c r="T32" s="24">
        <v>123775</v>
      </c>
      <c r="U32" s="25">
        <v>1.1713</v>
      </c>
      <c r="V32" s="26">
        <v>1.75</v>
      </c>
      <c r="W32" s="27">
        <v>5259</v>
      </c>
      <c r="X32" s="27">
        <v>142</v>
      </c>
      <c r="Y32" s="16">
        <f t="shared" si="0"/>
        <v>4.2488386184609171E-2</v>
      </c>
    </row>
    <row r="33" spans="1:25" x14ac:dyDescent="0.3">
      <c r="A33" t="s">
        <v>25</v>
      </c>
      <c r="B33" s="4" t="s">
        <v>43</v>
      </c>
      <c r="C33" s="4" t="s">
        <v>27</v>
      </c>
      <c r="D33" s="4" t="s">
        <v>28</v>
      </c>
      <c r="E33" s="4" t="s">
        <v>42</v>
      </c>
      <c r="F33" s="4" t="s">
        <v>30</v>
      </c>
      <c r="G33" s="4" t="s">
        <v>31</v>
      </c>
      <c r="H33" s="19">
        <v>45</v>
      </c>
      <c r="I33" s="4" t="s">
        <v>37</v>
      </c>
      <c r="J33" s="4" t="s">
        <v>33</v>
      </c>
      <c r="K33" s="4" t="s">
        <v>34</v>
      </c>
      <c r="L33" s="21">
        <v>206.13</v>
      </c>
      <c r="M33" s="8">
        <f t="shared" si="1"/>
        <v>3.6140054444757344E-3</v>
      </c>
      <c r="N33" s="7" t="str">
        <f t="shared" si="2"/>
        <v>Low Engagement</v>
      </c>
      <c r="O33" s="22">
        <v>385</v>
      </c>
      <c r="P33" s="10">
        <f t="shared" si="3"/>
        <v>0.53540259740259744</v>
      </c>
      <c r="Q33" s="11">
        <f t="shared" si="4"/>
        <v>3.6140054444757344E-3</v>
      </c>
      <c r="R33" s="23">
        <v>3.5999999999999999E-3</v>
      </c>
      <c r="S33" s="24">
        <v>94142</v>
      </c>
      <c r="T33" s="24">
        <v>106530</v>
      </c>
      <c r="U33" s="25">
        <v>1.1315999999999999</v>
      </c>
      <c r="V33" s="26">
        <v>1.93</v>
      </c>
      <c r="W33" s="27">
        <v>4955</v>
      </c>
      <c r="X33" s="27">
        <v>253</v>
      </c>
      <c r="Y33" s="16">
        <f t="shared" si="0"/>
        <v>4.6512719421759129E-2</v>
      </c>
    </row>
    <row r="34" spans="1:25" x14ac:dyDescent="0.3">
      <c r="A34" t="s">
        <v>25</v>
      </c>
      <c r="B34" s="4" t="s">
        <v>43</v>
      </c>
      <c r="C34" s="4" t="s">
        <v>27</v>
      </c>
      <c r="D34" s="4" t="s">
        <v>28</v>
      </c>
      <c r="E34" s="4" t="s">
        <v>41</v>
      </c>
      <c r="F34" s="4" t="s">
        <v>35</v>
      </c>
      <c r="G34" s="4" t="s">
        <v>31</v>
      </c>
      <c r="H34" s="19">
        <v>45</v>
      </c>
      <c r="I34" s="4" t="s">
        <v>32</v>
      </c>
      <c r="J34" s="4" t="s">
        <v>33</v>
      </c>
      <c r="K34" s="4" t="s">
        <v>34</v>
      </c>
      <c r="L34" s="21">
        <v>352.46</v>
      </c>
      <c r="M34" s="8">
        <f t="shared" si="1"/>
        <v>2.2273781902552203E-3</v>
      </c>
      <c r="N34" s="7" t="str">
        <f t="shared" si="2"/>
        <v>Low Engagement</v>
      </c>
      <c r="O34" s="22">
        <v>384</v>
      </c>
      <c r="P34" s="10">
        <f t="shared" si="3"/>
        <v>0.91786458333333332</v>
      </c>
      <c r="Q34" s="11">
        <f t="shared" si="4"/>
        <v>2.2273781902552203E-3</v>
      </c>
      <c r="R34" s="23">
        <v>2.2000000000000001E-3</v>
      </c>
      <c r="S34" s="24">
        <v>49783</v>
      </c>
      <c r="T34" s="24">
        <v>172400</v>
      </c>
      <c r="U34" s="25">
        <v>3.4630000000000001</v>
      </c>
      <c r="V34" s="26">
        <v>2.04</v>
      </c>
      <c r="W34" s="27">
        <v>39317</v>
      </c>
      <c r="X34" s="27">
        <v>2648</v>
      </c>
      <c r="Y34" s="16">
        <f t="shared" si="0"/>
        <v>0.22805684454756381</v>
      </c>
    </row>
    <row r="35" spans="1:25" x14ac:dyDescent="0.3">
      <c r="A35" t="s">
        <v>25</v>
      </c>
      <c r="B35" s="4" t="s">
        <v>43</v>
      </c>
      <c r="C35" s="4" t="s">
        <v>27</v>
      </c>
      <c r="D35" s="4" t="s">
        <v>28</v>
      </c>
      <c r="E35" s="4" t="s">
        <v>42</v>
      </c>
      <c r="F35" s="4" t="s">
        <v>30</v>
      </c>
      <c r="G35" s="4" t="s">
        <v>31</v>
      </c>
      <c r="H35" s="19">
        <v>30</v>
      </c>
      <c r="I35" s="4" t="s">
        <v>32</v>
      </c>
      <c r="J35" s="4" t="s">
        <v>33</v>
      </c>
      <c r="K35" s="4" t="s">
        <v>34</v>
      </c>
      <c r="L35" s="21">
        <v>197.51</v>
      </c>
      <c r="M35" s="8">
        <f t="shared" si="1"/>
        <v>3.344574050527945E-3</v>
      </c>
      <c r="N35" s="7" t="str">
        <f t="shared" si="2"/>
        <v>Low Engagement</v>
      </c>
      <c r="O35" s="22">
        <v>363</v>
      </c>
      <c r="P35" s="10">
        <f t="shared" si="3"/>
        <v>0.54410468319559224</v>
      </c>
      <c r="Q35" s="11">
        <f t="shared" si="4"/>
        <v>3.344574050527945E-3</v>
      </c>
      <c r="R35" s="23">
        <v>3.3E-3</v>
      </c>
      <c r="S35" s="24">
        <v>95027</v>
      </c>
      <c r="T35" s="24">
        <v>108534</v>
      </c>
      <c r="U35" s="25">
        <v>1.1420999999999999</v>
      </c>
      <c r="V35" s="26">
        <v>1.82</v>
      </c>
      <c r="W35" s="27">
        <v>5438</v>
      </c>
      <c r="X35" s="27">
        <v>254</v>
      </c>
      <c r="Y35" s="16">
        <f t="shared" si="0"/>
        <v>5.0104114839589438E-2</v>
      </c>
    </row>
    <row r="36" spans="1:25" x14ac:dyDescent="0.3">
      <c r="A36" t="s">
        <v>25</v>
      </c>
      <c r="B36" s="4" t="s">
        <v>36</v>
      </c>
      <c r="C36" s="5" t="s">
        <v>27</v>
      </c>
      <c r="D36" s="5" t="s">
        <v>28</v>
      </c>
      <c r="E36" s="4" t="s">
        <v>42</v>
      </c>
      <c r="F36" s="4" t="s">
        <v>35</v>
      </c>
      <c r="G36" s="4" t="s">
        <v>40</v>
      </c>
      <c r="H36" s="18">
        <v>45</v>
      </c>
      <c r="I36" s="4" t="s">
        <v>32</v>
      </c>
      <c r="J36" s="4" t="s">
        <v>33</v>
      </c>
      <c r="K36" s="4" t="s">
        <v>34</v>
      </c>
      <c r="L36" s="7">
        <v>110.89</v>
      </c>
      <c r="M36" s="8">
        <f t="shared" si="1"/>
        <v>6.2801475456351081E-3</v>
      </c>
      <c r="N36" s="7" t="str">
        <f t="shared" si="2"/>
        <v>Low Engagement</v>
      </c>
      <c r="O36" s="9">
        <v>332</v>
      </c>
      <c r="P36" s="10">
        <f t="shared" si="3"/>
        <v>0.33400602409638552</v>
      </c>
      <c r="Q36" s="11">
        <f t="shared" si="4"/>
        <v>6.2801475456351081E-3</v>
      </c>
      <c r="R36" s="12">
        <v>6.3E-3</v>
      </c>
      <c r="S36" s="13">
        <v>30158</v>
      </c>
      <c r="T36" s="13">
        <v>52865</v>
      </c>
      <c r="U36" s="14">
        <v>1.7528999999999999</v>
      </c>
      <c r="V36" s="10">
        <v>2.1</v>
      </c>
      <c r="W36" s="15">
        <v>19730</v>
      </c>
      <c r="X36" s="15">
        <v>509</v>
      </c>
      <c r="Y36" s="16">
        <f t="shared" si="0"/>
        <v>0.37321479239572497</v>
      </c>
    </row>
    <row r="37" spans="1:25" x14ac:dyDescent="0.3">
      <c r="A37" t="s">
        <v>25</v>
      </c>
      <c r="B37" s="4" t="s">
        <v>26</v>
      </c>
      <c r="C37" s="5" t="s">
        <v>27</v>
      </c>
      <c r="D37" s="5" t="s">
        <v>28</v>
      </c>
      <c r="E37" s="4" t="s">
        <v>42</v>
      </c>
      <c r="F37" s="4" t="s">
        <v>35</v>
      </c>
      <c r="G37" s="4" t="s">
        <v>40</v>
      </c>
      <c r="H37" s="20">
        <v>30</v>
      </c>
      <c r="I37" s="4" t="s">
        <v>32</v>
      </c>
      <c r="J37" s="4" t="s">
        <v>33</v>
      </c>
      <c r="K37" s="4" t="s">
        <v>34</v>
      </c>
      <c r="L37" s="7">
        <v>184.27</v>
      </c>
      <c r="M37" s="8">
        <f t="shared" si="1"/>
        <v>2.6334197424186315E-3</v>
      </c>
      <c r="N37" s="7" t="str">
        <f t="shared" si="2"/>
        <v>Low Engagement</v>
      </c>
      <c r="O37" s="9">
        <v>256</v>
      </c>
      <c r="P37" s="10">
        <f t="shared" si="3"/>
        <v>0.71980468750000004</v>
      </c>
      <c r="Q37" s="11">
        <f t="shared" si="4"/>
        <v>2.6334197424186315E-3</v>
      </c>
      <c r="R37" s="12">
        <v>2.5999999999999999E-3</v>
      </c>
      <c r="S37" s="13">
        <v>46969</v>
      </c>
      <c r="T37" s="13">
        <v>97212</v>
      </c>
      <c r="U37" s="14">
        <v>2.0697000000000001</v>
      </c>
      <c r="V37" s="10">
        <v>1.9</v>
      </c>
      <c r="W37" s="15">
        <v>29205</v>
      </c>
      <c r="X37" s="15">
        <v>1241</v>
      </c>
      <c r="Y37" s="16">
        <f t="shared" si="0"/>
        <v>0.30042587334896925</v>
      </c>
    </row>
    <row r="38" spans="1:25" x14ac:dyDescent="0.3">
      <c r="A38" t="s">
        <v>25</v>
      </c>
      <c r="B38" s="4" t="s">
        <v>38</v>
      </c>
      <c r="C38" s="5" t="s">
        <v>27</v>
      </c>
      <c r="D38" s="5" t="s">
        <v>28</v>
      </c>
      <c r="E38" s="4" t="s">
        <v>42</v>
      </c>
      <c r="F38" s="4" t="s">
        <v>35</v>
      </c>
      <c r="G38" s="4" t="s">
        <v>31</v>
      </c>
      <c r="H38" s="18">
        <v>30</v>
      </c>
      <c r="I38" s="4" t="s">
        <v>32</v>
      </c>
      <c r="J38" s="4" t="s">
        <v>33</v>
      </c>
      <c r="K38" s="4" t="s">
        <v>34</v>
      </c>
      <c r="L38" s="7">
        <v>144.6</v>
      </c>
      <c r="M38" s="8">
        <f t="shared" si="1"/>
        <v>3.2590255662370902E-3</v>
      </c>
      <c r="N38" s="7" t="str">
        <f t="shared" si="2"/>
        <v>Low Engagement</v>
      </c>
      <c r="O38" s="9">
        <v>219</v>
      </c>
      <c r="P38" s="10">
        <f t="shared" si="3"/>
        <v>0.66027397260273968</v>
      </c>
      <c r="Q38" s="11">
        <f t="shared" si="4"/>
        <v>3.2590255662370902E-3</v>
      </c>
      <c r="R38" s="12">
        <v>3.3E-3</v>
      </c>
      <c r="S38" s="13">
        <v>36242</v>
      </c>
      <c r="T38" s="13">
        <v>67198</v>
      </c>
      <c r="U38" s="14">
        <v>1.8541000000000001</v>
      </c>
      <c r="V38" s="10">
        <v>2.15</v>
      </c>
      <c r="W38" s="15">
        <v>17386</v>
      </c>
      <c r="X38" s="15">
        <v>976</v>
      </c>
      <c r="Y38" s="16">
        <f t="shared" si="0"/>
        <v>0.25872793833149799</v>
      </c>
    </row>
    <row r="39" spans="1:25" x14ac:dyDescent="0.3">
      <c r="A39" t="s">
        <v>25</v>
      </c>
      <c r="B39" s="4" t="s">
        <v>26</v>
      </c>
      <c r="C39" s="5" t="s">
        <v>27</v>
      </c>
      <c r="D39" s="5" t="s">
        <v>28</v>
      </c>
      <c r="E39" s="4" t="s">
        <v>42</v>
      </c>
      <c r="F39" s="4" t="s">
        <v>35</v>
      </c>
      <c r="G39" s="4" t="s">
        <v>40</v>
      </c>
      <c r="H39" s="19">
        <v>30</v>
      </c>
      <c r="I39" s="4" t="s">
        <v>32</v>
      </c>
      <c r="J39" s="4" t="s">
        <v>33</v>
      </c>
      <c r="K39" s="4" t="s">
        <v>34</v>
      </c>
      <c r="L39" s="7">
        <v>93.69</v>
      </c>
      <c r="M39" s="8">
        <f t="shared" si="1"/>
        <v>4.6158427635497323E-3</v>
      </c>
      <c r="N39" s="7" t="str">
        <f t="shared" si="2"/>
        <v>Low Engagement</v>
      </c>
      <c r="O39" s="9">
        <v>217</v>
      </c>
      <c r="P39" s="10">
        <f t="shared" si="3"/>
        <v>0.43175115207373271</v>
      </c>
      <c r="Q39" s="11">
        <f t="shared" si="4"/>
        <v>4.6158427635497323E-3</v>
      </c>
      <c r="R39" s="12">
        <v>4.5999999999999999E-3</v>
      </c>
      <c r="S39" s="13">
        <v>27076</v>
      </c>
      <c r="T39" s="13">
        <v>47012</v>
      </c>
      <c r="U39" s="14">
        <v>1.7363</v>
      </c>
      <c r="V39" s="10">
        <v>1.99</v>
      </c>
      <c r="W39" s="15">
        <v>13381</v>
      </c>
      <c r="X39" s="15">
        <v>338</v>
      </c>
      <c r="Y39" s="16">
        <f t="shared" si="0"/>
        <v>0.28462945630902747</v>
      </c>
    </row>
    <row r="40" spans="1:25" x14ac:dyDescent="0.3">
      <c r="A40" t="s">
        <v>25</v>
      </c>
      <c r="B40" s="4" t="s">
        <v>44</v>
      </c>
      <c r="C40" s="5" t="s">
        <v>45</v>
      </c>
      <c r="D40" s="5" t="s">
        <v>46</v>
      </c>
      <c r="E40" s="4" t="s">
        <v>42</v>
      </c>
      <c r="F40" s="4" t="s">
        <v>30</v>
      </c>
      <c r="G40" s="4" t="s">
        <v>31</v>
      </c>
      <c r="H40" s="18">
        <v>30</v>
      </c>
      <c r="I40" s="4" t="s">
        <v>32</v>
      </c>
      <c r="J40" s="4" t="s">
        <v>33</v>
      </c>
      <c r="K40" s="4" t="s">
        <v>34</v>
      </c>
      <c r="L40" s="7">
        <v>82.73</v>
      </c>
      <c r="M40" s="8">
        <f t="shared" si="1"/>
        <v>2.2925888094427419E-3</v>
      </c>
      <c r="N40" s="7" t="str">
        <f t="shared" si="2"/>
        <v>Low Engagement</v>
      </c>
      <c r="O40" s="9">
        <v>202</v>
      </c>
      <c r="P40" s="10">
        <f t="shared" si="3"/>
        <v>0.40955445544554459</v>
      </c>
      <c r="Q40" s="11">
        <f t="shared" si="4"/>
        <v>2.2925888094427419E-3</v>
      </c>
      <c r="R40" s="12">
        <v>2.3E-3</v>
      </c>
      <c r="S40" s="13">
        <v>84751</v>
      </c>
      <c r="T40" s="13">
        <v>88110</v>
      </c>
      <c r="U40" s="14">
        <v>1.0396000000000001</v>
      </c>
      <c r="V40" s="10">
        <v>0.94</v>
      </c>
      <c r="W40" s="15">
        <v>2080</v>
      </c>
      <c r="X40" s="15">
        <v>51</v>
      </c>
      <c r="Y40" s="16">
        <f t="shared" si="0"/>
        <v>2.3606855067529225E-2</v>
      </c>
    </row>
    <row r="41" spans="1:25" x14ac:dyDescent="0.3">
      <c r="A41" t="s">
        <v>25</v>
      </c>
      <c r="B41" s="4" t="s">
        <v>26</v>
      </c>
      <c r="C41" s="5" t="s">
        <v>27</v>
      </c>
      <c r="D41" s="5" t="s">
        <v>28</v>
      </c>
      <c r="E41" s="4" t="s">
        <v>47</v>
      </c>
      <c r="F41" s="4" t="s">
        <v>35</v>
      </c>
      <c r="G41" s="4" t="s">
        <v>40</v>
      </c>
      <c r="H41" s="19">
        <v>30</v>
      </c>
      <c r="I41" s="4" t="s">
        <v>32</v>
      </c>
      <c r="J41" s="4" t="s">
        <v>33</v>
      </c>
      <c r="K41" s="4" t="s">
        <v>34</v>
      </c>
      <c r="L41" s="7">
        <v>72.2</v>
      </c>
      <c r="M41" s="8">
        <f t="shared" si="1"/>
        <v>5.9567187351478087E-3</v>
      </c>
      <c r="N41" s="7" t="str">
        <f t="shared" si="2"/>
        <v>Low Engagement</v>
      </c>
      <c r="O41" s="9">
        <v>188</v>
      </c>
      <c r="P41" s="10">
        <f t="shared" si="3"/>
        <v>0.38404255319148939</v>
      </c>
      <c r="Q41" s="11">
        <f t="shared" si="4"/>
        <v>5.9567187351478087E-3</v>
      </c>
      <c r="R41" s="12">
        <v>6.0000000000000001E-3</v>
      </c>
      <c r="S41" s="13">
        <v>16469</v>
      </c>
      <c r="T41" s="13">
        <v>31561</v>
      </c>
      <c r="U41" s="14">
        <v>1.9164000000000001</v>
      </c>
      <c r="V41" s="10">
        <v>2.29</v>
      </c>
      <c r="W41" s="15">
        <v>11761</v>
      </c>
      <c r="X41" s="15">
        <v>189</v>
      </c>
      <c r="Y41" s="16">
        <f t="shared" si="0"/>
        <v>0.37264345236209245</v>
      </c>
    </row>
    <row r="42" spans="1:25" x14ac:dyDescent="0.3">
      <c r="A42" t="s">
        <v>25</v>
      </c>
      <c r="B42" s="4" t="s">
        <v>44</v>
      </c>
      <c r="C42" s="5" t="s">
        <v>45</v>
      </c>
      <c r="D42" s="5" t="s">
        <v>46</v>
      </c>
      <c r="E42" s="4" t="s">
        <v>42</v>
      </c>
      <c r="F42" s="4" t="s">
        <v>30</v>
      </c>
      <c r="G42" s="4" t="s">
        <v>31</v>
      </c>
      <c r="H42" s="18">
        <v>45</v>
      </c>
      <c r="I42" s="4" t="s">
        <v>32</v>
      </c>
      <c r="J42" s="4" t="s">
        <v>33</v>
      </c>
      <c r="K42" s="4" t="s">
        <v>34</v>
      </c>
      <c r="L42" s="7">
        <v>75.13</v>
      </c>
      <c r="M42" s="8">
        <f t="shared" si="1"/>
        <v>2.2756132211870905E-3</v>
      </c>
      <c r="N42" s="7" t="str">
        <f t="shared" si="2"/>
        <v>Low Engagement</v>
      </c>
      <c r="O42" s="9">
        <v>181</v>
      </c>
      <c r="P42" s="10">
        <f t="shared" si="3"/>
        <v>0.41508287292817675</v>
      </c>
      <c r="Q42" s="11">
        <f t="shared" si="4"/>
        <v>2.2756132211870905E-3</v>
      </c>
      <c r="R42" s="12">
        <v>2.3E-3</v>
      </c>
      <c r="S42" s="13">
        <v>73748</v>
      </c>
      <c r="T42" s="13">
        <v>79539</v>
      </c>
      <c r="U42" s="14">
        <v>1.0785</v>
      </c>
      <c r="V42" s="10">
        <v>0.94</v>
      </c>
      <c r="W42" s="15">
        <v>1963</v>
      </c>
      <c r="X42" s="15">
        <v>64</v>
      </c>
      <c r="Y42" s="16">
        <f t="shared" si="0"/>
        <v>2.4679716868454469E-2</v>
      </c>
    </row>
    <row r="43" spans="1:25" x14ac:dyDescent="0.3">
      <c r="A43" t="s">
        <v>25</v>
      </c>
      <c r="B43" s="4" t="s">
        <v>44</v>
      </c>
      <c r="C43" s="5" t="s">
        <v>45</v>
      </c>
      <c r="D43" s="5" t="s">
        <v>46</v>
      </c>
      <c r="E43" s="4" t="s">
        <v>42</v>
      </c>
      <c r="F43" s="4" t="s">
        <v>30</v>
      </c>
      <c r="G43" s="4" t="s">
        <v>31</v>
      </c>
      <c r="H43" s="19">
        <v>30</v>
      </c>
      <c r="I43" s="4" t="s">
        <v>37</v>
      </c>
      <c r="J43" s="4" t="s">
        <v>33</v>
      </c>
      <c r="K43" s="4" t="s">
        <v>34</v>
      </c>
      <c r="L43" s="7">
        <v>76.81</v>
      </c>
      <c r="M43" s="8">
        <f t="shared" si="1"/>
        <v>2.2106407153089959E-3</v>
      </c>
      <c r="N43" s="7" t="str">
        <f t="shared" si="2"/>
        <v>Low Engagement</v>
      </c>
      <c r="O43" s="9">
        <v>179</v>
      </c>
      <c r="P43" s="10">
        <f t="shared" si="3"/>
        <v>0.42910614525139668</v>
      </c>
      <c r="Q43" s="11">
        <f t="shared" si="4"/>
        <v>2.2106407153089959E-3</v>
      </c>
      <c r="R43" s="12">
        <v>2.2000000000000001E-3</v>
      </c>
      <c r="S43" s="13">
        <v>79988</v>
      </c>
      <c r="T43" s="13">
        <v>80972</v>
      </c>
      <c r="U43" s="14">
        <v>1.0123</v>
      </c>
      <c r="V43" s="10">
        <v>0.95</v>
      </c>
      <c r="W43" s="15">
        <v>1779</v>
      </c>
      <c r="X43" s="15">
        <v>31</v>
      </c>
      <c r="Y43" s="16">
        <f t="shared" si="0"/>
        <v>2.1970557723657559E-2</v>
      </c>
    </row>
    <row r="44" spans="1:25" x14ac:dyDescent="0.3">
      <c r="A44" t="s">
        <v>25</v>
      </c>
      <c r="B44" s="4" t="s">
        <v>44</v>
      </c>
      <c r="C44" s="5" t="s">
        <v>45</v>
      </c>
      <c r="D44" s="5" t="s">
        <v>46</v>
      </c>
      <c r="E44" s="4" t="s">
        <v>42</v>
      </c>
      <c r="F44" s="4" t="s">
        <v>30</v>
      </c>
      <c r="G44" s="4" t="s">
        <v>31</v>
      </c>
      <c r="H44" s="18">
        <v>30</v>
      </c>
      <c r="I44" s="4" t="s">
        <v>37</v>
      </c>
      <c r="J44" s="4" t="s">
        <v>33</v>
      </c>
      <c r="K44" s="4" t="s">
        <v>34</v>
      </c>
      <c r="L44" s="7">
        <v>73.180000000000007</v>
      </c>
      <c r="M44" s="8">
        <f t="shared" si="1"/>
        <v>2.2942579106786107E-3</v>
      </c>
      <c r="N44" s="7" t="str">
        <f t="shared" si="2"/>
        <v>Low Engagement</v>
      </c>
      <c r="O44" s="9">
        <v>178</v>
      </c>
      <c r="P44" s="10">
        <f t="shared" si="3"/>
        <v>0.411123595505618</v>
      </c>
      <c r="Q44" s="11">
        <f t="shared" si="4"/>
        <v>2.2942579106786107E-3</v>
      </c>
      <c r="R44" s="12">
        <v>2.3E-3</v>
      </c>
      <c r="S44" s="13">
        <v>74948</v>
      </c>
      <c r="T44" s="13">
        <v>77585</v>
      </c>
      <c r="U44" s="14">
        <v>1.0351999999999999</v>
      </c>
      <c r="V44" s="10">
        <v>0.94</v>
      </c>
      <c r="W44" s="15">
        <v>1704</v>
      </c>
      <c r="X44" s="15">
        <v>66</v>
      </c>
      <c r="Y44" s="16">
        <f t="shared" si="0"/>
        <v>2.1963008313462654E-2</v>
      </c>
    </row>
    <row r="45" spans="1:25" x14ac:dyDescent="0.3">
      <c r="A45" t="s">
        <v>25</v>
      </c>
      <c r="B45" s="4" t="s">
        <v>43</v>
      </c>
      <c r="C45" s="4" t="s">
        <v>27</v>
      </c>
      <c r="D45" s="4" t="s">
        <v>28</v>
      </c>
      <c r="E45" s="4" t="s">
        <v>42</v>
      </c>
      <c r="F45" s="4" t="s">
        <v>35</v>
      </c>
      <c r="G45" s="4" t="s">
        <v>31</v>
      </c>
      <c r="H45" s="19">
        <v>30</v>
      </c>
      <c r="I45" s="4" t="s">
        <v>32</v>
      </c>
      <c r="J45" s="4" t="s">
        <v>33</v>
      </c>
      <c r="K45" s="4" t="s">
        <v>34</v>
      </c>
      <c r="L45" s="21">
        <v>140.97999999999999</v>
      </c>
      <c r="M45" s="8">
        <f t="shared" si="1"/>
        <v>2.693415064549085E-3</v>
      </c>
      <c r="N45" s="7" t="str">
        <f t="shared" si="2"/>
        <v>Low Engagement</v>
      </c>
      <c r="O45" s="22">
        <v>174</v>
      </c>
      <c r="P45" s="10">
        <f t="shared" si="3"/>
        <v>0.81022988505747118</v>
      </c>
      <c r="Q45" s="11">
        <f t="shared" si="4"/>
        <v>2.693415064549085E-3</v>
      </c>
      <c r="R45" s="23">
        <v>2.7000000000000001E-3</v>
      </c>
      <c r="S45" s="24">
        <v>24831</v>
      </c>
      <c r="T45" s="24">
        <v>64602</v>
      </c>
      <c r="U45" s="25">
        <v>2.6017000000000001</v>
      </c>
      <c r="V45" s="26">
        <v>2.1800000000000002</v>
      </c>
      <c r="W45" s="27">
        <v>15882</v>
      </c>
      <c r="X45" s="27">
        <v>666</v>
      </c>
      <c r="Y45" s="16">
        <f t="shared" si="0"/>
        <v>0.24584378192625617</v>
      </c>
    </row>
    <row r="46" spans="1:25" x14ac:dyDescent="0.3">
      <c r="A46" t="s">
        <v>25</v>
      </c>
      <c r="B46" s="4" t="s">
        <v>36</v>
      </c>
      <c r="C46" s="5" t="s">
        <v>27</v>
      </c>
      <c r="D46" s="5" t="s">
        <v>28</v>
      </c>
      <c r="E46" s="4" t="s">
        <v>47</v>
      </c>
      <c r="F46" s="4" t="s">
        <v>35</v>
      </c>
      <c r="G46" s="4" t="s">
        <v>40</v>
      </c>
      <c r="H46" s="18">
        <v>45</v>
      </c>
      <c r="I46" s="4" t="s">
        <v>37</v>
      </c>
      <c r="J46" s="4" t="s">
        <v>33</v>
      </c>
      <c r="K46" s="4" t="s">
        <v>34</v>
      </c>
      <c r="L46" s="7">
        <v>74.56</v>
      </c>
      <c r="M46" s="8">
        <f t="shared" si="1"/>
        <v>4.825672578115575E-3</v>
      </c>
      <c r="N46" s="7" t="str">
        <f t="shared" si="2"/>
        <v>Low Engagement</v>
      </c>
      <c r="O46" s="9">
        <v>160</v>
      </c>
      <c r="P46" s="10">
        <f t="shared" si="3"/>
        <v>0.46600000000000003</v>
      </c>
      <c r="Q46" s="11">
        <f t="shared" si="4"/>
        <v>4.825672578115575E-3</v>
      </c>
      <c r="R46" s="12">
        <v>4.7999999999999996E-3</v>
      </c>
      <c r="S46" s="13">
        <v>18293</v>
      </c>
      <c r="T46" s="13">
        <v>33156</v>
      </c>
      <c r="U46" s="14">
        <v>1.8125</v>
      </c>
      <c r="V46" s="10">
        <v>2.25</v>
      </c>
      <c r="W46" s="15">
        <v>11929</v>
      </c>
      <c r="X46" s="15">
        <v>357</v>
      </c>
      <c r="Y46" s="16">
        <f t="shared" si="0"/>
        <v>0.3597840511521293</v>
      </c>
    </row>
    <row r="47" spans="1:25" x14ac:dyDescent="0.3">
      <c r="A47" t="s">
        <v>25</v>
      </c>
      <c r="B47" s="4" t="s">
        <v>36</v>
      </c>
      <c r="C47" s="5" t="s">
        <v>27</v>
      </c>
      <c r="D47" s="5" t="s">
        <v>28</v>
      </c>
      <c r="E47" s="4" t="s">
        <v>47</v>
      </c>
      <c r="F47" s="4" t="s">
        <v>35</v>
      </c>
      <c r="G47" s="4" t="s">
        <v>40</v>
      </c>
      <c r="H47" s="20">
        <v>30</v>
      </c>
      <c r="I47" s="4" t="s">
        <v>37</v>
      </c>
      <c r="J47" s="4" t="s">
        <v>33</v>
      </c>
      <c r="K47" s="4" t="s">
        <v>34</v>
      </c>
      <c r="L47" s="7">
        <v>52.9</v>
      </c>
      <c r="M47" s="8">
        <f t="shared" si="1"/>
        <v>5.7542129058775178E-3</v>
      </c>
      <c r="N47" s="7" t="str">
        <f t="shared" si="2"/>
        <v>Low Engagement</v>
      </c>
      <c r="O47" s="9">
        <v>126</v>
      </c>
      <c r="P47" s="10">
        <f t="shared" si="3"/>
        <v>0.41984126984126985</v>
      </c>
      <c r="Q47" s="11">
        <f t="shared" si="4"/>
        <v>5.7542129058775178E-3</v>
      </c>
      <c r="R47" s="12">
        <v>5.7999999999999996E-3</v>
      </c>
      <c r="S47" s="13">
        <v>12747</v>
      </c>
      <c r="T47" s="13">
        <v>21897</v>
      </c>
      <c r="U47" s="14">
        <v>1.7178</v>
      </c>
      <c r="V47" s="10">
        <v>2.42</v>
      </c>
      <c r="W47" s="15">
        <v>9049</v>
      </c>
      <c r="X47" s="15">
        <v>104</v>
      </c>
      <c r="Y47" s="16">
        <f t="shared" si="0"/>
        <v>0.41325295702607662</v>
      </c>
    </row>
    <row r="48" spans="1:25" x14ac:dyDescent="0.3">
      <c r="A48" t="s">
        <v>25</v>
      </c>
      <c r="B48" s="4" t="s">
        <v>44</v>
      </c>
      <c r="C48" s="5" t="s">
        <v>45</v>
      </c>
      <c r="D48" s="5" t="s">
        <v>46</v>
      </c>
      <c r="E48" s="4" t="s">
        <v>42</v>
      </c>
      <c r="F48" s="4" t="s">
        <v>35</v>
      </c>
      <c r="G48" s="4" t="s">
        <v>31</v>
      </c>
      <c r="H48" s="20">
        <v>45</v>
      </c>
      <c r="I48" s="4" t="s">
        <v>32</v>
      </c>
      <c r="J48" s="4" t="s">
        <v>33</v>
      </c>
      <c r="K48" s="4" t="s">
        <v>34</v>
      </c>
      <c r="L48" s="7">
        <v>110.04</v>
      </c>
      <c r="M48" s="8">
        <f t="shared" si="1"/>
        <v>1.7264597216946928E-3</v>
      </c>
      <c r="N48" s="7" t="str">
        <f t="shared" si="2"/>
        <v>Low Engagement</v>
      </c>
      <c r="O48" s="9">
        <v>100</v>
      </c>
      <c r="P48" s="10">
        <f t="shared" si="3"/>
        <v>1.1004</v>
      </c>
      <c r="Q48" s="11">
        <f t="shared" si="4"/>
        <v>1.7264597216946928E-3</v>
      </c>
      <c r="R48" s="12">
        <v>1.6999999999999999E-3</v>
      </c>
      <c r="S48" s="13">
        <v>30601</v>
      </c>
      <c r="T48" s="13">
        <v>57922</v>
      </c>
      <c r="U48" s="14">
        <v>1.8928</v>
      </c>
      <c r="V48" s="10">
        <v>1.9</v>
      </c>
      <c r="W48" s="15">
        <v>12453</v>
      </c>
      <c r="X48" s="15">
        <v>230</v>
      </c>
      <c r="Y48" s="16">
        <f t="shared" si="0"/>
        <v>0.2149960291426401</v>
      </c>
    </row>
    <row r="49" spans="1:25" x14ac:dyDescent="0.3">
      <c r="A49" t="s">
        <v>25</v>
      </c>
      <c r="B49" s="4" t="s">
        <v>43</v>
      </c>
      <c r="C49" s="4" t="s">
        <v>27</v>
      </c>
      <c r="D49" s="4" t="s">
        <v>28</v>
      </c>
      <c r="E49" s="4" t="s">
        <v>47</v>
      </c>
      <c r="F49" s="4" t="s">
        <v>35</v>
      </c>
      <c r="G49" s="4" t="s">
        <v>31</v>
      </c>
      <c r="H49" s="18">
        <v>45</v>
      </c>
      <c r="I49" s="4" t="s">
        <v>37</v>
      </c>
      <c r="J49" s="4" t="s">
        <v>33</v>
      </c>
      <c r="K49" s="4" t="s">
        <v>34</v>
      </c>
      <c r="L49" s="21">
        <v>67.92</v>
      </c>
      <c r="M49" s="8">
        <f t="shared" si="1"/>
        <v>2.8181299694702588E-3</v>
      </c>
      <c r="N49" s="7" t="str">
        <f t="shared" si="2"/>
        <v>Low Engagement</v>
      </c>
      <c r="O49" s="22">
        <v>84</v>
      </c>
      <c r="P49" s="10">
        <f t="shared" si="3"/>
        <v>0.80857142857142861</v>
      </c>
      <c r="Q49" s="11">
        <f t="shared" si="4"/>
        <v>2.8181299694702588E-3</v>
      </c>
      <c r="R49" s="23">
        <v>2.8E-3</v>
      </c>
      <c r="S49" s="24">
        <v>13776</v>
      </c>
      <c r="T49" s="24">
        <v>29807</v>
      </c>
      <c r="U49" s="25">
        <v>2.1637</v>
      </c>
      <c r="V49" s="26">
        <v>2.2799999999999998</v>
      </c>
      <c r="W49" s="27">
        <v>7794</v>
      </c>
      <c r="X49" s="27">
        <v>334</v>
      </c>
      <c r="Y49" s="16">
        <f t="shared" si="0"/>
        <v>0.26148220216727613</v>
      </c>
    </row>
    <row r="50" spans="1:25" x14ac:dyDescent="0.3">
      <c r="A50" t="s">
        <v>25</v>
      </c>
      <c r="B50" s="4" t="s">
        <v>44</v>
      </c>
      <c r="C50" s="5" t="s">
        <v>45</v>
      </c>
      <c r="D50" s="5" t="s">
        <v>46</v>
      </c>
      <c r="E50" s="4" t="s">
        <v>42</v>
      </c>
      <c r="F50" s="4" t="s">
        <v>35</v>
      </c>
      <c r="G50" s="4" t="s">
        <v>31</v>
      </c>
      <c r="H50" s="18">
        <v>45</v>
      </c>
      <c r="I50" s="4" t="s">
        <v>37</v>
      </c>
      <c r="J50" s="4" t="s">
        <v>33</v>
      </c>
      <c r="K50" s="4" t="s">
        <v>34</v>
      </c>
      <c r="L50" s="7">
        <v>62.96</v>
      </c>
      <c r="M50" s="8">
        <f t="shared" si="1"/>
        <v>2.4757582009490406E-3</v>
      </c>
      <c r="N50" s="7" t="str">
        <f t="shared" si="2"/>
        <v>Low Engagement</v>
      </c>
      <c r="O50" s="9">
        <v>84</v>
      </c>
      <c r="P50" s="10">
        <f t="shared" si="3"/>
        <v>0.74952380952380948</v>
      </c>
      <c r="Q50" s="11">
        <f t="shared" si="4"/>
        <v>2.4757582009490406E-3</v>
      </c>
      <c r="R50" s="12">
        <v>2.5000000000000001E-3</v>
      </c>
      <c r="S50" s="13">
        <v>17927</v>
      </c>
      <c r="T50" s="13">
        <v>33929</v>
      </c>
      <c r="U50" s="14">
        <v>1.8926000000000001</v>
      </c>
      <c r="V50" s="10">
        <v>1.86</v>
      </c>
      <c r="W50" s="15">
        <v>6655</v>
      </c>
      <c r="X50" s="15">
        <v>145</v>
      </c>
      <c r="Y50" s="16">
        <f t="shared" si="0"/>
        <v>0.19614489080137934</v>
      </c>
    </row>
    <row r="51" spans="1:25" x14ac:dyDescent="0.3">
      <c r="A51" t="s">
        <v>25</v>
      </c>
      <c r="B51" s="4" t="s">
        <v>44</v>
      </c>
      <c r="C51" s="5" t="s">
        <v>45</v>
      </c>
      <c r="D51" s="5" t="s">
        <v>46</v>
      </c>
      <c r="E51" s="4" t="s">
        <v>47</v>
      </c>
      <c r="F51" s="4" t="s">
        <v>35</v>
      </c>
      <c r="G51" s="4" t="s">
        <v>31</v>
      </c>
      <c r="H51" s="18">
        <v>45</v>
      </c>
      <c r="I51" s="4" t="s">
        <v>32</v>
      </c>
      <c r="J51" s="4" t="s">
        <v>33</v>
      </c>
      <c r="K51" s="4" t="s">
        <v>34</v>
      </c>
      <c r="L51" s="7">
        <v>36.24</v>
      </c>
      <c r="M51" s="8">
        <f t="shared" si="1"/>
        <v>3.6172311739559354E-3</v>
      </c>
      <c r="N51" s="7" t="str">
        <f t="shared" si="2"/>
        <v>Low Engagement</v>
      </c>
      <c r="O51" s="9">
        <v>66</v>
      </c>
      <c r="P51" s="10">
        <f t="shared" si="3"/>
        <v>0.54909090909090907</v>
      </c>
      <c r="Q51" s="11">
        <f t="shared" si="4"/>
        <v>3.6172311739559354E-3</v>
      </c>
      <c r="R51" s="12">
        <v>3.5999999999999999E-3</v>
      </c>
      <c r="S51" s="13">
        <v>12121</v>
      </c>
      <c r="T51" s="13">
        <v>18246</v>
      </c>
      <c r="U51" s="14">
        <v>1.5053000000000001</v>
      </c>
      <c r="V51" s="10">
        <v>1.99</v>
      </c>
      <c r="W51" s="15">
        <v>3617</v>
      </c>
      <c r="X51" s="15">
        <v>96</v>
      </c>
      <c r="Y51" s="16">
        <f t="shared" si="0"/>
        <v>0.19823522963937301</v>
      </c>
    </row>
    <row r="52" spans="1:25" x14ac:dyDescent="0.3">
      <c r="A52" t="s">
        <v>25</v>
      </c>
      <c r="B52" s="4" t="s">
        <v>43</v>
      </c>
      <c r="C52" s="4" t="s">
        <v>27</v>
      </c>
      <c r="D52" s="4" t="s">
        <v>28</v>
      </c>
      <c r="E52" s="4" t="s">
        <v>47</v>
      </c>
      <c r="F52" s="4" t="s">
        <v>35</v>
      </c>
      <c r="G52" s="4" t="s">
        <v>31</v>
      </c>
      <c r="H52" s="20">
        <v>45</v>
      </c>
      <c r="I52" s="4" t="s">
        <v>37</v>
      </c>
      <c r="J52" s="4" t="s">
        <v>33</v>
      </c>
      <c r="K52" s="4" t="s">
        <v>34</v>
      </c>
      <c r="L52" s="21">
        <v>51.99</v>
      </c>
      <c r="M52" s="8">
        <f t="shared" si="1"/>
        <v>2.8572704138577613E-3</v>
      </c>
      <c r="N52" s="7" t="str">
        <f t="shared" si="2"/>
        <v>Low Engagement</v>
      </c>
      <c r="O52" s="22">
        <v>64</v>
      </c>
      <c r="P52" s="10">
        <f t="shared" si="3"/>
        <v>0.81234375000000003</v>
      </c>
      <c r="Q52" s="11">
        <f t="shared" si="4"/>
        <v>2.8572704138577613E-3</v>
      </c>
      <c r="R52" s="23">
        <v>2.8999999999999998E-3</v>
      </c>
      <c r="S52" s="24">
        <v>12187</v>
      </c>
      <c r="T52" s="24">
        <v>22399</v>
      </c>
      <c r="U52" s="25">
        <v>1.8379000000000001</v>
      </c>
      <c r="V52" s="26">
        <v>2.3199999999999998</v>
      </c>
      <c r="W52" s="27">
        <v>5802</v>
      </c>
      <c r="X52" s="27">
        <v>357</v>
      </c>
      <c r="Y52" s="16">
        <f t="shared" si="0"/>
        <v>0.25902942095629267</v>
      </c>
    </row>
    <row r="53" spans="1:25" x14ac:dyDescent="0.3">
      <c r="A53" t="s">
        <v>25</v>
      </c>
      <c r="B53" s="4" t="s">
        <v>44</v>
      </c>
      <c r="C53" s="5" t="s">
        <v>45</v>
      </c>
      <c r="D53" s="5" t="s">
        <v>46</v>
      </c>
      <c r="E53" s="4" t="s">
        <v>47</v>
      </c>
      <c r="F53" s="4" t="s">
        <v>35</v>
      </c>
      <c r="G53" s="4" t="s">
        <v>31</v>
      </c>
      <c r="H53" s="6">
        <v>30</v>
      </c>
      <c r="I53" s="4" t="s">
        <v>37</v>
      </c>
      <c r="J53" s="4" t="s">
        <v>33</v>
      </c>
      <c r="K53" s="4" t="s">
        <v>34</v>
      </c>
      <c r="L53" s="7">
        <v>21.55</v>
      </c>
      <c r="M53" s="8">
        <f t="shared" si="1"/>
        <v>2.5062656641604009E-3</v>
      </c>
      <c r="N53" s="7" t="str">
        <f t="shared" si="2"/>
        <v>Low Engagement</v>
      </c>
      <c r="O53" s="9">
        <v>29</v>
      </c>
      <c r="P53" s="10">
        <f t="shared" si="3"/>
        <v>0.74310344827586206</v>
      </c>
      <c r="Q53" s="11">
        <f t="shared" si="4"/>
        <v>2.5062656641604009E-3</v>
      </c>
      <c r="R53" s="12">
        <v>2.5000000000000001E-3</v>
      </c>
      <c r="S53" s="13">
        <v>8544</v>
      </c>
      <c r="T53" s="13">
        <v>11571</v>
      </c>
      <c r="U53" s="14">
        <v>1.3543000000000001</v>
      </c>
      <c r="V53" s="10">
        <v>1.86</v>
      </c>
      <c r="W53" s="15">
        <v>2125</v>
      </c>
      <c r="X53" s="15">
        <v>66</v>
      </c>
      <c r="Y53" s="16">
        <f t="shared" si="0"/>
        <v>0.18364877711520181</v>
      </c>
    </row>
    <row r="54" spans="1:25" x14ac:dyDescent="0.3">
      <c r="A54" t="s">
        <v>25</v>
      </c>
      <c r="B54" s="4" t="s">
        <v>38</v>
      </c>
      <c r="C54" s="5" t="s">
        <v>27</v>
      </c>
      <c r="D54" s="5" t="s">
        <v>28</v>
      </c>
      <c r="E54" s="4" t="s">
        <v>47</v>
      </c>
      <c r="F54" s="4" t="s">
        <v>30</v>
      </c>
      <c r="G54" s="4" t="s">
        <v>31</v>
      </c>
      <c r="H54" s="17">
        <v>30</v>
      </c>
      <c r="I54" s="4" t="s">
        <v>32</v>
      </c>
      <c r="J54" s="4" t="s">
        <v>33</v>
      </c>
      <c r="K54" s="4" t="s">
        <v>34</v>
      </c>
      <c r="L54" s="7">
        <v>3.22</v>
      </c>
      <c r="M54" s="8">
        <f t="shared" si="1"/>
        <v>0</v>
      </c>
      <c r="N54" s="7" t="str">
        <f t="shared" si="2"/>
        <v>Low Engagement</v>
      </c>
      <c r="O54" s="9">
        <v>0</v>
      </c>
      <c r="P54" s="10">
        <f t="shared" si="3"/>
        <v>0</v>
      </c>
      <c r="Q54" s="11">
        <f t="shared" si="4"/>
        <v>0</v>
      </c>
      <c r="R54" s="12">
        <v>0</v>
      </c>
      <c r="S54" s="13">
        <v>6681</v>
      </c>
      <c r="T54" s="13">
        <v>6742</v>
      </c>
      <c r="U54" s="14">
        <v>1.0091000000000001</v>
      </c>
      <c r="V54" s="10">
        <v>0.48</v>
      </c>
      <c r="W54" s="15">
        <v>109</v>
      </c>
      <c r="X54" s="15">
        <v>9</v>
      </c>
      <c r="Y54" s="16">
        <f t="shared" si="0"/>
        <v>1.6167309403737763E-2</v>
      </c>
    </row>
  </sheetData>
  <autoFilter ref="A1:Y54" xr:uid="{97081ACF-38D3-4B00-9653-0B60452BF1B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 snapchatdata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Khola Shams</dc:creator>
  <cp:lastModifiedBy>Khola Shams</cp:lastModifiedBy>
  <dcterms:created xsi:type="dcterms:W3CDTF">2024-09-04T11:36:48Z</dcterms:created>
  <dcterms:modified xsi:type="dcterms:W3CDTF">2024-09-04T11:37:11Z</dcterms:modified>
</cp:coreProperties>
</file>