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5" i="1" l="1"/>
  <c r="D27" i="1" l="1"/>
  <c r="D29" i="1" s="1"/>
</calcChain>
</file>

<file path=xl/sharedStrings.xml><?xml version="1.0" encoding="utf-8"?>
<sst xmlns="http://schemas.openxmlformats.org/spreadsheetml/2006/main" count="42" uniqueCount="36">
  <si>
    <t>Secction</t>
  </si>
  <si>
    <t>Motors</t>
  </si>
  <si>
    <t>battery</t>
  </si>
  <si>
    <t>component</t>
  </si>
  <si>
    <t>requirement</t>
  </si>
  <si>
    <t>INA219</t>
  </si>
  <si>
    <t>cost (USD)</t>
  </si>
  <si>
    <t>model #</t>
  </si>
  <si>
    <t>Total</t>
  </si>
  <si>
    <t>Budget</t>
  </si>
  <si>
    <t>Left over</t>
  </si>
  <si>
    <t>link (JLC)</t>
  </si>
  <si>
    <t>boost converter (battery)</t>
  </si>
  <si>
    <t>h bridge IC (motors)</t>
  </si>
  <si>
    <t>usb type c header (battery)</t>
  </si>
  <si>
    <t>INA219 (battery)</t>
  </si>
  <si>
    <t>+ usb type c pd (battery)</t>
  </si>
  <si>
    <t>Sub-total</t>
  </si>
  <si>
    <t>USB C PD</t>
  </si>
  <si>
    <t>linear regulator (battery) (type LDO)</t>
  </si>
  <si>
    <t>base cost (USD)</t>
  </si>
  <si>
    <t>extended? (+$3)</t>
  </si>
  <si>
    <t>Li battery charger</t>
  </si>
  <si>
    <t>most likely needed</t>
  </si>
  <si>
    <t xml:space="preserve">INA219AIDCNR </t>
  </si>
  <si>
    <t>Charging</t>
  </si>
  <si>
    <t>USB C header /6b</t>
  </si>
  <si>
    <t>https://jlcpcb.com/partdetail/TexasInstruments-INA219AIDCNR/C87469</t>
  </si>
  <si>
    <t>TYPE-C 6P LTH6.5</t>
  </si>
  <si>
    <t>https://jlcpcb.com/partdetail/ShouHan-TYPE_C_6P_LTH65/C5187463</t>
  </si>
  <si>
    <t>TP4056</t>
  </si>
  <si>
    <t>https://jlcpcb.com/partdetail/TPOWER-TP4056/C382139</t>
  </si>
  <si>
    <t>3,4</t>
  </si>
  <si>
    <t>Buck dc-dc</t>
  </si>
  <si>
    <t>https://jlcpcb.com/partdetail/TexasInstruments-LM2596SX_5_0NOPB/C10002</t>
  </si>
  <si>
    <t>LM2596SX-5.0/NOPB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</si>
</sst>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2" fillId="0" borderId="0" xfId="1"/>
    <xf numFmtId="49" fontId="0" fillId="0" borderId="1" xfId="0" applyNumberFormat="1" applyBorder="1"/>
    <xf numFmtId="49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lcpcb.com/partdetail/ShouHan-TYPE_C_6P_LTH65/C5187463" TargetMode="External"/><Relationship Id="rId1" Type="http://schemas.openxmlformats.org/officeDocument/2006/relationships/hyperlink" Target="https://jlcpcb.com/partdetail/TexasInstruments-INA219AIDCNR/C87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workbookViewId="0">
      <selection activeCell="H16" sqref="H16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4" bestFit="1" customWidth="1"/>
    <col min="4" max="4" width="14.21875" bestFit="1" customWidth="1"/>
    <col min="5" max="5" width="14.6640625" bestFit="1" customWidth="1"/>
  </cols>
  <sheetData>
    <row r="2" spans="1:15" x14ac:dyDescent="0.3">
      <c r="A2" t="s">
        <v>0</v>
      </c>
      <c r="L2" t="s">
        <v>23</v>
      </c>
    </row>
    <row r="3" spans="1:15" x14ac:dyDescent="0.3">
      <c r="A3" t="s">
        <v>2</v>
      </c>
      <c r="L3" t="s">
        <v>12</v>
      </c>
    </row>
    <row r="4" spans="1:15" x14ac:dyDescent="0.3">
      <c r="A4" s="2" t="s">
        <v>4</v>
      </c>
      <c r="B4" s="2" t="s">
        <v>3</v>
      </c>
      <c r="C4" s="2" t="s">
        <v>7</v>
      </c>
      <c r="D4" s="2" t="s">
        <v>20</v>
      </c>
      <c r="E4" s="2" t="s">
        <v>21</v>
      </c>
      <c r="F4" s="2" t="s">
        <v>11</v>
      </c>
      <c r="L4" t="s">
        <v>19</v>
      </c>
    </row>
    <row r="5" spans="1:15" x14ac:dyDescent="0.3">
      <c r="A5">
        <v>2</v>
      </c>
      <c r="B5" t="s">
        <v>5</v>
      </c>
      <c r="C5" s="1" t="s">
        <v>24</v>
      </c>
      <c r="D5">
        <v>0.59550000000000003</v>
      </c>
      <c r="E5">
        <v>3</v>
      </c>
      <c r="F5" s="5" t="s">
        <v>27</v>
      </c>
      <c r="L5" t="s">
        <v>13</v>
      </c>
    </row>
    <row r="6" spans="1:15" x14ac:dyDescent="0.3">
      <c r="A6">
        <v>5</v>
      </c>
      <c r="B6" t="s">
        <v>26</v>
      </c>
      <c r="C6" s="1" t="s">
        <v>28</v>
      </c>
      <c r="D6">
        <v>7.8200000000000006E-2</v>
      </c>
      <c r="E6">
        <v>3</v>
      </c>
      <c r="F6" s="5" t="s">
        <v>29</v>
      </c>
      <c r="L6" t="s">
        <v>14</v>
      </c>
      <c r="O6" s="1" t="s">
        <v>16</v>
      </c>
    </row>
    <row r="7" spans="1:15" x14ac:dyDescent="0.3">
      <c r="A7">
        <v>5</v>
      </c>
      <c r="B7" t="s">
        <v>18</v>
      </c>
      <c r="C7" s="1"/>
      <c r="L7" t="s">
        <v>15</v>
      </c>
    </row>
    <row r="8" spans="1:15" x14ac:dyDescent="0.3">
      <c r="A8" t="s">
        <v>32</v>
      </c>
      <c r="B8" t="s">
        <v>25</v>
      </c>
      <c r="C8" s="1" t="s">
        <v>30</v>
      </c>
      <c r="D8">
        <v>0.09</v>
      </c>
      <c r="E8">
        <v>3</v>
      </c>
      <c r="F8" t="s">
        <v>31</v>
      </c>
      <c r="L8" t="s">
        <v>22</v>
      </c>
    </row>
    <row r="9" spans="1:15" x14ac:dyDescent="0.3">
      <c r="B9" t="s">
        <v>33</v>
      </c>
      <c r="C9" t="s">
        <v>35</v>
      </c>
      <c r="D9">
        <v>0.91349999999999998</v>
      </c>
      <c r="F9" t="s">
        <v>34</v>
      </c>
    </row>
    <row r="14" spans="1:15" x14ac:dyDescent="0.3">
      <c r="A14" s="3" t="s">
        <v>17</v>
      </c>
      <c r="B14" s="3"/>
      <c r="C14" s="6"/>
      <c r="D14" s="3">
        <f>SUM(D5:E13)</f>
        <v>10.677199999999999</v>
      </c>
      <c r="E14" s="3"/>
      <c r="F14" s="3"/>
    </row>
    <row r="15" spans="1:15" x14ac:dyDescent="0.3">
      <c r="A15" s="4"/>
      <c r="B15" s="4"/>
      <c r="C15" s="7"/>
      <c r="D15" s="4"/>
      <c r="E15" s="4"/>
      <c r="F15" s="4"/>
    </row>
    <row r="16" spans="1:15" x14ac:dyDescent="0.3">
      <c r="C16" s="1"/>
    </row>
    <row r="17" spans="1:6" x14ac:dyDescent="0.3">
      <c r="A17" t="s">
        <v>1</v>
      </c>
      <c r="C17" s="1"/>
    </row>
    <row r="18" spans="1:6" x14ac:dyDescent="0.3">
      <c r="A18" s="2" t="s">
        <v>4</v>
      </c>
      <c r="B18" s="2" t="s">
        <v>3</v>
      </c>
      <c r="C18" s="2" t="s">
        <v>7</v>
      </c>
      <c r="D18" s="2" t="s">
        <v>6</v>
      </c>
      <c r="E18" s="2" t="s">
        <v>21</v>
      </c>
      <c r="F18" s="2" t="s">
        <v>11</v>
      </c>
    </row>
    <row r="25" spans="1:6" x14ac:dyDescent="0.3">
      <c r="A25" s="3" t="s">
        <v>17</v>
      </c>
      <c r="B25" s="3"/>
      <c r="C25" s="3"/>
      <c r="D25" s="3">
        <f>SUM(D19:E24)</f>
        <v>0</v>
      </c>
      <c r="E25" s="3"/>
      <c r="F25" s="3"/>
    </row>
    <row r="27" spans="1:6" x14ac:dyDescent="0.3">
      <c r="A27" s="2" t="s">
        <v>8</v>
      </c>
      <c r="B27" s="2"/>
      <c r="C27" s="2"/>
      <c r="D27" s="2">
        <f>D25+D14</f>
        <v>10.677199999999999</v>
      </c>
      <c r="E27" s="2"/>
    </row>
    <row r="28" spans="1:6" x14ac:dyDescent="0.3">
      <c r="A28" s="2" t="s">
        <v>9</v>
      </c>
      <c r="B28" s="2"/>
      <c r="C28" s="2"/>
      <c r="D28" s="2">
        <v>56.5</v>
      </c>
      <c r="E28" s="2"/>
    </row>
    <row r="29" spans="1:6" x14ac:dyDescent="0.3">
      <c r="A29" s="2" t="s">
        <v>10</v>
      </c>
      <c r="B29" s="2"/>
      <c r="C29" s="2"/>
      <c r="D29" s="2">
        <f>D28-D27</f>
        <v>45.822800000000001</v>
      </c>
      <c r="E29" s="2"/>
    </row>
  </sheetData>
  <hyperlinks>
    <hyperlink ref="F5" r:id="rId1"/>
    <hyperlink ref="F6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2025-03-25T21:43:57Z</dcterms:modified>
</cp:coreProperties>
</file>