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7" i="1" l="1"/>
  <c r="D29" i="1" l="1"/>
  <c r="D31" i="1" s="1"/>
</calcChain>
</file>

<file path=xl/sharedStrings.xml><?xml version="1.0" encoding="utf-8"?>
<sst xmlns="http://schemas.openxmlformats.org/spreadsheetml/2006/main" count="54" uniqueCount="47">
  <si>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</si>
  <si>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</si>
  <si>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</si>
  <si>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</si>
  <si>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</si>
  <si>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</si>
  <si>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</si>
  <si>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</si>
  <si>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</si>
  <si>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</si>
  <si>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</si>
  <si>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</si>
  <si>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</si>
  <si>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</si>
  <si>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</si>
  <si>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</si>
  <si>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</si>
  <si>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</si>
  <si>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</si>
  <si>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</si>
  <si>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</si>
  <si>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</si>
  <si>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</si>
  <si>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</si>
  <si>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</si>
  <si>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</si>
  <si>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USB C header /6b</t>
  </si>
  <si>
    <t>https://jlcpcb.com/partdetail/TexasInstruments-INA219AIDCNR/C87469</t>
  </si>
  <si>
    <t>TYPE-C 6P LTH6.5</t>
  </si>
  <si>
    <t>https://jlcpcb.com/partdetail/ShouHan-TYPE_C_6P_LTH65/C5187463</t>
  </si>
  <si>
    <t>TP4056</t>
  </si>
  <si>
    <t>https://jlcpcb.com/partdetail/TPOWER-TP4056/C382139</t>
  </si>
  <si>
    <t>3,4</t>
  </si>
  <si>
    <t>Buck dc-dc</t>
  </si>
  <si>
    <t>https://jlcpcb.com/partdetail/TexasInstruments-LM2596SX_5_0NOPB/C10002</t>
  </si>
  <si>
    <t>LM2596SX-5.0/NOPB</t>
  </si>
  <si>
    <t>HUSB237</t>
  </si>
  <si>
    <t>https://jlcpcb.com/partdetail/Hynetek-HUSB237_AA001DN06R/C22373734</t>
  </si>
  <si>
    <t>analog switch</t>
  </si>
  <si>
    <t>SN74LVC1G3157DCKR</t>
  </si>
  <si>
    <t>https://jlcpcb.com/partdetail/TexasInstruments-SN74LVC1G3157DCKR/C38663</t>
  </si>
  <si>
    <t>On/Off switch</t>
  </si>
  <si>
    <t>SK22D15L5</t>
  </si>
  <si>
    <t>https://jlcpcb.com/partdetail/XkbConnection-SK22D15L5/C2884795</t>
  </si>
  <si>
    <t>shunt resistor</t>
  </si>
  <si>
    <t>https://jlcpcb.com/partdetail/ta_iTech-RLP25FEER200/C459674</t>
  </si>
  <si>
    <t>RLP25FEER200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</si>
</sst>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TPOWER-TP4056/C382139" TargetMode="External"/><Relationship Id="rId2" Type="http://schemas.openxmlformats.org/officeDocument/2006/relationships/hyperlink" Target="https://jlcpcb.com/partdetail/ShouHan-TYPE_C_6P_LTH65/C5187463" TargetMode="External"/><Relationship Id="rId1" Type="http://schemas.openxmlformats.org/officeDocument/2006/relationships/hyperlink" Target="https://jlcpcb.com/partdetail/TexasInstruments-INA219AIDCNR/C8746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workbookViewId="0">
      <selection activeCell="A13" sqref="A13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9.21875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s="1" t="s">
        <v>24</v>
      </c>
      <c r="D5">
        <v>0.59550000000000003</v>
      </c>
      <c r="E5">
        <v>3</v>
      </c>
      <c r="F5" s="5" t="s">
        <v>27</v>
      </c>
      <c r="L5" t="s">
        <v>13</v>
      </c>
    </row>
    <row r="6" spans="1:15" x14ac:dyDescent="0.3">
      <c r="A6">
        <v>5</v>
      </c>
      <c r="B6" t="s">
        <v>26</v>
      </c>
      <c r="C6" s="1" t="s">
        <v>28</v>
      </c>
      <c r="D6">
        <v>7.8200000000000006E-2</v>
      </c>
      <c r="E6">
        <v>3</v>
      </c>
      <c r="F6" s="5" t="s">
        <v>29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C7" s="1" t="s">
        <v>36</v>
      </c>
      <c r="D7">
        <v>0.19</v>
      </c>
      <c r="E7">
        <v>3</v>
      </c>
      <c r="F7" t="s">
        <v>37</v>
      </c>
      <c r="L7" t="s">
        <v>15</v>
      </c>
    </row>
    <row r="8" spans="1:15" x14ac:dyDescent="0.3">
      <c r="A8" t="s">
        <v>32</v>
      </c>
      <c r="B8" t="s">
        <v>25</v>
      </c>
      <c r="C8" s="1" t="s">
        <v>30</v>
      </c>
      <c r="D8">
        <v>0.09</v>
      </c>
      <c r="E8">
        <v>3</v>
      </c>
      <c r="F8" s="5" t="s">
        <v>31</v>
      </c>
      <c r="L8" t="s">
        <v>22</v>
      </c>
    </row>
    <row r="9" spans="1:15" x14ac:dyDescent="0.3">
      <c r="A9" t="s">
        <v>32</v>
      </c>
      <c r="B9" t="s">
        <v>33</v>
      </c>
      <c r="C9" t="s">
        <v>35</v>
      </c>
      <c r="D9">
        <v>0.91349999999999998</v>
      </c>
      <c r="E9">
        <v>0</v>
      </c>
      <c r="F9" t="s">
        <v>34</v>
      </c>
    </row>
    <row r="10" spans="1:15" x14ac:dyDescent="0.3">
      <c r="A10">
        <v>4</v>
      </c>
      <c r="B10" t="s">
        <v>38</v>
      </c>
      <c r="C10" t="s">
        <v>39</v>
      </c>
      <c r="D10">
        <v>5.1299999999999998E-2</v>
      </c>
      <c r="E10">
        <v>3</v>
      </c>
      <c r="F10" t="s">
        <v>40</v>
      </c>
    </row>
    <row r="12" spans="1:15" x14ac:dyDescent="0.3">
      <c r="A12">
        <v>2</v>
      </c>
      <c r="B12" t="s">
        <v>44</v>
      </c>
      <c r="C12" t="s">
        <v>46</v>
      </c>
      <c r="D12">
        <v>0.05</v>
      </c>
      <c r="E12">
        <v>3</v>
      </c>
      <c r="F12" t="s">
        <v>45</v>
      </c>
    </row>
    <row r="16" spans="1:15" x14ac:dyDescent="0.3">
      <c r="A16" s="3" t="s">
        <v>17</v>
      </c>
      <c r="B16" s="3"/>
      <c r="C16" s="6"/>
      <c r="D16" s="3">
        <f>SUM(D5:E15)</f>
        <v>19.968500000000002</v>
      </c>
      <c r="E16" s="3"/>
      <c r="F16" s="3"/>
    </row>
    <row r="17" spans="1:6" x14ac:dyDescent="0.3">
      <c r="A17" s="4"/>
      <c r="B17" s="4"/>
      <c r="C17" s="7"/>
      <c r="D17" s="4"/>
      <c r="E17" s="4"/>
      <c r="F17" s="4"/>
    </row>
    <row r="18" spans="1:6" x14ac:dyDescent="0.3">
      <c r="C18" s="1"/>
    </row>
    <row r="19" spans="1:6" x14ac:dyDescent="0.3">
      <c r="A19" t="s">
        <v>1</v>
      </c>
      <c r="C19" s="1"/>
    </row>
    <row r="20" spans="1:6" x14ac:dyDescent="0.3">
      <c r="A20" s="2" t="s">
        <v>4</v>
      </c>
      <c r="B20" s="2" t="s">
        <v>3</v>
      </c>
      <c r="C20" s="2" t="s">
        <v>7</v>
      </c>
      <c r="D20" s="2" t="s">
        <v>6</v>
      </c>
      <c r="E20" s="2" t="s">
        <v>21</v>
      </c>
      <c r="F20" s="2" t="s">
        <v>11</v>
      </c>
    </row>
    <row r="21" spans="1:6" x14ac:dyDescent="0.3">
      <c r="A21">
        <v>8</v>
      </c>
      <c r="B21" t="s">
        <v>41</v>
      </c>
      <c r="C21" t="s">
        <v>42</v>
      </c>
      <c r="D21">
        <v>0.31</v>
      </c>
      <c r="E21">
        <v>3</v>
      </c>
      <c r="F21" t="s">
        <v>43</v>
      </c>
    </row>
    <row r="27" spans="1:6" x14ac:dyDescent="0.3">
      <c r="A27" s="3" t="s">
        <v>17</v>
      </c>
      <c r="B27" s="3"/>
      <c r="C27" s="3"/>
      <c r="D27" s="3">
        <f>SUM(D21:E26)</f>
        <v>3.31</v>
      </c>
      <c r="E27" s="3"/>
      <c r="F27" s="3"/>
    </row>
    <row r="29" spans="1:6" x14ac:dyDescent="0.3">
      <c r="A29" s="2" t="s">
        <v>8</v>
      </c>
      <c r="B29" s="2"/>
      <c r="C29" s="2"/>
      <c r="D29" s="2">
        <f>D27+D16</f>
        <v>23.278500000000001</v>
      </c>
      <c r="E29" s="2"/>
    </row>
    <row r="30" spans="1:6" x14ac:dyDescent="0.3">
      <c r="A30" s="2" t="s">
        <v>9</v>
      </c>
      <c r="B30" s="2"/>
      <c r="C30" s="2"/>
      <c r="D30" s="2">
        <v>56.5</v>
      </c>
      <c r="E30" s="2"/>
    </row>
    <row r="31" spans="1:6" x14ac:dyDescent="0.3">
      <c r="A31" s="2" t="s">
        <v>10</v>
      </c>
      <c r="B31" s="2"/>
      <c r="C31" s="2"/>
      <c r="D31" s="2">
        <f>D30-D29</f>
        <v>33.221499999999999</v>
      </c>
      <c r="E31" s="2"/>
    </row>
  </sheetData>
  <hyperlinks>
    <hyperlink ref="F5" r:id="rId1"/>
    <hyperlink ref="F6" r:id="rId2"/>
    <hyperlink ref="F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2025-03-27T06:41:02Z</dcterms:modified>
</cp:coreProperties>
</file>