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3"/>
  <workbookPr/>
  <mc:AlternateContent xmlns:mc="http://schemas.openxmlformats.org/markup-compatibility/2006">
    <mc:Choice Requires="x15">
      <x15ac:absPath xmlns:x15ac="http://schemas.microsoft.com/office/spreadsheetml/2010/11/ac" url="/Users/vadim/Documents/GitHub/Kholoshnia/computer-professional-basics/Lab 4/"/>
    </mc:Choice>
  </mc:AlternateContent>
  <xr:revisionPtr revIDLastSave="0" documentId="13_ncr:1_{04B3737A-70D7-3D4C-A7A4-7221CF8950C3}" xr6:coauthVersionLast="45" xr6:coauthVersionMax="45" xr10:uidLastSave="{00000000-0000-0000-0000-000000000000}"/>
  <bookViews>
    <workbookView xWindow="4000" yWindow="1320" windowWidth="22180" windowHeight="1406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0" i="1" l="1"/>
  <c r="A30" i="1"/>
  <c r="A4" i="1"/>
  <c r="B76" i="1" l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A33" i="1"/>
  <c r="A34" i="1" s="1"/>
  <c r="B32" i="1"/>
  <c r="B77" i="1" s="1"/>
  <c r="A35" i="1" l="1"/>
  <c r="B34" i="1"/>
  <c r="B79" i="1" s="1"/>
  <c r="B33" i="1"/>
  <c r="B78" i="1" s="1"/>
  <c r="B4" i="1"/>
  <c r="B50" i="1" s="1"/>
  <c r="B3" i="1"/>
  <c r="B49" i="1" s="1"/>
  <c r="A5" i="1"/>
  <c r="A36" i="1" l="1"/>
  <c r="B35" i="1"/>
  <c r="B80" i="1" s="1"/>
  <c r="A6" i="1"/>
  <c r="B5" i="1"/>
  <c r="B51" i="1" s="1"/>
  <c r="D49" i="1"/>
  <c r="A37" i="1" l="1"/>
  <c r="B36" i="1"/>
  <c r="B81" i="1" s="1"/>
  <c r="A7" i="1"/>
  <c r="B6" i="1"/>
  <c r="B52" i="1" s="1"/>
  <c r="A38" i="1" l="1"/>
  <c r="B37" i="1"/>
  <c r="B82" i="1" s="1"/>
  <c r="A8" i="1"/>
  <c r="B7" i="1"/>
  <c r="B53" i="1" s="1"/>
  <c r="A39" i="1" l="1"/>
  <c r="B38" i="1"/>
  <c r="B83" i="1" s="1"/>
  <c r="A9" i="1"/>
  <c r="B8" i="1"/>
  <c r="B54" i="1" s="1"/>
  <c r="A40" i="1" l="1"/>
  <c r="B39" i="1"/>
  <c r="B84" i="1" s="1"/>
  <c r="A10" i="1"/>
  <c r="B9" i="1"/>
  <c r="B55" i="1" s="1"/>
  <c r="A41" i="1" l="1"/>
  <c r="B40" i="1"/>
  <c r="B85" i="1" s="1"/>
  <c r="A11" i="1"/>
  <c r="B10" i="1"/>
  <c r="B56" i="1" s="1"/>
  <c r="A42" i="1" l="1"/>
  <c r="B41" i="1"/>
  <c r="B86" i="1" s="1"/>
  <c r="A12" i="1"/>
  <c r="B11" i="1"/>
  <c r="B57" i="1" s="1"/>
  <c r="A43" i="1" l="1"/>
  <c r="B42" i="1"/>
  <c r="B87" i="1" s="1"/>
  <c r="A13" i="1"/>
  <c r="B12" i="1"/>
  <c r="B58" i="1" s="1"/>
  <c r="A44" i="1" l="1"/>
  <c r="B43" i="1"/>
  <c r="B88" i="1" s="1"/>
  <c r="A14" i="1"/>
  <c r="B13" i="1"/>
  <c r="B59" i="1" s="1"/>
  <c r="A45" i="1" l="1"/>
  <c r="B44" i="1"/>
  <c r="B89" i="1" s="1"/>
  <c r="A15" i="1"/>
  <c r="B14" i="1"/>
  <c r="B60" i="1" s="1"/>
  <c r="B45" i="1" l="1"/>
  <c r="B90" i="1" s="1"/>
  <c r="A16" i="1"/>
  <c r="B15" i="1"/>
  <c r="B61" i="1" s="1"/>
  <c r="A17" i="1" l="1"/>
  <c r="B16" i="1"/>
  <c r="B62" i="1" s="1"/>
  <c r="A18" i="1" l="1"/>
  <c r="B17" i="1"/>
  <c r="B63" i="1" s="1"/>
  <c r="A19" i="1" l="1"/>
  <c r="B18" i="1"/>
  <c r="B64" i="1" s="1"/>
  <c r="A20" i="1" l="1"/>
  <c r="B19" i="1"/>
  <c r="B65" i="1" s="1"/>
  <c r="A21" i="1" l="1"/>
  <c r="B20" i="1"/>
  <c r="B66" i="1" s="1"/>
  <c r="A22" i="1" l="1"/>
  <c r="B21" i="1"/>
  <c r="B67" i="1" s="1"/>
  <c r="A23" i="1" l="1"/>
  <c r="B22" i="1"/>
  <c r="B68" i="1" s="1"/>
  <c r="A24" i="1" l="1"/>
  <c r="B23" i="1"/>
  <c r="B69" i="1" s="1"/>
  <c r="A25" i="1" l="1"/>
  <c r="B24" i="1"/>
  <c r="B70" i="1" s="1"/>
  <c r="A26" i="1" l="1"/>
  <c r="B25" i="1"/>
  <c r="B71" i="1" s="1"/>
  <c r="A27" i="1" l="1"/>
  <c r="B26" i="1"/>
  <c r="B72" i="1" s="1"/>
  <c r="A28" i="1" l="1"/>
  <c r="B27" i="1"/>
  <c r="B73" i="1" s="1"/>
  <c r="A29" i="1" l="1"/>
  <c r="B29" i="1" s="1"/>
  <c r="B75" i="1" s="1"/>
  <c r="B28" i="1"/>
  <c r="B74" i="1" s="1"/>
</calcChain>
</file>

<file path=xl/sharedStrings.xml><?xml version="1.0" encoding="utf-8"?>
<sst xmlns="http://schemas.openxmlformats.org/spreadsheetml/2006/main" count="145" uniqueCount="113">
  <si>
    <t>Адрес ячейки</t>
  </si>
  <si>
    <t>Содержимое ячейки</t>
  </si>
  <si>
    <t>Мнемоника</t>
  </si>
  <si>
    <t>0200</t>
  </si>
  <si>
    <t>CLA</t>
  </si>
  <si>
    <t>0100</t>
  </si>
  <si>
    <t>HLT</t>
  </si>
  <si>
    <t>Комментарии</t>
  </si>
  <si>
    <t>Выполняемая команда</t>
  </si>
  <si>
    <t>Содержимое регистров после выполнения команды</t>
  </si>
  <si>
    <t>Ячейка, содержимое которой изменилось</t>
  </si>
  <si>
    <t>Адрес</t>
  </si>
  <si>
    <t>Код</t>
  </si>
  <si>
    <t>IP</t>
  </si>
  <si>
    <t>CR</t>
  </si>
  <si>
    <t>AR</t>
  </si>
  <si>
    <t>DR</t>
  </si>
  <si>
    <t>SP</t>
  </si>
  <si>
    <t>BR</t>
  </si>
  <si>
    <t>AC</t>
  </si>
  <si>
    <t>NZVC</t>
  </si>
  <si>
    <t>Новый код</t>
  </si>
  <si>
    <t>0500</t>
  </si>
  <si>
    <t>Очистка аккумулятора</t>
  </si>
  <si>
    <t>0C00</t>
  </si>
  <si>
    <t>0800</t>
  </si>
  <si>
    <t>0740</t>
  </si>
  <si>
    <t>0700</t>
  </si>
  <si>
    <t>4E05</t>
  </si>
  <si>
    <t>EE04</t>
  </si>
  <si>
    <t>ZZZZ</t>
  </si>
  <si>
    <t>YYYY</t>
  </si>
  <si>
    <t>XXXX</t>
  </si>
  <si>
    <t>AC01</t>
  </si>
  <si>
    <t>CE01</t>
  </si>
  <si>
    <t>AE02</t>
  </si>
  <si>
    <t>EC01</t>
  </si>
  <si>
    <t>0A00</t>
  </si>
  <si>
    <t>PUSH</t>
  </si>
  <si>
    <t>Запись AC в стек</t>
  </si>
  <si>
    <t>LD &amp;1</t>
  </si>
  <si>
    <t>Чтение из стека входного параметра</t>
  </si>
  <si>
    <t>ASL</t>
  </si>
  <si>
    <t>Арифметический сдвиг влево</t>
  </si>
  <si>
    <t>ADD IP + 5</t>
  </si>
  <si>
    <t>ST &amp;1</t>
  </si>
  <si>
    <t>RET</t>
  </si>
  <si>
    <t>Сохранение AC на место входного параметра в стеке</t>
  </si>
  <si>
    <t>POP</t>
  </si>
  <si>
    <t>Чтение из стека в AC</t>
  </si>
  <si>
    <t>DEC</t>
  </si>
  <si>
    <t>Декремент AC</t>
  </si>
  <si>
    <t>INC</t>
  </si>
  <si>
    <t>Инкремент AC</t>
  </si>
  <si>
    <t>ST IP + 4</t>
  </si>
  <si>
    <t>Остановка ТГ</t>
  </si>
  <si>
    <t>Z</t>
  </si>
  <si>
    <t>Y</t>
  </si>
  <si>
    <t>X</t>
  </si>
  <si>
    <t>a</t>
  </si>
  <si>
    <t>b</t>
  </si>
  <si>
    <t>Локальная переменная</t>
  </si>
  <si>
    <t>Переменная</t>
  </si>
  <si>
    <t>R</t>
  </si>
  <si>
    <t>Результат</t>
  </si>
  <si>
    <t>Возврат из подпрограммы</t>
  </si>
  <si>
    <t>ST IP + 25</t>
  </si>
  <si>
    <t>LD IP + 22</t>
  </si>
  <si>
    <t>EE19</t>
  </si>
  <si>
    <t>AE16</t>
  </si>
  <si>
    <t>Загрузка в AC содержимого из ячейки 0x3B4</t>
  </si>
  <si>
    <t>D6FF</t>
  </si>
  <si>
    <t>CALL $6FF</t>
  </si>
  <si>
    <t>Вызов подпрограммы по адресу 0x6FF</t>
  </si>
  <si>
    <t>6E14</t>
  </si>
  <si>
    <t>EE13</t>
  </si>
  <si>
    <t>AE0F</t>
  </si>
  <si>
    <t>4E0D</t>
  </si>
  <si>
    <t>EE0C</t>
  </si>
  <si>
    <t>AE0A</t>
  </si>
  <si>
    <t>0D08</t>
  </si>
  <si>
    <t>F207</t>
  </si>
  <si>
    <t>7E09</t>
  </si>
  <si>
    <t>F905</t>
  </si>
  <si>
    <t>4C01</t>
  </si>
  <si>
    <t>0B10</t>
  </si>
  <si>
    <t>00FA</t>
  </si>
  <si>
    <t>Сохраненине 0 в ячейку 0x3B7</t>
  </si>
  <si>
    <t>Загрузка в AC содержимого из ячейки 0x3B5</t>
  </si>
  <si>
    <t>SUB IP + 20</t>
  </si>
  <si>
    <t>Вычитание из AC содержимого ячейки 0x3B7</t>
  </si>
  <si>
    <t>ST IP + 19</t>
  </si>
  <si>
    <t>Сохраненине AC в ячейку 0x3B7</t>
  </si>
  <si>
    <t>ST IP + 15</t>
  </si>
  <si>
    <t>SUB IP + 13</t>
  </si>
  <si>
    <t>ST IP + 12</t>
  </si>
  <si>
    <t>LD IP + 10</t>
  </si>
  <si>
    <t>Загрузка в AC содержимого ячейки 0x3B6</t>
  </si>
  <si>
    <t>SUB IP + 5</t>
  </si>
  <si>
    <t>Сохранение AC в ячейку 0x3B7</t>
  </si>
  <si>
    <t>BMI IP + 7</t>
  </si>
  <si>
    <t>BGE IP + 5</t>
  </si>
  <si>
    <t>ADD &amp;1</t>
  </si>
  <si>
    <t>Сложение входного параметра с AC</t>
  </si>
  <si>
    <t>Если значение параметра меньше нуля, то переход в ячейку 0x708</t>
  </si>
  <si>
    <t>Если значение параметра больше или равно, то переход в ячейку 0x708</t>
  </si>
  <si>
    <t>Сложение сожержимого ячейки 0x70C с AC</t>
  </si>
  <si>
    <t>LD IP + 2</t>
  </si>
  <si>
    <t>BR IP + 1</t>
  </si>
  <si>
    <t>Безусловный переход в ячейку 0x709</t>
  </si>
  <si>
    <t>Загрузка в AC содержимого ячейки 0x70B</t>
  </si>
  <si>
    <t>CMP IP + 9</t>
  </si>
  <si>
    <t>Сравнение AC с содержимым ячейки 0x70B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</si>
</sst>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49" fontId="1" fillId="0" borderId="1" xfId="0" applyNumberFormat="1" applyFont="1" applyBorder="1" applyAlignment="1">
      <alignment horizontal="left" vertical="center"/>
    </xf>
    <xf numFmtId="49" fontId="1" fillId="0" borderId="2" xfId="0" applyNumberFormat="1" applyFont="1" applyBorder="1" applyAlignment="1">
      <alignment horizontal="left" vertical="center"/>
    </xf>
    <xf numFmtId="49" fontId="1" fillId="0" borderId="9" xfId="0" applyNumberFormat="1" applyFont="1" applyBorder="1" applyAlignment="1">
      <alignment horizontal="center" vertical="center"/>
    </xf>
    <xf numFmtId="49" fontId="1" fillId="0" borderId="10" xfId="0" applyNumberFormat="1" applyFont="1" applyBorder="1" applyAlignment="1">
      <alignment horizontal="center" vertical="center"/>
    </xf>
    <xf numFmtId="49" fontId="1" fillId="0" borderId="3" xfId="0" applyNumberFormat="1" applyFont="1" applyBorder="1" applyAlignment="1">
      <alignment horizontal="center" vertical="center"/>
    </xf>
    <xf numFmtId="49" fontId="1" fillId="0" borderId="0" xfId="0" applyNumberFormat="1" applyFont="1" applyBorder="1" applyAlignment="1">
      <alignment horizontal="center" vertical="center"/>
    </xf>
    <xf numFmtId="49" fontId="1" fillId="0" borderId="5" xfId="0" applyNumberFormat="1" applyFont="1" applyBorder="1" applyAlignment="1">
      <alignment horizontal="center" vertical="center"/>
    </xf>
    <xf numFmtId="49" fontId="1" fillId="0" borderId="7" xfId="0" applyNumberFormat="1" applyFont="1" applyBorder="1" applyAlignment="1">
      <alignment horizontal="center" vertical="center"/>
    </xf>
    <xf numFmtId="49" fontId="2" fillId="0" borderId="0" xfId="0" applyNumberFormat="1" applyFont="1" applyFill="1" applyBorder="1" applyAlignment="1">
      <alignment horizontal="center" vertical="center"/>
    </xf>
    <xf numFmtId="0" fontId="1" fillId="0" borderId="0" xfId="0" applyFont="1"/>
    <xf numFmtId="0" fontId="1" fillId="0" borderId="0" xfId="0" applyFont="1" applyAlignment="1"/>
    <xf numFmtId="0" fontId="1" fillId="0" borderId="0" xfId="0" applyFont="1" applyAlignment="1">
      <alignment vertical="center"/>
    </xf>
    <xf numFmtId="49" fontId="1" fillId="0" borderId="4" xfId="0" applyNumberFormat="1" applyFont="1" applyBorder="1" applyAlignment="1">
      <alignment horizontal="center" vertical="center"/>
    </xf>
    <xf numFmtId="49" fontId="1" fillId="0" borderId="6" xfId="0" applyNumberFormat="1" applyFont="1" applyBorder="1" applyAlignment="1">
      <alignment horizontal="center" vertical="center"/>
    </xf>
    <xf numFmtId="49" fontId="1" fillId="0" borderId="4" xfId="0" applyNumberFormat="1" applyFont="1" applyBorder="1" applyAlignment="1">
      <alignment vertical="center" wrapText="1"/>
    </xf>
    <xf numFmtId="0" fontId="1" fillId="0" borderId="0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49" fontId="3" fillId="0" borderId="0" xfId="0" applyNumberFormat="1" applyFont="1" applyBorder="1" applyAlignment="1">
      <alignment horizontal="center" vertical="center"/>
    </xf>
    <xf numFmtId="49" fontId="1" fillId="0" borderId="8" xfId="0" applyNumberFormat="1" applyFont="1" applyBorder="1" applyAlignment="1">
      <alignment horizontal="center" vertical="center"/>
    </xf>
    <xf numFmtId="49" fontId="1" fillId="0" borderId="10" xfId="0" applyNumberFormat="1" applyFont="1" applyBorder="1" applyAlignment="1">
      <alignment horizontal="center"/>
    </xf>
    <xf numFmtId="0" fontId="1" fillId="0" borderId="4" xfId="0" applyFont="1" applyBorder="1"/>
    <xf numFmtId="0" fontId="1" fillId="0" borderId="6" xfId="0" applyFont="1" applyBorder="1"/>
    <xf numFmtId="49" fontId="1" fillId="0" borderId="11" xfId="0" applyNumberFormat="1" applyFont="1" applyBorder="1" applyAlignment="1">
      <alignment horizontal="left" vertical="center"/>
    </xf>
    <xf numFmtId="49" fontId="1" fillId="0" borderId="3" xfId="0" applyNumberFormat="1" applyFont="1" applyFill="1" applyBorder="1" applyAlignment="1">
      <alignment horizontal="center" vertical="center" wrapText="1"/>
    </xf>
    <xf numFmtId="0" fontId="1" fillId="0" borderId="0" xfId="0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quotePrefix="1" applyFont="1" applyBorder="1" applyAlignment="1">
      <alignment horizontal="center"/>
    </xf>
    <xf numFmtId="0" fontId="1" fillId="0" borderId="0" xfId="0" applyFont="1" applyFill="1" applyBorder="1"/>
    <xf numFmtId="0" fontId="1" fillId="0" borderId="3" xfId="0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49" fontId="1" fillId="0" borderId="12" xfId="0" applyNumberFormat="1" applyFont="1" applyBorder="1" applyAlignment="1">
      <alignment horizontal="center" vertical="center"/>
    </xf>
    <xf numFmtId="49" fontId="1" fillId="0" borderId="12" xfId="0" applyNumberFormat="1" applyFont="1" applyFill="1" applyBorder="1" applyAlignment="1">
      <alignment horizontal="center" vertical="center" wrapText="1"/>
    </xf>
    <xf numFmtId="49" fontId="1" fillId="0" borderId="13" xfId="0" applyNumberFormat="1" applyFont="1" applyFill="1" applyBorder="1" applyAlignment="1">
      <alignment horizontal="center" vertical="center" wrapText="1"/>
    </xf>
    <xf numFmtId="49" fontId="1" fillId="0" borderId="12" xfId="0" applyNumberFormat="1" applyFont="1" applyBorder="1" applyAlignment="1">
      <alignment vertical="center"/>
    </xf>
    <xf numFmtId="49" fontId="1" fillId="0" borderId="12" xfId="0" applyNumberFormat="1" applyFont="1" applyBorder="1" applyAlignment="1">
      <alignment vertical="center" wrapText="1"/>
    </xf>
    <xf numFmtId="49" fontId="1" fillId="0" borderId="12" xfId="0" applyNumberFormat="1" applyFont="1" applyFill="1" applyBorder="1" applyAlignment="1">
      <alignment vertical="center" wrapText="1"/>
    </xf>
    <xf numFmtId="49" fontId="1" fillId="0" borderId="13" xfId="0" applyNumberFormat="1" applyFont="1" applyFill="1" applyBorder="1" applyAlignment="1">
      <alignment vertical="center" wrapText="1"/>
    </xf>
    <xf numFmtId="0" fontId="1" fillId="0" borderId="9" xfId="0" applyFont="1" applyFill="1" applyBorder="1" applyAlignment="1">
      <alignment horizontal="center"/>
    </xf>
    <xf numFmtId="0" fontId="1" fillId="0" borderId="14" xfId="0" applyFont="1" applyFill="1" applyBorder="1" applyAlignment="1">
      <alignment horizontal="center"/>
    </xf>
    <xf numFmtId="0" fontId="1" fillId="0" borderId="12" xfId="0" applyFont="1" applyFill="1" applyBorder="1" applyAlignment="1">
      <alignment horizontal="center"/>
    </xf>
    <xf numFmtId="0" fontId="1" fillId="0" borderId="12" xfId="0" applyFont="1" applyBorder="1"/>
    <xf numFmtId="49" fontId="1" fillId="0" borderId="14" xfId="0" applyNumberFormat="1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49" fontId="1" fillId="0" borderId="5" xfId="0" applyNumberFormat="1" applyFont="1" applyFill="1" applyBorder="1" applyAlignment="1">
      <alignment horizontal="center" vertical="center" wrapText="1"/>
    </xf>
    <xf numFmtId="49" fontId="1" fillId="0" borderId="4" xfId="0" applyNumberFormat="1" applyFont="1" applyBorder="1" applyAlignment="1">
      <alignment horizontal="center" vertical="center" wrapText="1"/>
    </xf>
    <xf numFmtId="0" fontId="1" fillId="0" borderId="14" xfId="0" applyFont="1" applyFill="1" applyBorder="1" applyAlignment="1">
      <alignment vertical="center"/>
    </xf>
    <xf numFmtId="0" fontId="1" fillId="0" borderId="12" xfId="0" applyFont="1" applyFill="1" applyBorder="1" applyAlignment="1">
      <alignment vertical="center"/>
    </xf>
    <xf numFmtId="0" fontId="1" fillId="0" borderId="12" xfId="0" applyFont="1" applyBorder="1" applyAlignment="1">
      <alignment vertical="center"/>
    </xf>
    <xf numFmtId="0" fontId="1" fillId="0" borderId="9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49" fontId="1" fillId="0" borderId="4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49" fontId="1" fillId="0" borderId="12" xfId="0" applyNumberFormat="1" applyFont="1" applyFill="1" applyBorder="1" applyAlignment="1">
      <alignment horizontal="center"/>
    </xf>
    <xf numFmtId="49" fontId="1" fillId="0" borderId="13" xfId="0" applyNumberFormat="1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R94"/>
  <sheetViews>
    <sheetView tabSelected="1" topLeftCell="A8" zoomScale="143" zoomScaleNormal="85" workbookViewId="0">
      <selection activeCell="E20" sqref="E20"/>
    </sheetView>
  </sheetViews>
  <sheetFormatPr baseColWidth="10" defaultColWidth="8.83203125" defaultRowHeight="14" x14ac:dyDescent="0.2"/>
  <cols>
    <col min="1" max="1" width="8.83203125" style="10"/>
    <col min="2" max="2" width="12.5" style="10" bestFit="1" customWidth="1"/>
    <col min="3" max="3" width="18.83203125" style="10" customWidth="1"/>
    <col min="4" max="4" width="12.1640625" style="10" bestFit="1" customWidth="1"/>
    <col min="5" max="5" width="73" style="10" bestFit="1" customWidth="1"/>
    <col min="6" max="6" width="6.33203125" style="10" customWidth="1"/>
    <col min="7" max="7" width="6.5" style="10" customWidth="1"/>
    <col min="8" max="8" width="6.1640625" style="10" customWidth="1"/>
    <col min="9" max="16" width="8.83203125" style="10"/>
    <col min="17" max="17" width="8" style="10" customWidth="1"/>
    <col min="18" max="18" width="10.83203125" style="10" customWidth="1"/>
    <col min="19" max="16384" width="8.83203125" style="10"/>
  </cols>
  <sheetData>
    <row r="2" spans="1:18" ht="30" customHeight="1" x14ac:dyDescent="0.2">
      <c r="B2" s="1" t="s">
        <v>0</v>
      </c>
      <c r="C2" s="25" t="s">
        <v>1</v>
      </c>
      <c r="D2" s="25" t="s">
        <v>2</v>
      </c>
      <c r="E2" s="2" t="s">
        <v>7</v>
      </c>
      <c r="F2" s="12"/>
      <c r="G2" s="51" t="s">
        <v>8</v>
      </c>
      <c r="H2" s="52"/>
      <c r="I2" s="51" t="s">
        <v>9</v>
      </c>
      <c r="J2" s="53"/>
      <c r="K2" s="53"/>
      <c r="L2" s="53"/>
      <c r="M2" s="53"/>
      <c r="N2" s="53"/>
      <c r="O2" s="53"/>
      <c r="P2" s="52"/>
      <c r="Q2" s="53" t="s">
        <v>10</v>
      </c>
      <c r="R2" s="52"/>
    </row>
    <row r="3" spans="1:18" x14ac:dyDescent="0.2">
      <c r="A3" s="10">
        <v>924</v>
      </c>
      <c r="B3" s="18" t="str">
        <f>DEC2HEX($A$3)</f>
        <v>39C</v>
      </c>
      <c r="C3" s="33" t="s">
        <v>3</v>
      </c>
      <c r="D3" s="5" t="s">
        <v>4</v>
      </c>
      <c r="E3" s="44" t="s">
        <v>23</v>
      </c>
      <c r="G3" s="3" t="s">
        <v>11</v>
      </c>
      <c r="H3" s="21" t="s">
        <v>12</v>
      </c>
      <c r="I3" s="3" t="s">
        <v>13</v>
      </c>
      <c r="J3" s="4" t="s">
        <v>14</v>
      </c>
      <c r="K3" s="4" t="s">
        <v>15</v>
      </c>
      <c r="L3" s="4" t="s">
        <v>16</v>
      </c>
      <c r="M3" s="4" t="s">
        <v>17</v>
      </c>
      <c r="N3" s="4" t="s">
        <v>18</v>
      </c>
      <c r="O3" s="4" t="s">
        <v>19</v>
      </c>
      <c r="P3" s="21" t="s">
        <v>20</v>
      </c>
      <c r="Q3" s="4" t="s">
        <v>11</v>
      </c>
      <c r="R3" s="21" t="s">
        <v>21</v>
      </c>
    </row>
    <row r="4" spans="1:18" ht="15" x14ac:dyDescent="0.2">
      <c r="A4" s="10">
        <f>A3+1</f>
        <v>925</v>
      </c>
      <c r="B4" s="18" t="str">
        <f t="shared" ref="B4:B30" si="0">DEC2HEX(A4)</f>
        <v>39D</v>
      </c>
      <c r="C4" s="33" t="s">
        <v>68</v>
      </c>
      <c r="D4" s="5" t="s">
        <v>66</v>
      </c>
      <c r="E4" s="37" t="s">
        <v>87</v>
      </c>
      <c r="G4" s="17"/>
      <c r="H4" s="22"/>
      <c r="I4" s="4"/>
      <c r="J4" s="4"/>
      <c r="K4" s="4"/>
      <c r="L4" s="4"/>
      <c r="M4" s="4"/>
      <c r="N4" s="4"/>
      <c r="O4" s="4"/>
      <c r="P4" s="4"/>
      <c r="Q4" s="4"/>
      <c r="R4" s="21"/>
    </row>
    <row r="5" spans="1:18" x14ac:dyDescent="0.2">
      <c r="A5" s="10">
        <f t="shared" ref="A5:A30" si="1">A4+1</f>
        <v>926</v>
      </c>
      <c r="B5" s="18" t="str">
        <f t="shared" si="0"/>
        <v>39E</v>
      </c>
      <c r="C5" s="33" t="s">
        <v>69</v>
      </c>
      <c r="D5" s="5" t="s">
        <v>67</v>
      </c>
      <c r="E5" s="36" t="s">
        <v>88</v>
      </c>
      <c r="G5" s="18"/>
      <c r="H5" s="9"/>
      <c r="I5" s="6"/>
      <c r="J5" s="6"/>
      <c r="K5" s="6"/>
      <c r="L5" s="6"/>
      <c r="M5" s="6"/>
      <c r="N5" s="6"/>
      <c r="O5" s="6"/>
      <c r="P5" s="6"/>
      <c r="Q5" s="6"/>
      <c r="R5" s="13"/>
    </row>
    <row r="6" spans="1:18" ht="15" x14ac:dyDescent="0.2">
      <c r="A6" s="10">
        <f t="shared" si="1"/>
        <v>927</v>
      </c>
      <c r="B6" s="18" t="str">
        <f t="shared" si="0"/>
        <v>39F</v>
      </c>
      <c r="C6" s="34" t="s">
        <v>24</v>
      </c>
      <c r="D6" s="26" t="s">
        <v>38</v>
      </c>
      <c r="E6" s="38" t="s">
        <v>39</v>
      </c>
      <c r="G6" s="18"/>
      <c r="H6" s="6"/>
      <c r="I6" s="6"/>
      <c r="J6" s="6"/>
      <c r="K6" s="6"/>
      <c r="L6" s="20"/>
      <c r="M6" s="6"/>
      <c r="N6" s="6"/>
      <c r="O6" s="6"/>
      <c r="P6" s="6"/>
      <c r="Q6" s="6"/>
      <c r="R6" s="13"/>
    </row>
    <row r="7" spans="1:18" ht="15" x14ac:dyDescent="0.2">
      <c r="A7" s="10">
        <f t="shared" si="1"/>
        <v>928</v>
      </c>
      <c r="B7" s="18" t="str">
        <f t="shared" si="0"/>
        <v>3A0</v>
      </c>
      <c r="C7" s="34" t="s">
        <v>71</v>
      </c>
      <c r="D7" s="26" t="s">
        <v>72</v>
      </c>
      <c r="E7" s="38" t="s">
        <v>73</v>
      </c>
      <c r="G7" s="18"/>
      <c r="H7" s="6"/>
      <c r="I7" s="6"/>
      <c r="J7" s="6"/>
      <c r="K7" s="6"/>
      <c r="L7" s="6"/>
      <c r="M7" s="6"/>
      <c r="N7" s="6"/>
      <c r="O7" s="6"/>
      <c r="P7" s="6"/>
      <c r="Q7" s="6"/>
      <c r="R7" s="13"/>
    </row>
    <row r="8" spans="1:18" ht="15" x14ac:dyDescent="0.2">
      <c r="A8" s="10">
        <f t="shared" si="1"/>
        <v>929</v>
      </c>
      <c r="B8" s="18" t="str">
        <f t="shared" si="0"/>
        <v>3A1</v>
      </c>
      <c r="C8" s="34" t="s">
        <v>25</v>
      </c>
      <c r="D8" s="26" t="s">
        <v>48</v>
      </c>
      <c r="E8" s="38" t="s">
        <v>49</v>
      </c>
      <c r="G8" s="18"/>
      <c r="H8" s="6"/>
      <c r="I8" s="6"/>
      <c r="J8" s="6"/>
      <c r="K8" s="6"/>
      <c r="L8" s="6"/>
      <c r="M8" s="6"/>
      <c r="N8" s="6"/>
      <c r="O8" s="6"/>
      <c r="P8" s="6"/>
      <c r="Q8" s="6"/>
      <c r="R8" s="13"/>
    </row>
    <row r="9" spans="1:18" ht="15" x14ac:dyDescent="0.2">
      <c r="A9" s="10">
        <f t="shared" si="1"/>
        <v>930</v>
      </c>
      <c r="B9" s="18" t="str">
        <f t="shared" si="0"/>
        <v>3A2</v>
      </c>
      <c r="C9" s="34" t="s">
        <v>74</v>
      </c>
      <c r="D9" s="26" t="s">
        <v>89</v>
      </c>
      <c r="E9" s="37" t="s">
        <v>90</v>
      </c>
      <c r="G9" s="18"/>
      <c r="H9" s="6"/>
      <c r="I9" s="6"/>
      <c r="J9" s="6"/>
      <c r="K9" s="6"/>
      <c r="L9" s="6"/>
      <c r="M9" s="6"/>
      <c r="N9" s="6"/>
      <c r="O9" s="6"/>
      <c r="P9" s="6"/>
      <c r="Q9" s="6"/>
      <c r="R9" s="13"/>
    </row>
    <row r="10" spans="1:18" ht="15" x14ac:dyDescent="0.2">
      <c r="A10" s="10">
        <f t="shared" si="1"/>
        <v>931</v>
      </c>
      <c r="B10" s="18" t="str">
        <f t="shared" si="0"/>
        <v>3A3</v>
      </c>
      <c r="C10" s="34" t="s">
        <v>75</v>
      </c>
      <c r="D10" s="26" t="s">
        <v>91</v>
      </c>
      <c r="E10" s="38" t="s">
        <v>92</v>
      </c>
      <c r="G10" s="5"/>
      <c r="H10" s="6"/>
      <c r="I10" s="6"/>
      <c r="J10" s="6"/>
      <c r="K10" s="6"/>
      <c r="L10" s="6"/>
      <c r="M10" s="6"/>
      <c r="N10" s="6"/>
      <c r="O10" s="6"/>
      <c r="P10" s="6"/>
      <c r="Q10" s="6"/>
      <c r="R10" s="13"/>
    </row>
    <row r="11" spans="1:18" ht="15" x14ac:dyDescent="0.2">
      <c r="A11" s="10">
        <f t="shared" si="1"/>
        <v>932</v>
      </c>
      <c r="B11" s="18" t="str">
        <f t="shared" si="0"/>
        <v>3A4</v>
      </c>
      <c r="C11" s="34" t="s">
        <v>76</v>
      </c>
      <c r="D11" s="26" t="s">
        <v>93</v>
      </c>
      <c r="E11" s="38" t="s">
        <v>70</v>
      </c>
      <c r="G11" s="5"/>
      <c r="H11" s="6"/>
      <c r="I11" s="6"/>
      <c r="J11" s="6"/>
      <c r="K11" s="6"/>
      <c r="L11" s="6"/>
      <c r="M11" s="6"/>
      <c r="N11" s="6"/>
      <c r="O11" s="6"/>
      <c r="P11" s="6"/>
      <c r="Q11" s="6"/>
      <c r="R11" s="13"/>
    </row>
    <row r="12" spans="1:18" ht="15" x14ac:dyDescent="0.2">
      <c r="A12" s="10">
        <f t="shared" si="1"/>
        <v>933</v>
      </c>
      <c r="B12" s="18" t="str">
        <f t="shared" si="0"/>
        <v>3A5</v>
      </c>
      <c r="C12" s="34" t="s">
        <v>26</v>
      </c>
      <c r="D12" s="26" t="s">
        <v>50</v>
      </c>
      <c r="E12" s="37" t="s">
        <v>51</v>
      </c>
      <c r="G12" s="5"/>
      <c r="H12" s="6"/>
      <c r="I12" s="6"/>
      <c r="J12" s="6"/>
      <c r="K12" s="6"/>
      <c r="L12" s="6"/>
      <c r="M12" s="6"/>
      <c r="N12" s="6"/>
      <c r="O12" s="6"/>
      <c r="P12" s="6"/>
      <c r="Q12" s="6"/>
      <c r="R12" s="13"/>
    </row>
    <row r="13" spans="1:18" ht="15" x14ac:dyDescent="0.2">
      <c r="A13" s="10">
        <f t="shared" si="1"/>
        <v>934</v>
      </c>
      <c r="B13" s="18" t="str">
        <f t="shared" si="0"/>
        <v>3A6</v>
      </c>
      <c r="C13" s="34" t="s">
        <v>24</v>
      </c>
      <c r="D13" s="26" t="s">
        <v>38</v>
      </c>
      <c r="E13" s="38" t="s">
        <v>39</v>
      </c>
      <c r="G13" s="5"/>
      <c r="H13" s="6"/>
      <c r="I13" s="6"/>
      <c r="J13" s="6"/>
      <c r="K13" s="6"/>
      <c r="L13" s="6"/>
      <c r="M13" s="6"/>
      <c r="N13" s="6"/>
      <c r="O13" s="6"/>
      <c r="P13" s="6"/>
      <c r="Q13" s="6"/>
      <c r="R13" s="13"/>
    </row>
    <row r="14" spans="1:18" ht="15" x14ac:dyDescent="0.2">
      <c r="A14" s="10">
        <f t="shared" si="1"/>
        <v>935</v>
      </c>
      <c r="B14" s="18" t="str">
        <f t="shared" si="0"/>
        <v>3A7</v>
      </c>
      <c r="C14" s="34" t="s">
        <v>71</v>
      </c>
      <c r="D14" s="26" t="s">
        <v>72</v>
      </c>
      <c r="E14" s="38" t="s">
        <v>73</v>
      </c>
      <c r="G14" s="5"/>
      <c r="H14" s="6"/>
      <c r="I14" s="6"/>
      <c r="J14" s="6"/>
      <c r="K14" s="6"/>
      <c r="L14" s="6"/>
      <c r="M14" s="6"/>
      <c r="N14" s="6"/>
      <c r="O14" s="6"/>
      <c r="P14" s="6"/>
      <c r="Q14" s="6"/>
      <c r="R14" s="13"/>
    </row>
    <row r="15" spans="1:18" ht="15" x14ac:dyDescent="0.2">
      <c r="A15" s="10">
        <f t="shared" si="1"/>
        <v>936</v>
      </c>
      <c r="B15" s="18" t="str">
        <f t="shared" si="0"/>
        <v>3A8</v>
      </c>
      <c r="C15" s="34" t="s">
        <v>25</v>
      </c>
      <c r="D15" s="26" t="s">
        <v>48</v>
      </c>
      <c r="E15" s="38" t="s">
        <v>49</v>
      </c>
      <c r="G15" s="5"/>
      <c r="H15" s="6"/>
      <c r="I15" s="6"/>
      <c r="J15" s="6"/>
      <c r="K15" s="6"/>
      <c r="L15" s="6"/>
      <c r="M15" s="6"/>
      <c r="N15" s="6"/>
      <c r="O15" s="6"/>
      <c r="P15" s="6"/>
      <c r="Q15" s="6"/>
      <c r="R15" s="13"/>
    </row>
    <row r="16" spans="1:18" ht="15" x14ac:dyDescent="0.2">
      <c r="A16" s="10">
        <f t="shared" si="1"/>
        <v>937</v>
      </c>
      <c r="B16" s="18" t="str">
        <f t="shared" si="0"/>
        <v>3A9</v>
      </c>
      <c r="C16" s="34" t="s">
        <v>77</v>
      </c>
      <c r="D16" s="26" t="s">
        <v>94</v>
      </c>
      <c r="E16" s="38" t="s">
        <v>90</v>
      </c>
      <c r="G16" s="5"/>
      <c r="H16" s="6"/>
      <c r="I16" s="6"/>
      <c r="J16" s="6"/>
      <c r="K16" s="6"/>
      <c r="L16" s="6"/>
      <c r="M16" s="6"/>
      <c r="N16" s="6"/>
      <c r="O16" s="6"/>
      <c r="P16" s="6"/>
      <c r="Q16" s="6"/>
      <c r="R16" s="13"/>
    </row>
    <row r="17" spans="1:18" ht="15" x14ac:dyDescent="0.2">
      <c r="A17" s="10">
        <f t="shared" si="1"/>
        <v>938</v>
      </c>
      <c r="B17" s="18" t="str">
        <f t="shared" si="0"/>
        <v>3AA</v>
      </c>
      <c r="C17" s="34" t="s">
        <v>78</v>
      </c>
      <c r="D17" s="26" t="s">
        <v>95</v>
      </c>
      <c r="E17" s="38" t="s">
        <v>92</v>
      </c>
      <c r="G17" s="5"/>
      <c r="H17" s="6"/>
      <c r="I17" s="6"/>
      <c r="J17" s="6"/>
      <c r="K17" s="6"/>
      <c r="L17" s="6"/>
      <c r="M17" s="6"/>
      <c r="N17" s="6"/>
      <c r="O17" s="6"/>
      <c r="P17" s="6"/>
      <c r="Q17" s="6"/>
      <c r="R17" s="13"/>
    </row>
    <row r="18" spans="1:18" ht="15" x14ac:dyDescent="0.2">
      <c r="A18" s="10">
        <f t="shared" si="1"/>
        <v>939</v>
      </c>
      <c r="B18" s="18" t="str">
        <f t="shared" si="0"/>
        <v>3AB</v>
      </c>
      <c r="C18" s="34" t="s">
        <v>79</v>
      </c>
      <c r="D18" s="26" t="s">
        <v>96</v>
      </c>
      <c r="E18" s="38" t="s">
        <v>97</v>
      </c>
      <c r="G18" s="5"/>
      <c r="H18" s="6"/>
      <c r="I18" s="6"/>
      <c r="J18" s="6"/>
      <c r="K18" s="6"/>
      <c r="L18" s="6"/>
      <c r="M18" s="6"/>
      <c r="N18" s="6"/>
      <c r="O18" s="6"/>
      <c r="P18" s="6"/>
      <c r="Q18" s="6"/>
      <c r="R18" s="13"/>
    </row>
    <row r="19" spans="1:18" ht="15" x14ac:dyDescent="0.2">
      <c r="A19" s="10">
        <f t="shared" si="1"/>
        <v>940</v>
      </c>
      <c r="B19" s="18" t="str">
        <f t="shared" si="0"/>
        <v>3AC</v>
      </c>
      <c r="C19" s="34" t="s">
        <v>27</v>
      </c>
      <c r="D19" s="45" t="s">
        <v>52</v>
      </c>
      <c r="E19" s="43" t="s">
        <v>53</v>
      </c>
      <c r="G19" s="5"/>
      <c r="H19" s="6"/>
      <c r="I19" s="6"/>
      <c r="J19" s="6"/>
      <c r="K19" s="6"/>
      <c r="L19" s="6"/>
      <c r="M19" s="6"/>
      <c r="N19" s="6"/>
      <c r="O19" s="6"/>
      <c r="P19" s="6"/>
      <c r="Q19" s="6"/>
      <c r="R19" s="13"/>
    </row>
    <row r="20" spans="1:18" ht="15" x14ac:dyDescent="0.2">
      <c r="A20" s="10">
        <f t="shared" si="1"/>
        <v>941</v>
      </c>
      <c r="B20" s="18" t="str">
        <f t="shared" si="0"/>
        <v>3AD</v>
      </c>
      <c r="C20" s="34" t="s">
        <v>24</v>
      </c>
      <c r="D20" s="26" t="s">
        <v>38</v>
      </c>
      <c r="E20" s="38" t="s">
        <v>39</v>
      </c>
      <c r="G20" s="5"/>
      <c r="H20" s="6"/>
      <c r="I20" s="6"/>
      <c r="J20" s="6"/>
      <c r="K20" s="6"/>
      <c r="L20" s="6"/>
      <c r="M20" s="6"/>
      <c r="N20" s="6"/>
      <c r="O20" s="6"/>
      <c r="P20" s="6"/>
      <c r="Q20" s="6"/>
      <c r="R20" s="13"/>
    </row>
    <row r="21" spans="1:18" ht="15" x14ac:dyDescent="0.2">
      <c r="A21" s="10">
        <f t="shared" si="1"/>
        <v>942</v>
      </c>
      <c r="B21" s="18" t="str">
        <f t="shared" si="0"/>
        <v>3AE</v>
      </c>
      <c r="C21" s="34" t="s">
        <v>71</v>
      </c>
      <c r="D21" s="26" t="s">
        <v>72</v>
      </c>
      <c r="E21" s="38" t="s">
        <v>73</v>
      </c>
      <c r="G21" s="5"/>
      <c r="H21" s="6"/>
      <c r="I21" s="6"/>
      <c r="J21" s="6"/>
      <c r="K21" s="6"/>
      <c r="L21" s="6"/>
      <c r="M21" s="6"/>
      <c r="N21" s="6"/>
      <c r="O21" s="6"/>
      <c r="P21" s="6"/>
      <c r="Q21" s="6"/>
      <c r="R21" s="13"/>
    </row>
    <row r="22" spans="1:18" ht="15" x14ac:dyDescent="0.2">
      <c r="A22" s="10">
        <f t="shared" si="1"/>
        <v>943</v>
      </c>
      <c r="B22" s="18" t="str">
        <f t="shared" si="0"/>
        <v>3AF</v>
      </c>
      <c r="C22" s="34" t="s">
        <v>25</v>
      </c>
      <c r="D22" s="26" t="s">
        <v>48</v>
      </c>
      <c r="E22" s="38" t="s">
        <v>49</v>
      </c>
      <c r="G22" s="5"/>
      <c r="H22" s="6"/>
      <c r="I22" s="6"/>
      <c r="J22" s="6"/>
      <c r="K22" s="6"/>
      <c r="L22" s="6"/>
      <c r="M22" s="6"/>
      <c r="N22" s="6"/>
      <c r="O22" s="6"/>
      <c r="P22" s="6"/>
      <c r="Q22" s="6"/>
      <c r="R22" s="13"/>
    </row>
    <row r="23" spans="1:18" ht="15" x14ac:dyDescent="0.2">
      <c r="A23" s="10">
        <f t="shared" si="1"/>
        <v>944</v>
      </c>
      <c r="B23" s="18" t="str">
        <f t="shared" si="0"/>
        <v>3B0</v>
      </c>
      <c r="C23" s="34" t="s">
        <v>26</v>
      </c>
      <c r="D23" s="26" t="s">
        <v>50</v>
      </c>
      <c r="E23" s="37" t="s">
        <v>51</v>
      </c>
      <c r="G23" s="5"/>
      <c r="H23" s="6"/>
      <c r="I23" s="6"/>
      <c r="J23" s="6"/>
      <c r="K23" s="6"/>
      <c r="L23" s="6"/>
      <c r="M23" s="6"/>
      <c r="N23" s="6"/>
      <c r="O23" s="6"/>
      <c r="P23" s="6"/>
      <c r="Q23" s="6"/>
      <c r="R23" s="13"/>
    </row>
    <row r="24" spans="1:18" ht="15" x14ac:dyDescent="0.2">
      <c r="A24" s="10">
        <f t="shared" si="1"/>
        <v>945</v>
      </c>
      <c r="B24" s="18" t="str">
        <f t="shared" si="0"/>
        <v>3B1</v>
      </c>
      <c r="C24" s="34" t="s">
        <v>28</v>
      </c>
      <c r="D24" s="26" t="s">
        <v>98</v>
      </c>
      <c r="E24" s="37" t="s">
        <v>90</v>
      </c>
      <c r="G24" s="5"/>
      <c r="H24" s="6"/>
      <c r="I24" s="6"/>
      <c r="J24" s="6"/>
      <c r="K24" s="6"/>
      <c r="L24" s="6"/>
      <c r="M24" s="6"/>
      <c r="N24" s="6"/>
      <c r="O24" s="6"/>
      <c r="P24" s="6"/>
      <c r="Q24" s="6"/>
      <c r="R24" s="13"/>
    </row>
    <row r="25" spans="1:18" ht="15" x14ac:dyDescent="0.2">
      <c r="A25" s="10">
        <f t="shared" si="1"/>
        <v>946</v>
      </c>
      <c r="B25" s="18" t="str">
        <f t="shared" si="0"/>
        <v>3B2</v>
      </c>
      <c r="C25" s="34" t="s">
        <v>29</v>
      </c>
      <c r="D25" s="47" t="s">
        <v>54</v>
      </c>
      <c r="E25" s="15" t="s">
        <v>99</v>
      </c>
      <c r="G25" s="5"/>
      <c r="H25" s="6"/>
      <c r="I25" s="6"/>
      <c r="J25" s="6"/>
      <c r="K25" s="6"/>
      <c r="L25" s="6"/>
      <c r="M25" s="6"/>
      <c r="N25" s="6"/>
      <c r="O25" s="6"/>
      <c r="P25" s="6"/>
      <c r="Q25" s="6"/>
      <c r="R25" s="13"/>
    </row>
    <row r="26" spans="1:18" ht="15" x14ac:dyDescent="0.2">
      <c r="A26" s="10">
        <f t="shared" si="1"/>
        <v>947</v>
      </c>
      <c r="B26" s="18" t="str">
        <f t="shared" si="0"/>
        <v>3B3</v>
      </c>
      <c r="C26" s="34" t="s">
        <v>5</v>
      </c>
      <c r="D26" s="26" t="s">
        <v>6</v>
      </c>
      <c r="E26" s="38" t="s">
        <v>55</v>
      </c>
      <c r="G26" s="5"/>
      <c r="H26" s="6"/>
      <c r="I26" s="6"/>
      <c r="J26" s="6"/>
      <c r="K26" s="6"/>
      <c r="L26" s="6"/>
      <c r="M26" s="6"/>
      <c r="N26" s="6"/>
      <c r="O26" s="6"/>
      <c r="P26" s="6"/>
      <c r="Q26" s="6"/>
      <c r="R26" s="13"/>
    </row>
    <row r="27" spans="1:18" ht="15" x14ac:dyDescent="0.2">
      <c r="A27" s="10">
        <f t="shared" si="1"/>
        <v>948</v>
      </c>
      <c r="B27" s="18" t="str">
        <f t="shared" si="0"/>
        <v>3B4</v>
      </c>
      <c r="C27" s="34" t="s">
        <v>30</v>
      </c>
      <c r="D27" s="26" t="s">
        <v>56</v>
      </c>
      <c r="E27" s="38" t="s">
        <v>62</v>
      </c>
      <c r="G27" s="5"/>
      <c r="H27" s="6"/>
      <c r="I27" s="6"/>
      <c r="J27" s="6"/>
      <c r="K27" s="6"/>
      <c r="L27" s="6"/>
      <c r="M27" s="6"/>
      <c r="N27" s="6"/>
      <c r="O27" s="6"/>
      <c r="P27" s="6"/>
      <c r="Q27" s="6"/>
      <c r="R27" s="13"/>
    </row>
    <row r="28" spans="1:18" ht="15" x14ac:dyDescent="0.2">
      <c r="A28" s="10">
        <f t="shared" si="1"/>
        <v>949</v>
      </c>
      <c r="B28" s="18" t="str">
        <f t="shared" si="0"/>
        <v>3B5</v>
      </c>
      <c r="C28" s="34" t="s">
        <v>31</v>
      </c>
      <c r="D28" s="26" t="s">
        <v>57</v>
      </c>
      <c r="E28" s="38" t="s">
        <v>62</v>
      </c>
      <c r="G28" s="5"/>
      <c r="H28" s="6"/>
      <c r="I28" s="6"/>
      <c r="J28" s="6"/>
      <c r="K28" s="6"/>
      <c r="L28" s="6"/>
      <c r="M28" s="6"/>
      <c r="N28" s="6"/>
      <c r="O28" s="6"/>
      <c r="P28" s="6"/>
      <c r="Q28" s="6"/>
      <c r="R28" s="13"/>
    </row>
    <row r="29" spans="1:18" ht="15" x14ac:dyDescent="0.2">
      <c r="A29" s="10">
        <f t="shared" si="1"/>
        <v>950</v>
      </c>
      <c r="B29" s="18" t="str">
        <f t="shared" si="0"/>
        <v>3B6</v>
      </c>
      <c r="C29" s="34" t="s">
        <v>32</v>
      </c>
      <c r="D29" s="26" t="s">
        <v>58</v>
      </c>
      <c r="E29" s="38" t="s">
        <v>62</v>
      </c>
      <c r="G29" s="5"/>
      <c r="H29" s="6"/>
      <c r="I29" s="6"/>
      <c r="J29" s="6"/>
      <c r="K29" s="6"/>
      <c r="L29" s="6"/>
      <c r="M29" s="6"/>
      <c r="N29" s="6"/>
      <c r="O29" s="6"/>
      <c r="P29" s="6"/>
      <c r="Q29" s="6"/>
      <c r="R29" s="13"/>
    </row>
    <row r="30" spans="1:18" ht="15" x14ac:dyDescent="0.2">
      <c r="A30" s="10">
        <f t="shared" si="1"/>
        <v>951</v>
      </c>
      <c r="B30" s="19" t="str">
        <f t="shared" si="0"/>
        <v>3B7</v>
      </c>
      <c r="C30" s="35" t="s">
        <v>80</v>
      </c>
      <c r="D30" s="46" t="s">
        <v>63</v>
      </c>
      <c r="E30" s="39" t="s">
        <v>64</v>
      </c>
      <c r="G30" s="5"/>
      <c r="H30" s="6"/>
      <c r="I30" s="6"/>
      <c r="J30" s="6"/>
      <c r="K30" s="6"/>
      <c r="L30" s="6"/>
      <c r="M30" s="6"/>
      <c r="N30" s="6"/>
      <c r="O30" s="6"/>
      <c r="P30" s="6"/>
      <c r="Q30" s="6"/>
      <c r="R30" s="13"/>
    </row>
    <row r="31" spans="1:18" x14ac:dyDescent="0.2">
      <c r="B31" s="30"/>
      <c r="C31" s="30"/>
      <c r="D31" s="30"/>
      <c r="E31" s="30"/>
      <c r="G31" s="5"/>
      <c r="H31" s="6"/>
      <c r="I31" s="6"/>
      <c r="J31" s="6"/>
      <c r="K31" s="6"/>
      <c r="L31" s="6"/>
      <c r="M31" s="6"/>
      <c r="N31" s="6"/>
      <c r="O31" s="6"/>
      <c r="P31" s="6"/>
      <c r="Q31" s="6"/>
      <c r="R31" s="13"/>
    </row>
    <row r="32" spans="1:18" x14ac:dyDescent="0.2">
      <c r="A32" s="10">
        <v>1791</v>
      </c>
      <c r="B32" s="40" t="str">
        <f>DEC2HEX(A32)</f>
        <v>6FF</v>
      </c>
      <c r="C32" s="41" t="s">
        <v>33</v>
      </c>
      <c r="D32" s="56" t="s">
        <v>40</v>
      </c>
      <c r="E32" s="48" t="s">
        <v>41</v>
      </c>
      <c r="G32" s="5"/>
      <c r="H32" s="6"/>
      <c r="I32" s="6"/>
      <c r="J32" s="6"/>
      <c r="K32" s="6"/>
      <c r="L32" s="16"/>
      <c r="M32" s="6"/>
      <c r="N32" s="6"/>
      <c r="O32" s="16"/>
      <c r="P32" s="6"/>
      <c r="Q32" s="6"/>
      <c r="R32" s="13"/>
    </row>
    <row r="33" spans="1:18" x14ac:dyDescent="0.2">
      <c r="A33" s="10">
        <f>A32+1</f>
        <v>1792</v>
      </c>
      <c r="B33" s="31" t="str">
        <f t="shared" ref="B33:B45" si="2">DEC2HEX(A33)</f>
        <v>700</v>
      </c>
      <c r="C33" s="42" t="s">
        <v>81</v>
      </c>
      <c r="D33" s="57" t="s">
        <v>100</v>
      </c>
      <c r="E33" s="49" t="s">
        <v>104</v>
      </c>
      <c r="G33" s="5"/>
      <c r="H33" s="6"/>
      <c r="I33" s="6"/>
      <c r="J33" s="6"/>
      <c r="K33" s="6"/>
      <c r="L33" s="6"/>
      <c r="M33" s="6"/>
      <c r="N33" s="6"/>
      <c r="O33" s="16"/>
      <c r="P33" s="6"/>
      <c r="Q33" s="6"/>
      <c r="R33" s="13"/>
    </row>
    <row r="34" spans="1:18" x14ac:dyDescent="0.2">
      <c r="A34" s="10">
        <f t="shared" ref="A34:A45" si="3">A33+1</f>
        <v>1793</v>
      </c>
      <c r="B34" s="31" t="str">
        <f t="shared" si="2"/>
        <v>701</v>
      </c>
      <c r="C34" s="60" t="s">
        <v>82</v>
      </c>
      <c r="D34" s="57" t="s">
        <v>111</v>
      </c>
      <c r="E34" s="49" t="s">
        <v>112</v>
      </c>
      <c r="G34" s="5"/>
      <c r="H34" s="6"/>
      <c r="I34" s="6"/>
      <c r="J34" s="6"/>
      <c r="K34" s="6"/>
      <c r="L34" s="6"/>
      <c r="M34" s="6"/>
      <c r="N34" s="6"/>
      <c r="O34" s="6"/>
      <c r="P34" s="6"/>
      <c r="Q34" s="6"/>
      <c r="R34" s="13"/>
    </row>
    <row r="35" spans="1:18" x14ac:dyDescent="0.2">
      <c r="A35" s="10">
        <f t="shared" si="3"/>
        <v>1794</v>
      </c>
      <c r="B35" s="31" t="str">
        <f t="shared" si="2"/>
        <v>702</v>
      </c>
      <c r="C35" s="42" t="s">
        <v>83</v>
      </c>
      <c r="D35" s="58" t="s">
        <v>101</v>
      </c>
      <c r="E35" s="50" t="s">
        <v>105</v>
      </c>
      <c r="G35" s="5"/>
      <c r="H35" s="6"/>
      <c r="I35" s="6"/>
      <c r="J35" s="6"/>
      <c r="K35" s="6"/>
      <c r="L35" s="6"/>
      <c r="M35" s="6"/>
      <c r="N35" s="6"/>
      <c r="O35" s="6"/>
      <c r="P35" s="6"/>
      <c r="Q35" s="6"/>
      <c r="R35" s="13"/>
    </row>
    <row r="36" spans="1:18" x14ac:dyDescent="0.2">
      <c r="A36" s="10">
        <f t="shared" si="3"/>
        <v>1795</v>
      </c>
      <c r="B36" s="31" t="str">
        <f t="shared" si="2"/>
        <v>703</v>
      </c>
      <c r="C36" s="60" t="s">
        <v>22</v>
      </c>
      <c r="D36" s="57" t="s">
        <v>42</v>
      </c>
      <c r="E36" s="49" t="s">
        <v>43</v>
      </c>
      <c r="G36" s="5"/>
      <c r="H36" s="6"/>
      <c r="I36" s="6"/>
      <c r="J36" s="6"/>
      <c r="K36" s="6"/>
      <c r="L36" s="6"/>
      <c r="M36" s="6"/>
      <c r="N36" s="6"/>
      <c r="O36" s="6"/>
      <c r="P36" s="6"/>
      <c r="Q36" s="6"/>
      <c r="R36" s="13"/>
    </row>
    <row r="37" spans="1:18" x14ac:dyDescent="0.2">
      <c r="A37" s="10">
        <f t="shared" si="3"/>
        <v>1796</v>
      </c>
      <c r="B37" s="31" t="str">
        <f t="shared" si="2"/>
        <v>704</v>
      </c>
      <c r="C37" s="60" t="s">
        <v>22</v>
      </c>
      <c r="D37" s="57" t="s">
        <v>42</v>
      </c>
      <c r="E37" s="49" t="s">
        <v>43</v>
      </c>
      <c r="G37" s="5"/>
      <c r="H37" s="6"/>
      <c r="I37" s="6"/>
      <c r="J37" s="6"/>
      <c r="K37" s="6"/>
      <c r="L37" s="6"/>
      <c r="M37" s="6"/>
      <c r="N37" s="6"/>
      <c r="O37" s="6"/>
      <c r="P37" s="6"/>
      <c r="Q37" s="6"/>
      <c r="R37" s="13"/>
    </row>
    <row r="38" spans="1:18" x14ac:dyDescent="0.2">
      <c r="A38" s="10">
        <f t="shared" si="3"/>
        <v>1797</v>
      </c>
      <c r="B38" s="31" t="str">
        <f t="shared" si="2"/>
        <v>705</v>
      </c>
      <c r="C38" s="60" t="s">
        <v>84</v>
      </c>
      <c r="D38" s="55" t="s">
        <v>102</v>
      </c>
      <c r="E38" s="23" t="s">
        <v>103</v>
      </c>
      <c r="G38" s="5"/>
      <c r="H38" s="6"/>
      <c r="I38" s="6"/>
      <c r="J38" s="6"/>
      <c r="K38" s="6"/>
      <c r="L38" s="6"/>
      <c r="M38" s="6"/>
      <c r="N38" s="6"/>
      <c r="O38" s="6"/>
      <c r="P38" s="6"/>
      <c r="Q38" s="6"/>
      <c r="R38" s="13"/>
    </row>
    <row r="39" spans="1:18" x14ac:dyDescent="0.2">
      <c r="A39" s="10">
        <f t="shared" si="3"/>
        <v>1798</v>
      </c>
      <c r="B39" s="31" t="str">
        <f t="shared" si="2"/>
        <v>706</v>
      </c>
      <c r="C39" s="60" t="s">
        <v>28</v>
      </c>
      <c r="D39" s="55" t="s">
        <v>44</v>
      </c>
      <c r="E39" s="43" t="s">
        <v>106</v>
      </c>
      <c r="G39" s="5"/>
      <c r="H39" s="6"/>
      <c r="I39" s="6"/>
      <c r="J39" s="6"/>
      <c r="K39" s="6"/>
      <c r="L39" s="6"/>
      <c r="M39" s="6"/>
      <c r="N39" s="6"/>
      <c r="O39" s="6"/>
      <c r="P39" s="6"/>
      <c r="Q39" s="6"/>
      <c r="R39" s="13"/>
    </row>
    <row r="40" spans="1:18" x14ac:dyDescent="0.2">
      <c r="A40" s="10">
        <f t="shared" si="3"/>
        <v>1799</v>
      </c>
      <c r="B40" s="31" t="str">
        <f t="shared" si="2"/>
        <v>707</v>
      </c>
      <c r="C40" s="60" t="s">
        <v>34</v>
      </c>
      <c r="D40" s="55" t="s">
        <v>108</v>
      </c>
      <c r="E40" s="23" t="s">
        <v>109</v>
      </c>
      <c r="G40" s="5"/>
      <c r="H40" s="6"/>
      <c r="I40" s="6"/>
      <c r="J40" s="6"/>
      <c r="K40" s="6"/>
      <c r="L40" s="6"/>
      <c r="M40" s="6"/>
      <c r="N40" s="6"/>
      <c r="O40" s="6"/>
      <c r="P40" s="6"/>
      <c r="Q40" s="6"/>
      <c r="R40" s="13"/>
    </row>
    <row r="41" spans="1:18" x14ac:dyDescent="0.2">
      <c r="A41" s="10">
        <f t="shared" si="3"/>
        <v>1800</v>
      </c>
      <c r="B41" s="31" t="str">
        <f t="shared" si="2"/>
        <v>708</v>
      </c>
      <c r="C41" s="60" t="s">
        <v>35</v>
      </c>
      <c r="D41" s="54" t="s">
        <v>107</v>
      </c>
      <c r="E41" s="23" t="s">
        <v>110</v>
      </c>
      <c r="G41" s="5"/>
      <c r="H41" s="6"/>
      <c r="I41" s="6"/>
      <c r="J41" s="6"/>
      <c r="K41" s="6"/>
      <c r="L41" s="6"/>
      <c r="M41" s="6"/>
      <c r="N41" s="6"/>
      <c r="O41" s="6"/>
      <c r="P41" s="6"/>
      <c r="Q41" s="6"/>
      <c r="R41" s="13"/>
    </row>
    <row r="42" spans="1:18" x14ac:dyDescent="0.2">
      <c r="A42" s="10">
        <f t="shared" si="3"/>
        <v>1801</v>
      </c>
      <c r="B42" s="31" t="str">
        <f t="shared" si="2"/>
        <v>709</v>
      </c>
      <c r="C42" s="60" t="s">
        <v>36</v>
      </c>
      <c r="D42" s="57" t="s">
        <v>45</v>
      </c>
      <c r="E42" s="49" t="s">
        <v>47</v>
      </c>
      <c r="G42" s="5"/>
      <c r="H42" s="6"/>
      <c r="I42" s="6"/>
      <c r="J42" s="6"/>
      <c r="K42" s="6"/>
      <c r="L42" s="6"/>
      <c r="M42" s="6"/>
      <c r="N42" s="6"/>
      <c r="O42" s="6"/>
      <c r="P42" s="6"/>
      <c r="Q42" s="6"/>
      <c r="R42" s="13"/>
    </row>
    <row r="43" spans="1:18" x14ac:dyDescent="0.2">
      <c r="A43" s="10">
        <f t="shared" si="3"/>
        <v>1802</v>
      </c>
      <c r="B43" s="31" t="str">
        <f t="shared" si="2"/>
        <v>70A</v>
      </c>
      <c r="C43" s="60" t="s">
        <v>37</v>
      </c>
      <c r="D43" s="57" t="s">
        <v>46</v>
      </c>
      <c r="E43" s="49" t="s">
        <v>65</v>
      </c>
      <c r="G43" s="5"/>
      <c r="H43" s="6"/>
      <c r="I43" s="6"/>
      <c r="J43" s="6"/>
      <c r="K43" s="6"/>
      <c r="L43" s="6"/>
      <c r="M43" s="6"/>
      <c r="N43" s="6"/>
      <c r="O43" s="6"/>
      <c r="P43" s="6"/>
      <c r="Q43" s="6"/>
      <c r="R43" s="13"/>
    </row>
    <row r="44" spans="1:18" x14ac:dyDescent="0.2">
      <c r="A44" s="10">
        <f t="shared" si="3"/>
        <v>1803</v>
      </c>
      <c r="B44" s="31" t="str">
        <f t="shared" si="2"/>
        <v>70B</v>
      </c>
      <c r="C44" s="60" t="s">
        <v>85</v>
      </c>
      <c r="D44" s="58" t="s">
        <v>59</v>
      </c>
      <c r="E44" s="23" t="s">
        <v>61</v>
      </c>
      <c r="G44" s="5"/>
      <c r="H44" s="6"/>
      <c r="I44" s="6"/>
      <c r="J44" s="6"/>
      <c r="K44" s="6"/>
      <c r="L44" s="6"/>
      <c r="M44" s="6"/>
      <c r="N44" s="6"/>
      <c r="O44" s="6"/>
      <c r="P44" s="6"/>
      <c r="Q44" s="6"/>
      <c r="R44" s="13"/>
    </row>
    <row r="45" spans="1:18" x14ac:dyDescent="0.2">
      <c r="A45" s="10">
        <f t="shared" si="3"/>
        <v>1804</v>
      </c>
      <c r="B45" s="32" t="str">
        <f t="shared" si="2"/>
        <v>70C</v>
      </c>
      <c r="C45" s="61" t="s">
        <v>86</v>
      </c>
      <c r="D45" s="59" t="s">
        <v>60</v>
      </c>
      <c r="E45" s="24" t="s">
        <v>61</v>
      </c>
      <c r="G45" s="5"/>
      <c r="H45" s="6"/>
      <c r="I45" s="6"/>
      <c r="J45" s="6"/>
      <c r="K45" s="6"/>
      <c r="L45" s="6"/>
      <c r="M45" s="6"/>
      <c r="N45" s="6"/>
      <c r="O45" s="6"/>
      <c r="P45" s="6"/>
      <c r="Q45" s="6"/>
      <c r="R45" s="13"/>
    </row>
    <row r="46" spans="1:18" x14ac:dyDescent="0.2">
      <c r="B46" s="16"/>
      <c r="C46" s="28"/>
      <c r="D46" s="29"/>
      <c r="E46" s="27"/>
      <c r="G46" s="5"/>
      <c r="H46" s="6"/>
      <c r="I46" s="6"/>
      <c r="J46" s="6"/>
      <c r="K46" s="6"/>
      <c r="L46" s="6"/>
      <c r="M46" s="6"/>
      <c r="N46" s="6"/>
      <c r="O46" s="6"/>
      <c r="P46" s="6"/>
      <c r="Q46" s="6"/>
      <c r="R46" s="13"/>
    </row>
    <row r="47" spans="1:18" x14ac:dyDescent="0.2">
      <c r="B47" s="16"/>
      <c r="C47" s="28"/>
      <c r="D47" s="29"/>
      <c r="E47" s="27"/>
      <c r="G47" s="5"/>
      <c r="H47" s="6"/>
      <c r="I47" s="6"/>
      <c r="J47" s="6"/>
      <c r="K47" s="6"/>
      <c r="L47" s="6"/>
      <c r="M47" s="6"/>
      <c r="N47" s="6"/>
      <c r="O47" s="6"/>
      <c r="P47" s="6"/>
      <c r="Q47" s="6"/>
      <c r="R47" s="13"/>
    </row>
    <row r="48" spans="1:18" x14ac:dyDescent="0.2">
      <c r="B48" s="11"/>
      <c r="G48" s="5"/>
      <c r="H48" s="6"/>
      <c r="I48" s="6"/>
      <c r="J48" s="6"/>
      <c r="K48" s="6"/>
      <c r="L48" s="6"/>
      <c r="M48" s="6"/>
      <c r="N48" s="6"/>
      <c r="O48" s="6"/>
      <c r="P48" s="6"/>
      <c r="Q48" s="6"/>
      <c r="R48" s="13"/>
    </row>
    <row r="49" spans="2:18" x14ac:dyDescent="0.2">
      <c r="B49" s="11" t="str">
        <f t="shared" ref="B49:B76" si="4">_xlfn.CONCAT(_xlfn.TEXTJOIN(" &amp; ",FALSE,B3:E3)," \\")</f>
        <v>39C &amp; 0200 &amp; CLA &amp; Очистка аккумулятора \\</v>
      </c>
      <c r="D49" s="10" t="str">
        <f t="shared" ref="D49:D92" si="5">_xlfn.TEXTJOIN(" &amp; ",FALSE,G4:R4)</f>
        <v xml:space="preserve"> &amp;  &amp;  &amp;  &amp;  &amp;  &amp;  &amp;  &amp;  &amp;  &amp;  &amp; </v>
      </c>
      <c r="G49" s="5"/>
      <c r="H49" s="6"/>
      <c r="I49" s="6"/>
      <c r="J49" s="6"/>
      <c r="K49" s="6"/>
      <c r="L49" s="6"/>
      <c r="M49" s="6"/>
      <c r="N49" s="6"/>
      <c r="O49" s="6"/>
      <c r="P49" s="6"/>
      <c r="Q49" s="6"/>
      <c r="R49" s="13"/>
    </row>
    <row r="50" spans="2:18" x14ac:dyDescent="0.2">
      <c r="B50" s="11" t="str">
        <f t="shared" si="4"/>
        <v>39D &amp; EE19 &amp; ST IP + 25 &amp; Сохраненине 0 в ячейку 0x3B7 \\</v>
      </c>
      <c r="D50" s="10" t="str">
        <f t="shared" si="5"/>
        <v xml:space="preserve"> &amp;  &amp;  &amp;  &amp;  &amp;  &amp;  &amp;  &amp;  &amp;  &amp;  &amp; </v>
      </c>
      <c r="G50" s="5"/>
      <c r="H50" s="6"/>
      <c r="I50" s="6"/>
      <c r="J50" s="6"/>
      <c r="K50" s="6"/>
      <c r="L50" s="6"/>
      <c r="M50" s="6"/>
      <c r="N50" s="6"/>
      <c r="O50" s="6"/>
      <c r="P50" s="6"/>
      <c r="Q50" s="6"/>
      <c r="R50" s="13"/>
    </row>
    <row r="51" spans="2:18" x14ac:dyDescent="0.2">
      <c r="B51" s="11" t="str">
        <f t="shared" si="4"/>
        <v>39E &amp; AE16 &amp; LD IP + 22 &amp; Загрузка в AC содержимого из ячейки 0x3B5 \\</v>
      </c>
      <c r="D51" s="10" t="str">
        <f t="shared" si="5"/>
        <v xml:space="preserve"> &amp;  &amp;  &amp;  &amp;  &amp;  &amp;  &amp;  &amp;  &amp;  &amp;  &amp; </v>
      </c>
      <c r="G51" s="5"/>
      <c r="H51" s="6"/>
      <c r="I51" s="6"/>
      <c r="J51" s="6"/>
      <c r="K51" s="6"/>
      <c r="L51" s="6"/>
      <c r="M51" s="6"/>
      <c r="N51" s="6"/>
      <c r="O51" s="6"/>
      <c r="P51" s="6"/>
      <c r="Q51" s="6"/>
      <c r="R51" s="13"/>
    </row>
    <row r="52" spans="2:18" x14ac:dyDescent="0.2">
      <c r="B52" s="11" t="str">
        <f t="shared" si="4"/>
        <v>39F &amp; 0C00 &amp; PUSH &amp; Запись AC в стек \\</v>
      </c>
      <c r="D52" s="10" t="str">
        <f t="shared" si="5"/>
        <v xml:space="preserve"> &amp;  &amp;  &amp;  &amp;  &amp;  &amp;  &amp;  &amp;  &amp;  &amp;  &amp; </v>
      </c>
      <c r="G52" s="5"/>
      <c r="H52" s="6"/>
      <c r="I52" s="6"/>
      <c r="J52" s="6"/>
      <c r="K52" s="6"/>
      <c r="L52" s="6"/>
      <c r="M52" s="6"/>
      <c r="N52" s="6"/>
      <c r="O52" s="6"/>
      <c r="P52" s="6"/>
      <c r="Q52" s="6"/>
      <c r="R52" s="13"/>
    </row>
    <row r="53" spans="2:18" x14ac:dyDescent="0.2">
      <c r="B53" s="11" t="str">
        <f t="shared" si="4"/>
        <v>3A0 &amp; D6FF &amp; CALL $6FF &amp; Вызов подпрограммы по адресу 0x6FF \\</v>
      </c>
      <c r="D53" s="10" t="str">
        <f t="shared" si="5"/>
        <v xml:space="preserve"> &amp;  &amp;  &amp;  &amp;  &amp;  &amp;  &amp;  &amp;  &amp;  &amp;  &amp; </v>
      </c>
      <c r="G53" s="5"/>
      <c r="H53" s="6"/>
      <c r="I53" s="6"/>
      <c r="J53" s="6"/>
      <c r="K53" s="6"/>
      <c r="L53" s="6"/>
      <c r="M53" s="6"/>
      <c r="N53" s="6"/>
      <c r="O53" s="6"/>
      <c r="P53" s="6"/>
      <c r="Q53" s="6"/>
      <c r="R53" s="13"/>
    </row>
    <row r="54" spans="2:18" x14ac:dyDescent="0.2">
      <c r="B54" s="11" t="str">
        <f t="shared" si="4"/>
        <v>3A1 &amp; 0800 &amp; POP &amp; Чтение из стека в AC \\</v>
      </c>
      <c r="D54" s="10" t="str">
        <f t="shared" si="5"/>
        <v xml:space="preserve"> &amp;  &amp;  &amp;  &amp;  &amp;  &amp;  &amp;  &amp;  &amp;  &amp;  &amp; </v>
      </c>
      <c r="G54" s="5"/>
      <c r="H54" s="6"/>
      <c r="I54" s="6"/>
      <c r="J54" s="6"/>
      <c r="K54" s="6"/>
      <c r="L54" s="6"/>
      <c r="M54" s="6"/>
      <c r="N54" s="6"/>
      <c r="O54" s="6"/>
      <c r="P54" s="6"/>
      <c r="Q54" s="6"/>
      <c r="R54" s="13"/>
    </row>
    <row r="55" spans="2:18" x14ac:dyDescent="0.2">
      <c r="B55" s="11" t="str">
        <f t="shared" si="4"/>
        <v>3A2 &amp; 6E14 &amp; SUB IP + 20 &amp; Вычитание из AC содержимого ячейки 0x3B7 \\</v>
      </c>
      <c r="D55" s="10" t="str">
        <f t="shared" si="5"/>
        <v xml:space="preserve"> &amp;  &amp;  &amp;  &amp;  &amp;  &amp;  &amp;  &amp;  &amp;  &amp;  &amp; </v>
      </c>
      <c r="G55" s="5"/>
      <c r="H55" s="6"/>
      <c r="I55" s="6"/>
      <c r="J55" s="6"/>
      <c r="K55" s="6"/>
      <c r="L55" s="6"/>
      <c r="M55" s="6"/>
      <c r="N55" s="6"/>
      <c r="O55" s="6"/>
      <c r="P55" s="6"/>
      <c r="Q55" s="6"/>
      <c r="R55" s="13"/>
    </row>
    <row r="56" spans="2:18" x14ac:dyDescent="0.2">
      <c r="B56" s="11" t="str">
        <f t="shared" si="4"/>
        <v>3A3 &amp; EE13 &amp; ST IP + 19 &amp; Сохраненине AC в ячейку 0x3B7 \\</v>
      </c>
      <c r="D56" s="10" t="str">
        <f t="shared" si="5"/>
        <v xml:space="preserve"> &amp;  &amp;  &amp;  &amp;  &amp;  &amp;  &amp;  &amp;  &amp;  &amp;  &amp; </v>
      </c>
      <c r="G56" s="5"/>
      <c r="H56" s="6"/>
      <c r="I56" s="6"/>
      <c r="J56" s="6"/>
      <c r="K56" s="6"/>
      <c r="L56" s="6"/>
      <c r="M56" s="6"/>
      <c r="N56" s="6"/>
      <c r="O56" s="6"/>
      <c r="P56" s="6"/>
      <c r="Q56" s="6"/>
      <c r="R56" s="13"/>
    </row>
    <row r="57" spans="2:18" x14ac:dyDescent="0.2">
      <c r="B57" s="11" t="str">
        <f t="shared" si="4"/>
        <v>3A4 &amp; AE0F &amp; ST IP + 15 &amp; Загрузка в AC содержимого из ячейки 0x3B4 \\</v>
      </c>
      <c r="D57" s="10" t="str">
        <f t="shared" si="5"/>
        <v xml:space="preserve"> &amp;  &amp;  &amp;  &amp;  &amp;  &amp;  &amp;  &amp;  &amp;  &amp;  &amp; </v>
      </c>
      <c r="G57" s="5"/>
      <c r="H57" s="6"/>
      <c r="I57" s="6"/>
      <c r="J57" s="6"/>
      <c r="K57" s="6"/>
      <c r="L57" s="6"/>
      <c r="M57" s="6"/>
      <c r="N57" s="6"/>
      <c r="O57" s="6"/>
      <c r="P57" s="6"/>
      <c r="Q57" s="6"/>
      <c r="R57" s="13"/>
    </row>
    <row r="58" spans="2:18" x14ac:dyDescent="0.2">
      <c r="B58" s="11" t="str">
        <f t="shared" si="4"/>
        <v>3A5 &amp; 0740 &amp; DEC &amp; Декремент AC \\</v>
      </c>
      <c r="D58" s="10" t="str">
        <f t="shared" si="5"/>
        <v xml:space="preserve"> &amp;  &amp;  &amp;  &amp;  &amp;  &amp;  &amp;  &amp;  &amp;  &amp;  &amp; </v>
      </c>
      <c r="G58" s="5"/>
      <c r="H58" s="6"/>
      <c r="I58" s="6"/>
      <c r="J58" s="6"/>
      <c r="K58" s="6"/>
      <c r="L58" s="6"/>
      <c r="M58" s="6"/>
      <c r="N58" s="6"/>
      <c r="O58" s="6"/>
      <c r="P58" s="6"/>
      <c r="Q58" s="6"/>
      <c r="R58" s="13"/>
    </row>
    <row r="59" spans="2:18" x14ac:dyDescent="0.2">
      <c r="B59" s="11" t="str">
        <f t="shared" si="4"/>
        <v>3A6 &amp; 0C00 &amp; PUSH &amp; Запись AC в стек \\</v>
      </c>
      <c r="D59" s="10" t="str">
        <f t="shared" si="5"/>
        <v xml:space="preserve"> &amp;  &amp;  &amp;  &amp;  &amp;  &amp;  &amp;  &amp;  &amp;  &amp;  &amp; </v>
      </c>
      <c r="G59" s="5"/>
      <c r="H59" s="6"/>
      <c r="I59" s="6"/>
      <c r="J59" s="6"/>
      <c r="K59" s="6"/>
      <c r="L59" s="6"/>
      <c r="M59" s="6"/>
      <c r="N59" s="6"/>
      <c r="O59" s="6"/>
      <c r="P59" s="6"/>
      <c r="Q59" s="6"/>
      <c r="R59" s="13"/>
    </row>
    <row r="60" spans="2:18" x14ac:dyDescent="0.2">
      <c r="B60" s="11" t="str">
        <f t="shared" si="4"/>
        <v>3A7 &amp; D6FF &amp; CALL $6FF &amp; Вызов подпрограммы по адресу 0x6FF \\</v>
      </c>
      <c r="D60" s="10" t="str">
        <f t="shared" si="5"/>
        <v xml:space="preserve"> &amp;  &amp;  &amp;  &amp;  &amp;  &amp;  &amp;  &amp;  &amp;  &amp;  &amp; </v>
      </c>
      <c r="G60" s="5"/>
      <c r="H60" s="6"/>
      <c r="I60" s="6"/>
      <c r="J60" s="6"/>
      <c r="K60" s="6"/>
      <c r="L60" s="6"/>
      <c r="M60" s="6"/>
      <c r="N60" s="6"/>
      <c r="O60" s="6"/>
      <c r="P60" s="6"/>
      <c r="Q60" s="6"/>
      <c r="R60" s="13"/>
    </row>
    <row r="61" spans="2:18" x14ac:dyDescent="0.2">
      <c r="B61" s="11" t="str">
        <f t="shared" si="4"/>
        <v>3A8 &amp; 0800 &amp; POP &amp; Чтение из стека в AC \\</v>
      </c>
      <c r="D61" s="10" t="str">
        <f t="shared" si="5"/>
        <v xml:space="preserve"> &amp;  &amp;  &amp;  &amp;  &amp;  &amp;  &amp;  &amp;  &amp;  &amp;  &amp; </v>
      </c>
      <c r="G61" s="5"/>
      <c r="H61" s="6"/>
      <c r="I61" s="6"/>
      <c r="J61" s="6"/>
      <c r="K61" s="6"/>
      <c r="L61" s="6"/>
      <c r="M61" s="6"/>
      <c r="N61" s="6"/>
      <c r="O61" s="6"/>
      <c r="P61" s="6"/>
      <c r="Q61" s="6"/>
      <c r="R61" s="13"/>
    </row>
    <row r="62" spans="2:18" x14ac:dyDescent="0.2">
      <c r="B62" s="11" t="str">
        <f t="shared" si="4"/>
        <v>3A9 &amp; 4E0D &amp; SUB IP + 13 &amp; Вычитание из AC содержимого ячейки 0x3B7 \\</v>
      </c>
      <c r="D62" s="10" t="str">
        <f t="shared" si="5"/>
        <v xml:space="preserve"> &amp;  &amp;  &amp;  &amp;  &amp;  &amp;  &amp;  &amp;  &amp;  &amp;  &amp; </v>
      </c>
      <c r="G62" s="7"/>
      <c r="H62" s="8"/>
      <c r="I62" s="8"/>
      <c r="J62" s="8"/>
      <c r="K62" s="8"/>
      <c r="L62" s="8"/>
      <c r="M62" s="8"/>
      <c r="N62" s="8"/>
      <c r="O62" s="8"/>
      <c r="P62" s="8"/>
      <c r="Q62" s="8"/>
      <c r="R62" s="14"/>
    </row>
    <row r="63" spans="2:18" x14ac:dyDescent="0.2">
      <c r="B63" s="11" t="str">
        <f t="shared" si="4"/>
        <v>3AA &amp; EE0C &amp; ST IP + 12 &amp; Сохраненине AC в ячейку 0x3B7 \\</v>
      </c>
      <c r="D63" s="10" t="str">
        <f t="shared" si="5"/>
        <v xml:space="preserve"> &amp;  &amp;  &amp;  &amp;  &amp;  &amp;  &amp;  &amp;  &amp;  &amp;  &amp; </v>
      </c>
    </row>
    <row r="64" spans="2:18" x14ac:dyDescent="0.2">
      <c r="B64" s="11" t="str">
        <f t="shared" si="4"/>
        <v>3AB &amp; AE0A &amp; LD IP + 10 &amp; Загрузка в AC содержимого ячейки 0x3B6 \\</v>
      </c>
      <c r="D64" s="10" t="str">
        <f t="shared" si="5"/>
        <v xml:space="preserve"> &amp;  &amp;  &amp;  &amp;  &amp;  &amp;  &amp;  &amp;  &amp;  &amp;  &amp; </v>
      </c>
    </row>
    <row r="65" spans="2:4" x14ac:dyDescent="0.2">
      <c r="B65" s="11" t="str">
        <f t="shared" si="4"/>
        <v>3AC &amp; 0700 &amp; INC &amp; Инкремент AC \\</v>
      </c>
      <c r="D65" s="10" t="str">
        <f t="shared" si="5"/>
        <v xml:space="preserve"> &amp;  &amp;  &amp;  &amp;  &amp;  &amp;  &amp;  &amp;  &amp;  &amp;  &amp; </v>
      </c>
    </row>
    <row r="66" spans="2:4" x14ac:dyDescent="0.2">
      <c r="B66" s="11" t="str">
        <f t="shared" si="4"/>
        <v>3AD &amp; 0C00 &amp; PUSH &amp; Запись AC в стек \\</v>
      </c>
      <c r="D66" s="10" t="str">
        <f t="shared" si="5"/>
        <v xml:space="preserve"> &amp;  &amp;  &amp;  &amp;  &amp;  &amp;  &amp;  &amp;  &amp;  &amp;  &amp; </v>
      </c>
    </row>
    <row r="67" spans="2:4" x14ac:dyDescent="0.2">
      <c r="B67" s="11" t="str">
        <f t="shared" si="4"/>
        <v>3AE &amp; D6FF &amp; CALL $6FF &amp; Вызов подпрограммы по адресу 0x6FF \\</v>
      </c>
      <c r="D67" s="10" t="str">
        <f t="shared" si="5"/>
        <v xml:space="preserve"> &amp;  &amp;  &amp;  &amp;  &amp;  &amp;  &amp;  &amp;  &amp;  &amp;  &amp; </v>
      </c>
    </row>
    <row r="68" spans="2:4" x14ac:dyDescent="0.2">
      <c r="B68" s="11" t="str">
        <f t="shared" si="4"/>
        <v>3AF &amp; 0800 &amp; POP &amp; Чтение из стека в AC \\</v>
      </c>
      <c r="D68" s="10" t="str">
        <f t="shared" si="5"/>
        <v xml:space="preserve"> &amp;  &amp;  &amp;  &amp;  &amp;  &amp;  &amp;  &amp;  &amp;  &amp;  &amp; </v>
      </c>
    </row>
    <row r="69" spans="2:4" x14ac:dyDescent="0.2">
      <c r="B69" s="11" t="str">
        <f t="shared" si="4"/>
        <v>3B0 &amp; 0740 &amp; DEC &amp; Декремент AC \\</v>
      </c>
      <c r="D69" s="10" t="str">
        <f t="shared" si="5"/>
        <v xml:space="preserve"> &amp;  &amp;  &amp;  &amp;  &amp;  &amp;  &amp;  &amp;  &amp;  &amp;  &amp; </v>
      </c>
    </row>
    <row r="70" spans="2:4" x14ac:dyDescent="0.2">
      <c r="B70" s="11" t="str">
        <f t="shared" si="4"/>
        <v>3B1 &amp; 4E05 &amp; SUB IP + 5 &amp; Вычитание из AC содержимого ячейки 0x3B7 \\</v>
      </c>
      <c r="D70" s="10" t="str">
        <f t="shared" si="5"/>
        <v xml:space="preserve"> &amp;  &amp;  &amp;  &amp;  &amp;  &amp;  &amp;  &amp;  &amp;  &amp;  &amp; </v>
      </c>
    </row>
    <row r="71" spans="2:4" x14ac:dyDescent="0.2">
      <c r="B71" s="11" t="str">
        <f t="shared" si="4"/>
        <v>3B2 &amp; EE04 &amp; ST IP + 4 &amp; Сохранение AC в ячейку 0x3B7 \\</v>
      </c>
      <c r="D71" s="10" t="str">
        <f t="shared" si="5"/>
        <v xml:space="preserve"> &amp;  &amp;  &amp;  &amp;  &amp;  &amp;  &amp;  &amp;  &amp;  &amp;  &amp; </v>
      </c>
    </row>
    <row r="72" spans="2:4" x14ac:dyDescent="0.2">
      <c r="B72" s="11" t="str">
        <f t="shared" si="4"/>
        <v>3B3 &amp; 0100 &amp; HLT &amp; Остановка ТГ \\</v>
      </c>
      <c r="D72" s="10" t="str">
        <f t="shared" si="5"/>
        <v xml:space="preserve"> &amp;  &amp;  &amp;  &amp;  &amp;  &amp;  &amp;  &amp;  &amp;  &amp;  &amp; </v>
      </c>
    </row>
    <row r="73" spans="2:4" x14ac:dyDescent="0.2">
      <c r="B73" s="11" t="str">
        <f t="shared" si="4"/>
        <v>3B4 &amp; ZZZZ &amp; Z &amp; Переменная \\</v>
      </c>
      <c r="D73" s="10" t="str">
        <f t="shared" si="5"/>
        <v xml:space="preserve"> &amp;  &amp;  &amp;  &amp;  &amp;  &amp;  &amp;  &amp;  &amp;  &amp;  &amp; </v>
      </c>
    </row>
    <row r="74" spans="2:4" x14ac:dyDescent="0.2">
      <c r="B74" s="11" t="str">
        <f t="shared" si="4"/>
        <v>3B5 &amp; YYYY &amp; Y &amp; Переменная \\</v>
      </c>
      <c r="D74" s="10" t="str">
        <f t="shared" si="5"/>
        <v xml:space="preserve"> &amp;  &amp;  &amp;  &amp;  &amp;  &amp;  &amp;  &amp;  &amp;  &amp;  &amp; </v>
      </c>
    </row>
    <row r="75" spans="2:4" x14ac:dyDescent="0.2">
      <c r="B75" s="11" t="str">
        <f t="shared" si="4"/>
        <v>3B6 &amp; XXXX &amp; X &amp; Переменная \\</v>
      </c>
      <c r="D75" s="10" t="str">
        <f t="shared" si="5"/>
        <v xml:space="preserve"> &amp;  &amp;  &amp;  &amp;  &amp;  &amp;  &amp;  &amp;  &amp;  &amp;  &amp; </v>
      </c>
    </row>
    <row r="76" spans="2:4" x14ac:dyDescent="0.2">
      <c r="B76" s="11" t="str">
        <f t="shared" si="4"/>
        <v>3B7 &amp; 0D08 &amp; R &amp; Результат \\</v>
      </c>
      <c r="D76" s="10" t="str">
        <f t="shared" si="5"/>
        <v xml:space="preserve"> &amp;  &amp;  &amp;  &amp;  &amp;  &amp;  &amp;  &amp;  &amp;  &amp;  &amp; </v>
      </c>
    </row>
    <row r="77" spans="2:4" x14ac:dyDescent="0.2">
      <c r="B77" s="11" t="str">
        <f t="shared" ref="B77:B92" si="6">_xlfn.CONCAT(_xlfn.TEXTJOIN(" &amp; ",FALSE,B32:E32)," \\")</f>
        <v>6FF &amp; AC01 &amp; LD &amp;1 &amp; Чтение из стека входного параметра \\</v>
      </c>
      <c r="D77" s="10" t="str">
        <f t="shared" si="5"/>
        <v xml:space="preserve"> &amp;  &amp;  &amp;  &amp;  &amp;  &amp;  &amp;  &amp;  &amp;  &amp;  &amp; </v>
      </c>
    </row>
    <row r="78" spans="2:4" x14ac:dyDescent="0.2">
      <c r="B78" s="11" t="str">
        <f t="shared" si="6"/>
        <v>700 &amp; F207 &amp; BMI IP + 7 &amp; Если значение параметра меньше нуля, то переход в ячейку 0x708 \\</v>
      </c>
      <c r="D78" s="10" t="str">
        <f t="shared" si="5"/>
        <v xml:space="preserve"> &amp;  &amp;  &amp;  &amp;  &amp;  &amp;  &amp;  &amp;  &amp;  &amp;  &amp; </v>
      </c>
    </row>
    <row r="79" spans="2:4" x14ac:dyDescent="0.2">
      <c r="B79" s="11" t="str">
        <f t="shared" si="6"/>
        <v>701 &amp; 7E09 &amp; CMP IP + 9 &amp; Сравнение AC с содержимым ячейки 0x70B \\</v>
      </c>
      <c r="D79" s="10" t="str">
        <f t="shared" si="5"/>
        <v xml:space="preserve"> &amp;  &amp;  &amp;  &amp;  &amp;  &amp;  &amp;  &amp;  &amp;  &amp;  &amp; </v>
      </c>
    </row>
    <row r="80" spans="2:4" x14ac:dyDescent="0.2">
      <c r="B80" s="11" t="str">
        <f t="shared" si="6"/>
        <v>702 &amp; F905 &amp; BGE IP + 5 &amp; Если значение параметра больше или равно, то переход в ячейку 0x708 \\</v>
      </c>
      <c r="D80" s="10" t="str">
        <f t="shared" si="5"/>
        <v xml:space="preserve"> &amp;  &amp;  &amp;  &amp;  &amp;  &amp;  &amp;  &amp;  &amp;  &amp;  &amp; </v>
      </c>
    </row>
    <row r="81" spans="2:4" x14ac:dyDescent="0.2">
      <c r="B81" s="11" t="str">
        <f t="shared" si="6"/>
        <v>703 &amp; 0500 &amp; ASL &amp; Арифметический сдвиг влево \\</v>
      </c>
      <c r="D81" s="10" t="str">
        <f t="shared" si="5"/>
        <v xml:space="preserve"> &amp;  &amp;  &amp;  &amp;  &amp;  &amp;  &amp;  &amp;  &amp;  &amp;  &amp; </v>
      </c>
    </row>
    <row r="82" spans="2:4" x14ac:dyDescent="0.2">
      <c r="B82" s="11" t="str">
        <f t="shared" si="6"/>
        <v>704 &amp; 0500 &amp; ASL &amp; Арифметический сдвиг влево \\</v>
      </c>
      <c r="D82" s="10" t="str">
        <f t="shared" si="5"/>
        <v xml:space="preserve"> &amp;  &amp;  &amp;  &amp;  &amp;  &amp;  &amp;  &amp;  &amp;  &amp;  &amp; </v>
      </c>
    </row>
    <row r="83" spans="2:4" x14ac:dyDescent="0.2">
      <c r="B83" s="11" t="str">
        <f t="shared" si="6"/>
        <v>705 &amp; 4C01 &amp; ADD &amp;1 &amp; Сложение входного параметра с AC \\</v>
      </c>
      <c r="D83" s="10" t="str">
        <f t="shared" si="5"/>
        <v xml:space="preserve"> &amp;  &amp;  &amp;  &amp;  &amp;  &amp;  &amp;  &amp;  &amp;  &amp;  &amp; </v>
      </c>
    </row>
    <row r="84" spans="2:4" x14ac:dyDescent="0.2">
      <c r="B84" s="11" t="str">
        <f t="shared" si="6"/>
        <v>706 &amp; 4E05 &amp; ADD IP + 5 &amp; Сложение сожержимого ячейки 0x70C с AC \\</v>
      </c>
      <c r="D84" s="10" t="str">
        <f t="shared" si="5"/>
        <v xml:space="preserve"> &amp;  &amp;  &amp;  &amp;  &amp;  &amp;  &amp;  &amp;  &amp;  &amp;  &amp; </v>
      </c>
    </row>
    <row r="85" spans="2:4" x14ac:dyDescent="0.2">
      <c r="B85" s="11" t="str">
        <f t="shared" si="6"/>
        <v>707 &amp; CE01 &amp; BR IP + 1 &amp; Безусловный переход в ячейку 0x709 \\</v>
      </c>
      <c r="D85" s="10" t="str">
        <f t="shared" si="5"/>
        <v xml:space="preserve"> &amp;  &amp;  &amp;  &amp;  &amp;  &amp;  &amp;  &amp;  &amp;  &amp;  &amp; </v>
      </c>
    </row>
    <row r="86" spans="2:4" x14ac:dyDescent="0.2">
      <c r="B86" s="11" t="str">
        <f t="shared" si="6"/>
        <v>708 &amp; AE02 &amp; LD IP + 2 &amp; Загрузка в AC содержимого ячейки 0x70B \\</v>
      </c>
      <c r="D86" s="10" t="str">
        <f t="shared" si="5"/>
        <v xml:space="preserve"> &amp;  &amp;  &amp;  &amp;  &amp;  &amp;  &amp;  &amp;  &amp;  &amp;  &amp; </v>
      </c>
    </row>
    <row r="87" spans="2:4" x14ac:dyDescent="0.2">
      <c r="B87" s="11" t="str">
        <f t="shared" si="6"/>
        <v>709 &amp; EC01 &amp; ST &amp;1 &amp; Сохранение AC на место входного параметра в стеке \\</v>
      </c>
      <c r="D87" s="10" t="str">
        <f t="shared" si="5"/>
        <v xml:space="preserve"> &amp;  &amp;  &amp;  &amp;  &amp;  &amp;  &amp;  &amp;  &amp;  &amp;  &amp; </v>
      </c>
    </row>
    <row r="88" spans="2:4" x14ac:dyDescent="0.2">
      <c r="B88" s="11" t="str">
        <f t="shared" si="6"/>
        <v>70A &amp; 0A00 &amp; RET &amp; Возврат из подпрограммы \\</v>
      </c>
      <c r="D88" s="10" t="str">
        <f t="shared" si="5"/>
        <v xml:space="preserve"> &amp;  &amp;  &amp;  &amp;  &amp;  &amp;  &amp;  &amp;  &amp;  &amp;  &amp; </v>
      </c>
    </row>
    <row r="89" spans="2:4" x14ac:dyDescent="0.2">
      <c r="B89" s="11" t="str">
        <f t="shared" si="6"/>
        <v>70B &amp; 0B10 &amp; a &amp; Локальная переменная \\</v>
      </c>
      <c r="D89" s="10" t="str">
        <f t="shared" si="5"/>
        <v xml:space="preserve"> &amp;  &amp;  &amp;  &amp;  &amp;  &amp;  &amp;  &amp;  &amp;  &amp;  &amp; </v>
      </c>
    </row>
    <row r="90" spans="2:4" x14ac:dyDescent="0.2">
      <c r="B90" s="11" t="str">
        <f t="shared" si="6"/>
        <v>70C &amp; 00FA &amp; b &amp; Локальная переменная \\</v>
      </c>
      <c r="D90" s="10" t="str">
        <f t="shared" si="5"/>
        <v xml:space="preserve"> &amp;  &amp;  &amp;  &amp;  &amp;  &amp;  &amp;  &amp;  &amp;  &amp;  &amp; </v>
      </c>
    </row>
    <row r="91" spans="2:4" x14ac:dyDescent="0.2">
      <c r="B91" s="11"/>
    </row>
    <row r="92" spans="2:4" x14ac:dyDescent="0.2">
      <c r="B92" s="11"/>
    </row>
    <row r="93" spans="2:4" x14ac:dyDescent="0.2">
      <c r="B93" s="11"/>
    </row>
    <row r="94" spans="2:4" x14ac:dyDescent="0.2">
      <c r="B94" s="11"/>
    </row>
  </sheetData>
  <mergeCells count="3">
    <mergeCell ref="G2:H2"/>
    <mergeCell ref="I2:P2"/>
    <mergeCell ref="Q2:R2"/>
  </mergeCells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 Свиридов</dc:creator>
  <cp:lastModifiedBy>Вадим Холошня</cp:lastModifiedBy>
  <dcterms:created xsi:type="dcterms:W3CDTF">2015-06-05T18:19:34Z</dcterms:created>
  <dcterms:modified xsi:type="dcterms:W3CDTF">2020-05-04T18:05:45Z</dcterms:modified>
</cp:coreProperties>
</file>