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2654f3fb3ff8ca/Desktop/"/>
    </mc:Choice>
  </mc:AlternateContent>
  <xr:revisionPtr revIDLastSave="0" documentId="14_{0AF91ED1-2FEC-4346-9ECF-A9CBC8A96E0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Category Analysis" sheetId="2" r:id="rId2"/>
    <sheet name="Sub-Category Analysis" sheetId="3" r:id="rId3"/>
    <sheet name="Date Created Analysis" sheetId="4" r:id="rId4"/>
    <sheet name="Bonus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D13" i="5"/>
  <c r="D5" i="5"/>
  <c r="D6" i="5"/>
  <c r="D7" i="5"/>
  <c r="D8" i="5"/>
  <c r="D9" i="5"/>
  <c r="D10" i="5"/>
  <c r="D11" i="5"/>
  <c r="D12" i="5"/>
  <c r="D3" i="5"/>
  <c r="D4" i="5"/>
  <c r="C13" i="5"/>
  <c r="C4" i="5"/>
  <c r="C5" i="5"/>
  <c r="C6" i="5"/>
  <c r="C7" i="5"/>
  <c r="C8" i="5"/>
  <c r="C9" i="5"/>
  <c r="C10" i="5"/>
  <c r="C11" i="5"/>
  <c r="C12" i="5"/>
  <c r="C3" i="5"/>
  <c r="D2" i="5"/>
  <c r="C2" i="5"/>
  <c r="B13" i="5"/>
  <c r="B4" i="5"/>
  <c r="B5" i="5"/>
  <c r="B6" i="5"/>
  <c r="B7" i="5"/>
  <c r="B8" i="5"/>
  <c r="B9" i="5"/>
  <c r="B10" i="5"/>
  <c r="B11" i="5"/>
  <c r="B12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5" l="1"/>
  <c r="F2" i="5" s="1"/>
  <c r="E13" i="5"/>
  <c r="G13" i="5" s="1"/>
  <c r="E12" i="5"/>
  <c r="F12" i="5" s="1"/>
  <c r="E11" i="5"/>
  <c r="G11" i="5" s="1"/>
  <c r="E10" i="5"/>
  <c r="H10" i="5" s="1"/>
  <c r="E9" i="5"/>
  <c r="F9" i="5" s="1"/>
  <c r="E8" i="5"/>
  <c r="F8" i="5" s="1"/>
  <c r="E7" i="5"/>
  <c r="G7" i="5" s="1"/>
  <c r="E6" i="5"/>
  <c r="F6" i="5" s="1"/>
  <c r="E5" i="5"/>
  <c r="F5" i="5" s="1"/>
  <c r="E4" i="5"/>
  <c r="H4" i="5" s="1"/>
  <c r="E3" i="5"/>
  <c r="G3" i="5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5" l="1"/>
  <c r="H8" i="5"/>
  <c r="G8" i="5"/>
  <c r="F7" i="5"/>
  <c r="H9" i="5"/>
  <c r="G9" i="5"/>
  <c r="G10" i="5"/>
  <c r="F10" i="5"/>
  <c r="H12" i="5"/>
  <c r="G12" i="5"/>
  <c r="F11" i="5"/>
  <c r="H13" i="5"/>
  <c r="H2" i="5"/>
  <c r="F3" i="5"/>
  <c r="G4" i="5"/>
  <c r="H5" i="5"/>
  <c r="G5" i="5"/>
  <c r="F4" i="5"/>
  <c r="H3" i="5"/>
  <c r="H6" i="5"/>
  <c r="G6" i="5"/>
  <c r="H7" i="5"/>
  <c r="H11" i="5"/>
  <c r="G2" i="5"/>
</calcChain>
</file>

<file path=xl/sharedStrings.xml><?xml version="1.0" encoding="utf-8"?>
<sst xmlns="http://schemas.openxmlformats.org/spreadsheetml/2006/main" count="24858" uniqueCount="8406">
  <si>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</si>
  <si>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</si>
  <si>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</si>
  <si>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</si>
  <si>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</si>
  <si>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</si>
  <si>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</si>
  <si>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</si>
  <si>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</si>
  <si>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</si>
  <si>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</si>
  <si>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</si>
  <si>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</si>
  <si>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</si>
  <si>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</si>
  <si>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</si>
  <si>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</si>
  <si>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</si>
  <si>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</si>
  <si>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</si>
  <si>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</si>
  <si>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</si>
  <si>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</si>
  <si>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</si>
  <si>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</si>
  <si>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</si>
  <si>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</si>
  <si>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</si>
  <si>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</si>
  <si>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</si>
  <si>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</si>
  <si>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</si>
  <si>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</si>
  <si>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</si>
  <si>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</si>
  <si>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</si>
  <si>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</si>
  <si>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</si>
  <si>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</si>
  <si>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</si>
  <si>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</si>
  <si>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</si>
  <si>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</si>
  <si>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</si>
  <si>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</si>
  <si>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</si>
  <si>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</si>
  <si>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</si>
  <si>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</si>
  <si>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</si>
  <si>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</si>
  <si>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</si>
  <si>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</si>
  <si>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</si>
  <si>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</si>
  <si>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</si>
  <si>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</si>
  <si>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</si>
  <si>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</si>
  <si>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</si>
  <si>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</si>
  <si>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</si>
  <si>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</si>
  <si>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</si>
  <si>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</si>
  <si>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</si>
  <si>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</si>
  <si>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</si>
  <si>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</si>
  <si>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</si>
  <si>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</si>
  <si>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</si>
  <si>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</si>
  <si>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</si>
  <si>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</si>
  <si>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</si>
  <si>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</si>
  <si>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</si>
  <si>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</si>
  <si>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</si>
  <si>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</si>
  <si>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</si>
  <si>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</si>
  <si>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</si>
  <si>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</si>
  <si>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</si>
  <si>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</si>
  <si>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</si>
  <si>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</si>
  <si>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</si>
  <si>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</si>
  <si>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</si>
  <si>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</si>
  <si>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</si>
  <si>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</si>
  <si>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</si>
  <si>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</si>
  <si>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</si>
  <si>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</si>
  <si>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</si>
  <si>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</si>
  <si>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</si>
  <si>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</si>
  <si>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</si>
  <si>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</si>
  <si>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</si>
  <si>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</si>
  <si>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</si>
  <si>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</si>
  <si>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</si>
  <si>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</si>
  <si>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</si>
  <si>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</si>
  <si>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</si>
  <si>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</si>
  <si>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</si>
  <si>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</si>
  <si>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</si>
  <si>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</si>
  <si>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</si>
  <si>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</si>
  <si>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</si>
  <si>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</si>
  <si>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</si>
  <si>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</si>
  <si>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</si>
  <si>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</si>
  <si>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</si>
  <si>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</si>
  <si>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</si>
  <si>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</si>
  <si>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</si>
  <si>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</si>
  <si>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</si>
  <si>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</si>
  <si>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</si>
  <si>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</si>
  <si>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</si>
  <si>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</si>
  <si>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</si>
  <si>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</si>
  <si>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</si>
  <si>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</si>
  <si>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</si>
  <si>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</si>
  <si>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</si>
  <si>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</si>
  <si>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</si>
  <si>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</si>
  <si>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</si>
  <si>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</si>
  <si>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</si>
  <si>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</si>
  <si>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</si>
  <si>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</si>
  <si>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</si>
  <si>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</si>
  <si>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</si>
  <si>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</si>
  <si>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</si>
  <si>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</si>
  <si>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</si>
  <si>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</si>
  <si>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</si>
  <si>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</si>
  <si>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</si>
  <si>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</si>
  <si>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</si>
  <si>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</si>
  <si>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</si>
  <si>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</si>
  <si>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</si>
  <si>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</si>
  <si>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</si>
  <si>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</si>
  <si>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</si>
  <si>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</si>
  <si>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</si>
  <si>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</si>
  <si>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</si>
  <si>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</si>
  <si>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</si>
  <si>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</si>
  <si>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</si>
  <si>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</si>
  <si>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</si>
  <si>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</si>
  <si>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</si>
  <si>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</si>
  <si>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</si>
  <si>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</si>
  <si>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</si>
  <si>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</si>
  <si>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</si>
  <si>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</si>
  <si>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</si>
  <si>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</si>
  <si>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</si>
  <si>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</si>
  <si>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</si>
  <si>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</si>
  <si>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</si>
  <si>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</si>
  <si>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</si>
  <si>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</si>
  <si>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</si>
  <si>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</si>
  <si>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</si>
  <si>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</si>
  <si>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</si>
  <si>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</si>
  <si>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</si>
  <si>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</si>
  <si>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</si>
  <si>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</si>
  <si>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</si>
  <si>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</si>
  <si>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</si>
  <si>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</si>
  <si>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</si>
  <si>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</si>
  <si>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</si>
  <si>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</si>
  <si>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</si>
  <si>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</si>
  <si>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</si>
  <si>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</si>
  <si>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</si>
  <si>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</si>
  <si>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</si>
  <si>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</si>
  <si>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</si>
  <si>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</si>
  <si>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</si>
  <si>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</si>
  <si>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</si>
  <si>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</si>
  <si>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</si>
  <si>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</si>
  <si>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</si>
  <si>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</si>
  <si>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</si>
  <si>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</si>
  <si>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</si>
  <si>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</si>
  <si>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</si>
  <si>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</si>
  <si>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</si>
  <si>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</si>
  <si>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</si>
  <si>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</si>
  <si>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</si>
  <si>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</si>
  <si>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</si>
  <si>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</si>
  <si>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</si>
  <si>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</si>
  <si>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</si>
  <si>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</si>
  <si>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</si>
  <si>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</si>
  <si>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</si>
  <si>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</si>
  <si>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</si>
  <si>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</si>
  <si>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</si>
  <si>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</si>
  <si>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</si>
  <si>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</si>
  <si>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</si>
  <si>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</si>
  <si>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</si>
  <si>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</si>
  <si>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</si>
  <si>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</si>
  <si>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</si>
  <si>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</si>
  <si>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</si>
  <si>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</si>
  <si>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</si>
  <si>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</si>
  <si>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</si>
  <si>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</si>
  <si>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</si>
  <si>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</si>
  <si>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</si>
  <si>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</si>
  <si>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</si>
  <si>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</si>
  <si>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</si>
  <si>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</si>
  <si>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</si>
  <si>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</si>
  <si>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</si>
  <si>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</si>
  <si>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</si>
  <si>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</si>
  <si>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</si>
  <si>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</si>
  <si>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</si>
  <si>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</si>
  <si>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</si>
  <si>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</si>
  <si>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</si>
  <si>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</si>
  <si>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</si>
  <si>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</si>
  <si>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</si>
  <si>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</si>
  <si>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</si>
  <si>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</si>
  <si>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</si>
  <si>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</si>
  <si>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</si>
  <si>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</si>
  <si>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</si>
  <si>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</si>
  <si>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</si>
  <si>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</si>
  <si>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</si>
  <si>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</si>
  <si>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</si>
  <si>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</si>
  <si>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</si>
  <si>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</si>
  <si>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</si>
  <si>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</si>
  <si>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</si>
  <si>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</si>
  <si>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</si>
  <si>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</si>
  <si>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</si>
  <si>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</si>
  <si>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</si>
  <si>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</si>
  <si>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</si>
  <si>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</si>
  <si>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</si>
  <si>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</si>
  <si>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</si>
  <si>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</si>
  <si>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</si>
  <si>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</si>
  <si>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</si>
  <si>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</si>
  <si>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</si>
  <si>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</si>
  <si>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</si>
  <si>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</si>
  <si>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</si>
  <si>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</si>
  <si>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</si>
  <si>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</si>
  <si>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</si>
  <si>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</si>
  <si>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</si>
  <si>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</si>
  <si>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</si>
  <si>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</si>
  <si>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</si>
  <si>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</si>
  <si>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</si>
  <si>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</si>
  <si>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</si>
  <si>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</si>
  <si>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</si>
  <si>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</si>
  <si>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</si>
  <si>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</si>
  <si>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</si>
  <si>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</si>
  <si>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</si>
  <si>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</si>
  <si>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</si>
  <si>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</si>
  <si>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</si>
  <si>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</si>
  <si>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</si>
  <si>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</si>
  <si>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</si>
  <si>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</si>
  <si>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</si>
  <si>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</si>
  <si>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</si>
  <si>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</si>
  <si>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</si>
  <si>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</si>
  <si>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</si>
  <si>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</si>
  <si>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</si>
  <si>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</si>
  <si>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</si>
  <si>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</si>
  <si>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</si>
  <si>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</si>
  <si>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</si>
  <si>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</si>
  <si>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</si>
  <si>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</si>
  <si>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</si>
  <si>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</si>
  <si>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</si>
  <si>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</si>
  <si>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</si>
  <si>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</si>
  <si>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</si>
  <si>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</si>
  <si>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</si>
  <si>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</si>
  <si>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</si>
  <si>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</si>
  <si>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</si>
  <si>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</si>
  <si>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</si>
  <si>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</si>
  <si>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</si>
  <si>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</si>
  <si>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</si>
  <si>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</si>
  <si>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</si>
  <si>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</si>
  <si>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</si>
  <si>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</si>
  <si>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</si>
  <si>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</si>
  <si>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</si>
  <si>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</si>
  <si>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</si>
  <si>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</si>
  <si>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</si>
  <si>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</si>
  <si>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</si>
  <si>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</si>
  <si>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</si>
  <si>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</si>
  <si>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</si>
  <si>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</si>
  <si>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</si>
  <si>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</si>
  <si>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</si>
  <si>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</si>
  <si>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</si>
  <si>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</si>
  <si>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</si>
  <si>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</si>
  <si>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</si>
  <si>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</si>
  <si>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</si>
  <si>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</si>
  <si>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</si>
  <si>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</si>
  <si>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</si>
  <si>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</si>
  <si>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</si>
  <si>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</si>
  <si>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</si>
  <si>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</si>
  <si>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</si>
  <si>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</si>
  <si>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</si>
  <si>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</si>
  <si>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</si>
  <si>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</si>
  <si>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</si>
  <si>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</si>
  <si>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</si>
  <si>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</si>
  <si>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</si>
  <si>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</si>
  <si>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</si>
  <si>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</si>
  <si>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</si>
  <si>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</si>
  <si>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</si>
  <si>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</si>
  <si>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</si>
  <si>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</si>
  <si>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</si>
  <si>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</si>
  <si>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</si>
  <si>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</si>
  <si>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</si>
  <si>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</si>
  <si>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</si>
  <si>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</si>
  <si>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</si>
  <si>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</si>
  <si>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</si>
  <si>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</si>
  <si>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</si>
  <si>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</si>
  <si>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</si>
  <si>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</si>
  <si>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</si>
  <si>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</si>
  <si>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</si>
  <si>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</si>
  <si>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</si>
  <si>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</si>
  <si>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</si>
  <si>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</si>
  <si>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</si>
  <si>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</si>
  <si>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</si>
  <si>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</si>
  <si>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</si>
  <si>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</si>
  <si>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</si>
  <si>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</si>
  <si>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</si>
  <si>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</si>
  <si>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</si>
  <si>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</si>
  <si>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</si>
  <si>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</si>
  <si>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</si>
  <si>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</si>
  <si>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</si>
  <si>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</si>
  <si>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</si>
  <si>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</si>
  <si>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</si>
  <si>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</si>
  <si>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</si>
  <si>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</si>
  <si>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</si>
  <si>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</si>
  <si>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</si>
  <si>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</si>
  <si>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</si>
  <si>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</si>
  <si>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</si>
  <si>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</si>
  <si>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</si>
  <si>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</si>
  <si>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</si>
  <si>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</si>
  <si>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</si>
  <si>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</si>
  <si>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</si>
  <si>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</si>
  <si>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</si>
  <si>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</si>
  <si>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</si>
  <si>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</si>
  <si>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</si>
  <si>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</si>
  <si>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</si>
  <si>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</si>
  <si>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</si>
  <si>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</si>
  <si>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</si>
  <si>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</si>
  <si>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</si>
  <si>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</si>
  <si>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</si>
  <si>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</si>
  <si>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</si>
  <si>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</si>
  <si>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</si>
  <si>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</si>
  <si>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</si>
  <si>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</si>
  <si>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</si>
  <si>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</si>
  <si>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</si>
  <si>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</si>
  <si>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</si>
  <si>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</si>
  <si>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</si>
  <si>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</si>
  <si>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</si>
  <si>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</si>
  <si>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</si>
  <si>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</si>
  <si>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</si>
  <si>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</si>
  <si>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</si>
  <si>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</si>
  <si>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</si>
  <si>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</si>
  <si>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</si>
  <si>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</si>
  <si>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</si>
  <si>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</si>
  <si>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</si>
  <si>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</si>
  <si>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</si>
  <si>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</si>
  <si>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</si>
  <si>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</si>
  <si>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</si>
  <si>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</si>
  <si>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</si>
  <si>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</si>
  <si>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</si>
  <si>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</si>
  <si>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</si>
  <si>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</si>
  <si>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</si>
  <si>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</si>
  <si>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</si>
  <si>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</si>
  <si>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</si>
  <si>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</si>
  <si>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</si>
  <si>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</si>
  <si>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</si>
  <si>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</si>
  <si>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</si>
  <si>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</si>
  <si>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</si>
  <si>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</si>
  <si>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</si>
  <si>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</si>
  <si>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</si>
  <si>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</si>
  <si>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</si>
  <si>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</si>
  <si>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</si>
  <si>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</si>
  <si>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</si>
  <si>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</si>
  <si>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</si>
  <si>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</si>
  <si>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</si>
  <si>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</si>
  <si>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</si>
  <si>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</si>
  <si>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</si>
  <si>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</si>
  <si>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</si>
  <si>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</si>
  <si>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</si>
  <si>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</si>
  <si>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</si>
  <si>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</si>
  <si>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</si>
  <si>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</si>
  <si>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</si>
  <si>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</si>
  <si>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</si>
  <si>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</si>
  <si>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</si>
  <si>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</si>
  <si>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</si>
  <si>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</si>
  <si>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</si>
  <si>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</si>
  <si>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</si>
  <si>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</si>
  <si>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</si>
  <si>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</si>
  <si>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</si>
  <si>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</si>
  <si>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</si>
  <si>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</si>
  <si>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</si>
  <si>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</si>
  <si>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</si>
  <si>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</si>
  <si>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</si>
  <si>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</si>
  <si>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</si>
  <si>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</si>
  <si>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</si>
  <si>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</si>
  <si>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</si>
  <si>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</si>
  <si>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</si>
  <si>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</si>
  <si>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</si>
  <si>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</si>
  <si>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</si>
  <si>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</si>
  <si>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</si>
  <si>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</si>
  <si>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</si>
  <si>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</si>
  <si>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</si>
  <si>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</si>
  <si>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</si>
  <si>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</si>
  <si>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</si>
  <si>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</si>
  <si>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</si>
  <si>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</si>
  <si>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</si>
  <si>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</si>
  <si>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</si>
  <si>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</si>
  <si>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</si>
  <si>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</si>
  <si>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</si>
  <si>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</si>
  <si>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</si>
  <si>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</si>
  <si>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</si>
  <si>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</si>
  <si>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</si>
  <si>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</si>
  <si>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</si>
  <si>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</si>
  <si>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</si>
  <si>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</si>
  <si>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</si>
  <si>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</si>
  <si>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</si>
  <si>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</si>
  <si>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</si>
  <si>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</si>
  <si>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</si>
  <si>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</si>
  <si>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</si>
  <si>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</si>
  <si>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</si>
  <si>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</si>
  <si>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</si>
  <si>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</si>
  <si>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</si>
  <si>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</si>
  <si>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</si>
  <si>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</si>
  <si>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</si>
  <si>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</si>
  <si>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</si>
  <si>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</si>
  <si>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</si>
  <si>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</si>
  <si>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</si>
  <si>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</si>
  <si>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</si>
  <si>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</si>
  <si>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</si>
  <si>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</si>
  <si>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</si>
  <si>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</si>
  <si>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</si>
  <si>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</si>
  <si>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</si>
  <si>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</si>
  <si>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</si>
  <si>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</si>
  <si>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</si>
  <si>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</si>
  <si>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</si>
  <si>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</si>
  <si>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</si>
  <si>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</si>
  <si>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</si>
  <si>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</si>
  <si>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</si>
  <si>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</si>
  <si>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</si>
  <si>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</si>
  <si>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</si>
  <si>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</si>
  <si>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</si>
  <si>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</si>
  <si>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</si>
  <si>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</si>
  <si>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</si>
  <si>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</si>
  <si>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</si>
  <si>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</si>
  <si>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</si>
  <si>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</si>
  <si>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</si>
  <si>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</si>
  <si>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</si>
  <si>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</si>
  <si>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</si>
  <si>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</si>
  <si>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</si>
  <si>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</si>
  <si>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</si>
  <si>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</si>
  <si>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</si>
  <si>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</si>
  <si>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</si>
  <si>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</si>
  <si>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</si>
  <si>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</si>
  <si>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</si>
  <si>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</si>
  <si>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</si>
  <si>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</si>
  <si>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</si>
  <si>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</si>
  <si>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</si>
  <si>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</si>
  <si>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</si>
  <si>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</si>
  <si>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</si>
  <si>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</si>
  <si>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</si>
  <si>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</si>
  <si>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</si>
  <si>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</si>
  <si>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</si>
  <si>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</si>
  <si>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</si>
  <si>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</si>
  <si>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</si>
  <si>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</si>
  <si>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</si>
  <si>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</si>
  <si>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</si>
  <si>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</si>
  <si>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</si>
  <si>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</si>
  <si>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</si>
  <si>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</si>
  <si>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</si>
  <si>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</si>
  <si>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</si>
  <si>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</si>
  <si>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</si>
  <si>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</si>
  <si>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</si>
  <si>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</si>
  <si>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</si>
  <si>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</si>
  <si>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</si>
  <si>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</si>
  <si>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</si>
  <si>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</si>
  <si>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</si>
  <si>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</si>
  <si>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</si>
  <si>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</si>
  <si>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</si>
  <si>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</si>
  <si>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</si>
  <si>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</si>
  <si>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</si>
  <si>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</si>
  <si>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</si>
  <si>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</si>
  <si>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</si>
  <si>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</si>
  <si>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</si>
  <si>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</si>
  <si>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</si>
  <si>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</si>
  <si>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</si>
  <si>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</si>
  <si>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</si>
  <si>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</si>
  <si>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</si>
  <si>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</si>
  <si>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</si>
  <si>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</si>
  <si>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</si>
  <si>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</si>
  <si>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</si>
  <si>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</si>
  <si>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</si>
  <si>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</si>
  <si>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</si>
  <si>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</si>
  <si>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</si>
  <si>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</si>
  <si>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</si>
  <si>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</si>
  <si>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</si>
  <si>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</si>
  <si>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</si>
  <si>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</si>
  <si>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</si>
  <si>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</si>
  <si>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</si>
  <si>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</si>
  <si>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</si>
  <si>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</si>
  <si>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</si>
  <si>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</si>
  <si>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</si>
  <si>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</si>
  <si>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</si>
  <si>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</si>
  <si>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</si>
  <si>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</si>
  <si>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</si>
  <si>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</si>
  <si>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</si>
  <si>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</si>
  <si>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</si>
  <si>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</si>
  <si>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</si>
  <si>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</si>
  <si>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</si>
  <si>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</si>
  <si>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</si>
  <si>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</si>
  <si>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</si>
  <si>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</si>
  <si>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</si>
  <si>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</si>
  <si>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</si>
  <si>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</si>
  <si>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</si>
  <si>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</si>
  <si>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</si>
  <si>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</si>
  <si>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</si>
  <si>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</si>
  <si>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</si>
  <si>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</si>
  <si>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</si>
  <si>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</si>
  <si>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</si>
  <si>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</si>
  <si>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</si>
  <si>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</si>
  <si>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</si>
  <si>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</si>
  <si>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</si>
  <si>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</si>
  <si>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</si>
  <si>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</si>
  <si>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</si>
  <si>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</si>
  <si>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</si>
  <si>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</si>
  <si>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</si>
  <si>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</si>
  <si>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</si>
  <si>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</si>
  <si>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</si>
  <si>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</si>
  <si>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</si>
  <si>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</si>
  <si>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</si>
  <si>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</si>
  <si>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</si>
  <si>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</si>
  <si>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</si>
  <si>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</si>
  <si>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</si>
  <si>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</si>
  <si>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</si>
  <si>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</si>
  <si>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</si>
  <si>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</si>
  <si>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</si>
  <si>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</si>
  <si>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</si>
  <si>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</si>
  <si>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</si>
  <si>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</si>
  <si>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</si>
  <si>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</si>
  <si>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</si>
  <si>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</si>
  <si>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</si>
  <si>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</si>
  <si>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</si>
  <si>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</si>
  <si>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</si>
  <si>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</si>
  <si>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</si>
  <si>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</si>
  <si>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</si>
  <si>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</si>
  <si>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</si>
  <si>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</si>
  <si>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</si>
  <si>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</si>
  <si>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</si>
  <si>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</si>
  <si>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</si>
  <si>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</si>
  <si>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</si>
  <si>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</si>
  <si>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</si>
  <si>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</si>
  <si>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</si>
  <si>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</si>
  <si>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</si>
  <si>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</si>
  <si>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</si>
  <si>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</si>
  <si>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</si>
  <si>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</si>
  <si>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</si>
  <si>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</si>
  <si>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</si>
  <si>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</si>
  <si>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</si>
  <si>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</si>
  <si>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</si>
  <si>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</si>
  <si>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</si>
  <si>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</si>
  <si>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</si>
  <si>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</si>
  <si>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</si>
  <si>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</si>
  <si>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</si>
  <si>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</si>
  <si>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</si>
  <si>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</si>
  <si>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</si>
  <si>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</si>
  <si>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</si>
  <si>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</si>
  <si>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</si>
  <si>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</si>
  <si>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</si>
  <si>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</si>
  <si>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</si>
  <si>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</si>
  <si>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</si>
  <si>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</si>
  <si>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</si>
  <si>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</si>
  <si>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</si>
  <si>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</si>
  <si>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</si>
  <si>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</si>
  <si>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</si>
  <si>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</si>
  <si>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</si>
  <si>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</si>
  <si>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</si>
  <si>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</si>
  <si>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</si>
  <si>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</si>
  <si>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</si>
  <si>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</si>
  <si>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</si>
  <si>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</si>
  <si>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</si>
  <si>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</si>
  <si>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</si>
  <si>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</si>
  <si>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</si>
  <si>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</si>
  <si>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</si>
  <si>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</si>
  <si>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</si>
  <si>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</si>
  <si>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</si>
  <si>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</si>
  <si>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</si>
  <si>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</si>
  <si>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</si>
  <si>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</si>
  <si>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</si>
  <si>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</si>
  <si>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</si>
  <si>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</si>
  <si>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</si>
  <si>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</si>
  <si>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</si>
  <si>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</si>
  <si>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</si>
  <si>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</si>
  <si>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</si>
  <si>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</si>
  <si>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</si>
  <si>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</si>
  <si>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</si>
  <si>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</si>
  <si>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</si>
  <si>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</si>
  <si>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</si>
  <si>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</si>
  <si>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</si>
  <si>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</si>
  <si>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</si>
  <si>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</si>
  <si>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</si>
  <si>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</si>
  <si>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</si>
  <si>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</si>
  <si>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</si>
  <si>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</si>
  <si>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</si>
  <si>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</si>
  <si>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</si>
  <si>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</si>
  <si>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</si>
  <si>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</si>
  <si>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</si>
  <si>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</si>
  <si>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</si>
  <si>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</si>
  <si>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</si>
  <si>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</si>
  <si>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</si>
  <si>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</si>
  <si>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</si>
  <si>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</si>
  <si>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</si>
  <si>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</si>
  <si>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</si>
  <si>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</si>
  <si>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</si>
  <si>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</si>
  <si>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</si>
  <si>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</si>
  <si>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</si>
  <si>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</si>
  <si>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</si>
  <si>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</si>
  <si>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</si>
  <si>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</si>
  <si>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</si>
  <si>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</si>
  <si>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</si>
  <si>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</si>
  <si>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</si>
  <si>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</si>
  <si>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</si>
  <si>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</si>
  <si>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</si>
  <si>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</si>
  <si>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</si>
  <si>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</si>
  <si>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</si>
  <si>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</si>
  <si>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</si>
  <si>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</si>
  <si>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</si>
  <si>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</si>
  <si>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</si>
  <si>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</si>
  <si>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</si>
  <si>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</si>
  <si>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</si>
  <si>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</si>
  <si>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</si>
  <si>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</si>
  <si>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</si>
  <si>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</si>
  <si>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</si>
  <si>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</si>
  <si>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</si>
  <si>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</si>
  <si>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</si>
  <si>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</si>
  <si>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</si>
  <si>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</si>
  <si>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</si>
  <si>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</si>
  <si>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</si>
  <si>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</si>
  <si>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</si>
  <si>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</si>
  <si>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</si>
  <si>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</si>
  <si>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</si>
  <si>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</si>
  <si>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</si>
  <si>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</si>
  <si>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</si>
  <si>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</si>
  <si>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</si>
  <si>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</si>
  <si>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</si>
  <si>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</si>
  <si>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</si>
  <si>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</si>
  <si>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</si>
  <si>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</si>
  <si>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</si>
  <si>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</si>
  <si>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</si>
  <si>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</si>
  <si>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</si>
  <si>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</si>
  <si>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</si>
  <si>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</si>
  <si>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</si>
  <si>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</si>
  <si>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</si>
  <si>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</si>
  <si>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</si>
  <si>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</si>
  <si>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</si>
  <si>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</si>
  <si>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</si>
  <si>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</si>
  <si>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</si>
  <si>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</si>
  <si>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</si>
  <si>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</si>
  <si>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</si>
  <si>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</si>
  <si>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</si>
  <si>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</si>
  <si>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</si>
  <si>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</si>
  <si>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</si>
  <si>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</si>
  <si>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</si>
  <si>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</si>
  <si>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</si>
  <si>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</si>
  <si>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</si>
  <si>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</si>
  <si>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</si>
  <si>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</si>
  <si>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</si>
  <si>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</si>
  <si>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</si>
  <si>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</si>
  <si>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</si>
  <si>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</si>
  <si>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</si>
  <si>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</si>
  <si>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</si>
  <si>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</si>
  <si>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</si>
  <si>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</si>
  <si>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</si>
  <si>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</si>
  <si>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</si>
  <si>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</si>
  <si>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</si>
  <si>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</si>
  <si>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</si>
  <si>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</si>
  <si>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</si>
  <si>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</si>
  <si>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</si>
  <si>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</si>
  <si>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</si>
  <si>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</si>
  <si>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</si>
  <si>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</si>
  <si>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</si>
  <si>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</si>
  <si>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</si>
  <si>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</si>
  <si>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</si>
  <si>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</si>
  <si>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</si>
  <si>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</si>
  <si>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</si>
  <si>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</si>
  <si>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</si>
  <si>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</si>
  <si>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</si>
  <si>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</si>
  <si>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</si>
  <si>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</si>
  <si>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</si>
  <si>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</si>
  <si>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</si>
  <si>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</si>
  <si>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</si>
  <si>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</si>
  <si>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</si>
  <si>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</si>
  <si>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</si>
  <si>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</si>
  <si>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</si>
  <si>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</si>
  <si>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</si>
  <si>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</si>
  <si>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</si>
  <si>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</si>
  <si>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</si>
  <si>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</si>
  <si>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</si>
  <si>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</si>
  <si>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</si>
  <si>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</si>
  <si>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</si>
  <si>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</si>
  <si>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</si>
  <si>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</si>
  <si>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</si>
  <si>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</si>
  <si>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</si>
  <si>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</si>
  <si>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</si>
  <si>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</si>
  <si>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</si>
  <si>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</si>
  <si>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</si>
  <si>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</si>
  <si>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</si>
  <si>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</si>
  <si>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</si>
  <si>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</si>
  <si>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</si>
  <si>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</si>
  <si>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</si>
  <si>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</si>
  <si>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</si>
  <si>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</si>
  <si>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</si>
  <si>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</si>
  <si>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</si>
  <si>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</si>
  <si>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</si>
  <si>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</si>
  <si>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</si>
  <si>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</si>
  <si>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</si>
  <si>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</si>
  <si>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</si>
  <si>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</si>
  <si>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</si>
  <si>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</si>
  <si>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</si>
  <si>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</si>
  <si>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</si>
  <si>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</si>
  <si>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</si>
  <si>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</si>
  <si>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</si>
  <si>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</si>
  <si>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</si>
  <si>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</si>
  <si>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</si>
  <si>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</si>
  <si>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</si>
  <si>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</si>
  <si>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</si>
  <si>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</si>
  <si>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</si>
  <si>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</si>
  <si>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</si>
  <si>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</si>
  <si>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</si>
  <si>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</si>
  <si>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</si>
  <si>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</si>
  <si>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</si>
  <si>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</si>
  <si>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</si>
  <si>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</si>
  <si>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</si>
  <si>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</si>
  <si>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</si>
  <si>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</si>
  <si>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</si>
  <si>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</si>
  <si>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</si>
  <si>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</si>
  <si>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</si>
  <si>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</si>
  <si>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</si>
  <si>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</si>
  <si>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</si>
  <si>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</si>
  <si>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</si>
  <si>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</si>
  <si>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</si>
  <si>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</si>
  <si>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</si>
  <si>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</si>
  <si>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</si>
  <si>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</si>
  <si>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</si>
  <si>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</si>
  <si>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</si>
  <si>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</si>
  <si>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</si>
  <si>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</si>
  <si>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</si>
  <si>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</si>
  <si>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</si>
  <si>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</si>
  <si>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</si>
  <si>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</si>
  <si>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</si>
  <si>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</si>
  <si>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</si>
  <si>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</si>
  <si>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</si>
  <si>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</si>
  <si>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</si>
  <si>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</si>
  <si>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</si>
  <si>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</si>
  <si>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</si>
  <si>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</si>
  <si>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</si>
  <si>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</si>
  <si>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</si>
  <si>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</si>
  <si>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</si>
  <si>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</si>
  <si>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</si>
  <si>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</si>
  <si>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</si>
  <si>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</si>
  <si>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</si>
  <si>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</si>
  <si>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</si>
  <si>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</si>
  <si>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</si>
  <si>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</si>
  <si>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</si>
  <si>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</si>
  <si>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</si>
  <si>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</si>
  <si>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</si>
  <si>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</si>
  <si>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</si>
  <si>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</si>
  <si>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</si>
  <si>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</si>
  <si>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</si>
  <si>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</si>
  <si>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</si>
  <si>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</si>
  <si>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</si>
  <si>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</si>
  <si>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</si>
  <si>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</si>
  <si>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</si>
  <si>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</si>
  <si>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</si>
  <si>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</si>
  <si>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</si>
  <si>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</si>
  <si>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</si>
  <si>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</si>
  <si>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</si>
  <si>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</si>
  <si>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</si>
  <si>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</si>
  <si>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</si>
  <si>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</si>
  <si>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</si>
  <si>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</si>
  <si>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</si>
  <si>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</si>
  <si>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</si>
  <si>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</si>
  <si>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</si>
  <si>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</si>
  <si>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</si>
  <si>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</si>
  <si>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</si>
  <si>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</si>
  <si>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</si>
  <si>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</si>
  <si>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</si>
  <si>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</si>
  <si>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</si>
  <si>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</si>
  <si>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</si>
  <si>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</si>
  <si>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</si>
  <si>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</si>
  <si>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</si>
  <si>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</si>
  <si>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</si>
  <si>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</si>
  <si>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</si>
  <si>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</si>
  <si>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</si>
  <si>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</si>
  <si>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</si>
  <si>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</si>
  <si>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</si>
  <si>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</si>
  <si>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</si>
  <si>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</si>
  <si>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</si>
  <si>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</si>
  <si>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</si>
  <si>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</si>
  <si>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</si>
  <si>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</si>
  <si>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</si>
  <si>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</si>
  <si>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</si>
  <si>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</si>
  <si>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</si>
  <si>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</si>
  <si>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</si>
  <si>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</si>
  <si>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</si>
  <si>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</si>
  <si>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</si>
  <si>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</si>
  <si>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</si>
  <si>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</si>
  <si>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</si>
  <si>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</si>
  <si>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</si>
  <si>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</si>
  <si>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</si>
  <si>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</si>
  <si>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</si>
  <si>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</si>
  <si>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</si>
  <si>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</si>
  <si>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</si>
  <si>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</si>
  <si>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</si>
  <si>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</si>
  <si>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</si>
  <si>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</si>
  <si>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</si>
  <si>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</si>
  <si>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</si>
  <si>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</si>
  <si>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</si>
  <si>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</si>
  <si>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</si>
  <si>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</si>
  <si>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</si>
  <si>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</si>
  <si>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</si>
  <si>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</si>
  <si>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</si>
  <si>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</si>
  <si>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</si>
  <si>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</si>
  <si>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</si>
  <si>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</si>
  <si>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</si>
  <si>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</si>
  <si>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</si>
  <si>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</si>
  <si>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</si>
  <si>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</si>
  <si>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</si>
  <si>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</si>
  <si>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</si>
  <si>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</si>
  <si>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</si>
  <si>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</si>
  <si>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</si>
  <si>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</si>
  <si>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</si>
  <si>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</si>
  <si>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</si>
  <si>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</si>
  <si>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</si>
  <si>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</si>
  <si>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</si>
  <si>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</si>
  <si>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</si>
  <si>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</si>
  <si>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</si>
  <si>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</si>
  <si>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</si>
  <si>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</si>
  <si>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</si>
  <si>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</si>
  <si>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</si>
  <si>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</si>
  <si>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</si>
  <si>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</si>
  <si>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</si>
  <si>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</si>
  <si>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</si>
  <si>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</si>
  <si>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</si>
  <si>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</si>
  <si>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</si>
  <si>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</si>
  <si>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</si>
  <si>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</si>
  <si>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</si>
  <si>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</si>
  <si>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</si>
  <si>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</si>
  <si>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</si>
  <si>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</si>
  <si>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</si>
  <si>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</si>
  <si>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</si>
  <si>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</si>
  <si>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</si>
  <si>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</si>
  <si>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</si>
  <si>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</si>
  <si>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</si>
  <si>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</si>
  <si>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</si>
  <si>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</si>
  <si>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</si>
  <si>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</si>
  <si>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</si>
  <si>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</si>
  <si>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</si>
  <si>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</si>
  <si>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</si>
  <si>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</si>
  <si>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</si>
  <si>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</si>
  <si>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</si>
  <si>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</si>
  <si>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</si>
  <si>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</si>
  <si>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</si>
  <si>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</si>
  <si>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</si>
  <si>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</si>
  <si>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</si>
  <si>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</si>
  <si>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</si>
  <si>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</si>
  <si>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</si>
  <si>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</si>
  <si>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</si>
  <si>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</si>
  <si>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</si>
  <si>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</si>
  <si>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</si>
  <si>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</si>
  <si>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</si>
  <si>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</si>
  <si>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</si>
  <si>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</si>
  <si>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</si>
  <si>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</si>
  <si>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</si>
  <si>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</si>
  <si>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</si>
  <si>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</si>
  <si>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</si>
  <si>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</si>
  <si>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</si>
  <si>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</si>
  <si>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</si>
  <si>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</si>
  <si>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</si>
  <si>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</si>
  <si>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</si>
  <si>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</si>
  <si>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</si>
  <si>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</si>
  <si>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</si>
  <si>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</si>
  <si>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</si>
  <si>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</si>
  <si>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</si>
  <si>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</si>
  <si>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</si>
  <si>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</si>
  <si>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</si>
  <si>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</si>
  <si>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</si>
  <si>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</si>
  <si>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</si>
  <si>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</si>
  <si>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</si>
  <si>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</si>
  <si>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</si>
  <si>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</si>
  <si>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</si>
  <si>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</si>
  <si>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</si>
  <si>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</si>
  <si>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</si>
  <si>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</si>
  <si>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</si>
  <si>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</si>
  <si>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</si>
  <si>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</si>
  <si>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</si>
  <si>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</si>
  <si>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</si>
  <si>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</si>
  <si>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</si>
  <si>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</si>
  <si>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</si>
  <si>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</si>
  <si>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</si>
  <si>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</si>
  <si>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</si>
  <si>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</si>
  <si>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</si>
  <si>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</si>
  <si>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</si>
  <si>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</si>
  <si>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</si>
  <si>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</si>
  <si>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</si>
  <si>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</si>
  <si>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</si>
  <si>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</si>
  <si>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</si>
  <si>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</si>
  <si>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</si>
  <si>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</si>
  <si>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</si>
  <si>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</si>
  <si>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</si>
  <si>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</si>
  <si>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</si>
  <si>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</si>
  <si>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</si>
  <si>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</si>
  <si>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</si>
  <si>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</si>
  <si>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</si>
  <si>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</si>
  <si>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</si>
  <si>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</si>
  <si>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</si>
  <si>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</si>
  <si>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</si>
  <si>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</si>
  <si>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</si>
  <si>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</si>
  <si>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</si>
  <si>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</si>
  <si>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</si>
  <si>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</si>
  <si>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</si>
  <si>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</si>
  <si>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</si>
  <si>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</si>
  <si>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</si>
  <si>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</si>
  <si>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</si>
  <si>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</si>
  <si>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</si>
  <si>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</si>
  <si>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</si>
  <si>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</si>
  <si>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</si>
  <si>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</si>
  <si>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</si>
  <si>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</si>
  <si>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</si>
  <si>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</si>
  <si>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</si>
  <si>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</si>
  <si>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</si>
  <si>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</si>
  <si>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</si>
  <si>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</si>
  <si>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</si>
  <si>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</si>
  <si>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</si>
  <si>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</si>
  <si>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</si>
  <si>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</si>
  <si>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</si>
  <si>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</si>
  <si>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</si>
  <si>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</si>
  <si>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</si>
  <si>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</si>
  <si>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</si>
  <si>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</si>
  <si>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</si>
  <si>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</si>
  <si>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</si>
  <si>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</si>
  <si>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</si>
  <si>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</si>
  <si>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</si>
  <si>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</si>
  <si>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</si>
  <si>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</si>
  <si>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</si>
  <si>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</si>
  <si>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</si>
  <si>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</si>
  <si>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</si>
  <si>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</si>
  <si>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</si>
  <si>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</si>
  <si>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</si>
  <si>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</si>
  <si>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</si>
  <si>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</si>
  <si>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</si>
  <si>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</si>
  <si>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</si>
  <si>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</si>
  <si>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</si>
  <si>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</si>
  <si>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</si>
  <si>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</si>
  <si>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</si>
  <si>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</si>
  <si>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</si>
  <si>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</si>
  <si>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</si>
  <si>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</si>
  <si>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</si>
  <si>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</si>
  <si>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</si>
  <si>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</si>
  <si>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</si>
  <si>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</si>
  <si>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</si>
  <si>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</si>
  <si>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</si>
  <si>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</si>
  <si>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</si>
  <si>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</si>
  <si>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</si>
  <si>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</si>
  <si>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</si>
  <si>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</si>
  <si>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</si>
  <si>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</si>
  <si>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</si>
  <si>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</si>
  <si>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</si>
  <si>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</si>
  <si>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</si>
  <si>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</si>
  <si>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</si>
  <si>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</si>
  <si>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</si>
  <si>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</si>
  <si>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</si>
  <si>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</si>
  <si>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</si>
  <si>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</si>
  <si>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</si>
  <si>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</si>
  <si>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</si>
  <si>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</si>
  <si>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</si>
  <si>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</si>
  <si>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</si>
  <si>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</si>
  <si>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</si>
  <si>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</si>
  <si>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</si>
  <si>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</si>
  <si>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</si>
  <si>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</si>
  <si>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</si>
  <si>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</si>
  <si>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</si>
  <si>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</si>
  <si>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</si>
  <si>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</si>
  <si>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</si>
  <si>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</si>
  <si>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</si>
  <si>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</si>
  <si>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</si>
  <si>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</si>
  <si>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</si>
  <si>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</si>
  <si>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</si>
  <si>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</si>
  <si>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</si>
  <si>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</si>
  <si>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</si>
  <si>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</si>
  <si>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</si>
  <si>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</si>
  <si>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</si>
  <si>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</si>
  <si>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</si>
  <si>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</si>
  <si>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</si>
  <si>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</si>
  <si>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</si>
  <si>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</si>
  <si>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</si>
  <si>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</si>
  <si>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</si>
  <si>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</si>
  <si>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</si>
  <si>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</si>
  <si>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</si>
  <si>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</si>
  <si>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</si>
  <si>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</si>
  <si>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</si>
  <si>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</si>
  <si>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</si>
  <si>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</si>
  <si>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</si>
  <si>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</si>
  <si>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</si>
  <si>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</si>
  <si>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</si>
  <si>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</si>
  <si>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</si>
  <si>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</si>
  <si>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</si>
  <si>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</si>
  <si>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</si>
  <si>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</si>
  <si>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</si>
  <si>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</si>
  <si>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</si>
  <si>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</si>
  <si>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</si>
  <si>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</si>
  <si>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</si>
  <si>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</si>
  <si>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</si>
  <si>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</si>
  <si>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</si>
  <si>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</si>
  <si>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</si>
  <si>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</si>
  <si>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</si>
  <si>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</si>
  <si>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</si>
  <si>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</si>
  <si>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</si>
  <si>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</si>
  <si>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</si>
  <si>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</si>
  <si>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</si>
  <si>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</si>
  <si>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</si>
  <si>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</si>
  <si>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</si>
  <si>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</si>
  <si>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</si>
  <si>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</si>
  <si>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</si>
  <si>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</si>
  <si>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</si>
  <si>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</si>
  <si>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</si>
  <si>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</si>
  <si>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</si>
  <si>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</si>
  <si>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</si>
  <si>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</si>
  <si>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</si>
  <si>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</si>
  <si>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</si>
  <si>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</si>
  <si>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</si>
  <si>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</si>
  <si>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</si>
  <si>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</si>
  <si>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</si>
  <si>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</si>
  <si>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</si>
  <si>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</si>
  <si>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</si>
  <si>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</si>
  <si>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</si>
  <si>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</si>
  <si>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</si>
  <si>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</si>
  <si>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</si>
  <si>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</si>
  <si>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</si>
  <si>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</si>
  <si>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</si>
  <si>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</si>
  <si>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</si>
  <si>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</si>
  <si>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</si>
  <si>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</si>
  <si>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</si>
  <si>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</si>
  <si>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</si>
  <si>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</si>
  <si>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</si>
  <si>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</si>
  <si>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</si>
  <si>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</si>
  <si>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</si>
  <si>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</si>
  <si>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</si>
  <si>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</si>
  <si>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</si>
  <si>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</si>
  <si>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</si>
  <si>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</si>
  <si>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</si>
  <si>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</si>
  <si>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</si>
  <si>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</si>
  <si>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</si>
  <si>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</si>
  <si>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</si>
  <si>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</si>
  <si>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</si>
  <si>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</si>
  <si>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</si>
  <si>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</si>
  <si>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</si>
  <si>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</si>
  <si>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</si>
  <si>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</si>
  <si>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</si>
  <si>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</si>
  <si>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</si>
  <si>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</si>
  <si>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</si>
  <si>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</si>
  <si>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</si>
  <si>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</si>
  <si>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</si>
  <si>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</si>
  <si>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</si>
  <si>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</si>
  <si>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</si>
  <si>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</si>
  <si>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</si>
  <si>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</si>
  <si>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</si>
  <si>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</si>
  <si>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</si>
  <si>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</si>
  <si>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</si>
  <si>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</si>
  <si>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</si>
  <si>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</si>
  <si>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</si>
  <si>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</si>
  <si>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</si>
  <si>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</si>
  <si>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</si>
  <si>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</si>
  <si>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</si>
  <si>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</si>
  <si>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</si>
  <si>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</si>
  <si>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</si>
  <si>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</si>
  <si>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</si>
  <si>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</si>
  <si>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</si>
  <si>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</si>
  <si>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</si>
  <si>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</si>
  <si>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</si>
  <si>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</si>
  <si>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</si>
  <si>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</si>
  <si>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</si>
  <si>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</si>
  <si>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</si>
  <si>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</si>
  <si>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</si>
  <si>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</si>
  <si>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</si>
  <si>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</si>
  <si>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</si>
  <si>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</si>
  <si>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</si>
  <si>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</si>
  <si>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</si>
  <si>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</si>
  <si>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</si>
  <si>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</si>
  <si>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</si>
  <si>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</si>
  <si>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</si>
  <si>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</si>
  <si>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</si>
  <si>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</si>
  <si>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</si>
  <si>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</si>
  <si>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</si>
  <si>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</si>
  <si>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</si>
  <si>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</si>
  <si>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</si>
  <si>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</si>
  <si>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</si>
  <si>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</si>
  <si>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</si>
  <si>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</si>
  <si>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</si>
  <si>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</si>
  <si>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</si>
  <si>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</si>
  <si>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</si>
  <si>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</si>
  <si>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</si>
  <si>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</si>
  <si>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</si>
  <si>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</si>
  <si>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</si>
  <si>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</si>
  <si>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</si>
  <si>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</si>
  <si>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</si>
  <si>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</si>
  <si>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</si>
  <si>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</si>
  <si>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</si>
  <si>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</si>
  <si>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</si>
  <si>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</si>
  <si>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</si>
  <si>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</si>
  <si>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</si>
  <si>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</si>
  <si>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</si>
  <si>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</si>
  <si>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</si>
  <si>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</si>
  <si>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</si>
  <si>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</si>
  <si>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</si>
  <si>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</si>
  <si>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</si>
  <si>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</si>
  <si>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</si>
  <si>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</si>
  <si>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</si>
  <si>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</si>
  <si>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</si>
  <si>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</si>
  <si>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</si>
  <si>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</si>
  <si>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</si>
  <si>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</si>
  <si>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</si>
  <si>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</si>
  <si>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</si>
  <si>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</si>
  <si>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</si>
  <si>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</si>
  <si>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</si>
  <si>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</si>
  <si>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</si>
  <si>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</si>
  <si>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</si>
  <si>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</si>
  <si>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</si>
  <si>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</si>
  <si>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</si>
  <si>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</si>
  <si>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</si>
  <si>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</si>
  <si>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</si>
  <si>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</si>
  <si>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</si>
  <si>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</si>
  <si>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</si>
  <si>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</si>
  <si>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</si>
  <si>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</si>
  <si>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</si>
  <si>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</si>
  <si>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</si>
  <si>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</si>
  <si>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</si>
  <si>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</si>
  <si>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</si>
  <si>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</si>
  <si>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</si>
  <si>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</si>
  <si>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</si>
  <si>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</si>
  <si>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</si>
  <si>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</si>
  <si>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</si>
  <si>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</si>
  <si>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</si>
  <si>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</si>
  <si>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</si>
  <si>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</si>
  <si>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</si>
  <si>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</si>
  <si>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</si>
  <si>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</si>
  <si>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</si>
  <si>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</si>
  <si>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</si>
  <si>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</si>
  <si>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</si>
  <si>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</si>
  <si>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</si>
  <si>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</si>
  <si>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</si>
  <si>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</si>
  <si>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</si>
  <si>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</si>
  <si>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</si>
  <si>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</si>
  <si>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</si>
  <si>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</si>
  <si>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</si>
  <si>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</si>
  <si>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</si>
  <si>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</si>
  <si>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</si>
  <si>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</si>
  <si>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</si>
  <si>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</si>
  <si>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</si>
  <si>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</si>
  <si>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</si>
  <si>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</si>
  <si>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</si>
  <si>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</si>
  <si>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</si>
  <si>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</si>
  <si>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</si>
  <si>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</si>
  <si>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</si>
  <si>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</si>
  <si>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</si>
  <si>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</si>
  <si>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</si>
  <si>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</si>
  <si>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</si>
  <si>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</si>
  <si>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</si>
  <si>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</si>
  <si>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</si>
  <si>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</si>
  <si>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</si>
  <si>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</si>
  <si>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</si>
  <si>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</si>
  <si>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</si>
  <si>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</si>
  <si>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</si>
  <si>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</si>
  <si>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</si>
  <si>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</si>
  <si>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</si>
  <si>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</si>
  <si>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</si>
  <si>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</si>
  <si>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</si>
  <si>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</si>
  <si>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</si>
  <si>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</si>
  <si>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</si>
  <si>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</si>
  <si>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</si>
  <si>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</si>
  <si>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</si>
  <si>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</si>
  <si>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</si>
  <si>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</si>
  <si>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</si>
  <si>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</si>
  <si>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</si>
  <si>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</si>
  <si>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</si>
  <si>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</si>
  <si>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</si>
  <si>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</si>
  <si>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</si>
  <si>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</si>
  <si>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</si>
  <si>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</si>
  <si>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</si>
  <si>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</si>
  <si>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</si>
  <si>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</si>
  <si>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</si>
  <si>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</si>
  <si>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</si>
  <si>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</si>
  <si>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</si>
  <si>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</si>
  <si>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</si>
  <si>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</si>
  <si>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</si>
  <si>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</si>
  <si>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</si>
  <si>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</si>
  <si>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</si>
  <si>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</si>
  <si>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</si>
  <si>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</si>
  <si>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</si>
  <si>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</si>
  <si>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</si>
  <si>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</si>
  <si>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</si>
  <si>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</si>
  <si>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</si>
  <si>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</si>
  <si>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</si>
  <si>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</si>
  <si>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</si>
  <si>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</si>
  <si>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</si>
  <si>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</si>
  <si>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</si>
  <si>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</si>
  <si>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</si>
  <si>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</si>
  <si>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</si>
  <si>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</si>
  <si>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</si>
  <si>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</si>
  <si>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</si>
  <si>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</si>
  <si>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</si>
  <si>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</si>
  <si>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</si>
  <si>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</si>
  <si>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</si>
  <si>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</si>
  <si>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</si>
  <si>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</si>
  <si>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</si>
  <si>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</si>
  <si>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</si>
  <si>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</si>
  <si>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</si>
  <si>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</si>
  <si>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</si>
  <si>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</si>
  <si>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</si>
  <si>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</si>
  <si>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</si>
  <si>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</si>
  <si>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</si>
  <si>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</si>
  <si>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</si>
  <si>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</si>
  <si>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</si>
  <si>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</si>
  <si>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</si>
  <si>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</si>
  <si>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</si>
  <si>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</si>
  <si>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</si>
  <si>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</si>
  <si>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</si>
  <si>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</si>
  <si>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</si>
  <si>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</si>
  <si>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</si>
  <si>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</si>
  <si>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</si>
  <si>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</si>
  <si>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</si>
  <si>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</si>
  <si>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</si>
  <si>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</si>
  <si>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</si>
  <si>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</si>
  <si>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</si>
  <si>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</si>
  <si>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</si>
  <si>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</si>
  <si>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</si>
  <si>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</si>
  <si>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</si>
  <si>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</si>
  <si>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</si>
  <si>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</si>
  <si>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</si>
  <si>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</si>
  <si>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</si>
  <si>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</si>
  <si>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</si>
  <si>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</si>
  <si>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</si>
  <si>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</si>
  <si>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</si>
  <si>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</si>
  <si>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</si>
  <si>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</si>
  <si>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</si>
  <si>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</si>
  <si>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</si>
  <si>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</si>
  <si>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</si>
  <si>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</si>
  <si>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</si>
  <si>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</si>
  <si>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</si>
  <si>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</si>
  <si>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</si>
  <si>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</si>
  <si>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</si>
  <si>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</si>
  <si>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</si>
  <si>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</si>
  <si>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</si>
  <si>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</si>
  <si>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</si>
  <si>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</si>
  <si>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</si>
  <si>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</si>
  <si>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</si>
  <si>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</si>
  <si>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</si>
  <si>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</si>
  <si>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</si>
  <si>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</si>
  <si>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</si>
  <si>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</si>
  <si>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</si>
  <si>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</si>
  <si>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</si>
  <si>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</si>
  <si>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</si>
  <si>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</si>
  <si>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</si>
  <si>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</si>
  <si>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</si>
  <si>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</si>
  <si>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</si>
  <si>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</si>
  <si>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</si>
  <si>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</si>
  <si>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</si>
  <si>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</si>
  <si>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</si>
  <si>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</si>
  <si>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</si>
  <si>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</si>
  <si>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</si>
  <si>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</si>
  <si>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</si>
  <si>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</si>
  <si>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</si>
  <si>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</si>
  <si>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</si>
  <si>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</si>
  <si>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</si>
  <si>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</si>
  <si>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</si>
  <si>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</si>
  <si>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</si>
  <si>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</si>
  <si>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</si>
  <si>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</si>
  <si>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</si>
  <si>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</si>
  <si>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</si>
  <si>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</si>
  <si>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</si>
  <si>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</si>
  <si>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</si>
  <si>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</si>
  <si>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</si>
  <si>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</si>
  <si>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</si>
  <si>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</si>
  <si>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</si>
  <si>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</si>
  <si>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</si>
  <si>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</si>
  <si>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</si>
  <si>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</si>
  <si>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</si>
  <si>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</si>
  <si>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</si>
  <si>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</si>
  <si>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</si>
  <si>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</si>
  <si>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</si>
  <si>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</si>
  <si>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</si>
  <si>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</si>
  <si>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</si>
  <si>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</si>
  <si>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</si>
  <si>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</si>
  <si>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</si>
  <si>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</si>
  <si>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</si>
  <si>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</si>
  <si>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</si>
  <si>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</si>
  <si>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</si>
  <si>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</si>
  <si>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</si>
  <si>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</si>
  <si>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</si>
  <si>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</si>
  <si>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</si>
  <si>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</si>
  <si>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</si>
  <si>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</si>
  <si>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</si>
  <si>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</si>
  <si>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</si>
  <si>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</si>
  <si>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</si>
  <si>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</si>
  <si>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</si>
  <si>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</si>
  <si>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</si>
  <si>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</si>
  <si>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</si>
  <si>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</si>
  <si>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</si>
  <si>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</si>
  <si>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</si>
  <si>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</si>
  <si>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</si>
  <si>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</si>
  <si>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</si>
  <si>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</si>
  <si>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</si>
  <si>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</si>
  <si>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</si>
  <si>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</si>
  <si>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</si>
  <si>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</si>
  <si>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</si>
  <si>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</si>
  <si>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</si>
  <si>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</si>
  <si>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</si>
  <si>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</si>
  <si>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</si>
  <si>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</si>
  <si>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</si>
  <si>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</si>
  <si>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</si>
  <si>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</si>
  <si>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</si>
  <si>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</si>
  <si>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</si>
  <si>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</si>
  <si>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</si>
  <si>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</si>
  <si>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</si>
  <si>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</si>
  <si>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</si>
  <si>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</si>
  <si>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</si>
  <si>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</si>
  <si>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</si>
  <si>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</si>
  <si>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</si>
  <si>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</si>
  <si>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</si>
  <si>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</si>
  <si>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</si>
  <si>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</si>
  <si>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</si>
  <si>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</si>
  <si>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</si>
  <si>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</si>
  <si>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</si>
  <si>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</si>
  <si>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</si>
  <si>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</si>
  <si>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</si>
  <si>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</si>
  <si>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</si>
  <si>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</si>
  <si>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</si>
  <si>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</si>
  <si>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</si>
  <si>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</si>
  <si>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</si>
  <si>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</si>
  <si>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</si>
  <si>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</si>
  <si>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</si>
  <si>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</si>
  <si>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</si>
  <si>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</si>
  <si>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</si>
  <si>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</si>
  <si>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</si>
  <si>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</si>
  <si>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</si>
  <si>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</si>
  <si>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</si>
  <si>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</si>
  <si>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</si>
  <si>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</si>
  <si>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</si>
  <si>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</si>
  <si>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</si>
  <si>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</si>
  <si>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</si>
  <si>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</si>
  <si>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</si>
  <si>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</si>
  <si>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</si>
  <si>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</si>
  <si>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</si>
  <si>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</si>
  <si>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</si>
  <si>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</si>
  <si>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</si>
  <si>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</si>
  <si>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</si>
  <si>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</si>
  <si>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</si>
  <si>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</si>
  <si>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</si>
  <si>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</si>
  <si>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</si>
  <si>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</si>
  <si>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</si>
  <si>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</si>
  <si>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</si>
  <si>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</si>
  <si>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</si>
  <si>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</si>
  <si>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</si>
  <si>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</si>
  <si>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</si>
  <si>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</si>
  <si>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</si>
  <si>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</si>
  <si>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</si>
  <si>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</si>
  <si>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</si>
  <si>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</si>
  <si>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</si>
  <si>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</si>
  <si>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</si>
  <si>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</si>
  <si>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</si>
  <si>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</si>
  <si>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</si>
  <si>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</si>
  <si>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</si>
  <si>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</si>
  <si>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</si>
  <si>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</si>
  <si>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</si>
  <si>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</si>
  <si>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</si>
  <si>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</si>
  <si>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</si>
  <si>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</si>
  <si>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</si>
  <si>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</si>
  <si>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</si>
  <si>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</si>
  <si>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</si>
  <si>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</si>
  <si>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</si>
  <si>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</si>
  <si>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</si>
  <si>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</si>
  <si>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</si>
  <si>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</si>
  <si>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</si>
  <si>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</si>
  <si>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</si>
  <si>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</si>
  <si>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</si>
  <si>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</si>
  <si>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</si>
  <si>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</si>
  <si>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</si>
  <si>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</si>
  <si>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</si>
  <si>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</si>
  <si>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</si>
  <si>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</si>
  <si>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</si>
  <si>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</si>
  <si>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</si>
  <si>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</si>
  <si>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</si>
  <si>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</si>
  <si>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</si>
  <si>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</si>
  <si>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</si>
  <si>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</si>
  <si>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</si>
  <si>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</si>
  <si>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</si>
  <si>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</si>
  <si>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</si>
  <si>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</si>
  <si>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</si>
  <si>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</si>
  <si>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</si>
  <si>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</si>
  <si>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</si>
  <si>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</si>
  <si>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</si>
  <si>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</si>
  <si>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</si>
  <si>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</si>
  <si>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</si>
  <si>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</si>
  <si>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</si>
  <si>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</si>
  <si>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</si>
  <si>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</si>
  <si>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</si>
  <si>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</si>
  <si>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</si>
  <si>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</si>
  <si>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</si>
  <si>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</si>
  <si>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</si>
  <si>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</si>
  <si>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</si>
  <si>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</si>
  <si>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</si>
  <si>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</si>
  <si>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</si>
  <si>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</si>
  <si>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</si>
  <si>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</si>
  <si>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</si>
  <si>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</si>
  <si>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</si>
  <si>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</si>
  <si>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</si>
  <si>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</si>
  <si>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</si>
  <si>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</si>
  <si>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</si>
  <si>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</si>
  <si>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</si>
  <si>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</si>
  <si>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</si>
  <si>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</si>
  <si>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</si>
  <si>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</si>
  <si>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</si>
  <si>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</si>
  <si>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</si>
  <si>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</si>
  <si>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</si>
  <si>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</si>
  <si>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</si>
  <si>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</si>
  <si>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</si>
  <si>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</si>
  <si>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</si>
  <si>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</si>
  <si>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</si>
  <si>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</si>
  <si>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</si>
  <si>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</si>
  <si>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</si>
  <si>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</si>
  <si>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</si>
  <si>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</si>
  <si>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</si>
  <si>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</si>
  <si>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</si>
  <si>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</si>
  <si>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</si>
  <si>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</si>
  <si>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</si>
  <si>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</si>
  <si>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</si>
  <si>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</si>
  <si>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</si>
  <si>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</si>
  <si>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</si>
  <si>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</si>
  <si>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</si>
  <si>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</si>
  <si>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</si>
  <si>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</si>
  <si>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</si>
  <si>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</si>
  <si>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</si>
  <si>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</si>
  <si>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</si>
  <si>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</si>
  <si>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</si>
  <si>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</si>
  <si>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</si>
  <si>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</si>
  <si>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</si>
  <si>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</si>
  <si>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</si>
  <si>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</si>
  <si>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</si>
  <si>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</si>
  <si>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</si>
  <si>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</si>
  <si>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</si>
  <si>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</si>
  <si>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</si>
  <si>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</si>
  <si>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</si>
  <si>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</si>
  <si>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</si>
  <si>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</si>
  <si>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</si>
  <si>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</si>
  <si>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</si>
  <si>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</si>
  <si>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</si>
  <si>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</si>
  <si>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</si>
  <si>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</si>
  <si>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</si>
  <si>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</si>
  <si>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</si>
  <si>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</si>
  <si>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</si>
  <si>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</si>
  <si>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</si>
  <si>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</si>
  <si>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</si>
  <si>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</si>
  <si>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</si>
  <si>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</si>
  <si>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</si>
  <si>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</si>
  <si>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</si>
  <si>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</si>
  <si>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</si>
  <si>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</si>
  <si>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</si>
  <si>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</si>
  <si>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</si>
  <si>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</si>
  <si>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</si>
  <si>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</si>
  <si>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</si>
  <si>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</si>
  <si>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</si>
  <si>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</si>
  <si>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</si>
  <si>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</si>
  <si>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</si>
  <si>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</si>
  <si>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</si>
  <si>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</si>
  <si>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</si>
  <si>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</si>
  <si>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</si>
  <si>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</si>
  <si>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</si>
  <si>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</si>
  <si>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</si>
  <si>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</si>
  <si>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</si>
  <si>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</si>
  <si>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</si>
  <si>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</si>
  <si>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</si>
  <si>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</si>
  <si>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</si>
  <si>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</si>
  <si>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</si>
  <si>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</si>
  <si>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</si>
  <si>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</si>
  <si>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</si>
  <si>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</si>
  <si>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</si>
  <si>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</si>
  <si>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</si>
  <si>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</si>
  <si>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</si>
  <si>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</si>
  <si>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</si>
  <si>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</si>
  <si>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</si>
  <si>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</si>
  <si>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</si>
  <si>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</si>
  <si>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</si>
  <si>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</si>
  <si>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</si>
  <si>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</si>
  <si>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</si>
  <si>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</si>
  <si>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</si>
  <si>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</si>
  <si>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</si>
  <si>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</si>
  <si>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</si>
  <si>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</si>
  <si>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</si>
  <si>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</si>
  <si>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</si>
  <si>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</si>
  <si>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</si>
  <si>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</si>
  <si>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</si>
  <si>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</si>
  <si>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</si>
  <si>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</si>
  <si>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</si>
  <si>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</si>
  <si>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</si>
  <si>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</si>
  <si>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</si>
  <si>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</si>
  <si>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</si>
  <si>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</si>
  <si>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</si>
  <si>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</si>
  <si>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</si>
  <si>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</si>
  <si>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</si>
  <si>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</si>
  <si>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</si>
  <si>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</si>
  <si>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</si>
  <si>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</si>
  <si>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</si>
  <si>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</si>
  <si>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</si>
  <si>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</si>
  <si>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</si>
  <si>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</si>
  <si>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</si>
  <si>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</si>
  <si>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</si>
  <si>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</si>
  <si>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</si>
  <si>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</si>
  <si>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</si>
  <si>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</si>
  <si>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</si>
  <si>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</si>
  <si>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</si>
  <si>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</si>
  <si>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</si>
  <si>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</si>
  <si>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</si>
  <si>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</si>
  <si>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</si>
  <si>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</si>
  <si>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</si>
  <si>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</si>
  <si>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</si>
  <si>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</si>
  <si>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</si>
  <si>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</si>
  <si>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</si>
  <si>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</si>
  <si>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</si>
  <si>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</si>
  <si>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</si>
  <si>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</si>
  <si>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</si>
  <si>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</si>
  <si>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</si>
  <si>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</si>
  <si>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</si>
  <si>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</si>
  <si>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</si>
  <si>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</si>
  <si>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</si>
  <si>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</si>
  <si>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</si>
  <si>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</si>
  <si>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</si>
  <si>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</si>
  <si>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</si>
  <si>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</si>
  <si>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</si>
  <si>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</si>
  <si>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</si>
  <si>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</si>
  <si>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</si>
  <si>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</si>
  <si>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</si>
  <si>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</si>
  <si>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</si>
  <si>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</si>
  <si>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</si>
  <si>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</si>
  <si>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</si>
  <si>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</si>
  <si>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</si>
  <si>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</si>
  <si>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</si>
  <si>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</si>
  <si>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</si>
  <si>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</si>
  <si>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</si>
  <si>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</si>
  <si>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</si>
  <si>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</si>
  <si>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</si>
  <si>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</si>
  <si>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</si>
  <si>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</si>
  <si>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</si>
  <si>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</si>
  <si>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</si>
  <si>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</si>
  <si>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</si>
  <si>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</si>
  <si>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</si>
  <si>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</si>
  <si>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</si>
  <si>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</si>
  <si>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</si>
  <si>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</si>
  <si>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</si>
  <si>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</si>
  <si>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</si>
  <si>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</si>
  <si>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</si>
  <si>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</si>
  <si>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</si>
  <si>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</si>
  <si>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</si>
  <si>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</si>
  <si>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</si>
  <si>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</si>
  <si>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</si>
  <si>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</si>
  <si>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</si>
  <si>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</si>
  <si>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</si>
  <si>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</si>
  <si>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</si>
  <si>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</si>
  <si>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</si>
  <si>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</si>
  <si>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</si>
  <si>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</si>
  <si>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</si>
  <si>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</si>
  <si>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</si>
  <si>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</si>
  <si>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</si>
  <si>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</si>
  <si>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</si>
  <si>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</si>
  <si>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</si>
  <si>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</si>
  <si>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</si>
  <si>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</si>
  <si>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</si>
  <si>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</si>
  <si>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</si>
  <si>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</si>
  <si>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</si>
  <si>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</si>
  <si>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</si>
  <si>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</si>
  <si>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</si>
  <si>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</si>
  <si>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</si>
  <si>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</si>
  <si>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</si>
  <si>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</si>
  <si>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</si>
  <si>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</si>
  <si>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</si>
  <si>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</si>
  <si>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</si>
  <si>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</si>
  <si>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</si>
  <si>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</si>
  <si>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</si>
  <si>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</si>
  <si>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</si>
  <si>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</si>
  <si>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</si>
  <si>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</si>
  <si>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</si>
  <si>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</si>
  <si>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</si>
  <si>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</si>
  <si>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</si>
  <si>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</si>
  <si>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</si>
  <si>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</si>
  <si>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</si>
  <si>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</si>
  <si>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</si>
  <si>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</si>
  <si>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</si>
  <si>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</si>
  <si>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</si>
  <si>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</si>
  <si>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</si>
  <si>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</si>
  <si>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</si>
  <si>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</si>
  <si>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</si>
  <si>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</si>
  <si>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</si>
  <si>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</si>
  <si>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</si>
  <si>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</si>
  <si>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</si>
  <si>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</si>
  <si>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</si>
  <si>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</si>
  <si>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</si>
  <si>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</si>
  <si>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</si>
  <si>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</si>
  <si>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</si>
  <si>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</si>
  <si>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</si>
  <si>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</si>
  <si>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</si>
  <si>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</si>
  <si>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</si>
  <si>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</si>
  <si>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</si>
  <si>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</si>
  <si>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</si>
  <si>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</si>
  <si>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</si>
  <si>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</si>
  <si>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</si>
  <si>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</si>
  <si>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</si>
  <si>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</si>
  <si>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</si>
  <si>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</si>
  <si>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</si>
  <si>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</si>
  <si>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</si>
  <si>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</si>
  <si>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</si>
  <si>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</si>
  <si>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</si>
  <si>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</si>
  <si>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</si>
  <si>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</si>
  <si>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</si>
  <si>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</si>
  <si>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</si>
  <si>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</si>
  <si>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</si>
  <si>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</si>
  <si>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</si>
  <si>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</si>
  <si>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</si>
  <si>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</si>
  <si>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</si>
  <si>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</si>
  <si>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</si>
  <si>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</si>
  <si>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</si>
  <si>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</si>
  <si>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</si>
  <si>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</si>
  <si>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</si>
  <si>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</si>
  <si>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</si>
  <si>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</si>
  <si>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</si>
  <si>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</si>
  <si>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</si>
  <si>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</si>
  <si>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</si>
  <si>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</si>
  <si>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</si>
  <si>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</si>
  <si>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</si>
  <si>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</si>
  <si>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</si>
  <si>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</si>
  <si>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</si>
  <si>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</si>
  <si>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</si>
  <si>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</si>
  <si>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</si>
  <si>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</si>
  <si>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</si>
  <si>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</si>
  <si>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</si>
  <si>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</si>
  <si>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</si>
  <si>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</si>
  <si>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</si>
  <si>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</si>
  <si>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</si>
  <si>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</si>
  <si>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</si>
  <si>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</si>
  <si>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</si>
  <si>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</si>
  <si>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</si>
  <si>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</si>
  <si>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</si>
  <si>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</si>
  <si>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</si>
  <si>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</si>
  <si>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</si>
  <si>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</si>
  <si>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</si>
  <si>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</si>
  <si>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</si>
  <si>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</si>
  <si>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</si>
  <si>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</si>
  <si>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</si>
  <si>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</si>
  <si>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</si>
  <si>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</si>
  <si>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</si>
  <si>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</si>
  <si>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</si>
  <si>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</si>
  <si>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</si>
  <si>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</si>
  <si>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</si>
  <si>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</si>
  <si>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</si>
  <si>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</si>
  <si>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</si>
  <si>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</si>
  <si>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</si>
  <si>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</si>
  <si>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</si>
  <si>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</si>
  <si>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</si>
  <si>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</si>
  <si>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</si>
  <si>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</si>
  <si>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</si>
  <si>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</si>
  <si>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</si>
  <si>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</si>
  <si>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</si>
  <si>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</si>
  <si>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</si>
  <si>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</si>
  <si>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</si>
  <si>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</si>
  <si>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</si>
  <si>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</si>
  <si>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</si>
  <si>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</si>
  <si>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</si>
  <si>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</si>
  <si>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</si>
  <si>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</si>
  <si>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</si>
  <si>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</si>
  <si>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</si>
  <si>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</si>
  <si>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</si>
  <si>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</si>
  <si>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</si>
  <si>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</si>
  <si>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</si>
  <si>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</si>
  <si>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</si>
  <si>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</si>
  <si>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</si>
  <si>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</si>
  <si>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</si>
  <si>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</si>
  <si>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</si>
  <si>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</si>
  <si>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</si>
  <si>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</si>
  <si>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</si>
  <si>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</si>
  <si>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</si>
  <si>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</si>
  <si>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</si>
  <si>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</si>
  <si>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</si>
  <si>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</si>
  <si>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</si>
  <si>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</si>
  <si>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</si>
  <si>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</si>
  <si>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</si>
  <si>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</si>
  <si>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</si>
  <si>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</si>
  <si>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</si>
  <si>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</si>
  <si>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</si>
  <si>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</si>
  <si>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</si>
  <si>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</si>
  <si>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</si>
  <si>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</si>
  <si>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</si>
  <si>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</si>
  <si>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</si>
  <si>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</si>
  <si>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</si>
  <si>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</si>
  <si>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</si>
  <si>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</si>
  <si>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</si>
  <si>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</si>
  <si>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</si>
  <si>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</si>
  <si>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</si>
  <si>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</si>
  <si>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</si>
  <si>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</si>
  <si>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</si>
  <si>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</si>
  <si>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</si>
  <si>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</si>
  <si>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</si>
  <si>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</si>
  <si>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</si>
  <si>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</si>
  <si>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</si>
  <si>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</si>
  <si>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</si>
  <si>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</si>
  <si>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</si>
  <si>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</si>
  <si>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</si>
  <si>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</si>
  <si>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</si>
  <si>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</si>
  <si>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</si>
  <si>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</si>
  <si>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</si>
  <si>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</si>
  <si>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</si>
  <si>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</si>
  <si>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</si>
  <si>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</si>
  <si>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</si>
  <si>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</si>
  <si>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</si>
  <si>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</si>
  <si>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</si>
  <si>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</si>
  <si>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</si>
  <si>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</si>
  <si>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</si>
  <si>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</si>
  <si>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</si>
  <si>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</si>
  <si>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</si>
  <si>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</si>
  <si>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</si>
  <si>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</si>
  <si>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</si>
  <si>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</si>
  <si>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</si>
  <si>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</si>
  <si>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</si>
  <si>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</si>
  <si>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</si>
  <si>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</si>
  <si>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</si>
  <si>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</si>
  <si>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</si>
  <si>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</si>
  <si>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</si>
  <si>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</si>
  <si>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</si>
  <si>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</si>
  <si>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</si>
  <si>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</si>
  <si>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</si>
  <si>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</si>
  <si>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</si>
  <si>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</si>
  <si>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</si>
  <si>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</si>
  <si>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</si>
  <si>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</si>
  <si>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</si>
  <si>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</si>
  <si>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</si>
  <si>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</si>
  <si>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</si>
  <si>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</si>
  <si>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</si>
  <si>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</si>
  <si>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</si>
  <si>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</si>
  <si>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</si>
  <si>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</si>
  <si>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</si>
  <si>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</si>
  <si>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</si>
  <si>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</si>
  <si>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</si>
  <si>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</si>
  <si>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</si>
  <si>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</si>
  <si>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</si>
  <si>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</si>
  <si>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</si>
  <si>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</si>
  <si>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</si>
  <si>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</si>
  <si>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</si>
  <si>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</si>
  <si>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</si>
  <si>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</si>
  <si>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</si>
  <si>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</si>
  <si>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</si>
  <si>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</si>
  <si>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</si>
  <si>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</si>
  <si>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</si>
  <si>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</si>
  <si>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</si>
  <si>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</si>
  <si>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</si>
  <si>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</si>
  <si>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</si>
  <si>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</si>
  <si>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</si>
  <si>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</si>
  <si>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</si>
  <si>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</si>
  <si>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</si>
  <si>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</si>
  <si>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</si>
  <si>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</si>
  <si>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</si>
  <si>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</si>
  <si>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</si>
  <si>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</si>
  <si>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</si>
  <si>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</si>
  <si>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</si>
  <si>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</si>
  <si>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</si>
  <si>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</si>
  <si>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</si>
  <si>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</si>
  <si>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</si>
  <si>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</si>
  <si>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</si>
  <si>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</si>
  <si>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</si>
  <si>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</si>
  <si>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</si>
  <si>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</si>
  <si>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</si>
  <si>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</si>
  <si>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</si>
  <si>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</si>
  <si>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</si>
  <si>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</si>
  <si>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</si>
  <si>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</si>
  <si>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</si>
  <si>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</si>
  <si>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</si>
  <si>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</si>
  <si>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</si>
  <si>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</si>
  <si>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</si>
  <si>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</si>
  <si>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</si>
  <si>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</si>
  <si>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</si>
  <si>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</si>
  <si>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</si>
  <si>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</si>
  <si>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</si>
  <si>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</si>
  <si>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</si>
  <si>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</si>
  <si>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</si>
  <si>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</si>
  <si>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</si>
  <si>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</si>
  <si>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</si>
  <si>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</si>
  <si>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</si>
  <si>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</si>
  <si>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</si>
  <si>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</si>
  <si>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</si>
  <si>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</si>
  <si>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</si>
  <si>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</si>
  <si>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</si>
  <si>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</si>
  <si>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</si>
  <si>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</si>
  <si>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</si>
  <si>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</si>
  <si>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</si>
  <si>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</si>
  <si>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</si>
  <si>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</si>
  <si>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</si>
  <si>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</si>
  <si>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</si>
  <si>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</si>
  <si>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</si>
  <si>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</si>
  <si>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</si>
  <si>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</si>
  <si>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</si>
  <si>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</si>
  <si>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</si>
  <si>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</si>
  <si>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</si>
  <si>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</si>
  <si>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</si>
  <si>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</si>
  <si>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</si>
  <si>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</si>
  <si>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</si>
  <si>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</si>
  <si>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</si>
  <si>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</si>
  <si>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</si>
  <si>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</si>
  <si>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</si>
  <si>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</si>
  <si>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</si>
  <si>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</si>
  <si>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</si>
  <si>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</si>
  <si>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</si>
  <si>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</si>
  <si>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</si>
  <si>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</si>
  <si>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</si>
  <si>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</si>
  <si>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</si>
  <si>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</si>
  <si>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</si>
  <si>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</si>
  <si>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</si>
  <si>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</si>
  <si>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</si>
  <si>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</si>
  <si>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</si>
  <si>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</si>
  <si>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</si>
  <si>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</si>
  <si>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</si>
  <si>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</si>
  <si>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</si>
  <si>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</si>
  <si>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</si>
  <si>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</si>
  <si>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</si>
  <si>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</si>
  <si>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</si>
  <si>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</si>
  <si>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</si>
  <si>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</si>
  <si>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</si>
  <si>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</si>
  <si>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</si>
  <si>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</si>
  <si>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</si>
  <si>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</si>
  <si>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</si>
  <si>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</si>
  <si>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</si>
  <si>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</si>
  <si>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</si>
  <si>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</si>
  <si>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</si>
  <si>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</si>
  <si>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</si>
  <si>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</si>
  <si>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</si>
  <si>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</si>
  <si>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</si>
  <si>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</si>
  <si>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</si>
  <si>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</si>
  <si>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</si>
  <si>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</si>
  <si>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</si>
  <si>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</si>
  <si>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</si>
  <si>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</si>
  <si>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</si>
  <si>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</si>
  <si>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</si>
  <si>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</si>
  <si>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</si>
  <si>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</si>
  <si>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</si>
  <si>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</si>
  <si>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</si>
  <si>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</si>
  <si>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</si>
  <si>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</si>
  <si>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</si>
  <si>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</si>
  <si>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</si>
  <si>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</si>
  <si>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</si>
  <si>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</si>
  <si>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</si>
  <si>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</si>
  <si>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</si>
  <si>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</si>
  <si>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</si>
  <si>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</si>
  <si>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</si>
  <si>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</si>
  <si>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</si>
  <si>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</si>
  <si>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</si>
  <si>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</si>
  <si>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</si>
  <si>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</si>
  <si>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</si>
  <si>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</si>
  <si>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</si>
  <si>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</si>
  <si>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</si>
  <si>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</si>
  <si>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</si>
  <si>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</si>
  <si>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</si>
  <si>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</si>
  <si>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</si>
  <si>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</si>
  <si>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</si>
  <si>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</si>
  <si>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</si>
  <si>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</si>
  <si>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</si>
  <si>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</si>
  <si>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</si>
  <si>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</si>
  <si>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</si>
  <si>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</si>
  <si>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</si>
  <si>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</si>
  <si>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</si>
  <si>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</si>
  <si>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</si>
  <si>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</si>
  <si>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</si>
  <si>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</si>
  <si>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</si>
  <si>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</si>
  <si>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</si>
  <si>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</si>
  <si>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</si>
  <si>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</si>
  <si>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</si>
  <si>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</si>
  <si>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</si>
  <si>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</si>
  <si>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</si>
  <si>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</si>
  <si>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</si>
  <si>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</si>
  <si>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</si>
  <si>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</si>
  <si>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</si>
  <si>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</si>
  <si>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</si>
  <si>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</si>
  <si>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</si>
  <si>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</si>
  <si>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</si>
  <si>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</si>
  <si>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</si>
  <si>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</si>
  <si>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</si>
  <si>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</si>
  <si>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</si>
  <si>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</si>
  <si>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</si>
  <si>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</si>
  <si>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</si>
  <si>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</si>
  <si>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</si>
  <si>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</si>
  <si>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</si>
  <si>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</si>
  <si>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</si>
  <si>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</si>
  <si>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</si>
  <si>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</si>
  <si>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</si>
  <si>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</si>
  <si>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</si>
  <si>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</si>
  <si>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</si>
  <si>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</si>
  <si>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</si>
  <si>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</si>
  <si>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</si>
  <si>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</si>
  <si>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</si>
  <si>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</si>
  <si>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</si>
  <si>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</si>
  <si>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</si>
  <si>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</si>
  <si>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</si>
  <si>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</si>
  <si>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</si>
  <si>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</si>
  <si>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</si>
  <si>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</si>
  <si>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</si>
  <si>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</si>
  <si>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</si>
  <si>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</si>
  <si>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</si>
  <si>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</si>
  <si>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</si>
  <si>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</si>
  <si>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</si>
  <si>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</si>
  <si>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</si>
  <si>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</si>
  <si>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</si>
  <si>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</si>
  <si>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</si>
  <si>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</si>
  <si>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</si>
  <si>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</si>
  <si>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</si>
  <si>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</si>
  <si>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</si>
  <si>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</si>
  <si>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</si>
  <si>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</si>
  <si>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</si>
  <si>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</si>
  <si>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</si>
  <si>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</si>
  <si>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</si>
  <si>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</si>
  <si>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</si>
  <si>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</si>
  <si>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</si>
  <si>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</si>
  <si>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</si>
  <si>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</si>
  <si>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</si>
  <si>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</si>
  <si>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</si>
  <si>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</si>
  <si>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</si>
  <si>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</si>
  <si>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</si>
  <si>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</si>
  <si>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</si>
  <si>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</si>
  <si>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</si>
  <si>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</si>
  <si>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</si>
  <si>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</si>
  <si>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</si>
  <si>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</si>
  <si>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</si>
  <si>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</si>
  <si>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</si>
  <si>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</si>
  <si>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</si>
  <si>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</si>
  <si>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</si>
  <si>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</si>
  <si>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</si>
  <si>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</si>
  <si>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</si>
  <si>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</si>
  <si>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</si>
  <si>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</si>
  <si>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</si>
  <si>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</si>
  <si>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</si>
  <si>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</si>
  <si>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</si>
  <si>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</si>
  <si>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</si>
  <si>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</si>
  <si>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</si>
  <si>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</si>
  <si>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</si>
  <si>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</si>
  <si>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</si>
  <si>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</si>
  <si>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</si>
  <si>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</si>
  <si>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</si>
  <si>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</si>
  <si>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</si>
  <si>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</si>
  <si>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</si>
  <si>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</si>
  <si>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</si>
  <si>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</si>
  <si>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</si>
  <si>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</si>
  <si>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</si>
  <si>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</si>
  <si>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</si>
  <si>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</si>
  <si>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</si>
  <si>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</si>
  <si>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</si>
  <si>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</si>
  <si>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</si>
  <si>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</si>
  <si>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</si>
  <si>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</si>
  <si>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</si>
  <si>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</si>
  <si>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</si>
  <si>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</si>
  <si>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</si>
  <si>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</si>
  <si>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</si>
  <si>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</si>
  <si>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</si>
  <si>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</si>
  <si>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</si>
  <si>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</si>
  <si>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</si>
  <si>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</si>
  <si>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</si>
  <si>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</si>
  <si>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</si>
  <si>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</si>
  <si>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</si>
  <si>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</si>
  <si>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</si>
  <si>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</si>
  <si>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</si>
  <si>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</si>
  <si>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</si>
  <si>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</si>
  <si>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</si>
  <si>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</si>
  <si>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</si>
  <si>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</si>
  <si>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</si>
  <si>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</si>
  <si>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</si>
  <si>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</si>
  <si>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</si>
  <si>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</si>
  <si>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</si>
  <si>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</si>
  <si>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</si>
  <si>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</si>
  <si>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</si>
  <si>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</si>
  <si>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</si>
  <si>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</si>
  <si>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</si>
  <si>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</si>
  <si>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</si>
  <si>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</si>
  <si>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</si>
  <si>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</si>
  <si>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</si>
  <si>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</si>
  <si>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</si>
  <si>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</si>
  <si>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</si>
  <si>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</si>
  <si>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</si>
  <si>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</si>
  <si>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</si>
  <si>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</si>
  <si>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</si>
  <si>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</si>
  <si>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</si>
  <si>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</si>
  <si>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</si>
  <si>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</si>
  <si>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</si>
  <si>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</si>
  <si>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</si>
  <si>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</si>
  <si>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</si>
  <si>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</si>
  <si>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</si>
  <si>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</si>
  <si>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</si>
  <si>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</si>
  <si>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</si>
  <si>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</si>
  <si>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</si>
  <si>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</si>
  <si>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</si>
  <si>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</si>
  <si>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</si>
  <si>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</si>
  <si>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</si>
  <si>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</si>
  <si>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</si>
  <si>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</si>
  <si>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</si>
  <si>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</si>
  <si>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</si>
  <si>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</si>
  <si>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</si>
  <si>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</si>
  <si>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</si>
  <si>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</si>
  <si>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</si>
  <si>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</si>
  <si>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</si>
  <si>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</si>
  <si>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</si>
  <si>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</si>
  <si>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</si>
  <si>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</si>
  <si>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</si>
  <si>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</si>
  <si>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</si>
  <si>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</si>
  <si>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</si>
  <si>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</si>
  <si>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</si>
  <si>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</si>
  <si>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</si>
  <si>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</si>
  <si>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</si>
  <si>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</si>
  <si>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</si>
  <si>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</si>
  <si>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</si>
  <si>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</si>
  <si>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</si>
  <si>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</si>
  <si>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</si>
  <si>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</si>
  <si>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</si>
  <si>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</si>
  <si>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</si>
  <si>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</si>
  <si>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</si>
  <si>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</si>
  <si>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</si>
  <si>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</si>
  <si>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</si>
  <si>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</si>
  <si>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</si>
  <si>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</si>
  <si>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</si>
  <si>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</si>
  <si>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</si>
  <si>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</si>
  <si>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</si>
  <si>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</si>
  <si>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</si>
  <si>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</si>
  <si>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</si>
  <si>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</si>
  <si>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</si>
  <si>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</si>
  <si>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</si>
  <si>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</si>
  <si>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</si>
  <si>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</si>
  <si>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</si>
  <si>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</si>
  <si>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</si>
  <si>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</si>
  <si>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</si>
  <si>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</si>
  <si>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</si>
  <si>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</si>
  <si>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</si>
  <si>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</si>
  <si>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</si>
  <si>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</si>
  <si>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</si>
  <si>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</si>
  <si>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</si>
  <si>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</si>
  <si>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</si>
  <si>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</si>
  <si>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</si>
  <si>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</si>
  <si>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</si>
  <si>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</si>
  <si>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</si>
  <si>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</si>
  <si>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</si>
  <si>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</si>
  <si>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</si>
  <si>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</si>
  <si>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</si>
  <si>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</si>
  <si>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</si>
  <si>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</si>
  <si>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</si>
  <si>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</si>
  <si>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</si>
  <si>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</si>
  <si>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</si>
  <si>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</si>
  <si>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</si>
  <si>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</si>
  <si>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</si>
  <si>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</si>
  <si>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</si>
  <si>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</si>
  <si>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</si>
  <si>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</si>
  <si>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</si>
  <si>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</si>
  <si>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</si>
  <si>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</si>
  <si>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</si>
  <si>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</si>
  <si>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</si>
  <si>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</si>
  <si>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</si>
  <si>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</si>
  <si>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</si>
  <si>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</si>
  <si>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</si>
  <si>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</si>
  <si>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</si>
  <si>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</si>
  <si>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</si>
  <si>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</si>
  <si>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</si>
  <si>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</si>
  <si>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</si>
  <si>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</si>
  <si>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</si>
  <si>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</si>
  <si>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</si>
  <si>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</si>
  <si>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</si>
  <si>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</si>
  <si>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</si>
  <si>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</si>
  <si>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</si>
  <si>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</si>
  <si>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</si>
  <si>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</si>
  <si>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</si>
  <si>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</si>
  <si>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</si>
  <si>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</si>
  <si>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</si>
  <si>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</si>
  <si>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</si>
  <si>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</si>
  <si>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</si>
  <si>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</si>
  <si>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</si>
  <si>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</si>
  <si>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</si>
  <si>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</si>
  <si>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</si>
  <si>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</si>
  <si>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</si>
  <si>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</si>
  <si>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</si>
  <si>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</si>
  <si>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</si>
  <si>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</si>
  <si>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</si>
  <si>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</si>
  <si>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</si>
  <si>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</si>
  <si>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</si>
  <si>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</si>
  <si>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</si>
  <si>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</si>
  <si>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</si>
  <si>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</si>
  <si>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</si>
  <si>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</si>
  <si>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</si>
  <si>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</si>
  <si>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</si>
  <si>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</si>
  <si>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</si>
  <si>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</si>
  <si>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</si>
  <si>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</si>
  <si>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</si>
  <si>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</si>
  <si>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</si>
  <si>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</si>
  <si>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</si>
  <si>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</si>
  <si>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</si>
  <si>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</si>
  <si>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</si>
  <si>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</si>
  <si>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</si>
  <si>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</si>
  <si>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</si>
  <si>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</si>
  <si>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</si>
  <si>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</si>
  <si>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</si>
  <si>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</si>
  <si>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</si>
  <si>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</si>
  <si>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</si>
  <si>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</si>
  <si>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</si>
  <si>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</si>
  <si>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</si>
  <si>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</si>
  <si>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</si>
  <si>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</si>
  <si>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</si>
  <si>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</si>
  <si>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</si>
  <si>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</si>
  <si>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</si>
  <si>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</si>
  <si>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</si>
  <si>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</si>
  <si>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</si>
  <si>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</si>
  <si>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</si>
  <si>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</si>
  <si>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</si>
  <si>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</si>
  <si>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</si>
  <si>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</si>
  <si>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</si>
  <si>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</si>
  <si>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</si>
  <si>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</si>
  <si>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</si>
  <si>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</si>
  <si>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</si>
  <si>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</si>
  <si>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</si>
  <si>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</si>
  <si>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</si>
  <si>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</si>
  <si>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</si>
  <si>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</si>
  <si>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</si>
  <si>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</si>
  <si>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</si>
  <si>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</si>
  <si>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</si>
  <si>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</si>
  <si>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</si>
  <si>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</si>
  <si>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</si>
  <si>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</si>
  <si>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</si>
  <si>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</si>
  <si>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</si>
  <si>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</si>
  <si>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</si>
  <si>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</si>
  <si>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</si>
  <si>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</si>
  <si>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</si>
  <si>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</si>
  <si>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</si>
  <si>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</si>
  <si>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</si>
  <si>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</si>
  <si>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</si>
  <si>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</si>
  <si>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</si>
  <si>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</si>
  <si>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</si>
  <si>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</si>
  <si>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</si>
  <si>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</si>
  <si>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</si>
  <si>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</si>
  <si>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</si>
  <si>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</si>
  <si>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</si>
  <si>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</si>
  <si>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</si>
  <si>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</si>
  <si>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</si>
  <si>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</si>
  <si>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</si>
  <si>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</si>
  <si>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</si>
  <si>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</si>
  <si>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</si>
  <si>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</si>
  <si>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</si>
  <si>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</si>
  <si>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</si>
  <si>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</si>
  <si>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</si>
  <si>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</si>
  <si>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</si>
  <si>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</si>
  <si>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</si>
  <si>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</si>
  <si>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</si>
  <si>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</si>
  <si>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</si>
  <si>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</si>
  <si>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</si>
  <si>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</si>
  <si>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</si>
  <si>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</si>
  <si>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</si>
  <si>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</si>
  <si>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</si>
  <si>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</si>
  <si>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</si>
  <si>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</si>
  <si>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</si>
  <si>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</si>
  <si>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</si>
  <si>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</si>
  <si>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</si>
  <si>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</si>
  <si>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</si>
  <si>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</si>
  <si>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</si>
  <si>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</si>
  <si>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</si>
  <si>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</si>
  <si>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</si>
  <si>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</si>
  <si>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</si>
  <si>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</si>
  <si>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</si>
  <si>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</si>
  <si>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</si>
  <si>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</si>
  <si>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</si>
  <si>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</si>
  <si>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</si>
  <si>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</si>
  <si>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</si>
  <si>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</si>
  <si>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</si>
  <si>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</si>
  <si>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</si>
  <si>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</si>
  <si>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</si>
  <si>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</si>
  <si>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</si>
  <si>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</si>
  <si>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</si>
  <si>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</si>
  <si>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</si>
  <si>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</si>
  <si>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</si>
  <si>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</si>
  <si>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</si>
  <si>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</si>
  <si>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</si>
  <si>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</si>
  <si>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</si>
  <si>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</si>
  <si>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</si>
  <si>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</si>
  <si>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</si>
  <si>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</si>
  <si>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</si>
  <si>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</si>
  <si>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</si>
  <si>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</si>
  <si>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</si>
  <si>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</si>
  <si>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</si>
  <si>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</si>
  <si>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</si>
  <si>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</si>
  <si>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</si>
  <si>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</si>
  <si>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</si>
  <si>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</si>
  <si>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</si>
  <si>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</si>
  <si>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</si>
  <si>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</si>
  <si>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</si>
  <si>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</si>
  <si>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</si>
  <si>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</si>
  <si>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</si>
  <si>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</si>
  <si>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</si>
  <si>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</si>
  <si>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</si>
  <si>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</si>
  <si>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</si>
  <si>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</si>
  <si>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</si>
  <si>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</si>
  <si>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</si>
  <si>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</si>
  <si>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</si>
  <si>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</si>
  <si>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</si>
  <si>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</si>
  <si>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</si>
  <si>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</si>
  <si>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</si>
  <si>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</si>
  <si>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</si>
  <si>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</si>
  <si>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</si>
  <si>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</si>
  <si>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</si>
  <si>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</si>
  <si>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</si>
  <si>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</si>
  <si>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</si>
  <si>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</si>
  <si>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</si>
  <si>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</si>
  <si>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</si>
  <si>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</si>
  <si>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</si>
  <si>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</si>
  <si>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</si>
  <si>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</si>
  <si>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</si>
  <si>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</si>
  <si>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</si>
  <si>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</si>
  <si>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</si>
  <si>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</si>
  <si>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</si>
  <si>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</si>
  <si>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</si>
  <si>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</si>
  <si>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</si>
  <si>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</si>
  <si>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</si>
  <si>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</si>
  <si>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</si>
  <si>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</si>
  <si>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</si>
  <si>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</si>
  <si>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</si>
  <si>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</si>
  <si>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</si>
  <si>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</si>
  <si>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</si>
  <si>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</si>
  <si>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</si>
  <si>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</si>
  <si>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</si>
  <si>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</si>
  <si>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</si>
  <si>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</si>
  <si>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</si>
  <si>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</si>
  <si>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</si>
  <si>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</si>
  <si>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</si>
  <si>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</si>
  <si>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</si>
  <si>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</si>
  <si>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</si>
  <si>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</si>
  <si>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</si>
  <si>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</si>
  <si>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</si>
  <si>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</si>
  <si>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</si>
  <si>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</si>
  <si>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</si>
  <si>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</si>
  <si>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</si>
  <si>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</si>
  <si>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</si>
  <si>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</si>
  <si>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</si>
  <si>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</si>
  <si>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</si>
  <si>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</si>
  <si>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</si>
  <si>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</si>
  <si>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</si>
  <si>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</si>
  <si>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</si>
  <si>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</si>
  <si>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</si>
  <si>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</si>
  <si>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</si>
  <si>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</si>
  <si>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</si>
  <si>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</si>
  <si>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</si>
  <si>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</si>
  <si>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</si>
  <si>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</si>
  <si>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</si>
  <si>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</si>
  <si>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</si>
  <si>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</si>
  <si>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</si>
  <si>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</si>
  <si>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</si>
  <si>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</si>
  <si>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</si>
  <si>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</si>
  <si>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</si>
  <si>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</si>
  <si>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</si>
  <si>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</si>
  <si>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</si>
  <si>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</si>
  <si>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</si>
  <si>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</si>
  <si>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</si>
  <si>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</si>
  <si>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</si>
  <si>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</si>
  <si>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</si>
  <si>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</si>
  <si>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</si>
  <si>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</si>
  <si>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</si>
  <si>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</si>
  <si>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</si>
  <si>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</si>
  <si>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</si>
  <si>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</si>
  <si>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</si>
  <si>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</si>
  <si>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</si>
  <si>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</si>
  <si>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</si>
  <si>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</si>
  <si>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</si>
  <si>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</si>
  <si>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</si>
  <si>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</si>
  <si>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</si>
  <si>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</si>
  <si>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</si>
  <si>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</si>
  <si>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</si>
  <si>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</si>
  <si>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</si>
  <si>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</si>
  <si>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</si>
  <si>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</si>
  <si>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</si>
  <si>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</si>
  <si>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</si>
  <si>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</si>
  <si>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</si>
  <si>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</si>
  <si>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</si>
  <si>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</si>
  <si>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</si>
  <si>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</si>
  <si>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</si>
  <si>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</si>
  <si>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</si>
  <si>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</si>
  <si>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</si>
  <si>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</si>
  <si>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</si>
  <si>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</si>
  <si>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</si>
  <si>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</si>
  <si>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</si>
  <si>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</si>
  <si>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</si>
  <si>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</si>
  <si>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</si>
  <si>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</si>
  <si>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</si>
  <si>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</si>
  <si>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</si>
  <si>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</si>
  <si>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</si>
  <si>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</si>
  <si>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</si>
  <si>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</si>
  <si>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</si>
  <si>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</si>
  <si>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</si>
  <si>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</si>
  <si>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</si>
  <si>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</si>
  <si>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</si>
  <si>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</si>
  <si>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</si>
  <si>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</si>
  <si>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</si>
  <si>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</si>
  <si>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</si>
  <si>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</si>
  <si>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</si>
  <si>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</si>
  <si>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</si>
  <si>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</si>
  <si>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</si>
  <si>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</si>
  <si>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</si>
  <si>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</si>
  <si>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</si>
  <si>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</si>
  <si>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</si>
  <si>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</si>
  <si>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</si>
  <si>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</si>
  <si>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</si>
  <si>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</si>
  <si>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</si>
  <si>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</si>
  <si>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</si>
  <si>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</si>
  <si>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</si>
  <si>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</si>
  <si>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</si>
  <si>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</si>
  <si>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</si>
  <si>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</si>
  <si>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</si>
  <si>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</si>
  <si>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</si>
  <si>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</si>
  <si>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</si>
  <si>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</si>
  <si>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</si>
  <si>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</si>
  <si>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</si>
  <si>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</si>
  <si>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</si>
  <si>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</si>
  <si>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</si>
  <si>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</si>
  <si>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</si>
  <si>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</si>
  <si>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</si>
  <si>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</si>
  <si>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</si>
  <si>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</si>
  <si>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</si>
  <si>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</si>
  <si>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</si>
  <si>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</si>
  <si>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</si>
  <si>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</si>
  <si>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</si>
  <si>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</si>
  <si>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</si>
  <si>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</si>
  <si>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</si>
  <si>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</si>
  <si>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</si>
  <si>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</si>
  <si>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</si>
  <si>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</si>
  <si>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</si>
  <si>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</si>
  <si>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</si>
  <si>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</si>
  <si>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</si>
  <si>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</si>
  <si>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</si>
  <si>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</si>
  <si>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</si>
  <si>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</si>
  <si>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</si>
  <si>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</si>
  <si>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</si>
  <si>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</si>
  <si>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</si>
  <si>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</si>
  <si>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</si>
  <si>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</si>
  <si>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</si>
  <si>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</si>
  <si>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</si>
  <si>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</si>
  <si>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</si>
  <si>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</si>
  <si>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</si>
  <si>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</si>
  <si>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</si>
  <si>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</si>
  <si>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</si>
  <si>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</si>
  <si>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</si>
  <si>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</si>
  <si>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</si>
  <si>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</si>
  <si>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</si>
  <si>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</si>
  <si>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</si>
  <si>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</si>
  <si>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</si>
  <si>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</si>
  <si>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</si>
  <si>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</si>
  <si>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</si>
  <si>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</si>
  <si>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</si>
  <si>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</si>
  <si>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</si>
  <si>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</si>
  <si>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</si>
  <si>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</si>
  <si>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</si>
  <si>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</si>
  <si>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</si>
  <si>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</si>
  <si>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</si>
  <si>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</si>
  <si>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</si>
  <si>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</si>
  <si>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</si>
  <si>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</si>
  <si>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</si>
  <si>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</si>
  <si>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</si>
  <si>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</si>
  <si>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</si>
  <si>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</si>
  <si>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</si>
  <si>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</si>
  <si>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</si>
  <si>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</si>
  <si>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</si>
  <si>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</si>
  <si>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</si>
  <si>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</si>
  <si>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</si>
  <si>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</si>
  <si>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</si>
  <si>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</si>
  <si>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</si>
  <si>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</si>
  <si>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</si>
  <si>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</si>
  <si>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</si>
  <si>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</si>
  <si>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</si>
  <si>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</si>
  <si>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</si>
  <si>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</si>
  <si>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</si>
  <si>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</si>
  <si>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</si>
  <si>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</si>
  <si>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</si>
  <si>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</si>
  <si>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</si>
  <si>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</si>
  <si>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</si>
  <si>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</si>
  <si>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</si>
  <si>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</si>
  <si>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</si>
  <si>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</si>
  <si>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</si>
  <si>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</si>
  <si>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</si>
  <si>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</si>
  <si>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</si>
  <si>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</si>
  <si>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</si>
  <si>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</si>
  <si>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</si>
  <si>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</si>
  <si>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</si>
  <si>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</si>
  <si>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</si>
  <si>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</si>
  <si>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</si>
  <si>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</si>
  <si>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</si>
  <si>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</si>
  <si>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</si>
  <si>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</si>
  <si>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</si>
  <si>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</si>
  <si>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</si>
  <si>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</si>
  <si>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</si>
  <si>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</si>
  <si>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</si>
  <si>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</si>
  <si>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</si>
  <si>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</si>
  <si>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</si>
  <si>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</si>
  <si>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</si>
  <si>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</si>
  <si>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</si>
  <si>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</si>
  <si>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</si>
  <si>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</si>
  <si>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</si>
  <si>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</si>
  <si>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</si>
  <si>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</si>
  <si>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</si>
  <si>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</si>
  <si>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</si>
  <si>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</si>
  <si>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</si>
  <si>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</si>
  <si>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</si>
  <si>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</si>
  <si>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</si>
  <si>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</si>
  <si>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</si>
  <si>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</si>
  <si>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</si>
  <si>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</si>
  <si>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</si>
  <si>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</si>
  <si>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</si>
  <si>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</si>
  <si>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</si>
  <si>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</si>
  <si>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</si>
  <si>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</si>
  <si>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</si>
  <si>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</si>
  <si>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</si>
  <si>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</si>
  <si>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</si>
  <si>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</si>
  <si>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</si>
  <si>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</si>
  <si>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</si>
  <si>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</si>
  <si>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</si>
  <si>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</si>
  <si>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</si>
  <si>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</si>
  <si>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</si>
  <si>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</si>
  <si>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</si>
  <si>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</si>
  <si>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</si>
  <si>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</si>
  <si>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</si>
  <si>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</si>
  <si>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</si>
  <si>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</si>
  <si>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</si>
  <si>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</si>
  <si>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</si>
  <si>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</si>
  <si>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</si>
  <si>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</si>
  <si>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</si>
  <si>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</si>
  <si>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</si>
  <si>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</si>
  <si>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</si>
  <si>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</si>
  <si>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</si>
  <si>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</si>
  <si>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</si>
  <si>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</si>
  <si>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</si>
  <si>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</si>
  <si>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</si>
  <si>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</si>
  <si>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</si>
  <si>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</si>
  <si>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</si>
  <si>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</si>
  <si>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</si>
  <si>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</si>
  <si>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</si>
  <si>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</si>
  <si>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</si>
  <si>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</si>
  <si>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</si>
  <si>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</si>
  <si>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</si>
  <si>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</si>
  <si>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</si>
  <si>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</si>
  <si>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</si>
  <si>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</si>
  <si>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</si>
  <si>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</si>
  <si>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</si>
  <si>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</si>
  <si>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</si>
  <si>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</si>
  <si>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</si>
  <si>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</si>
  <si>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</si>
  <si>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</si>
  <si>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</si>
  <si>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</si>
  <si>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</si>
  <si>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</si>
  <si>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</si>
  <si>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</si>
  <si>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</si>
  <si>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</si>
  <si>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</si>
  <si>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</si>
  <si>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</si>
  <si>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</si>
  <si>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</si>
  <si>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</si>
  <si>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</si>
  <si>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</si>
  <si>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</si>
  <si>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</si>
  <si>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</si>
  <si>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</si>
  <si>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</si>
  <si>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</si>
  <si>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</si>
  <si>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</si>
  <si>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</si>
  <si>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</si>
  <si>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</si>
  <si>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</si>
  <si>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</si>
  <si>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</si>
  <si>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</si>
  <si>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</si>
  <si>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</si>
  <si>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</si>
  <si>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</si>
  <si>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</si>
  <si>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</si>
  <si>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</si>
  <si>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</si>
  <si>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</si>
  <si>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</si>
  <si>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</si>
  <si>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</si>
  <si>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</si>
  <si>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</si>
  <si>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</si>
  <si>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</si>
  <si>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</si>
  <si>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</si>
  <si>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</si>
  <si>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</si>
  <si>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</si>
  <si>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</si>
  <si>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</si>
  <si>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</si>
  <si>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</si>
  <si>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</si>
  <si>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</si>
  <si>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</si>
  <si>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</si>
  <si>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</si>
  <si>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</si>
  <si>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</si>
  <si>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</si>
  <si>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</si>
  <si>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</si>
  <si>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</si>
  <si>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</si>
  <si>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</si>
  <si>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</si>
  <si>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</si>
  <si>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</si>
  <si>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</si>
  <si>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</si>
  <si>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</si>
  <si>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</si>
  <si>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</si>
  <si>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</si>
  <si>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</si>
  <si>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</si>
  <si>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</si>
  <si>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</si>
  <si>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</si>
  <si>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</si>
  <si>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</si>
  <si>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</si>
  <si>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</si>
  <si>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</si>
  <si>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</si>
  <si>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</si>
  <si>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</si>
  <si>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</si>
  <si>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</si>
  <si>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</si>
  <si>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</si>
  <si>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</si>
  <si>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</si>
  <si>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</si>
  <si>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</si>
  <si>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</si>
  <si>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</si>
  <si>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</si>
  <si>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</si>
  <si>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</si>
  <si>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</si>
  <si>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</si>
  <si>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</si>
  <si>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</si>
  <si>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</si>
  <si>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</si>
  <si>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</si>
  <si>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</si>
  <si>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</si>
  <si>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</si>
  <si>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</si>
  <si>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</si>
  <si>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</si>
  <si>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</si>
  <si>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</si>
  <si>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</si>
  <si>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</si>
  <si>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</si>
  <si>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</si>
  <si>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</si>
  <si>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</si>
  <si>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</si>
  <si>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</si>
  <si>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</si>
  <si>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</si>
  <si>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</si>
  <si>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</si>
  <si>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</si>
  <si>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</si>
  <si>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</si>
  <si>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</si>
  <si>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</si>
  <si>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</si>
  <si>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</si>
  <si>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</si>
  <si>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</si>
  <si>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</si>
  <si>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</si>
  <si>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</si>
  <si>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</si>
  <si>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</si>
  <si>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</si>
  <si>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</si>
  <si>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</si>
  <si>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</si>
  <si>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</si>
  <si>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</si>
  <si>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</si>
  <si>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</si>
  <si>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</si>
  <si>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</si>
  <si>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</si>
  <si>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</si>
  <si>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</si>
  <si>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</si>
  <si>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</si>
  <si>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</si>
  <si>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</si>
  <si>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</si>
  <si>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</si>
  <si>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</si>
  <si>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</si>
  <si>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</si>
  <si>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</si>
  <si>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</si>
  <si>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</si>
  <si>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</si>
  <si>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</si>
  <si>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</si>
  <si>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</si>
  <si>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</si>
  <si>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</si>
  <si>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</si>
  <si>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</si>
  <si>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</si>
  <si>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</si>
  <si>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</si>
  <si>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</si>
  <si>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</si>
  <si>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</si>
  <si>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</si>
  <si>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</si>
  <si>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</si>
  <si>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</si>
  <si>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</si>
  <si>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</si>
  <si>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</si>
  <si>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</si>
  <si>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</si>
  <si>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</si>
  <si>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</si>
  <si>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</si>
  <si>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</si>
  <si>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</si>
  <si>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</si>
  <si>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</si>
  <si>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</si>
  <si>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</si>
  <si>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</si>
  <si>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</si>
  <si>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</si>
  <si>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</si>
  <si>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</si>
  <si>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</si>
  <si>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</si>
  <si>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</si>
  <si>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</si>
  <si>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</si>
  <si>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</si>
  <si>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</si>
  <si>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</si>
  <si>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</si>
  <si>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</si>
  <si>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</si>
  <si>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</si>
  <si>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</si>
  <si>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</si>
  <si>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</si>
  <si>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</si>
  <si>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</si>
  <si>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</si>
  <si>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</si>
  <si>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</si>
  <si>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</si>
  <si>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</si>
  <si>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</si>
  <si>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</si>
  <si>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</si>
  <si>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</si>
  <si>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</si>
  <si>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</si>
  <si>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</si>
  <si>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</si>
  <si>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</si>
  <si>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</si>
  <si>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</si>
  <si>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</si>
  <si>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</si>
  <si>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</si>
  <si>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</si>
  <si>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</si>
  <si>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</si>
  <si>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</si>
  <si>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</si>
  <si>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</si>
  <si>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</si>
  <si>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</si>
  <si>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</si>
  <si>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</si>
  <si>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</si>
  <si>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</si>
  <si>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</si>
  <si>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</si>
  <si>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</si>
  <si>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</si>
  <si>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</si>
  <si>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</si>
  <si>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</si>
  <si>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</si>
  <si>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</si>
  <si>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</si>
  <si>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</si>
  <si>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</si>
  <si>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</si>
  <si>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</si>
  <si>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</si>
  <si>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</si>
  <si>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</si>
  <si>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</si>
  <si>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</si>
  <si>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</si>
  <si>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</si>
  <si>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</si>
  <si>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</si>
  <si>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</si>
  <si>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</si>
  <si>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</si>
  <si>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</si>
  <si>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</si>
  <si>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</si>
  <si>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</si>
  <si>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</si>
  <si>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</si>
  <si>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</si>
  <si>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</si>
  <si>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</si>
  <si>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</si>
  <si>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</si>
  <si>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</si>
  <si>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</si>
  <si>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</si>
  <si>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</si>
  <si>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</si>
  <si>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</si>
  <si>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</si>
  <si>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</si>
  <si>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</si>
  <si>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</si>
  <si>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</si>
  <si>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</si>
  <si>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</si>
  <si>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</si>
  <si>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</si>
  <si>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</si>
  <si>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</si>
  <si>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</si>
  <si>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</si>
  <si>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</si>
  <si>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</si>
  <si>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</si>
  <si>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</si>
  <si>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</si>
  <si>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</si>
  <si>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</si>
  <si>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</si>
  <si>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</si>
  <si>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</si>
  <si>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</si>
  <si>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</si>
  <si>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</si>
  <si>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</si>
  <si>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</si>
  <si>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</si>
  <si>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</si>
  <si>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</si>
  <si>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</si>
  <si>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</si>
  <si>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</si>
  <si>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</si>
  <si>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</si>
  <si>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</si>
  <si>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</si>
  <si>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</si>
  <si>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</si>
  <si>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</si>
  <si>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</si>
  <si>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</si>
  <si>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</si>
  <si>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</si>
  <si>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</si>
  <si>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</si>
  <si>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</si>
  <si>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</si>
  <si>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</si>
  <si>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</si>
  <si>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</si>
  <si>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</si>
  <si>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</si>
  <si>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</si>
  <si>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</si>
  <si>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</si>
  <si>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</si>
  <si>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</si>
  <si>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</si>
  <si>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</si>
  <si>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</si>
  <si>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</si>
  <si>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</si>
  <si>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</si>
  <si>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</si>
  <si>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</si>
  <si>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</si>
  <si>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</si>
  <si>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</si>
  <si>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</si>
  <si>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</si>
  <si>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</si>
  <si>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</si>
  <si>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</si>
  <si>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</si>
  <si>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</si>
  <si>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</si>
  <si>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</si>
  <si>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</si>
  <si>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</si>
  <si>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</si>
  <si>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</si>
  <si>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</si>
  <si>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</si>
  <si>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</si>
  <si>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</si>
  <si>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</si>
  <si>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</si>
  <si>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</si>
  <si>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</si>
  <si>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</si>
  <si>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</si>
  <si>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</si>
  <si>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</si>
  <si>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</si>
  <si>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</si>
  <si>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</si>
  <si>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</si>
  <si>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</si>
  <si>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</si>
  <si>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</si>
  <si>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</si>
  <si>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</si>
  <si>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</si>
  <si>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</si>
  <si>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</si>
  <si>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</si>
  <si>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</si>
  <si>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</si>
  <si>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</si>
  <si>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</si>
  <si>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</si>
  <si>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</si>
  <si>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</si>
  <si>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</si>
  <si>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</si>
  <si>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</si>
  <si>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</si>
  <si>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</si>
  <si>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</si>
  <si>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</si>
  <si>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</si>
  <si>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</si>
  <si>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</si>
  <si>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</si>
  <si>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</si>
  <si>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</si>
  <si>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</si>
  <si>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</si>
  <si>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</si>
  <si>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</si>
  <si>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</si>
  <si>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</si>
  <si>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</si>
  <si>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</si>
  <si>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</si>
  <si>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</si>
  <si>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</si>
  <si>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</si>
  <si>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</si>
  <si>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</si>
  <si>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</si>
  <si>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</si>
  <si>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</si>
  <si>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</si>
  <si>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</si>
  <si>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</si>
  <si>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</si>
  <si>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</si>
  <si>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</si>
  <si>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</si>
  <si>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</si>
  <si>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</si>
  <si>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</si>
  <si>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</si>
  <si>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</si>
  <si>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</si>
  <si>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</si>
  <si>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</si>
  <si>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</si>
  <si>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</si>
  <si>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</si>
  <si>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</si>
  <si>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</si>
  <si>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</si>
  <si>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</si>
  <si>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</si>
  <si>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</si>
  <si>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</si>
  <si>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</si>
  <si>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</si>
  <si>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</si>
  <si>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</si>
  <si>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</si>
  <si>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</si>
  <si>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</si>
  <si>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</si>
  <si>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</si>
  <si>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</si>
  <si>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</si>
  <si>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</si>
  <si>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</si>
  <si>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</si>
  <si>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</si>
  <si>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</si>
  <si>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</si>
  <si>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</si>
  <si>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</si>
  <si>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</si>
  <si>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</si>
  <si>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</si>
  <si>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</si>
  <si>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</si>
  <si>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</si>
  <si>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</si>
  <si>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</si>
  <si>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</si>
  <si>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</si>
  <si>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</si>
  <si>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</si>
  <si>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</si>
  <si>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</si>
  <si>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</si>
  <si>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</si>
  <si>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</si>
  <si>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</si>
  <si>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</si>
  <si>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</si>
  <si>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</si>
  <si>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</si>
  <si>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</si>
  <si>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</si>
  <si>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</si>
  <si>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</si>
  <si>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</si>
  <si>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</si>
  <si>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</si>
  <si>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</si>
  <si>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</si>
  <si>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</si>
  <si>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</si>
  <si>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</si>
  <si>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</si>
  <si>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</si>
  <si>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</si>
  <si>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</si>
  <si>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</si>
  <si>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</si>
  <si>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</si>
  <si>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</si>
  <si>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</si>
  <si>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</si>
  <si>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</si>
  <si>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</si>
  <si>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</si>
  <si>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</si>
  <si>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</si>
  <si>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</si>
  <si>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</si>
  <si>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</si>
  <si>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</si>
  <si>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</si>
  <si>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</si>
  <si>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</si>
  <si>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</si>
  <si>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</si>
  <si>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</si>
  <si>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</si>
  <si>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</si>
  <si>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</si>
  <si>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</si>
  <si>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</si>
  <si>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</si>
  <si>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</si>
  <si>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</si>
  <si>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</si>
  <si>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</si>
  <si>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</si>
  <si>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</si>
  <si>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</si>
  <si>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</si>
  <si>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</si>
  <si>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</si>
  <si>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</si>
  <si>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</si>
  <si>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</si>
  <si>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</si>
  <si>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</si>
  <si>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</si>
  <si>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</si>
  <si>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</si>
  <si>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</si>
  <si>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</si>
  <si>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</si>
  <si>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</si>
  <si>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</si>
  <si>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</si>
  <si>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</si>
  <si>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</si>
  <si>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</si>
  <si>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</si>
  <si>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</si>
  <si>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</si>
  <si>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</si>
  <si>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</si>
  <si>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</si>
  <si>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</si>
  <si>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</si>
  <si>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</si>
  <si>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</si>
  <si>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</si>
  <si>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</si>
  <si>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</si>
  <si>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</si>
  <si>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</si>
  <si>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</si>
  <si>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</si>
  <si>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</si>
  <si>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</si>
  <si>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</si>
  <si>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</si>
  <si>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</si>
  <si>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</si>
  <si>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</si>
  <si>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</si>
  <si>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</si>
  <si>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</si>
  <si>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</si>
  <si>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</si>
  <si>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</si>
  <si>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</si>
  <si>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</si>
  <si>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</si>
  <si>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</si>
  <si>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</si>
  <si>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</si>
  <si>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</si>
  <si>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</si>
  <si>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</si>
  <si>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</si>
  <si>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</si>
  <si>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</si>
  <si>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</si>
  <si>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</si>
  <si>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</si>
  <si>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</si>
  <si>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</si>
  <si>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</si>
  <si>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</si>
  <si>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</si>
  <si>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</si>
  <si>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</si>
  <si>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</si>
  <si>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</si>
  <si>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</si>
  <si>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</si>
  <si>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</si>
  <si>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</si>
  <si>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</si>
  <si>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</si>
  <si>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</si>
  <si>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</si>
  <si>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</si>
  <si>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</si>
  <si>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</si>
  <si>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</si>
  <si>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</si>
  <si>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</si>
  <si>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</si>
  <si>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</si>
  <si>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</si>
  <si>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</si>
  <si>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</si>
  <si>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</si>
  <si>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</si>
  <si>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</si>
  <si>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</si>
  <si>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</si>
  <si>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</si>
  <si>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</si>
  <si>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</si>
  <si>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</si>
  <si>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</si>
  <si>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</si>
  <si>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</si>
  <si>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</si>
  <si>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</si>
  <si>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</si>
  <si>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</si>
  <si>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</si>
  <si>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</si>
  <si>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</si>
  <si>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</si>
  <si>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</si>
  <si>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</si>
  <si>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</si>
  <si>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</si>
  <si>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</si>
  <si>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</si>
  <si>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</si>
  <si>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</si>
  <si>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</si>
  <si>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</si>
  <si>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</si>
  <si>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</si>
  <si>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</si>
  <si>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</si>
  <si>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</si>
  <si>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</si>
  <si>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</si>
  <si>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</si>
  <si>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</si>
  <si>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</si>
  <si>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</si>
  <si>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</si>
  <si>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</si>
  <si>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</si>
  <si>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</si>
  <si>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</si>
  <si>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</si>
  <si>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</si>
  <si>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</si>
  <si>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</si>
  <si>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</si>
  <si>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</si>
  <si>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</si>
  <si>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</si>
  <si>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</si>
  <si>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</si>
  <si>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</si>
  <si>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</si>
  <si>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</si>
  <si>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</si>
  <si>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</si>
  <si>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</si>
  <si>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</si>
  <si>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</si>
  <si>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</si>
  <si>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</si>
  <si>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</si>
  <si>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</si>
  <si>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</si>
  <si>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</si>
  <si>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</si>
  <si>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</si>
  <si>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</si>
  <si>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</si>
  <si>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</si>
  <si>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</si>
  <si>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</si>
  <si>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</si>
  <si>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</si>
  <si>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</si>
  <si>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</si>
  <si>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</si>
  <si>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</si>
  <si>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</si>
  <si>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</si>
  <si>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</si>
  <si>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</si>
  <si>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</si>
  <si>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</si>
  <si>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</si>
  <si>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</si>
  <si>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</si>
  <si>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</si>
  <si>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</si>
  <si>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</si>
  <si>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</si>
  <si>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</si>
  <si>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</si>
  <si>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</si>
  <si>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</si>
  <si>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</si>
  <si>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</si>
  <si>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</si>
  <si>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</si>
  <si>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</si>
  <si>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</si>
  <si>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</si>
  <si>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</si>
  <si>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</si>
  <si>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</si>
  <si>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</si>
  <si>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</si>
  <si>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</si>
  <si>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</si>
  <si>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</si>
  <si>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</si>
  <si>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</si>
  <si>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</si>
  <si>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</si>
  <si>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</si>
  <si>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</si>
  <si>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</si>
  <si>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</si>
  <si>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</si>
  <si>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</si>
  <si>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</si>
  <si>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</si>
  <si>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</si>
  <si>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</si>
  <si>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</si>
  <si>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</si>
  <si>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</si>
  <si>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</si>
  <si>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</si>
  <si>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</si>
  <si>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</si>
  <si>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</si>
  <si>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</si>
  <si>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</si>
  <si>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</si>
  <si>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</si>
  <si>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</si>
  <si>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</si>
  <si>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</si>
  <si>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</si>
  <si>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</si>
  <si>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</si>
  <si>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</si>
  <si>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</si>
  <si>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</si>
  <si>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</si>
  <si>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</si>
  <si>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</si>
  <si>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</si>
  <si>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</si>
  <si>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</si>
  <si>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</si>
  <si>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</si>
  <si>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</si>
  <si>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</si>
  <si>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</si>
  <si>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</si>
  <si>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</si>
  <si>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</si>
  <si>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</si>
  <si>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</si>
  <si>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</si>
  <si>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</si>
  <si>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</si>
  <si>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</si>
  <si>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</si>
  <si>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</si>
  <si>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</si>
  <si>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</si>
  <si>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</si>
  <si>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</si>
  <si>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</si>
  <si>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</si>
  <si>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</si>
  <si>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</si>
  <si>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</si>
  <si>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</si>
  <si>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</si>
  <si>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</si>
  <si>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</si>
  <si>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</si>
  <si>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</si>
  <si>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</si>
  <si>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</si>
  <si>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</si>
  <si>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</si>
  <si>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</si>
  <si>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</si>
  <si>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</si>
  <si>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</si>
  <si>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</si>
  <si>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</si>
  <si>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</si>
  <si>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</si>
  <si>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</si>
  <si>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</si>
  <si>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</si>
  <si>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</si>
  <si>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</si>
  <si>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</si>
  <si>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</si>
  <si>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</si>
  <si>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</si>
  <si>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</si>
  <si>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</si>
  <si>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</si>
  <si>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</si>
  <si>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</si>
  <si>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</si>
  <si>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</si>
  <si>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</si>
  <si>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</si>
  <si>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</si>
  <si>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</si>
  <si>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</si>
  <si>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</si>
  <si>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</si>
  <si>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</si>
  <si>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</si>
  <si>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</si>
  <si>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</si>
  <si>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</si>
  <si>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</si>
  <si>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</si>
  <si>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</si>
  <si>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</si>
  <si>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</si>
  <si>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</si>
  <si>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</si>
  <si>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</si>
  <si>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</si>
  <si>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</si>
  <si>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</si>
  <si>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</si>
  <si>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</si>
  <si>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</si>
  <si>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</si>
  <si>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</si>
  <si>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</si>
  <si>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</si>
  <si>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</si>
  <si>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</si>
  <si>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</si>
  <si>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</si>
  <si>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</si>
  <si>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</si>
  <si>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</si>
  <si>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</si>
  <si>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</si>
  <si>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</si>
  <si>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</si>
  <si>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</si>
  <si>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</si>
  <si>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</si>
  <si>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</si>
  <si>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</si>
  <si>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</si>
  <si>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</si>
  <si>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</si>
  <si>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</si>
  <si>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</si>
  <si>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</si>
  <si>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</si>
  <si>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</si>
  <si>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</si>
  <si>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</si>
  <si>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</si>
  <si>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</si>
  <si>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</si>
  <si>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</si>
  <si>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</si>
  <si>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</si>
  <si>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</si>
  <si>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</si>
  <si>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</si>
  <si>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</si>
  <si>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</si>
  <si>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</si>
  <si>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</si>
  <si>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</si>
  <si>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</si>
  <si>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</si>
  <si>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</si>
  <si>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</si>
  <si>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</si>
  <si>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</si>
  <si>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</si>
  <si>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</si>
  <si>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</si>
  <si>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</si>
  <si>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</si>
  <si>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</si>
  <si>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</si>
  <si>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</si>
  <si>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</si>
  <si>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</si>
  <si>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</si>
  <si>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</si>
  <si>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</si>
  <si>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</si>
  <si>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</si>
  <si>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</si>
  <si>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</si>
  <si>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</si>
  <si>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</si>
  <si>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</si>
  <si>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</si>
  <si>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</si>
  <si>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</si>
  <si>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</si>
  <si>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</si>
  <si>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</si>
  <si>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</si>
  <si>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</si>
  <si>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</si>
  <si>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</si>
  <si>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</si>
  <si>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</si>
  <si>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</si>
  <si>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</si>
  <si>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</si>
  <si>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</si>
  <si>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</si>
  <si>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</si>
  <si>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</si>
  <si>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</si>
  <si>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</si>
  <si>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</si>
  <si>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</si>
  <si>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</si>
  <si>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</si>
  <si>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</si>
  <si>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</si>
  <si>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</si>
  <si>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</si>
  <si>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</si>
  <si>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</si>
  <si>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</si>
  <si>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</si>
  <si>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</si>
  <si>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</si>
  <si>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</si>
  <si>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</si>
  <si>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</si>
  <si>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</si>
  <si>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</si>
  <si>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</si>
  <si>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</si>
  <si>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</si>
  <si>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</si>
  <si>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</si>
  <si>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</si>
  <si>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</si>
  <si>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</si>
  <si>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</si>
  <si>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</si>
  <si>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</si>
  <si>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</si>
  <si>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</si>
  <si>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</si>
  <si>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</si>
  <si>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</si>
  <si>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</si>
  <si>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</si>
  <si>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</si>
  <si>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</si>
  <si>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</si>
  <si>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</si>
  <si>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</si>
  <si>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</si>
  <si>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</si>
  <si>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</si>
  <si>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</si>
  <si>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</si>
  <si>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</si>
  <si>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</si>
  <si>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</si>
  <si>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</si>
  <si>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</si>
  <si>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</si>
  <si>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</si>
  <si>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</si>
  <si>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</si>
  <si>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</si>
  <si>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</si>
  <si>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</si>
  <si>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</si>
  <si>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</si>
  <si>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</si>
  <si>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</si>
  <si>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</si>
  <si>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</si>
  <si>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</si>
  <si>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</si>
  <si>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</si>
  <si>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</si>
  <si>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</si>
  <si>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</si>
  <si>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</si>
  <si>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</si>
  <si>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</si>
  <si>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</si>
  <si>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</si>
  <si>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</si>
  <si>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</si>
  <si>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</si>
  <si>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</si>
  <si>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</si>
  <si>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</si>
  <si>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</si>
  <si>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</si>
  <si>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</si>
  <si>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</si>
  <si>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</si>
  <si>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</si>
  <si>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</si>
  <si>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</si>
  <si>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</si>
  <si>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</si>
  <si>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</si>
  <si>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</si>
  <si>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</si>
  <si>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</si>
  <si>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</si>
  <si>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</si>
  <si>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</si>
  <si>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</si>
  <si>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</si>
  <si>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</si>
  <si>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</si>
  <si>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</si>
  <si>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</si>
  <si>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</si>
  <si>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</si>
  <si>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</si>
  <si>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</si>
  <si>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</si>
  <si>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</si>
  <si>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</si>
  <si>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</si>
  <si>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</si>
  <si>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</si>
  <si>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</si>
  <si>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</si>
  <si>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</si>
  <si>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</si>
  <si>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</si>
  <si>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</si>
  <si>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</si>
  <si>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</si>
  <si>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</si>
  <si>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</si>
  <si>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</si>
  <si>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</si>
  <si>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</si>
  <si>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</si>
  <si>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</si>
  <si>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</si>
  <si>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</si>
  <si>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</si>
  <si>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</si>
  <si>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</si>
  <si>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</si>
  <si>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</si>
  <si>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</si>
  <si>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</si>
  <si>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</si>
  <si>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</si>
  <si>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</si>
  <si>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</si>
  <si>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</si>
  <si>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</si>
  <si>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</si>
  <si>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</si>
  <si>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</si>
  <si>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</si>
  <si>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</si>
  <si>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</si>
  <si>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</si>
  <si>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</si>
  <si>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</si>
  <si>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</si>
  <si>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</si>
  <si>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</si>
  <si>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</si>
  <si>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</si>
  <si>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</si>
  <si>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</si>
  <si>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</si>
  <si>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</si>
  <si>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</si>
  <si>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</si>
  <si>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</si>
  <si>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</si>
  <si>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</si>
  <si>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</si>
  <si>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</si>
  <si>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</si>
  <si>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</si>
  <si>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</si>
  <si>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</si>
  <si>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</si>
  <si>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</si>
  <si>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</si>
  <si>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</si>
  <si>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</si>
  <si>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</si>
  <si>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</si>
  <si>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</si>
  <si>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</si>
  <si>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</si>
  <si>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</si>
  <si>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</si>
  <si>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</si>
  <si>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</si>
  <si>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</si>
  <si>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</si>
  <si>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</si>
  <si>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</si>
  <si>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</si>
  <si>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</si>
  <si>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</si>
  <si>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</si>
  <si>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</si>
  <si>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</si>
  <si>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</si>
  <si>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</si>
  <si>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</si>
  <si>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</si>
  <si>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</si>
  <si>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</si>
  <si>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</si>
  <si>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</si>
  <si>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</si>
  <si>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</si>
  <si>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</si>
  <si>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</si>
  <si>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</si>
  <si>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</si>
  <si>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</si>
  <si>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</si>
  <si>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</si>
  <si>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</si>
  <si>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</si>
  <si>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</si>
  <si>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</si>
  <si>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</si>
  <si>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</si>
  <si>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</si>
  <si>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</si>
  <si>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</si>
  <si>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</si>
  <si>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</si>
  <si>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</si>
  <si>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</si>
  <si>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</si>
  <si>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</si>
  <si>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</si>
  <si>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</si>
  <si>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</si>
  <si>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</si>
  <si>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</si>
  <si>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</si>
  <si>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</si>
  <si>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</si>
  <si>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</si>
  <si>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</si>
  <si>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</si>
  <si>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</si>
  <si>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</si>
  <si>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</si>
  <si>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</si>
  <si>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</si>
  <si>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</si>
  <si>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</si>
  <si>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</si>
  <si>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</si>
  <si>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</si>
  <si>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</si>
  <si>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</si>
  <si>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</si>
  <si>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</si>
  <si>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</si>
  <si>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</si>
  <si>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</si>
  <si>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</si>
  <si>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</si>
  <si>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</si>
  <si>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</si>
  <si>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</si>
  <si>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</si>
  <si>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</si>
  <si>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</si>
  <si>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</si>
  <si>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</si>
  <si>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</si>
  <si>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</si>
  <si>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</si>
  <si>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</si>
  <si>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</si>
  <si>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</si>
  <si>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</si>
  <si>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</si>
  <si>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</si>
  <si>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</si>
  <si>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</si>
  <si>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</si>
  <si>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</si>
  <si>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</si>
  <si>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</si>
  <si>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</si>
  <si>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</si>
  <si>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</si>
  <si>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</si>
  <si>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</si>
  <si>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</si>
  <si>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</si>
  <si>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</si>
  <si>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</si>
  <si>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</si>
  <si>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</si>
  <si>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</si>
  <si>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</si>
  <si>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</si>
  <si>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</si>
  <si>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</si>
  <si>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</si>
  <si>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</si>
  <si>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</si>
  <si>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</si>
  <si>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</si>
  <si>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</si>
  <si>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</si>
  <si>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</si>
  <si>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</si>
  <si>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</si>
  <si>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</si>
  <si>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</si>
  <si>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</si>
  <si>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</si>
  <si>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</si>
  <si>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</si>
  <si>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</si>
  <si>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</si>
  <si>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</si>
  <si>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</si>
  <si>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</si>
  <si>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</si>
  <si>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</si>
  <si>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</si>
  <si>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</si>
  <si>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</si>
  <si>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</si>
  <si>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</si>
  <si>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</si>
  <si>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</si>
  <si>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</si>
  <si>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</si>
  <si>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</si>
  <si>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</si>
  <si>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</si>
  <si>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</si>
  <si>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</si>
  <si>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</si>
  <si>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</si>
  <si>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</si>
  <si>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</si>
  <si>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</si>
  <si>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</si>
  <si>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</si>
  <si>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</si>
  <si>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</si>
  <si>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</si>
  <si>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</si>
  <si>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</si>
  <si>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</si>
  <si>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</si>
  <si>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</si>
  <si>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</si>
  <si>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</si>
  <si>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</si>
  <si>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</si>
  <si>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</si>
  <si>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</si>
  <si>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</si>
  <si>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</si>
  <si>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</si>
  <si>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</si>
  <si>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</si>
  <si>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</si>
  <si>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</si>
  <si>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</si>
  <si>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</si>
  <si>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</si>
  <si>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</si>
  <si>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</si>
  <si>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</si>
  <si>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</si>
  <si>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</si>
  <si>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</si>
  <si>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</si>
  <si>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</si>
  <si>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</si>
  <si>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</si>
  <si>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</si>
  <si>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</si>
  <si>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</si>
  <si>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</si>
  <si>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</si>
  <si>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</si>
  <si>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</si>
  <si>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</si>
  <si>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</si>
  <si>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</si>
  <si>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</si>
  <si>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</si>
  <si>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</si>
  <si>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</si>
  <si>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</si>
  <si>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</si>
  <si>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</si>
  <si>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</si>
  <si>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</si>
  <si>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</si>
  <si>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</si>
  <si>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</si>
  <si>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</si>
  <si>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</si>
  <si>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</si>
  <si>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</si>
  <si>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</si>
  <si>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</si>
  <si>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</si>
  <si>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</si>
  <si>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</si>
  <si>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</si>
  <si>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</si>
  <si>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</si>
  <si>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</si>
  <si>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</si>
  <si>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</si>
  <si>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</si>
  <si>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</si>
  <si>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</si>
  <si>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</si>
  <si>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</si>
  <si>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</si>
  <si>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</si>
  <si>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</si>
  <si>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</si>
  <si>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</si>
  <si>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</si>
  <si>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</si>
  <si>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</si>
  <si>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</si>
  <si>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</si>
  <si>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</si>
  <si>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</si>
  <si>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</si>
  <si>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</si>
  <si>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</si>
  <si>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</si>
  <si>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</si>
  <si>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</si>
  <si>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</si>
  <si>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</si>
  <si>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</si>
  <si>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</si>
  <si>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</si>
  <si>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</si>
  <si>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</si>
  <si>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</si>
  <si>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</si>
  <si>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</si>
  <si>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</si>
  <si>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</si>
  <si>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</si>
  <si>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</si>
  <si>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</si>
  <si>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</si>
  <si>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</si>
  <si>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</si>
  <si>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</si>
  <si>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</si>
  <si>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</si>
  <si>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</si>
  <si>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</si>
  <si>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</si>
  <si>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</si>
  <si>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</si>
  <si>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</si>
  <si>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</si>
  <si>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</si>
  <si>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</si>
  <si>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</si>
  <si>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</si>
  <si>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</si>
  <si>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</si>
  <si>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</si>
  <si>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</si>
  <si>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</si>
  <si>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</si>
  <si>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</si>
  <si>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</si>
  <si>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</si>
  <si>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</si>
  <si>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</si>
  <si>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</si>
  <si>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</si>
  <si>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</si>
  <si>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</si>
  <si>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</si>
  <si>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</si>
  <si>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</si>
  <si>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</si>
  <si>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</si>
  <si>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</si>
  <si>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</si>
  <si>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</si>
  <si>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</si>
  <si>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</si>
  <si>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</si>
  <si>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</si>
  <si>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</si>
  <si>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</si>
  <si>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</si>
  <si>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</si>
  <si>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</si>
  <si>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</si>
  <si>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</si>
  <si>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</si>
  <si>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</si>
  <si>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</si>
  <si>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</si>
  <si>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</si>
  <si>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</si>
  <si>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</si>
  <si>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</si>
  <si>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</si>
  <si>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</si>
  <si>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</si>
  <si>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</si>
  <si>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</si>
  <si>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</si>
  <si>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</si>
  <si>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</si>
  <si>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</si>
  <si>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</si>
  <si>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</si>
  <si>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</si>
  <si>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</si>
  <si>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</si>
  <si>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</si>
  <si>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</si>
  <si>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</si>
  <si>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</si>
  <si>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</si>
  <si>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</si>
  <si>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</si>
  <si>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</si>
  <si>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</si>
  <si>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</si>
  <si>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</si>
  <si>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</si>
  <si>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</si>
  <si>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</si>
  <si>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</si>
  <si>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</si>
  <si>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</si>
  <si>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</si>
  <si>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</si>
  <si>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</si>
  <si>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</si>
  <si>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</si>
  <si>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</si>
  <si>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</si>
  <si>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</si>
  <si>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</si>
  <si>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</si>
  <si>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</si>
  <si>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</si>
  <si>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</si>
  <si>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</si>
  <si>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</si>
  <si>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</si>
  <si>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</si>
  <si>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</si>
  <si>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</si>
  <si>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</si>
  <si>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</si>
  <si>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</si>
  <si>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</si>
  <si>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</si>
  <si>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</si>
  <si>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</si>
  <si>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</si>
  <si>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</si>
  <si>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</si>
  <si>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</si>
  <si>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</si>
  <si>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</si>
  <si>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</si>
  <si>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</si>
  <si>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</si>
  <si>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</si>
  <si>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</si>
  <si>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</si>
  <si>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</si>
  <si>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</si>
  <si>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</si>
  <si>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</si>
  <si>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</si>
  <si>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</si>
  <si>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</si>
  <si>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</si>
  <si>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</si>
  <si>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</si>
  <si>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</si>
  <si>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</si>
  <si>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</si>
  <si>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</si>
  <si>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</si>
  <si>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</si>
  <si>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</si>
  <si>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</si>
  <si>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</si>
  <si>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</si>
  <si>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</si>
  <si>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</si>
  <si>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</si>
  <si>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</si>
  <si>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</si>
  <si>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</si>
  <si>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</si>
  <si>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</si>
  <si>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</si>
  <si>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</si>
  <si>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</si>
  <si>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</si>
  <si>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</si>
  <si>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</si>
  <si>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</si>
  <si>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</si>
  <si>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</si>
  <si>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</si>
  <si>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</si>
  <si>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</si>
  <si>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</si>
  <si>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</si>
  <si>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</si>
  <si>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</si>
  <si>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</si>
  <si>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</si>
  <si>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</si>
  <si>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</si>
  <si>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</si>
  <si>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</si>
  <si>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</si>
  <si>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</si>
  <si>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</si>
  <si>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</si>
  <si>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</si>
  <si>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</si>
  <si>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</si>
  <si>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</si>
  <si>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</si>
  <si>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</si>
  <si>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</si>
  <si>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</si>
  <si>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</si>
  <si>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</si>
  <si>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</si>
  <si>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</si>
  <si>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</si>
  <si>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</si>
  <si>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</si>
  <si>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</si>
  <si>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</si>
  <si>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</si>
  <si>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</si>
  <si>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</si>
  <si>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</si>
  <si>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</si>
  <si>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</si>
  <si>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</si>
  <si>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</si>
  <si>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</si>
  <si>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</si>
  <si>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</si>
  <si>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</si>
  <si>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</si>
  <si>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</si>
  <si>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</si>
  <si>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</si>
  <si>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</si>
  <si>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</si>
  <si>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</si>
  <si>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</si>
  <si>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</si>
  <si>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</si>
  <si>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</si>
  <si>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</si>
  <si>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</si>
  <si>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</si>
  <si>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</si>
  <si>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</si>
  <si>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</si>
  <si>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</si>
  <si>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</si>
  <si>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</si>
  <si>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</si>
  <si>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</si>
  <si>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</si>
  <si>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</si>
  <si>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</si>
  <si>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</si>
  <si>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</si>
  <si>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</si>
  <si>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</si>
  <si>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</si>
  <si>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</si>
  <si>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</si>
  <si>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</si>
  <si>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</si>
  <si>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</si>
  <si>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</si>
  <si>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</si>
  <si>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</si>
  <si>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</si>
  <si>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</si>
  <si>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</si>
  <si>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</si>
  <si>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</si>
  <si>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</si>
  <si>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</si>
  <si>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</si>
  <si>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</si>
  <si>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</si>
  <si>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</si>
  <si>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</si>
  <si>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</si>
  <si>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</si>
  <si>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</si>
  <si>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</si>
  <si>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</si>
  <si>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</si>
  <si>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</si>
  <si>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</si>
  <si>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</si>
  <si>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</si>
  <si>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</si>
  <si>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</si>
  <si>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</si>
  <si>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</si>
  <si>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</si>
  <si>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</si>
  <si>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</si>
  <si>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</si>
  <si>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</si>
  <si>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</si>
  <si>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</si>
  <si>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</si>
  <si>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</si>
  <si>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</si>
  <si>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</si>
  <si>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</si>
  <si>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</si>
  <si>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</si>
  <si>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</si>
  <si>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</si>
  <si>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</si>
  <si>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</si>
  <si>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</si>
  <si>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</si>
  <si>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</si>
  <si>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</si>
  <si>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</si>
  <si>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</si>
  <si>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</si>
  <si>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</si>
  <si>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</si>
  <si>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</si>
  <si>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</si>
  <si>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</si>
  <si>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</si>
  <si>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</si>
  <si>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</si>
  <si>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</si>
  <si>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</si>
  <si>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</si>
  <si>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</si>
  <si>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</si>
  <si>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</si>
  <si>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</si>
  <si>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</si>
  <si>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</si>
  <si>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</si>
  <si>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</si>
  <si>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</si>
  <si>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</si>
  <si>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</si>
  <si>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</si>
  <si>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</si>
  <si>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</si>
  <si>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</si>
  <si>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</si>
  <si>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</si>
  <si>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</si>
  <si>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</si>
  <si>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</si>
  <si>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</si>
  <si>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</si>
  <si>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</si>
  <si>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</si>
  <si>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</si>
  <si>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</si>
  <si>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</si>
  <si>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</si>
  <si>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</si>
  <si>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</si>
  <si>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</si>
  <si>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</si>
  <si>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</si>
  <si>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</si>
  <si>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</si>
  <si>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</si>
  <si>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</si>
  <si>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</si>
  <si>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</si>
  <si>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</si>
  <si>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</si>
  <si>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</si>
  <si>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</si>
  <si>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</si>
  <si>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</si>
  <si>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</si>
  <si>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</si>
  <si>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</si>
  <si>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</si>
  <si>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</si>
  <si>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</si>
  <si>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</si>
  <si>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</si>
  <si>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</si>
  <si>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</si>
  <si>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</si>
  <si>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</si>
  <si>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</si>
  <si>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</si>
  <si>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</si>
  <si>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</si>
  <si>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</si>
  <si>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</si>
  <si>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</si>
  <si>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</si>
  <si>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</si>
  <si>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</si>
  <si>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</si>
  <si>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</si>
  <si>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</si>
  <si>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</si>
  <si>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</si>
  <si>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</si>
  <si>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</si>
  <si>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</si>
  <si>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</si>
  <si>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</si>
  <si>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</si>
  <si>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</si>
  <si>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</si>
  <si>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</si>
  <si>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</si>
  <si>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</si>
  <si>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</si>
  <si>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</si>
  <si>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</si>
  <si>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</si>
  <si>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</si>
  <si>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</si>
  <si>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</si>
  <si>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</si>
  <si>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</si>
  <si>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</si>
  <si>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</si>
  <si>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</si>
  <si>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</si>
  <si>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</si>
  <si>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</si>
  <si>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</si>
  <si>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</si>
  <si>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</si>
  <si>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</si>
  <si>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</si>
  <si>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</si>
  <si>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</si>
  <si>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</si>
  <si>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</si>
  <si>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</si>
  <si>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</si>
  <si>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</si>
  <si>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</si>
  <si>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</si>
  <si>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</si>
  <si>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</si>
  <si>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</si>
  <si>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</si>
  <si>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</si>
  <si>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</si>
  <si>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</si>
  <si>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</si>
  <si>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</si>
  <si>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</si>
  <si>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</si>
  <si>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</si>
  <si>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</si>
  <si>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</si>
  <si>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</si>
  <si>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</si>
  <si>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</si>
  <si>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</si>
  <si>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</si>
  <si>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</si>
  <si>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</si>
  <si>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</si>
  <si>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</si>
  <si>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</si>
  <si>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</si>
  <si>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</si>
  <si>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</si>
  <si>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</si>
  <si>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</si>
  <si>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</si>
  <si>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</si>
  <si>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</si>
  <si>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</si>
  <si>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</si>
  <si>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</si>
  <si>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</si>
  <si>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</si>
  <si>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</si>
  <si>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</si>
  <si>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</si>
  <si>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</si>
  <si>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</si>
  <si>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</si>
  <si>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</si>
  <si>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</si>
  <si>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</si>
  <si>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</si>
  <si>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</si>
  <si>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</si>
  <si>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</si>
  <si>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</si>
  <si>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</si>
  <si>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</si>
  <si>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</si>
  <si>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</si>
  <si>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</si>
  <si>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</si>
  <si>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</si>
  <si>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</si>
  <si>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</si>
  <si>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</si>
  <si>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</si>
  <si>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</si>
  <si>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</si>
  <si>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</si>
  <si>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</si>
  <si>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</si>
  <si>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</si>
  <si>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</si>
  <si>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</si>
  <si>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</si>
  <si>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</si>
  <si>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</si>
  <si>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</si>
  <si>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</si>
  <si>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</si>
  <si>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</si>
  <si>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</si>
  <si>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</si>
  <si>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</si>
  <si>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</si>
  <si>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</si>
  <si>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</si>
  <si>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</si>
  <si>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</si>
  <si>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</si>
  <si>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</si>
  <si>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</si>
  <si>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</si>
  <si>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</si>
  <si>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</si>
  <si>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</si>
  <si>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</si>
  <si>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</si>
  <si>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</si>
  <si>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</si>
  <si>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</si>
  <si>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</si>
  <si>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</si>
  <si>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</si>
  <si>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</si>
  <si>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</si>
  <si>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</si>
  <si>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</si>
  <si>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</si>
  <si>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</si>
  <si>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</si>
  <si>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</si>
  <si>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</si>
  <si>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</si>
  <si>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</si>
  <si>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</si>
  <si>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</si>
  <si>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</si>
  <si>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</si>
  <si>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</si>
  <si>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</si>
  <si>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</si>
  <si>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</si>
  <si>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</si>
  <si>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</si>
  <si>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</si>
  <si>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</si>
  <si>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</si>
  <si>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</si>
  <si>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</si>
  <si>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</si>
  <si>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</si>
  <si>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</si>
  <si>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</si>
  <si>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</si>
  <si>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</si>
  <si>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</si>
  <si>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</si>
  <si>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</si>
  <si>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</si>
  <si>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</si>
  <si>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</si>
  <si>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</si>
  <si>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</si>
  <si>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</si>
  <si>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</si>
  <si>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</si>
  <si>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</si>
  <si>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</si>
  <si>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</si>
  <si>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</si>
  <si>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</si>
  <si>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</si>
  <si>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</si>
  <si>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</si>
  <si>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</si>
  <si>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</si>
  <si>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</si>
  <si>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</si>
  <si>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</si>
  <si>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</si>
  <si>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</si>
  <si>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</si>
  <si>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</si>
  <si>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</si>
  <si>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</si>
  <si>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</si>
  <si>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</si>
  <si>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</si>
  <si>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</si>
  <si>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</si>
  <si>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</si>
  <si>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</si>
  <si>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</si>
  <si>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</si>
  <si>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</si>
  <si>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</si>
  <si>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</si>
  <si>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</si>
  <si>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</si>
  <si>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</si>
  <si>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</si>
  <si>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</si>
  <si>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</si>
  <si>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</si>
  <si>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</si>
  <si>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</si>
  <si>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</si>
  <si>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</si>
  <si>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</si>
  <si>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</si>
  <si>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</si>
  <si>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</si>
  <si>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</si>
  <si>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</si>
  <si>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</si>
  <si>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</si>
  <si>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</si>
  <si>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</si>
  <si>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</si>
  <si>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</si>
  <si>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</si>
  <si>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</si>
  <si>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</si>
  <si>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</si>
  <si>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</si>
  <si>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</si>
  <si>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</si>
  <si>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</si>
  <si>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</si>
  <si>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</si>
  <si>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</si>
  <si>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</si>
  <si>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</si>
  <si>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</si>
  <si>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</si>
  <si>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</si>
  <si>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</si>
  <si>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</si>
  <si>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</si>
  <si>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</si>
  <si>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</si>
  <si>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</si>
  <si>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</si>
  <si>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</si>
  <si>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</si>
  <si>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</si>
  <si>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</si>
  <si>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</si>
  <si>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</si>
  <si>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</si>
  <si>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</si>
  <si>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</si>
  <si>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</si>
  <si>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</si>
  <si>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</si>
  <si>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</si>
  <si>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</si>
  <si>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</si>
  <si>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</si>
  <si>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</si>
  <si>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</si>
  <si>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</si>
  <si>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</si>
  <si>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</si>
  <si>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</si>
  <si>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</si>
  <si>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</si>
  <si>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</si>
  <si>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</si>
  <si>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</si>
  <si>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</si>
  <si>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</si>
  <si>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</si>
  <si>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</si>
  <si>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</si>
  <si>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</si>
  <si>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</si>
  <si>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</si>
  <si>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</si>
  <si>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</si>
  <si>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</si>
  <si>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</si>
  <si>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</si>
  <si>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</si>
  <si>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</si>
  <si>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</si>
  <si>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</si>
  <si>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</si>
  <si>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</si>
  <si>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</si>
  <si>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</si>
  <si>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</si>
  <si>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</si>
  <si>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</si>
  <si>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</si>
  <si>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</si>
  <si>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</si>
  <si>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</si>
  <si>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</si>
  <si>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</si>
  <si>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</si>
  <si>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</si>
  <si>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</si>
  <si>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</si>
  <si>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</si>
  <si>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</si>
  <si>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</si>
  <si>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</si>
  <si>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</si>
  <si>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</si>
  <si>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</si>
  <si>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</si>
  <si>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</si>
  <si>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</si>
  <si>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</si>
  <si>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</si>
  <si>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</si>
  <si>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</si>
  <si>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</si>
  <si>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</si>
  <si>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</si>
  <si>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</si>
  <si>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</si>
  <si>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</si>
  <si>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</si>
  <si>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</si>
  <si>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</si>
  <si>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</si>
  <si>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</si>
  <si>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</si>
  <si>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</si>
  <si>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</si>
  <si>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</si>
  <si>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</si>
  <si>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</si>
  <si>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</si>
  <si>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</si>
  <si>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</si>
  <si>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</si>
  <si>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</si>
  <si>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</si>
  <si>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</si>
  <si>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</si>
  <si>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</si>
  <si>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</si>
  <si>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</si>
  <si>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</si>
  <si>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</si>
  <si>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</si>
  <si>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</si>
  <si>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</si>
  <si>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</si>
  <si>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</si>
  <si>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</si>
  <si>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</si>
  <si>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</si>
  <si>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</si>
  <si>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</si>
  <si>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</si>
  <si>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</si>
  <si>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</si>
  <si>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</si>
  <si>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</si>
  <si>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</si>
  <si>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</si>
  <si>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</si>
  <si>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</si>
  <si>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</si>
  <si>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</si>
  <si>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</si>
  <si>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</si>
  <si>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</si>
  <si>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</si>
  <si>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</si>
  <si>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</si>
  <si>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</si>
  <si>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</si>
  <si>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</si>
  <si>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</si>
  <si>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</si>
  <si>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</si>
  <si>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</si>
  <si>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</si>
  <si>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</si>
  <si>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</si>
  <si>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</si>
  <si>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</si>
  <si>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</si>
  <si>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</si>
  <si>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</si>
  <si>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</si>
  <si>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</si>
  <si>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</si>
  <si>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</si>
  <si>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</si>
  <si>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</si>
  <si>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</si>
  <si>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</si>
  <si>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</si>
  <si>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</si>
  <si>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</si>
  <si>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</si>
  <si>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</si>
  <si>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</si>
  <si>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</si>
  <si>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</si>
  <si>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</si>
  <si>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</si>
  <si>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</si>
  <si>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</si>
  <si>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</si>
  <si>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</si>
  <si>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</si>
  <si>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</si>
  <si>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</si>
  <si>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</si>
  <si>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</si>
  <si>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</si>
  <si>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</si>
  <si>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</si>
  <si>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</si>
  <si>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</si>
  <si>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</si>
  <si>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</si>
  <si>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</si>
  <si>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</si>
  <si>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</si>
  <si>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</si>
  <si>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</si>
  <si>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</si>
  <si>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</si>
  <si>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</si>
  <si>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</si>
  <si>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</si>
  <si>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</si>
  <si>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</si>
  <si>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</si>
  <si>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</si>
  <si>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</si>
  <si>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</si>
  <si>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</si>
  <si>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</si>
  <si>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</si>
  <si>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</si>
  <si>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</si>
  <si>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</si>
  <si>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</si>
  <si>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</si>
  <si>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</si>
  <si>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</si>
  <si>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</si>
  <si>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</si>
  <si>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</si>
  <si>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</si>
  <si>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</si>
  <si>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</si>
  <si>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</si>
  <si>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</si>
  <si>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</si>
  <si>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</si>
  <si>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</si>
  <si>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</si>
  <si>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</si>
  <si>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</si>
  <si>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</si>
  <si>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</si>
  <si>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</si>
  <si>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</si>
  <si>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</si>
  <si>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</si>
  <si>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</si>
  <si>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</si>
  <si>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</si>
  <si>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</si>
  <si>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</si>
  <si>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</si>
  <si>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</si>
  <si>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</si>
  <si>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</si>
  <si>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</si>
  <si>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</si>
  <si>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</si>
  <si>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</si>
  <si>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</si>
  <si>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</si>
  <si>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</si>
  <si>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</si>
  <si>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</si>
  <si>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</si>
  <si>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</si>
  <si>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</si>
  <si>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</si>
  <si>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</si>
  <si>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</si>
  <si>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</si>
  <si>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</si>
  <si>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</si>
  <si>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</si>
  <si>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</si>
  <si>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</si>
  <si>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</si>
  <si>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</si>
  <si>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</si>
  <si>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</si>
  <si>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</si>
  <si>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</si>
  <si>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</si>
  <si>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</si>
  <si>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</si>
  <si>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</si>
  <si>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</si>
  <si>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</si>
  <si>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</si>
  <si>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</si>
  <si>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</si>
  <si>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</si>
  <si>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</si>
  <si>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</si>
  <si>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</si>
  <si>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</si>
  <si>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</si>
  <si>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</si>
  <si>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</si>
  <si>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</si>
  <si>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</si>
  <si>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</si>
  <si>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</si>
  <si>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</si>
  <si>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</si>
  <si>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</si>
  <si>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</si>
  <si>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</si>
  <si>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</si>
  <si>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</si>
  <si>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</si>
  <si>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</si>
  <si>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</si>
  <si>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</si>
  <si>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</si>
  <si>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</si>
  <si>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</si>
  <si>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</si>
  <si>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</si>
  <si>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</si>
  <si>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</si>
  <si>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</si>
  <si>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</si>
  <si>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</si>
  <si>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</si>
  <si>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</si>
  <si>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</si>
  <si>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</si>
  <si>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</si>
  <si>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</si>
  <si>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</si>
  <si>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</si>
  <si>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</si>
  <si>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</si>
  <si>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</si>
  <si>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</si>
  <si>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</si>
  <si>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</si>
  <si>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</si>
  <si>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</si>
  <si>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</si>
  <si>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</si>
  <si>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</si>
  <si>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</si>
  <si>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</si>
  <si>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</si>
  <si>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</si>
  <si>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</si>
  <si>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</si>
  <si>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</si>
  <si>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</si>
  <si>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</si>
  <si>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</si>
  <si>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</si>
  <si>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</si>
  <si>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</si>
  <si>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</si>
  <si>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</si>
  <si>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</si>
  <si>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</si>
  <si>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</si>
  <si>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</si>
  <si>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</si>
  <si>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</si>
  <si>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</si>
  <si>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</si>
  <si>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</si>
  <si>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</si>
  <si>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</si>
  <si>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</si>
  <si>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</si>
  <si>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</si>
  <si>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</si>
  <si>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</si>
  <si>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</si>
  <si>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</si>
  <si>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</si>
  <si>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</si>
  <si>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</si>
  <si>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</si>
  <si>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</si>
  <si>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</si>
  <si>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</si>
  <si>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</si>
  <si>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</si>
  <si>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</si>
  <si>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</si>
  <si>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</si>
  <si>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</si>
  <si>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</si>
  <si>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</si>
  <si>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</si>
  <si>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</si>
  <si>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</si>
  <si>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</si>
  <si>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</si>
  <si>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</si>
  <si>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</si>
  <si>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</si>
  <si>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</si>
  <si>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</si>
  <si>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</si>
  <si>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</si>
  <si>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</si>
  <si>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</si>
  <si>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</si>
  <si>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</si>
  <si>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</si>
  <si>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</si>
  <si>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</si>
  <si>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</si>
  <si>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</si>
  <si>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</si>
  <si>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</si>
  <si>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</si>
  <si>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</si>
  <si>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</si>
  <si>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</si>
  <si>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</si>
  <si>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</si>
  <si>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</si>
  <si>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</si>
  <si>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</si>
  <si>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</si>
  <si>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</si>
  <si>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</si>
  <si>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</si>
  <si>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</si>
  <si>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</si>
  <si>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</si>
  <si>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</si>
  <si>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</si>
  <si>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</si>
  <si>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</si>
  <si>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</si>
  <si>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</si>
  <si>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</si>
  <si>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</si>
  <si>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</si>
  <si>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</si>
  <si>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</si>
  <si>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</si>
  <si>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</si>
  <si>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</si>
  <si>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</si>
  <si>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</si>
  <si>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</si>
  <si>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</si>
  <si>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</si>
  <si>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</si>
  <si>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</si>
  <si>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</si>
  <si>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</si>
  <si>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</si>
  <si>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</si>
  <si>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</si>
  <si>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</si>
  <si>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</si>
  <si>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</si>
  <si>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</si>
  <si>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</si>
  <si>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</si>
  <si>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</si>
  <si>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</si>
  <si>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</si>
  <si>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</si>
  <si>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</si>
  <si>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</si>
  <si>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</si>
  <si>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</si>
  <si>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</si>
  <si>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</si>
  <si>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</si>
  <si>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</si>
  <si>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</si>
  <si>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</si>
  <si>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</si>
  <si>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</si>
  <si>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</si>
  <si>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</si>
  <si>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</si>
  <si>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</si>
  <si>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</si>
  <si>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</si>
  <si>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</si>
  <si>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</si>
  <si>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</si>
  <si>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</si>
  <si>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</si>
  <si>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</si>
  <si>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</si>
  <si>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</si>
  <si>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</si>
  <si>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</si>
  <si>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</si>
  <si>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</si>
  <si>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</si>
  <si>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</si>
  <si>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</si>
  <si>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</si>
  <si>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</si>
  <si>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</si>
  <si>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</si>
  <si>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</si>
  <si>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</si>
  <si>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</si>
  <si>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</si>
  <si>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</si>
  <si>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</si>
  <si>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</si>
  <si>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</si>
  <si>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</si>
  <si>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</si>
  <si>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</si>
  <si>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</si>
  <si>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</si>
  <si>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</si>
  <si>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</si>
  <si>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</si>
  <si>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</si>
  <si>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</si>
  <si>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</si>
  <si>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</si>
  <si>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</si>
  <si>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</si>
  <si>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</si>
  <si>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</si>
  <si>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</si>
  <si>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</si>
  <si>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</si>
  <si>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</si>
  <si>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</si>
  <si>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</si>
  <si>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</si>
  <si>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</si>
  <si>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</si>
  <si>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</si>
  <si>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</si>
  <si>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</si>
  <si>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</si>
  <si>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</si>
  <si>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</si>
  <si>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</si>
  <si>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</si>
  <si>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</si>
  <si>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</si>
  <si>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</si>
  <si>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</si>
  <si>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</si>
  <si>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</si>
  <si>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</si>
  <si>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</si>
  <si>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</si>
  <si>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</si>
  <si>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</si>
  <si>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</si>
  <si>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</si>
  <si>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</si>
  <si>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</si>
  <si>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</si>
  <si>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</si>
  <si>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</si>
  <si>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</si>
  <si>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</si>
  <si>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</si>
  <si>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</si>
  <si>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</si>
  <si>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</si>
  <si>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</si>
  <si>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</si>
  <si>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</si>
  <si>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</si>
  <si>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</si>
  <si>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</si>
  <si>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</si>
  <si>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</si>
  <si>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</si>
  <si>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</si>
  <si>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</si>
  <si>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</si>
  <si>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</si>
  <si>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</si>
  <si>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</si>
  <si>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</si>
  <si>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</si>
  <si>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</si>
  <si>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</si>
  <si>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</si>
  <si>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</si>
  <si>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</si>
  <si>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</si>
  <si>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</si>
  <si>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</si>
  <si>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</si>
  <si>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</si>
  <si>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</si>
  <si>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</si>
  <si>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</si>
  <si>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</si>
  <si>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</si>
  <si>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</si>
  <si>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</si>
  <si>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</si>
  <si>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</si>
  <si>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</si>
  <si>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</si>
  <si>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</si>
  <si>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</si>
  <si>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</si>
  <si>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</si>
  <si>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</si>
  <si>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</si>
  <si>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</si>
  <si>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</si>
  <si>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</si>
  <si>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</si>
  <si>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</si>
  <si>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</si>
  <si>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</si>
  <si>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</si>
  <si>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</si>
  <si>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</si>
  <si>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</si>
  <si>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</si>
  <si>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</si>
  <si>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</si>
  <si>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</si>
  <si>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</si>
  <si>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</si>
  <si>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</si>
  <si>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</si>
  <si>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</si>
  <si>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</si>
  <si>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</si>
  <si>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</si>
  <si>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</si>
  <si>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</si>
  <si>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</si>
  <si>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</si>
  <si>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</si>
  <si>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</si>
  <si>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</si>
  <si>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</si>
  <si>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</si>
  <si>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</si>
  <si>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</si>
  <si>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</si>
  <si>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</si>
  <si>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</si>
  <si>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</si>
  <si>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</si>
  <si>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</si>
  <si>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</si>
  <si>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</si>
  <si>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</si>
  <si>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</si>
  <si>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</si>
  <si>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</si>
  <si>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</si>
  <si>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</si>
  <si>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</si>
  <si>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</si>
  <si>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</si>
  <si>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</si>
  <si>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</si>
  <si>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</si>
  <si>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</si>
  <si>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</si>
  <si>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</si>
  <si>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</si>
  <si>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</si>
  <si>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</si>
  <si>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</si>
  <si>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</si>
  <si>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</si>
  <si>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</si>
  <si>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</si>
  <si>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</si>
  <si>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</si>
  <si>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</si>
  <si>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</si>
  <si>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</si>
  <si>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</si>
  <si>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</si>
  <si>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</si>
  <si>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</si>
  <si>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</si>
  <si>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</si>
  <si>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</si>
  <si>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</si>
  <si>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</si>
  <si>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</si>
  <si>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</si>
  <si>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</si>
  <si>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</si>
  <si>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</si>
  <si>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</si>
  <si>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</si>
  <si>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</si>
  <si>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</si>
  <si>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</si>
  <si>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</si>
  <si>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</si>
  <si>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</si>
  <si>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</si>
  <si>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</si>
  <si>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</si>
  <si>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</si>
  <si>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</si>
  <si>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</si>
  <si>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</si>
  <si>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</si>
  <si>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</si>
  <si>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</si>
  <si>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</si>
  <si>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</si>
  <si>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</si>
  <si>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</si>
  <si>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</si>
  <si>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</si>
  <si>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</si>
  <si>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</si>
  <si>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</si>
  <si>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</si>
  <si>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</si>
  <si>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</si>
  <si>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</si>
  <si>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</si>
  <si>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</si>
  <si>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</si>
  <si>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</si>
  <si>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</si>
  <si>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</si>
  <si>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</si>
  <si>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</si>
  <si>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</si>
  <si>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</si>
  <si>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</si>
  <si>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</si>
  <si>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</si>
  <si>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</si>
  <si>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</si>
  <si>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</si>
  <si>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</si>
  <si>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</si>
  <si>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</si>
  <si>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</si>
  <si>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</si>
  <si>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</si>
  <si>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</si>
  <si>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</si>
  <si>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</si>
  <si>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</si>
  <si>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</si>
  <si>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</si>
  <si>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</si>
  <si>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</si>
  <si>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</si>
  <si>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</si>
  <si>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</si>
  <si>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</si>
  <si>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</si>
  <si>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</si>
  <si>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</si>
  <si>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</si>
  <si>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</si>
  <si>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</si>
  <si>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</si>
  <si>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</si>
  <si>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</si>
  <si>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</si>
  <si>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</si>
  <si>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</si>
  <si>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</si>
  <si>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</si>
  <si>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</si>
  <si>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</si>
  <si>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</si>
  <si>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</si>
  <si>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</si>
  <si>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</si>
  <si>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</si>
  <si>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</si>
  <si>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</si>
  <si>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</si>
  <si>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</si>
  <si>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</si>
  <si>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</si>
  <si>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</si>
  <si>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</si>
  <si>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</si>
  <si>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</si>
  <si>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</si>
  <si>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</si>
  <si>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</si>
  <si>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</si>
  <si>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</si>
  <si>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</si>
  <si>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</si>
  <si>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</si>
  <si>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</si>
  <si>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</si>
  <si>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</si>
  <si>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</si>
  <si>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</si>
  <si>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</si>
  <si>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</si>
  <si>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</si>
  <si>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</si>
  <si>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</si>
  <si>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</si>
  <si>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</si>
  <si>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</si>
  <si>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</si>
  <si>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</si>
  <si>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</si>
  <si>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</si>
  <si>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</si>
  <si>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</si>
  <si>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</si>
  <si>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</si>
  <si>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</si>
  <si>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</si>
  <si>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</si>
  <si>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</si>
  <si>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</si>
  <si>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</si>
  <si>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</si>
  <si>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</si>
  <si>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</si>
  <si>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</si>
  <si>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</si>
  <si>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</si>
  <si>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</si>
  <si>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</si>
  <si>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</si>
  <si>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</si>
  <si>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</si>
  <si>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</si>
  <si>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</si>
  <si>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</si>
  <si>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</si>
  <si>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</si>
  <si>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</si>
  <si>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</si>
  <si>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</si>
  <si>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</si>
  <si>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</si>
  <si>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</si>
  <si>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</si>
  <si>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</si>
  <si>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</si>
  <si>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</si>
  <si>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</si>
  <si>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</si>
  <si>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</si>
  <si>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</si>
  <si>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</si>
  <si>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</si>
  <si>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</si>
  <si>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</si>
  <si>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</si>
  <si>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</si>
  <si>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</si>
  <si>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</si>
  <si>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</si>
  <si>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</si>
  <si>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</si>
  <si>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</si>
  <si>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</si>
  <si>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</si>
  <si>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</si>
  <si>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</si>
  <si>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</si>
  <si>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</si>
  <si>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</si>
  <si>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</si>
  <si>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</si>
  <si>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</si>
  <si>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</si>
  <si>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</si>
  <si>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</si>
  <si>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</si>
  <si>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</si>
  <si>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</si>
  <si>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</si>
  <si>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</si>
  <si>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</si>
  <si>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</si>
  <si>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</si>
  <si>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</si>
  <si>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</si>
  <si>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</si>
  <si>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</si>
  <si>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</si>
  <si>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</si>
  <si>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</si>
  <si>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</si>
  <si>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</si>
  <si>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</si>
  <si>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</si>
  <si>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</si>
  <si>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</si>
  <si>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</si>
  <si>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</si>
  <si>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</si>
  <si>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</si>
  <si>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</si>
  <si>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</si>
  <si>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</si>
  <si>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</si>
  <si>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</si>
  <si>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</si>
  <si>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</si>
  <si>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</si>
  <si>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</si>
  <si>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</si>
  <si>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</si>
  <si>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</si>
  <si>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</si>
  <si>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</si>
  <si>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</si>
  <si>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</si>
  <si>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</si>
  <si>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</si>
  <si>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</si>
  <si>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</si>
  <si>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</si>
  <si>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</si>
  <si>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</si>
  <si>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</si>
  <si>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</si>
  <si>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</si>
  <si>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</si>
  <si>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</si>
  <si>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</si>
  <si>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</si>
  <si>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</si>
  <si>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</si>
  <si>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</si>
  <si>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</si>
  <si>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</si>
  <si>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</si>
  <si>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</si>
  <si>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</si>
  <si>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</si>
  <si>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</si>
  <si>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</si>
  <si>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</si>
  <si>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</si>
  <si>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</si>
  <si>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</si>
  <si>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</si>
  <si>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</si>
  <si>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</si>
  <si>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</si>
  <si>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</si>
  <si>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</si>
  <si>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</si>
  <si>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</si>
  <si>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</si>
  <si>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</si>
  <si>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</si>
  <si>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</si>
  <si>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</si>
  <si>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</si>
  <si>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</si>
  <si>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</si>
  <si>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</si>
  <si>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</si>
  <si>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</si>
  <si>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</si>
  <si>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</si>
  <si>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</si>
  <si>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</si>
  <si>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</si>
  <si>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</si>
  <si>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</si>
  <si>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</si>
  <si>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</si>
  <si>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</si>
  <si>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</si>
  <si>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</si>
  <si>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</si>
  <si>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</si>
  <si>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</si>
  <si>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</si>
  <si>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</si>
  <si>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</si>
  <si>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</si>
  <si>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</si>
  <si>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</si>
  <si>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</si>
  <si>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</si>
  <si>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</si>
  <si>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</si>
  <si>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</si>
  <si>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</si>
  <si>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</si>
  <si>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</si>
  <si>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</si>
  <si>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</si>
  <si>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</si>
  <si>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</si>
  <si>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</si>
  <si>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</si>
  <si>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</si>
  <si>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</si>
  <si>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</si>
  <si>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</si>
  <si>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</si>
  <si>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</si>
  <si>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</si>
  <si>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</si>
  <si>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</si>
  <si>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</si>
  <si>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</si>
  <si>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</si>
  <si>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</si>
  <si>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</si>
  <si>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</si>
  <si>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</si>
  <si>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</si>
  <si>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</si>
  <si>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</si>
  <si>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</si>
  <si>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</si>
  <si>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</si>
  <si>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</si>
  <si>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</si>
  <si>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</si>
  <si>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</si>
  <si>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</si>
  <si>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</si>
  <si>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</si>
  <si>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</si>
  <si>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</si>
  <si>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</si>
  <si>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</si>
  <si>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</si>
  <si>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</si>
  <si>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</si>
  <si>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</si>
  <si>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</si>
  <si>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</si>
  <si>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</si>
  <si>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</si>
  <si>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</si>
  <si>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</si>
  <si>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</si>
  <si>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</si>
  <si>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</si>
  <si>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</si>
  <si>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</si>
  <si>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</si>
  <si>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</si>
  <si>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</si>
  <si>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</si>
  <si>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</si>
  <si>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</si>
  <si>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</si>
  <si>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</si>
  <si>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</si>
  <si>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</si>
  <si>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</si>
  <si>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</si>
  <si>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</si>
  <si>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</si>
  <si>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</si>
  <si>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</si>
  <si>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</si>
  <si>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</si>
  <si>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</si>
  <si>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</si>
  <si>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</si>
  <si>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</si>
  <si>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</si>
  <si>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</si>
  <si>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</si>
  <si>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</si>
  <si>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</si>
  <si>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</si>
  <si>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</si>
  <si>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</si>
  <si>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</si>
  <si>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</si>
  <si>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</si>
  <si>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</si>
  <si>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</si>
  <si>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</si>
  <si>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</si>
  <si>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</si>
  <si>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</si>
  <si>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</si>
  <si>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</si>
  <si>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</si>
  <si>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</si>
  <si>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</si>
  <si>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</si>
  <si>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</si>
  <si>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</si>
  <si>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</si>
  <si>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</si>
  <si>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</si>
  <si>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</si>
  <si>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</si>
  <si>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</si>
  <si>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</si>
  <si>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</si>
  <si>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</si>
  <si>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</si>
  <si>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</si>
  <si>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</si>
  <si>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</si>
  <si>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</si>
  <si>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</si>
  <si>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</si>
  <si>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</si>
  <si>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</si>
  <si>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</si>
  <si>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</si>
  <si>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</si>
  <si>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</si>
  <si>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</si>
  <si>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</si>
  <si>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</si>
  <si>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</si>
  <si>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</si>
  <si>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</si>
  <si>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</si>
  <si>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</si>
  <si>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</si>
  <si>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</si>
  <si>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</si>
  <si>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</si>
  <si>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</si>
  <si>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</si>
  <si>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</si>
  <si>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</si>
  <si>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</si>
  <si>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</si>
  <si>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</si>
  <si>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</si>
  <si>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</si>
  <si>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</si>
  <si>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</si>
  <si>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</si>
  <si>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</si>
  <si>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</si>
  <si>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</si>
  <si>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</si>
  <si>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</si>
  <si>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</si>
  <si>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</si>
  <si>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</si>
  <si>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</si>
  <si>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</si>
  <si>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</si>
  <si>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</si>
  <si>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</si>
  <si>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</si>
  <si>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</si>
  <si>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</si>
  <si>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</si>
  <si>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</si>
  <si>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</si>
  <si>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</si>
  <si>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</si>
  <si>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</si>
  <si>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</si>
  <si>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</si>
  <si>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</si>
  <si>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</si>
  <si>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</si>
  <si>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</si>
  <si>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</si>
  <si>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</si>
  <si>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</si>
  <si>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</si>
  <si>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</si>
  <si>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</si>
  <si>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</si>
  <si>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</si>
  <si>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</si>
  <si>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</si>
  <si>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</si>
  <si>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</si>
  <si>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</si>
  <si>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</si>
  <si>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</si>
  <si>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</si>
  <si>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</si>
  <si>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</si>
  <si>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</si>
  <si>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</si>
  <si>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</si>
  <si>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</si>
  <si>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</si>
  <si>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</si>
  <si>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</si>
  <si>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</si>
  <si>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</si>
  <si>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</si>
  <si>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</si>
  <si>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</si>
  <si>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</si>
  <si>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</si>
  <si>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</si>
  <si>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</si>
  <si>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</si>
  <si>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</si>
  <si>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</si>
  <si>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</si>
  <si>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</si>
  <si>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</si>
  <si>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</si>
  <si>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</si>
  <si>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</si>
  <si>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</si>
  <si>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</si>
  <si>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</si>
  <si>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</si>
  <si>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</si>
  <si>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</si>
  <si>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</si>
  <si>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</si>
  <si>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</si>
  <si>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</si>
  <si>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</si>
  <si>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</si>
  <si>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</si>
  <si>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</si>
  <si>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</si>
  <si>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</si>
  <si>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</si>
  <si>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</si>
  <si>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</si>
  <si>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</si>
  <si>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</si>
  <si>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</si>
  <si>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</si>
  <si>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</si>
  <si>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</si>
  <si>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</si>
  <si>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</si>
  <si>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</si>
  <si>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</si>
  <si>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</si>
  <si>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</si>
  <si>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</si>
  <si>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</si>
  <si>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</si>
  <si>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</si>
  <si>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</si>
  <si>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</si>
  <si>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</si>
  <si>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</si>
  <si>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</si>
  <si>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</si>
  <si>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</si>
  <si>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</si>
  <si>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</si>
  <si>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</si>
  <si>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</si>
  <si>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</si>
  <si>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</si>
  <si>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</si>
  <si>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</si>
  <si>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</si>
  <si>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</si>
  <si>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</si>
  <si>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</si>
  <si>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</si>
  <si>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</si>
  <si>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</si>
  <si>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</si>
  <si>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</si>
  <si>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</si>
  <si>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</si>
  <si>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</si>
  <si>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</si>
  <si>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</si>
  <si>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</si>
  <si>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</si>
  <si>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</si>
  <si>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</si>
  <si>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</si>
  <si>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</si>
  <si>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</si>
  <si>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</si>
  <si>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</si>
  <si>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</si>
  <si>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</si>
  <si>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</si>
  <si>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</si>
  <si>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</si>
  <si>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</si>
  <si>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</si>
  <si>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</si>
  <si>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</si>
  <si>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</si>
  <si>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</si>
  <si>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</si>
  <si>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</si>
  <si>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</si>
  <si>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</si>
  <si>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</si>
  <si>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</si>
  <si>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</si>
  <si>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</si>
  <si>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</si>
  <si>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</si>
  <si>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</si>
  <si>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</si>
  <si>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</si>
  <si>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</si>
  <si>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</si>
  <si>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</si>
  <si>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</si>
  <si>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</si>
  <si>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</si>
  <si>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</si>
  <si>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</si>
  <si>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</si>
  <si>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</si>
  <si>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</si>
  <si>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</si>
  <si>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</si>
  <si>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</si>
  <si>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</si>
  <si>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</si>
  <si>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</si>
  <si>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</si>
  <si>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</si>
  <si>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</si>
  <si>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</si>
  <si>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</si>
  <si>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</si>
  <si>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</si>
  <si>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</si>
  <si>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</si>
  <si>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</si>
  <si>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</si>
  <si>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</si>
  <si>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</si>
  <si>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</si>
  <si>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</si>
  <si>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</si>
  <si>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</si>
  <si>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</si>
  <si>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</si>
  <si>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</si>
  <si>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</si>
  <si>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</si>
  <si>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</si>
  <si>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</si>
  <si>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</si>
  <si>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</si>
  <si>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</si>
  <si>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</si>
  <si>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</si>
  <si>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</si>
  <si>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</si>
  <si>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</si>
  <si>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</si>
  <si>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</si>
  <si>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</si>
  <si>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</si>
  <si>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</si>
  <si>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</si>
  <si>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</si>
  <si>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</si>
  <si>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</si>
  <si>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</si>
  <si>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</si>
  <si>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</si>
  <si>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</si>
  <si>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</si>
  <si>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</si>
  <si>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</si>
  <si>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</si>
  <si>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</si>
  <si>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</si>
  <si>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</si>
  <si>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</si>
  <si>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</si>
  <si>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</si>
  <si>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</si>
  <si>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</si>
  <si>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</si>
  <si>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</si>
  <si>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</si>
  <si>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</si>
  <si>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</si>
  <si>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</si>
  <si>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</si>
  <si>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</si>
  <si>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</si>
  <si>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</si>
  <si>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</si>
  <si>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</si>
  <si>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</si>
  <si>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</si>
  <si>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</si>
  <si>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</si>
  <si>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</si>
  <si>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</si>
  <si>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</si>
  <si>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</si>
  <si>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</si>
  <si>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</si>
  <si>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</si>
  <si>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</si>
  <si>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</si>
  <si>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</si>
  <si>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</si>
  <si>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</si>
  <si>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</si>
  <si>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</si>
  <si>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</si>
  <si>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</si>
  <si>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</si>
  <si>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</si>
  <si>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</si>
  <si>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</si>
  <si>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</si>
  <si>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</si>
  <si>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</si>
  <si>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</si>
  <si>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</si>
  <si>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</si>
  <si>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</si>
  <si>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</si>
  <si>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</si>
  <si>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</si>
  <si>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</si>
  <si>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</si>
  <si>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</si>
  <si>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</si>
  <si>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</si>
  <si>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</si>
  <si>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</si>
  <si>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</si>
  <si>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</si>
  <si>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</si>
  <si>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</si>
  <si>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</si>
  <si>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</si>
  <si>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</si>
  <si>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</si>
  <si>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</si>
  <si>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</si>
  <si>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</si>
  <si>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</si>
  <si>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</si>
  <si>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</si>
  <si>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</si>
  <si>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</si>
  <si>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</si>
  <si>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</si>
  <si>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</si>
  <si>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</si>
  <si>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</si>
  <si>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</si>
  <si>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</si>
  <si>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</si>
  <si>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</si>
  <si>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</si>
  <si>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</si>
  <si>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</si>
  <si>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</si>
  <si>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</si>
  <si>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</si>
  <si>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</si>
  <si>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</si>
  <si>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(Multiple Items)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</si>
  <si>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</si>
  <si>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</si>
  <si>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</si>
  <si>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</si>
  <si>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</si>
  <si>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</si>
  <si>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</si>
  <si>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</si>
  <si>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</si>
  <si>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</si>
  <si>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</si>
  <si>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</si>
  <si>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</si>
  <si>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</si>
  <si>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</si>
  <si>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</si>
  <si>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</si>
  <si>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</si>
  <si>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</si>
  <si>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</si>
  <si>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</si>
  <si>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</si>
  <si>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</si>
  <si>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</si>
  <si>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</si>
  <si>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</si>
  <si>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</si>
  <si>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</si>
  <si>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</si>
  <si>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</si>
  <si>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</si>
  <si>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</si>
  <si>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</si>
  <si>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</si>
  <si>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</si>
  <si>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</si>
  <si>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</si>
  <si>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</si>
  <si>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</si>
  <si>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</si>
  <si>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</si>
  <si>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</si>
  <si>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</si>
  <si>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</si>
  <si>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</si>
  <si>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</si>
  <si>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</si>
  <si>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</si>
  <si>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</si>
  <si>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</si>
  <si>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</si>
  <si>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Column Labels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</si>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</sst>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Module 1.xlsx]Category 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Analysis'!$A$4:$A$34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'Category Analysis'!$B$4:$B$34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5-D94E-894B-E227CADDD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4421664"/>
        <c:axId val="1363795728"/>
      </c:barChart>
      <c:catAx>
        <c:axId val="9944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5728"/>
        <c:crosses val="autoZero"/>
        <c:auto val="1"/>
        <c:lblAlgn val="ctr"/>
        <c:lblOffset val="100"/>
        <c:noMultiLvlLbl val="0"/>
      </c:catAx>
      <c:valAx>
        <c:axId val="136379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42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Module 1.xlsx]Sub-Category Analysis!PivotTable3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 Analysis'!$A$5:$A$69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'Sub-Category Analysis'!$B$5:$B$69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C-5C40-A0AB-F69D5B6FA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6544624"/>
        <c:axId val="1005885968"/>
      </c:barChart>
      <c:catAx>
        <c:axId val="100654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85968"/>
        <c:crosses val="autoZero"/>
        <c:auto val="1"/>
        <c:lblAlgn val="ctr"/>
        <c:lblOffset val="100"/>
        <c:noMultiLvlLbl val="0"/>
      </c:catAx>
      <c:valAx>
        <c:axId val="10058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4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Module 1.xlsx]Date Created Analysis!PivotTable4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Analysis'!$A$6:$A$22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Analysis'!$B$6:$B$22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4-0043-BB7B-C2C8D0884F3E}"/>
            </c:ext>
          </c:extLst>
        </c:ser>
        <c:ser>
          <c:idx val="1"/>
          <c:order val="1"/>
          <c:tx>
            <c:strRef>
              <c:f>'Date Created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Analysis'!$A$6:$A$22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Analysis'!$C$6:$C$22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4-0043-BB7B-C2C8D0884F3E}"/>
            </c:ext>
          </c:extLst>
        </c:ser>
        <c:ser>
          <c:idx val="2"/>
          <c:order val="2"/>
          <c:tx>
            <c:strRef>
              <c:f>'Date Created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Analysis'!$A$6:$A$22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Analysis'!$D$6:$D$22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04-0043-BB7B-C2C8D0884F3E}"/>
            </c:ext>
          </c:extLst>
        </c:ser>
        <c:ser>
          <c:idx val="3"/>
          <c:order val="3"/>
          <c:tx>
            <c:strRef>
              <c:f>'Date Created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Analysis'!$A$6:$A$22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Analysis'!$E$6:$E$22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04-0043-BB7B-C2C8D0884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274480"/>
        <c:axId val="1010924208"/>
      </c:lineChart>
      <c:catAx>
        <c:axId val="101027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24208"/>
        <c:crosses val="autoZero"/>
        <c:auto val="1"/>
        <c:lblAlgn val="ctr"/>
        <c:lblOffset val="100"/>
        <c:noMultiLvlLbl val="0"/>
      </c:catAx>
      <c:valAx>
        <c:axId val="101092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27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0.31617647058823528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F-E149-8592-1C0C0C8D407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0.31617647058823528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F-E149-8592-1C0C0C8D407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0.36764705882352944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F-E149-8592-1C0C0C8D4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930656"/>
        <c:axId val="1025973104"/>
      </c:lineChart>
      <c:catAx>
        <c:axId val="102093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973104"/>
        <c:crosses val="autoZero"/>
        <c:auto val="1"/>
        <c:lblAlgn val="ctr"/>
        <c:lblOffset val="100"/>
        <c:noMultiLvlLbl val="0"/>
      </c:catAx>
      <c:valAx>
        <c:axId val="10259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93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0</xdr:row>
      <xdr:rowOff>0</xdr:rowOff>
    </xdr:from>
    <xdr:to>
      <xdr:col>10</xdr:col>
      <xdr:colOff>698500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2AC82-D7C5-844A-9E75-C04756828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</xdr:colOff>
      <xdr:row>0</xdr:row>
      <xdr:rowOff>38100</xdr:rowOff>
    </xdr:from>
    <xdr:to>
      <xdr:col>14</xdr:col>
      <xdr:colOff>571500</xdr:colOff>
      <xdr:row>53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51EB6-6752-894D-9EF7-AA2779D31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0</xdr:rowOff>
    </xdr:from>
    <xdr:to>
      <xdr:col>16</xdr:col>
      <xdr:colOff>50800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DC1F1-6F31-614C-A495-5DEE27E1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202405</xdr:colOff>
      <xdr:row>0</xdr:row>
      <xdr:rowOff>5555</xdr:rowOff>
    </xdr:from>
    <xdr:to>
      <xdr:col>18</xdr:col>
      <xdr:colOff>150812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AD15A-83DD-A14F-957B-A6F56738F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6.820030439812" createdVersion="6" refreshedVersion="6" minRefreshableVersion="3" recordCount="4115" xr:uid="{01D897D2-BF61-944A-A8AB-81A88928351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6.838841087963" createdVersion="6" refreshedVersion="6" minRefreshableVersion="3" recordCount="4115" xr:uid="{43AE5E9A-C12B-7C48-9657-D0EF33DB693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 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EC4FE-CF29-5643-88A9-C2BF464138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4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ED244-3CF6-4347-B322-29FA8EE7DE9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924A4-5D9C-C349-801A-023E55DC3C2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90" zoomScaleNormal="90" workbookViewId="0">
      <selection activeCell="P2" sqref="P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3.42578125" bestFit="1" customWidth="1"/>
    <col min="16" max="16" width="15" bestFit="1" customWidth="1"/>
    <col min="17" max="17" width="11" bestFit="1" customWidth="1"/>
    <col min="18" max="18" width="14.42578125" bestFit="1" customWidth="1"/>
    <col min="19" max="19" width="20.42578125" bestFit="1" customWidth="1"/>
    <col min="20" max="20" width="24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8384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EF72456A-17E5-2844-8AC3-DBC5668CC65F}"/>
  <conditionalFormatting sqref="F2:F4115"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4" operator="containsText" text="cancelled">
      <formula>NOT(ISERROR(SEARCH("cancelled",F2)))</formula>
    </cfRule>
    <cfRule type="containsText" dxfId="0" priority="3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5F9D8-17FF-884B-A2B0-BE1BC5240CF0}">
  <dimension ref="A1:B34"/>
  <sheetViews>
    <sheetView workbookViewId="0">
      <selection activeCell="A4" sqref="A4 A12 A21 A25"/>
    </sheetView>
  </sheetViews>
  <sheetFormatPr defaultColWidth="11.42578125" defaultRowHeight="15" x14ac:dyDescent="0.25"/>
  <cols>
    <col min="1" max="1" width="14.140625" bestFit="1" customWidth="1"/>
    <col min="2" max="2" width="11.85546875" bestFit="1" customWidth="1"/>
  </cols>
  <sheetData>
    <row r="1" spans="1:2" x14ac:dyDescent="0.25">
      <c r="A1" s="8" t="s">
        <v>8223</v>
      </c>
      <c r="B1" t="s">
        <v>8313</v>
      </c>
    </row>
    <row r="3" spans="1:2" x14ac:dyDescent="0.25">
      <c r="A3" s="8" t="s">
        <v>8311</v>
      </c>
      <c r="B3" t="s">
        <v>8310</v>
      </c>
    </row>
    <row r="4" spans="1:2" x14ac:dyDescent="0.25">
      <c r="A4" s="9" t="s">
        <v>8220</v>
      </c>
      <c r="B4" s="7">
        <v>349</v>
      </c>
    </row>
    <row r="5" spans="1:2" x14ac:dyDescent="0.25">
      <c r="A5" s="10" t="s">
        <v>8315</v>
      </c>
      <c r="B5" s="7">
        <v>40</v>
      </c>
    </row>
    <row r="6" spans="1:2" x14ac:dyDescent="0.25">
      <c r="A6" s="10" t="s">
        <v>8316</v>
      </c>
      <c r="B6" s="7">
        <v>20</v>
      </c>
    </row>
    <row r="7" spans="1:2" x14ac:dyDescent="0.25">
      <c r="A7" s="10" t="s">
        <v>8317</v>
      </c>
      <c r="B7" s="7">
        <v>24</v>
      </c>
    </row>
    <row r="8" spans="1:2" x14ac:dyDescent="0.25">
      <c r="A8" s="10" t="s">
        <v>8318</v>
      </c>
      <c r="B8" s="7">
        <v>20</v>
      </c>
    </row>
    <row r="9" spans="1:2" x14ac:dyDescent="0.25">
      <c r="A9" s="10" t="s">
        <v>8319</v>
      </c>
      <c r="B9" s="7">
        <v>30</v>
      </c>
    </row>
    <row r="10" spans="1:2" x14ac:dyDescent="0.25">
      <c r="A10" s="10" t="s">
        <v>8320</v>
      </c>
      <c r="B10" s="7">
        <v>178</v>
      </c>
    </row>
    <row r="11" spans="1:2" x14ac:dyDescent="0.25">
      <c r="A11" s="10" t="s">
        <v>8321</v>
      </c>
      <c r="B11" s="7">
        <v>37</v>
      </c>
    </row>
    <row r="12" spans="1:2" x14ac:dyDescent="0.25">
      <c r="A12" s="9" t="s">
        <v>8221</v>
      </c>
      <c r="B12" s="7">
        <v>1530</v>
      </c>
    </row>
    <row r="13" spans="1:2" x14ac:dyDescent="0.25">
      <c r="A13" s="10" t="s">
        <v>8315</v>
      </c>
      <c r="B13" s="7">
        <v>180</v>
      </c>
    </row>
    <row r="14" spans="1:2" x14ac:dyDescent="0.25">
      <c r="A14" s="10" t="s">
        <v>8316</v>
      </c>
      <c r="B14" s="7">
        <v>140</v>
      </c>
    </row>
    <row r="15" spans="1:2" x14ac:dyDescent="0.25">
      <c r="A15" s="10" t="s">
        <v>8322</v>
      </c>
      <c r="B15" s="7">
        <v>140</v>
      </c>
    </row>
    <row r="16" spans="1:2" x14ac:dyDescent="0.25">
      <c r="A16" s="10" t="s">
        <v>8318</v>
      </c>
      <c r="B16" s="7">
        <v>120</v>
      </c>
    </row>
    <row r="17" spans="1:2" x14ac:dyDescent="0.25">
      <c r="A17" s="10" t="s">
        <v>8323</v>
      </c>
      <c r="B17" s="7">
        <v>117</v>
      </c>
    </row>
    <row r="18" spans="1:2" x14ac:dyDescent="0.25">
      <c r="A18" s="10" t="s">
        <v>8319</v>
      </c>
      <c r="B18" s="7">
        <v>127</v>
      </c>
    </row>
    <row r="19" spans="1:2" x14ac:dyDescent="0.25">
      <c r="A19" s="10" t="s">
        <v>8320</v>
      </c>
      <c r="B19" s="7">
        <v>213</v>
      </c>
    </row>
    <row r="20" spans="1:2" x14ac:dyDescent="0.25">
      <c r="A20" s="10" t="s">
        <v>8321</v>
      </c>
      <c r="B20" s="7">
        <v>493</v>
      </c>
    </row>
    <row r="21" spans="1:2" x14ac:dyDescent="0.25">
      <c r="A21" s="9" t="s">
        <v>8222</v>
      </c>
      <c r="B21" s="7">
        <v>50</v>
      </c>
    </row>
    <row r="22" spans="1:2" x14ac:dyDescent="0.25">
      <c r="A22" s="10" t="s">
        <v>8316</v>
      </c>
      <c r="B22" s="7">
        <v>6</v>
      </c>
    </row>
    <row r="23" spans="1:2" x14ac:dyDescent="0.25">
      <c r="A23" s="10" t="s">
        <v>8318</v>
      </c>
      <c r="B23" s="7">
        <v>20</v>
      </c>
    </row>
    <row r="24" spans="1:2" x14ac:dyDescent="0.25">
      <c r="A24" s="10" t="s">
        <v>8321</v>
      </c>
      <c r="B24" s="7">
        <v>24</v>
      </c>
    </row>
    <row r="25" spans="1:2" x14ac:dyDescent="0.25">
      <c r="A25" s="9" t="s">
        <v>8219</v>
      </c>
      <c r="B25" s="7">
        <v>2185</v>
      </c>
    </row>
    <row r="26" spans="1:2" x14ac:dyDescent="0.25">
      <c r="A26" s="10" t="s">
        <v>8315</v>
      </c>
      <c r="B26" s="7">
        <v>300</v>
      </c>
    </row>
    <row r="27" spans="1:2" x14ac:dyDescent="0.25">
      <c r="A27" s="10" t="s">
        <v>8316</v>
      </c>
      <c r="B27" s="7">
        <v>34</v>
      </c>
    </row>
    <row r="28" spans="1:2" x14ac:dyDescent="0.25">
      <c r="A28" s="10" t="s">
        <v>8322</v>
      </c>
      <c r="B28" s="7">
        <v>80</v>
      </c>
    </row>
    <row r="29" spans="1:2" x14ac:dyDescent="0.25">
      <c r="A29" s="10" t="s">
        <v>8318</v>
      </c>
      <c r="B29" s="7">
        <v>540</v>
      </c>
    </row>
    <row r="30" spans="1:2" x14ac:dyDescent="0.25">
      <c r="A30" s="10" t="s">
        <v>8323</v>
      </c>
      <c r="B30" s="7">
        <v>103</v>
      </c>
    </row>
    <row r="31" spans="1:2" x14ac:dyDescent="0.25">
      <c r="A31" s="10" t="s">
        <v>8319</v>
      </c>
      <c r="B31" s="7">
        <v>80</v>
      </c>
    </row>
    <row r="32" spans="1:2" x14ac:dyDescent="0.25">
      <c r="A32" s="10" t="s">
        <v>8320</v>
      </c>
      <c r="B32" s="7">
        <v>209</v>
      </c>
    </row>
    <row r="33" spans="1:2" x14ac:dyDescent="0.25">
      <c r="A33" s="10" t="s">
        <v>8321</v>
      </c>
      <c r="B33" s="7">
        <v>839</v>
      </c>
    </row>
    <row r="34" spans="1:2" x14ac:dyDescent="0.25">
      <c r="A34" s="9" t="s">
        <v>8312</v>
      </c>
      <c r="B3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CBCF4-25AF-5A4F-AF6B-869E42C26A82}">
  <dimension ref="A1:B69"/>
  <sheetViews>
    <sheetView topLeftCell="B25" workbookViewId="0">
      <selection activeCell="A3" sqref="A3"/>
    </sheetView>
  </sheetViews>
  <sheetFormatPr defaultColWidth="11.42578125" defaultRowHeight="15" x14ac:dyDescent="0.25"/>
  <cols>
    <col min="1" max="1" width="17.7109375" bestFit="1" customWidth="1"/>
    <col min="2" max="2" width="11.85546875" bestFit="1" customWidth="1"/>
  </cols>
  <sheetData>
    <row r="1" spans="1:2" x14ac:dyDescent="0.25">
      <c r="A1" s="8" t="s">
        <v>8223</v>
      </c>
      <c r="B1" t="s">
        <v>8313</v>
      </c>
    </row>
    <row r="2" spans="1:2" x14ac:dyDescent="0.25">
      <c r="A2" s="8" t="s">
        <v>8308</v>
      </c>
      <c r="B2" t="s">
        <v>8313</v>
      </c>
    </row>
    <row r="4" spans="1:2" x14ac:dyDescent="0.25">
      <c r="A4" s="8" t="s">
        <v>8311</v>
      </c>
      <c r="B4" t="s">
        <v>8310</v>
      </c>
    </row>
    <row r="5" spans="1:2" x14ac:dyDescent="0.25">
      <c r="A5" s="9" t="s">
        <v>8220</v>
      </c>
      <c r="B5" s="7">
        <v>349</v>
      </c>
    </row>
    <row r="6" spans="1:2" x14ac:dyDescent="0.25">
      <c r="A6" s="10" t="s">
        <v>8324</v>
      </c>
      <c r="B6" s="7">
        <v>20</v>
      </c>
    </row>
    <row r="7" spans="1:2" x14ac:dyDescent="0.25">
      <c r="A7" s="10" t="s">
        <v>8325</v>
      </c>
      <c r="B7" s="7">
        <v>24</v>
      </c>
    </row>
    <row r="8" spans="1:2" x14ac:dyDescent="0.25">
      <c r="A8" s="10" t="s">
        <v>8326</v>
      </c>
      <c r="B8" s="7">
        <v>20</v>
      </c>
    </row>
    <row r="9" spans="1:2" x14ac:dyDescent="0.25">
      <c r="A9" s="10" t="s">
        <v>8327</v>
      </c>
      <c r="B9" s="7">
        <v>20</v>
      </c>
    </row>
    <row r="10" spans="1:2" x14ac:dyDescent="0.25">
      <c r="A10" s="10" t="s">
        <v>8328</v>
      </c>
      <c r="B10" s="7">
        <v>40</v>
      </c>
    </row>
    <row r="11" spans="1:2" x14ac:dyDescent="0.25">
      <c r="A11" s="10" t="s">
        <v>8329</v>
      </c>
      <c r="B11" s="7">
        <v>18</v>
      </c>
    </row>
    <row r="12" spans="1:2" x14ac:dyDescent="0.25">
      <c r="A12" s="10" t="s">
        <v>8330</v>
      </c>
      <c r="B12" s="7">
        <v>17</v>
      </c>
    </row>
    <row r="13" spans="1:2" x14ac:dyDescent="0.25">
      <c r="A13" s="10" t="s">
        <v>8331</v>
      </c>
      <c r="B13" s="7">
        <v>10</v>
      </c>
    </row>
    <row r="14" spans="1:2" x14ac:dyDescent="0.25">
      <c r="A14" s="10" t="s">
        <v>8332</v>
      </c>
      <c r="B14" s="7">
        <v>60</v>
      </c>
    </row>
    <row r="15" spans="1:2" x14ac:dyDescent="0.25">
      <c r="A15" s="10" t="s">
        <v>8333</v>
      </c>
      <c r="B15" s="7">
        <v>100</v>
      </c>
    </row>
    <row r="16" spans="1:2" x14ac:dyDescent="0.25">
      <c r="A16" s="10" t="s">
        <v>8334</v>
      </c>
      <c r="B16" s="7">
        <v>20</v>
      </c>
    </row>
    <row r="17" spans="1:2" x14ac:dyDescent="0.25">
      <c r="A17" s="9" t="s">
        <v>8221</v>
      </c>
      <c r="B17" s="7">
        <v>1530</v>
      </c>
    </row>
    <row r="18" spans="1:2" x14ac:dyDescent="0.25">
      <c r="A18" s="10" t="s">
        <v>8335</v>
      </c>
      <c r="B18" s="7">
        <v>100</v>
      </c>
    </row>
    <row r="19" spans="1:2" x14ac:dyDescent="0.25">
      <c r="A19" s="10" t="s">
        <v>8336</v>
      </c>
      <c r="B19" s="7">
        <v>40</v>
      </c>
    </row>
    <row r="20" spans="1:2" x14ac:dyDescent="0.25">
      <c r="A20" s="10" t="s">
        <v>8337</v>
      </c>
      <c r="B20" s="7">
        <v>80</v>
      </c>
    </row>
    <row r="21" spans="1:2" x14ac:dyDescent="0.25">
      <c r="A21" s="10" t="s">
        <v>8338</v>
      </c>
      <c r="B21" s="7">
        <v>40</v>
      </c>
    </row>
    <row r="22" spans="1:2" x14ac:dyDescent="0.25">
      <c r="A22" s="10" t="s">
        <v>8339</v>
      </c>
      <c r="B22" s="7">
        <v>40</v>
      </c>
    </row>
    <row r="23" spans="1:2" x14ac:dyDescent="0.25">
      <c r="A23" s="10" t="s">
        <v>8326</v>
      </c>
      <c r="B23" s="7">
        <v>120</v>
      </c>
    </row>
    <row r="24" spans="1:2" x14ac:dyDescent="0.25">
      <c r="A24" s="10" t="s">
        <v>8340</v>
      </c>
      <c r="B24" s="7">
        <v>20</v>
      </c>
    </row>
    <row r="25" spans="1:2" x14ac:dyDescent="0.25">
      <c r="A25" s="10" t="s">
        <v>8341</v>
      </c>
      <c r="B25" s="7">
        <v>20</v>
      </c>
    </row>
    <row r="26" spans="1:2" x14ac:dyDescent="0.25">
      <c r="A26" s="10" t="s">
        <v>8342</v>
      </c>
      <c r="B26" s="7">
        <v>60</v>
      </c>
    </row>
    <row r="27" spans="1:2" x14ac:dyDescent="0.25">
      <c r="A27" s="10" t="s">
        <v>8343</v>
      </c>
      <c r="B27" s="7">
        <v>11</v>
      </c>
    </row>
    <row r="28" spans="1:2" x14ac:dyDescent="0.25">
      <c r="A28" s="10" t="s">
        <v>8344</v>
      </c>
      <c r="B28" s="7">
        <v>40</v>
      </c>
    </row>
    <row r="29" spans="1:2" x14ac:dyDescent="0.25">
      <c r="A29" s="10" t="s">
        <v>8327</v>
      </c>
      <c r="B29" s="7">
        <v>60</v>
      </c>
    </row>
    <row r="30" spans="1:2" x14ac:dyDescent="0.25">
      <c r="A30" s="10" t="s">
        <v>8345</v>
      </c>
      <c r="B30" s="7">
        <v>20</v>
      </c>
    </row>
    <row r="31" spans="1:2" x14ac:dyDescent="0.25">
      <c r="A31" s="10" t="s">
        <v>8346</v>
      </c>
      <c r="B31" s="7">
        <v>20</v>
      </c>
    </row>
    <row r="32" spans="1:2" x14ac:dyDescent="0.25">
      <c r="A32" s="10" t="s">
        <v>8347</v>
      </c>
      <c r="B32" s="7">
        <v>57</v>
      </c>
    </row>
    <row r="33" spans="1:2" x14ac:dyDescent="0.25">
      <c r="A33" s="10" t="s">
        <v>8348</v>
      </c>
      <c r="B33" s="7">
        <v>20</v>
      </c>
    </row>
    <row r="34" spans="1:2" x14ac:dyDescent="0.25">
      <c r="A34" s="10" t="s">
        <v>8349</v>
      </c>
      <c r="B34" s="7">
        <v>353</v>
      </c>
    </row>
    <row r="35" spans="1:2" x14ac:dyDescent="0.25">
      <c r="A35" s="10" t="s">
        <v>8350</v>
      </c>
      <c r="B35" s="7">
        <v>20</v>
      </c>
    </row>
    <row r="36" spans="1:2" x14ac:dyDescent="0.25">
      <c r="A36" s="10" t="s">
        <v>8329</v>
      </c>
      <c r="B36" s="7">
        <v>2</v>
      </c>
    </row>
    <row r="37" spans="1:2" x14ac:dyDescent="0.25">
      <c r="A37" s="10" t="s">
        <v>8330</v>
      </c>
      <c r="B37" s="7">
        <v>80</v>
      </c>
    </row>
    <row r="38" spans="1:2" x14ac:dyDescent="0.25">
      <c r="A38" s="10" t="s">
        <v>8331</v>
      </c>
      <c r="B38" s="7">
        <v>47</v>
      </c>
    </row>
    <row r="39" spans="1:2" x14ac:dyDescent="0.25">
      <c r="A39" s="10" t="s">
        <v>8351</v>
      </c>
      <c r="B39" s="7">
        <v>100</v>
      </c>
    </row>
    <row r="40" spans="1:2" x14ac:dyDescent="0.25">
      <c r="A40" s="10" t="s">
        <v>8332</v>
      </c>
      <c r="B40" s="7">
        <v>120</v>
      </c>
    </row>
    <row r="41" spans="1:2" x14ac:dyDescent="0.25">
      <c r="A41" s="10" t="s">
        <v>8333</v>
      </c>
      <c r="B41" s="7">
        <v>60</v>
      </c>
    </row>
    <row r="42" spans="1:2" x14ac:dyDescent="0.25">
      <c r="A42" s="9" t="s">
        <v>8222</v>
      </c>
      <c r="B42" s="7">
        <v>50</v>
      </c>
    </row>
    <row r="43" spans="1:2" x14ac:dyDescent="0.25">
      <c r="A43" s="10" t="s">
        <v>8338</v>
      </c>
      <c r="B43" s="7">
        <v>20</v>
      </c>
    </row>
    <row r="44" spans="1:2" x14ac:dyDescent="0.25">
      <c r="A44" s="10" t="s">
        <v>8349</v>
      </c>
      <c r="B44" s="7">
        <v>19</v>
      </c>
    </row>
    <row r="45" spans="1:2" x14ac:dyDescent="0.25">
      <c r="A45" s="10" t="s">
        <v>8352</v>
      </c>
      <c r="B45" s="7">
        <v>6</v>
      </c>
    </row>
    <row r="46" spans="1:2" x14ac:dyDescent="0.25">
      <c r="A46" s="10" t="s">
        <v>8330</v>
      </c>
      <c r="B46" s="7">
        <v>5</v>
      </c>
    </row>
    <row r="47" spans="1:2" x14ac:dyDescent="0.25">
      <c r="A47" s="9" t="s">
        <v>8219</v>
      </c>
      <c r="B47" s="7">
        <v>2185</v>
      </c>
    </row>
    <row r="48" spans="1:2" x14ac:dyDescent="0.25">
      <c r="A48" s="10" t="s">
        <v>8353</v>
      </c>
      <c r="B48" s="7">
        <v>40</v>
      </c>
    </row>
    <row r="49" spans="1:2" x14ac:dyDescent="0.25">
      <c r="A49" s="10" t="s">
        <v>8354</v>
      </c>
      <c r="B49" s="7">
        <v>180</v>
      </c>
    </row>
    <row r="50" spans="1:2" x14ac:dyDescent="0.25">
      <c r="A50" s="10" t="s">
        <v>8355</v>
      </c>
      <c r="B50" s="7">
        <v>40</v>
      </c>
    </row>
    <row r="51" spans="1:2" x14ac:dyDescent="0.25">
      <c r="A51" s="10" t="s">
        <v>8356</v>
      </c>
      <c r="B51" s="7">
        <v>140</v>
      </c>
    </row>
    <row r="52" spans="1:2" x14ac:dyDescent="0.25">
      <c r="A52" s="10" t="s">
        <v>8341</v>
      </c>
      <c r="B52" s="7">
        <v>140</v>
      </c>
    </row>
    <row r="53" spans="1:2" x14ac:dyDescent="0.25">
      <c r="A53" s="10" t="s">
        <v>8343</v>
      </c>
      <c r="B53" s="7">
        <v>9</v>
      </c>
    </row>
    <row r="54" spans="1:2" x14ac:dyDescent="0.25">
      <c r="A54" s="10" t="s">
        <v>8357</v>
      </c>
      <c r="B54" s="7">
        <v>20</v>
      </c>
    </row>
    <row r="55" spans="1:2" x14ac:dyDescent="0.25">
      <c r="A55" s="10" t="s">
        <v>8327</v>
      </c>
      <c r="B55" s="7">
        <v>60</v>
      </c>
    </row>
    <row r="56" spans="1:2" x14ac:dyDescent="0.25">
      <c r="A56" s="10" t="s">
        <v>8358</v>
      </c>
      <c r="B56" s="7">
        <v>60</v>
      </c>
    </row>
    <row r="57" spans="1:2" x14ac:dyDescent="0.25">
      <c r="A57" s="10" t="s">
        <v>8347</v>
      </c>
      <c r="B57" s="7">
        <v>103</v>
      </c>
    </row>
    <row r="58" spans="1:2" x14ac:dyDescent="0.25">
      <c r="A58" s="10" t="s">
        <v>8349</v>
      </c>
      <c r="B58" s="7">
        <v>694</v>
      </c>
    </row>
    <row r="59" spans="1:2" x14ac:dyDescent="0.25">
      <c r="A59" s="10" t="s">
        <v>8359</v>
      </c>
      <c r="B59" s="7">
        <v>40</v>
      </c>
    </row>
    <row r="60" spans="1:2" x14ac:dyDescent="0.25">
      <c r="A60" s="10" t="s">
        <v>8360</v>
      </c>
      <c r="B60" s="7">
        <v>20</v>
      </c>
    </row>
    <row r="61" spans="1:2" x14ac:dyDescent="0.25">
      <c r="A61" s="10" t="s">
        <v>8361</v>
      </c>
      <c r="B61" s="7">
        <v>260</v>
      </c>
    </row>
    <row r="62" spans="1:2" x14ac:dyDescent="0.25">
      <c r="A62" s="10" t="s">
        <v>8362</v>
      </c>
      <c r="B62" s="7">
        <v>60</v>
      </c>
    </row>
    <row r="63" spans="1:2" x14ac:dyDescent="0.25">
      <c r="A63" s="10" t="s">
        <v>8352</v>
      </c>
      <c r="B63" s="7">
        <v>34</v>
      </c>
    </row>
    <row r="64" spans="1:2" x14ac:dyDescent="0.25">
      <c r="A64" s="10" t="s">
        <v>8329</v>
      </c>
      <c r="B64" s="7">
        <v>40</v>
      </c>
    </row>
    <row r="65" spans="1:2" x14ac:dyDescent="0.25">
      <c r="A65" s="10" t="s">
        <v>8330</v>
      </c>
      <c r="B65" s="7">
        <v>85</v>
      </c>
    </row>
    <row r="66" spans="1:2" x14ac:dyDescent="0.25">
      <c r="A66" s="10" t="s">
        <v>8363</v>
      </c>
      <c r="B66" s="7">
        <v>80</v>
      </c>
    </row>
    <row r="67" spans="1:2" x14ac:dyDescent="0.25">
      <c r="A67" s="10" t="s">
        <v>8364</v>
      </c>
      <c r="B67" s="7">
        <v>60</v>
      </c>
    </row>
    <row r="68" spans="1:2" x14ac:dyDescent="0.25">
      <c r="A68" s="10" t="s">
        <v>8332</v>
      </c>
      <c r="B68" s="7">
        <v>20</v>
      </c>
    </row>
    <row r="69" spans="1:2" x14ac:dyDescent="0.25">
      <c r="A69" s="9" t="s">
        <v>8312</v>
      </c>
      <c r="B6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816DB-A21F-FF4A-8CBF-85E1C1A125DF}">
  <dimension ref="A1:F22"/>
  <sheetViews>
    <sheetView workbookViewId="0">
      <selection activeCell="A10" activeCellId="1" sqref="A6 A10 A14 A18"/>
      <pivotSelection pane="bottomRight" showHeader="1" axis="axisRow" activeRow="9" previousRow="9" click="1" r:id="rId1">
        <pivotArea dataOnly="0" labelOnly="1" fieldPosition="0">
          <references count="1">
            <reference field="20" count="0"/>
          </references>
        </pivotArea>
      </pivotSelection>
    </sheetView>
  </sheetViews>
  <sheetFormatPr defaultColWidth="11.42578125" defaultRowHeight="15" x14ac:dyDescent="0.25"/>
  <cols>
    <col min="1" max="1" width="12.140625" bestFit="1" customWidth="1"/>
    <col min="2" max="2" width="15.71093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</cols>
  <sheetData>
    <row r="1" spans="1:6" x14ac:dyDescent="0.25">
      <c r="A1" s="8" t="s">
        <v>8308</v>
      </c>
      <c r="B1" t="s">
        <v>8313</v>
      </c>
    </row>
    <row r="2" spans="1:6" x14ac:dyDescent="0.25">
      <c r="A2" s="8" t="s">
        <v>8383</v>
      </c>
      <c r="B2" t="s">
        <v>8314</v>
      </c>
    </row>
    <row r="4" spans="1:6" x14ac:dyDescent="0.25">
      <c r="A4" s="8" t="s">
        <v>8310</v>
      </c>
      <c r="B4" s="8" t="s">
        <v>8366</v>
      </c>
    </row>
    <row r="5" spans="1:6" x14ac:dyDescent="0.2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9" t="s">
        <v>8376</v>
      </c>
      <c r="B6" s="7">
        <v>89</v>
      </c>
      <c r="C6" s="7">
        <v>362</v>
      </c>
      <c r="D6" s="7">
        <v>50</v>
      </c>
      <c r="E6" s="7">
        <v>564</v>
      </c>
      <c r="F6" s="7">
        <v>1065</v>
      </c>
    </row>
    <row r="7" spans="1:6" x14ac:dyDescent="0.25">
      <c r="A7" s="10" t="s">
        <v>8377</v>
      </c>
      <c r="B7" s="7">
        <v>34</v>
      </c>
      <c r="C7" s="7">
        <v>149</v>
      </c>
      <c r="D7" s="7">
        <v>2</v>
      </c>
      <c r="E7" s="7">
        <v>183</v>
      </c>
      <c r="F7" s="7">
        <v>368</v>
      </c>
    </row>
    <row r="8" spans="1:6" x14ac:dyDescent="0.25">
      <c r="A8" s="10" t="s">
        <v>8378</v>
      </c>
      <c r="B8" s="7">
        <v>27</v>
      </c>
      <c r="C8" s="7">
        <v>105</v>
      </c>
      <c r="D8" s="7">
        <v>18</v>
      </c>
      <c r="E8" s="7">
        <v>202</v>
      </c>
      <c r="F8" s="7">
        <v>352</v>
      </c>
    </row>
    <row r="9" spans="1:6" x14ac:dyDescent="0.25">
      <c r="A9" s="10" t="s">
        <v>8379</v>
      </c>
      <c r="B9" s="7">
        <v>28</v>
      </c>
      <c r="C9" s="7">
        <v>108</v>
      </c>
      <c r="D9" s="7">
        <v>30</v>
      </c>
      <c r="E9" s="7">
        <v>179</v>
      </c>
      <c r="F9" s="7">
        <v>345</v>
      </c>
    </row>
    <row r="10" spans="1:6" x14ac:dyDescent="0.25">
      <c r="A10" s="9" t="s">
        <v>8367</v>
      </c>
      <c r="B10" s="7">
        <v>80</v>
      </c>
      <c r="C10" s="7">
        <v>377</v>
      </c>
      <c r="D10" s="7"/>
      <c r="E10" s="7">
        <v>639</v>
      </c>
      <c r="F10" s="7">
        <v>1096</v>
      </c>
    </row>
    <row r="11" spans="1:6" x14ac:dyDescent="0.25">
      <c r="A11" s="10" t="s">
        <v>8380</v>
      </c>
      <c r="B11" s="7">
        <v>27</v>
      </c>
      <c r="C11" s="7">
        <v>103</v>
      </c>
      <c r="D11" s="7"/>
      <c r="E11" s="7">
        <v>193</v>
      </c>
      <c r="F11" s="7">
        <v>323</v>
      </c>
    </row>
    <row r="12" spans="1:6" x14ac:dyDescent="0.25">
      <c r="A12" s="10" t="s">
        <v>8368</v>
      </c>
      <c r="B12" s="7">
        <v>26</v>
      </c>
      <c r="C12" s="7">
        <v>126</v>
      </c>
      <c r="D12" s="7"/>
      <c r="E12" s="7">
        <v>233</v>
      </c>
      <c r="F12" s="7">
        <v>385</v>
      </c>
    </row>
    <row r="13" spans="1:6" x14ac:dyDescent="0.25">
      <c r="A13" s="10" t="s">
        <v>8381</v>
      </c>
      <c r="B13" s="7">
        <v>27</v>
      </c>
      <c r="C13" s="7">
        <v>148</v>
      </c>
      <c r="D13" s="7"/>
      <c r="E13" s="7">
        <v>213</v>
      </c>
      <c r="F13" s="7">
        <v>388</v>
      </c>
    </row>
    <row r="14" spans="1:6" x14ac:dyDescent="0.25">
      <c r="A14" s="9" t="s">
        <v>8369</v>
      </c>
      <c r="B14" s="7">
        <v>100</v>
      </c>
      <c r="C14" s="7">
        <v>409</v>
      </c>
      <c r="D14" s="7"/>
      <c r="E14" s="7">
        <v>507</v>
      </c>
      <c r="F14" s="7">
        <v>1016</v>
      </c>
    </row>
    <row r="15" spans="1:6" x14ac:dyDescent="0.25">
      <c r="A15" s="10" t="s">
        <v>8370</v>
      </c>
      <c r="B15" s="7">
        <v>44</v>
      </c>
      <c r="C15" s="7">
        <v>148</v>
      </c>
      <c r="D15" s="7"/>
      <c r="E15" s="7">
        <v>192</v>
      </c>
      <c r="F15" s="7">
        <v>384</v>
      </c>
    </row>
    <row r="16" spans="1:6" x14ac:dyDescent="0.25">
      <c r="A16" s="10" t="s">
        <v>8371</v>
      </c>
      <c r="B16" s="7">
        <v>32</v>
      </c>
      <c r="C16" s="7">
        <v>134</v>
      </c>
      <c r="D16" s="7"/>
      <c r="E16" s="7">
        <v>167</v>
      </c>
      <c r="F16" s="7">
        <v>333</v>
      </c>
    </row>
    <row r="17" spans="1:6" x14ac:dyDescent="0.25">
      <c r="A17" s="10" t="s">
        <v>8372</v>
      </c>
      <c r="B17" s="7">
        <v>24</v>
      </c>
      <c r="C17" s="7">
        <v>127</v>
      </c>
      <c r="D17" s="7"/>
      <c r="E17" s="7">
        <v>148</v>
      </c>
      <c r="F17" s="7">
        <v>299</v>
      </c>
    </row>
    <row r="18" spans="1:6" x14ac:dyDescent="0.25">
      <c r="A18" s="9" t="s">
        <v>8373</v>
      </c>
      <c r="B18" s="7">
        <v>80</v>
      </c>
      <c r="C18" s="7">
        <v>382</v>
      </c>
      <c r="D18" s="7"/>
      <c r="E18" s="7">
        <v>475</v>
      </c>
      <c r="F18" s="7">
        <v>937</v>
      </c>
    </row>
    <row r="19" spans="1:6" x14ac:dyDescent="0.25">
      <c r="A19" s="10" t="s">
        <v>8374</v>
      </c>
      <c r="B19" s="7">
        <v>20</v>
      </c>
      <c r="C19" s="7">
        <v>150</v>
      </c>
      <c r="D19" s="7"/>
      <c r="E19" s="7">
        <v>184</v>
      </c>
      <c r="F19" s="7">
        <v>354</v>
      </c>
    </row>
    <row r="20" spans="1:6" x14ac:dyDescent="0.25">
      <c r="A20" s="10" t="s">
        <v>8375</v>
      </c>
      <c r="B20" s="7">
        <v>37</v>
      </c>
      <c r="C20" s="7">
        <v>113</v>
      </c>
      <c r="D20" s="7"/>
      <c r="E20" s="7">
        <v>180</v>
      </c>
      <c r="F20" s="7">
        <v>330</v>
      </c>
    </row>
    <row r="21" spans="1:6" x14ac:dyDescent="0.25">
      <c r="A21" s="10" t="s">
        <v>8382</v>
      </c>
      <c r="B21" s="7">
        <v>23</v>
      </c>
      <c r="C21" s="7">
        <v>119</v>
      </c>
      <c r="D21" s="7"/>
      <c r="E21" s="7">
        <v>111</v>
      </c>
      <c r="F21" s="7">
        <v>253</v>
      </c>
    </row>
    <row r="22" spans="1:6" x14ac:dyDescent="0.25">
      <c r="A22" s="9" t="s">
        <v>8312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82F7D-7F98-B346-A64D-F3F5075A63BC}">
  <dimension ref="A1:I16"/>
  <sheetViews>
    <sheetView topLeftCell="D1" zoomScale="160" zoomScaleNormal="160" workbookViewId="0">
      <selection activeCell="I16" sqref="I16"/>
    </sheetView>
  </sheetViews>
  <sheetFormatPr defaultColWidth="11.42578125" defaultRowHeight="15" x14ac:dyDescent="0.25"/>
  <cols>
    <col min="1" max="1" width="24.85546875" bestFit="1" customWidth="1"/>
    <col min="2" max="2" width="15.7109375" bestFit="1" customWidth="1"/>
    <col min="3" max="3" width="12.42578125" bestFit="1" customWidth="1"/>
    <col min="4" max="4" width="14.85546875" bestFit="1" customWidth="1"/>
    <col min="5" max="5" width="11.85546875" bestFit="1" customWidth="1"/>
    <col min="6" max="6" width="18" bestFit="1" customWidth="1"/>
    <col min="7" max="7" width="14.7109375" bestFit="1" customWidth="1"/>
    <col min="8" max="8" width="17.140625" bestFit="1" customWidth="1"/>
  </cols>
  <sheetData>
    <row r="1" spans="1:9" x14ac:dyDescent="0.25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9" x14ac:dyDescent="0.25">
      <c r="A2" t="s">
        <v>8393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9" x14ac:dyDescent="0.25">
      <c r="A3" t="s">
        <v>8394</v>
      </c>
      <c r="B3">
        <f>COUNTIFS(Sheet1!$F:$F,"successful",Sheet1!$D:$D,"&gt;="&amp;LEFT($A3,FIND(" to",$A3)),Sheet1!$D:$D,"&lt;="&amp;RIGHT($A3,LEN($A3)-FIND("to",$A3)-2))</f>
        <v>932</v>
      </c>
      <c r="C3">
        <f>COUNTIFS(Sheet1!$F:$F,"failed",Sheet1!$D:$D,"&gt;="&amp;LEFT($A3,FIND(" to",$A3)),Sheet1!$D:$D,"&lt;="&amp;RIGHT($A3,LEN($A3)-FIND("to",$A3)-2))</f>
        <v>420</v>
      </c>
      <c r="D3">
        <f>COUNTIFS(Sheet1!$F:$F,"canceled",Sheet1!$D:$D,"&gt;="&amp;LEFT($A3,FIND(" to",$A3)),Sheet1!$D:$D,"&lt;="&amp;RIGHT($A3,LEN($A3)-FIND("to",$A3)-2))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9" x14ac:dyDescent="0.25">
      <c r="A4" t="s">
        <v>8395</v>
      </c>
      <c r="B4">
        <f>COUNTIFS(Sheet1!$F:$F,"successful",Sheet1!$D:$D,"&gt;="&amp;LEFT($A4,FIND(" to",$A4)),Sheet1!$D:$D,"&lt;="&amp;RIGHT($A4,LEN($A4)-FIND("to",$A4)-2))</f>
        <v>381</v>
      </c>
      <c r="C4">
        <f>COUNTIFS(Sheet1!$F:$F,"failed",Sheet1!$D:$D,"&gt;="&amp;LEFT($A4,FIND(" to",$A4)),Sheet1!$D:$D,"&lt;="&amp;RIGHT($A4,LEN($A4)-FIND("to",$A4)-2))</f>
        <v>283</v>
      </c>
      <c r="D4">
        <f>COUNTIFS(Sheet1!$F:$F,"canceled",Sheet1!$D:$D,"&gt;="&amp;LEFT($A4,FIND(" to",$A4)),Sheet1!$D:$D,"&lt;="&amp;RIGHT($A4,LEN($A4)-FIND("to",$A4)-2))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9" x14ac:dyDescent="0.25">
      <c r="A5" t="s">
        <v>8396</v>
      </c>
      <c r="B5">
        <f>COUNTIFS(Sheet1!$F:$F,"successful",Sheet1!$D:$D,"&gt;="&amp;LEFT($A5,FIND(" to",$A5)),Sheet1!$D:$D,"&lt;="&amp;RIGHT($A5,LEN($A5)-FIND("to",$A5)-2))</f>
        <v>168</v>
      </c>
      <c r="C5">
        <f>COUNTIFS(Sheet1!$F:$F,"failed",Sheet1!$D:$D,"&gt;="&amp;LEFT($A5,FIND(" to",$A5)),Sheet1!$D:$D,"&lt;="&amp;RIGHT($A5,LEN($A5)-FIND("to",$A5)-2))</f>
        <v>144</v>
      </c>
      <c r="D5">
        <f>COUNTIFS(Sheet1!$F:$F,"canceled",Sheet1!$D:$D,"&gt;="&amp;LEFT($A5,FIND(" to",$A5)),Sheet1!$D:$D,"&lt;="&amp;RIGHT($A5,LEN($A5)-FIND("to",$A5)-2))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9" x14ac:dyDescent="0.25">
      <c r="A6" t="s">
        <v>8397</v>
      </c>
      <c r="B6">
        <f>COUNTIFS(Sheet1!$F:$F,"successful",Sheet1!$D:$D,"&gt;="&amp;LEFT($A6,FIND(" to",$A6)),Sheet1!$D:$D,"&lt;="&amp;RIGHT($A6,LEN($A6)-FIND("to",$A6)-2))</f>
        <v>94</v>
      </c>
      <c r="C6">
        <f>COUNTIFS(Sheet1!$F:$F,"failed",Sheet1!$D:$D,"&gt;="&amp;LEFT($A6,FIND(" to",$A6)),Sheet1!$D:$D,"&lt;="&amp;RIGHT($A6,LEN($A6)-FIND("to",$A6)-2))</f>
        <v>90</v>
      </c>
      <c r="D6">
        <f>COUNTIFS(Sheet1!$F:$F,"canceled",Sheet1!$D:$D,"&gt;="&amp;LEFT($A6,FIND(" to",$A6)),Sheet1!$D:$D,"&lt;="&amp;RIGHT($A6,LEN($A6)-FIND("to",$A6)-2))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9" x14ac:dyDescent="0.25">
      <c r="A7" t="s">
        <v>8398</v>
      </c>
      <c r="B7">
        <f>COUNTIFS(Sheet1!$F:$F,"successful",Sheet1!$D:$D,"&gt;="&amp;LEFT($A7,FIND(" to",$A7)),Sheet1!$D:$D,"&lt;="&amp;RIGHT($A7,LEN($A7)-FIND("to",$A7)-2))</f>
        <v>62</v>
      </c>
      <c r="C7">
        <f>COUNTIFS(Sheet1!$F:$F,"failed",Sheet1!$D:$D,"&gt;="&amp;LEFT($A7,FIND(" to",$A7)),Sheet1!$D:$D,"&lt;="&amp;RIGHT($A7,LEN($A7)-FIND("to",$A7)-2))</f>
        <v>72</v>
      </c>
      <c r="D7">
        <f>COUNTIFS(Sheet1!$F:$F,"canceled",Sheet1!$D:$D,"&gt;="&amp;LEFT($A7,FIND(" to",$A7)),Sheet1!$D:$D,"&lt;="&amp;RIGHT($A7,LEN($A7)-FIND("to",$A7)-2))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9" x14ac:dyDescent="0.25">
      <c r="A8" t="s">
        <v>8399</v>
      </c>
      <c r="B8">
        <f>COUNTIFS(Sheet1!$F:$F,"successful",Sheet1!$D:$D,"&gt;="&amp;LEFT($A8,FIND(" to",$A8)),Sheet1!$D:$D,"&lt;="&amp;RIGHT($A8,LEN($A8)-FIND("to",$A8)-2))</f>
        <v>55</v>
      </c>
      <c r="C8">
        <f>COUNTIFS(Sheet1!$F:$F,"failed",Sheet1!$D:$D,"&gt;="&amp;LEFT($A8,FIND(" to",$A8)),Sheet1!$D:$D,"&lt;="&amp;RIGHT($A8,LEN($A8)-FIND("to",$A8)-2))</f>
        <v>64</v>
      </c>
      <c r="D8">
        <f>COUNTIFS(Sheet1!$F:$F,"canceled",Sheet1!$D:$D,"&gt;="&amp;LEFT($A8,FIND(" to",$A8)),Sheet1!$D:$D,"&lt;="&amp;RIGHT($A8,LEN($A8)-FIND("to",$A8)-2))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9" x14ac:dyDescent="0.25">
      <c r="A9" t="s">
        <v>8400</v>
      </c>
      <c r="B9">
        <f>COUNTIFS(Sheet1!$F:$F,"successful",Sheet1!$D:$D,"&gt;="&amp;LEFT($A9,FIND(" to",$A9)),Sheet1!$D:$D,"&lt;="&amp;RIGHT($A9,LEN($A9)-FIND("to",$A9)-2))</f>
        <v>32</v>
      </c>
      <c r="C9">
        <f>COUNTIFS(Sheet1!$F:$F,"failed",Sheet1!$D:$D,"&gt;="&amp;LEFT($A9,FIND(" to",$A9)),Sheet1!$D:$D,"&lt;="&amp;RIGHT($A9,LEN($A9)-FIND("to",$A9)-2))</f>
        <v>37</v>
      </c>
      <c r="D9">
        <f>COUNTIFS(Sheet1!$F:$F,"canceled",Sheet1!$D:$D,"&gt;="&amp;LEFT($A9,FIND(" to",$A9)),Sheet1!$D:$D,"&lt;="&amp;RIGHT($A9,LEN($A9)-FIND("to",$A9)-2))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9" x14ac:dyDescent="0.25">
      <c r="A10" t="s">
        <v>8401</v>
      </c>
      <c r="B10">
        <f>COUNTIFS(Sheet1!$F:$F,"successful",Sheet1!$D:$D,"&gt;="&amp;LEFT($A10,FIND(" to",$A10)),Sheet1!$D:$D,"&lt;="&amp;RIGHT($A10,LEN($A10)-FIND("to",$A10)-2))</f>
        <v>26</v>
      </c>
      <c r="C10">
        <f>COUNTIFS(Sheet1!$F:$F,"failed",Sheet1!$D:$D,"&gt;="&amp;LEFT($A10,FIND(" to",$A10)),Sheet1!$D:$D,"&lt;="&amp;RIGHT($A10,LEN($A10)-FIND("to",$A10)-2))</f>
        <v>22</v>
      </c>
      <c r="D10">
        <f>COUNTIFS(Sheet1!$F:$F,"canceled",Sheet1!$D:$D,"&gt;="&amp;LEFT($A10,FIND(" to",$A10)),Sheet1!$D:$D,"&lt;="&amp;RIGHT($A10,LEN($A10)-FIND("to",$A10)-2))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9" x14ac:dyDescent="0.25">
      <c r="A11" t="s">
        <v>8402</v>
      </c>
      <c r="B11">
        <f>COUNTIFS(Sheet1!$F:$F,"successful",Sheet1!$D:$D,"&gt;="&amp;LEFT($A11,FIND(" to",$A11)),Sheet1!$D:$D,"&lt;="&amp;RIGHT($A11,LEN($A11)-FIND("to",$A11)-2))</f>
        <v>21</v>
      </c>
      <c r="C11">
        <f>COUNTIFS(Sheet1!$F:$F,"failed",Sheet1!$D:$D,"&gt;="&amp;LEFT($A11,FIND(" to",$A11)),Sheet1!$D:$D,"&lt;="&amp;RIGHT($A11,LEN($A11)-FIND("to",$A11)-2))</f>
        <v>16</v>
      </c>
      <c r="D11">
        <f>COUNTIFS(Sheet1!$F:$F,"canceled",Sheet1!$D:$D,"&gt;="&amp;LEFT($A11,FIND(" to",$A11)),Sheet1!$D:$D,"&lt;="&amp;RIGHT($A11,LEN($A11)-FIND("to",$A11)-2))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9" x14ac:dyDescent="0.25">
      <c r="A12" t="s">
        <v>8403</v>
      </c>
      <c r="B12">
        <f>COUNTIFS(Sheet1!$F:$F,"successful",Sheet1!$D:$D,"&gt;="&amp;LEFT($A12,FIND(" to",$A12)),Sheet1!$D:$D,"&lt;="&amp;RIGHT($A12,LEN($A12)-FIND("to",$A12)-2))</f>
        <v>6</v>
      </c>
      <c r="C12">
        <f>COUNTIFS(Sheet1!$F:$F,"failed",Sheet1!$D:$D,"&gt;="&amp;LEFT($A12,FIND(" to",$A12)),Sheet1!$D:$D,"&lt;="&amp;RIGHT($A12,LEN($A12)-FIND("to",$A12)-2))</f>
        <v>11</v>
      </c>
      <c r="D12">
        <f>COUNTIFS(Sheet1!$F:$F,"canceled",Sheet1!$D:$D,"&gt;="&amp;LEFT($A12,FIND(" to",$A12)),Sheet1!$D:$D,"&lt;="&amp;RIGHT($A12,LEN($A12)-FIND("to",$A12)-2))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9" x14ac:dyDescent="0.25">
      <c r="A13" t="s">
        <v>8404</v>
      </c>
      <c r="B13">
        <f>COUNTIFS(Sheet1!$F:$F,"successful",Sheet1!$D:$D,"&gt;=50000")</f>
        <v>86</v>
      </c>
      <c r="C13">
        <f>COUNTIFS(Sheet1!$F:$F,"successful",Sheet1!$D:$D,"&gt;=50000")</f>
        <v>86</v>
      </c>
      <c r="D13">
        <f>COUNTIFS(Sheet1!$F:$F,"canceled",Sheet1!$D:$D,"&gt;=50000")</f>
        <v>100</v>
      </c>
      <c r="E13">
        <f t="shared" si="1"/>
        <v>272</v>
      </c>
      <c r="F13" s="12">
        <f t="shared" si="2"/>
        <v>0.31617647058823528</v>
      </c>
      <c r="G13" s="12">
        <f t="shared" si="0"/>
        <v>0.31617647058823528</v>
      </c>
      <c r="H13" s="12">
        <f t="shared" si="0"/>
        <v>0.36764705882352944</v>
      </c>
    </row>
    <row r="16" spans="1:9" x14ac:dyDescent="0.25">
      <c r="I16" t="s">
        <v>8405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Analysis</vt:lpstr>
      <vt:lpstr>Sub-Category Analysis</vt:lpstr>
      <vt:lpstr>Date Created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khorolsuren erdenebat</cp:lastModifiedBy>
  <dcterms:created xsi:type="dcterms:W3CDTF">2017-04-20T15:17:24Z</dcterms:created>
  <dcterms:modified xsi:type="dcterms:W3CDTF">2021-03-01T04:05:04Z</dcterms:modified>
</cp:coreProperties>
</file>