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numFmts count="1">
    <numFmt numFmtId="164" formatCode="mmmm yyyy"/>
  </numFmts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7E6E6"/>
        <bgColor/>
      </patternFill>
    </fill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right"/>
    </xf>
    <xf applyAlignment="false" applyBorder="false" applyFill="false" applyFont="true" applyNumberFormat="true" applyProtection="false" borderId="3" fillId="4" fontId="3" numFmtId="164" xfId="0">
      <alignment/>
    </xf>
    <xf applyAlignment="false" applyBorder="false" applyFill="false" applyFont="false" applyNumberFormat="true" applyProtection="false" borderId="4" fillId="5" fontId="0" numFmtId="4" xfId="0">
      <alignment/>
    </xf>
    <xf applyAlignment="true" applyBorder="false" applyFill="false" applyFont="false" applyNumberFormat="false" applyProtection="false" borderId="5" fillId="6" fontId="0" numFmtId="0" xfId="0">
      <alignment wrapText="true"/>
    </xf>
    <xf applyAlignment="false" applyBorder="false" applyFill="false" applyFont="false" applyNumberFormat="true" applyProtection="false" borderId="6" fillId="7" fontId="0" numFmtId="9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5"/>
    <col collapsed="false" customWidth="true" hidden="false" max="2" min="2" style="0" width="51.71"/>
    <col collapsed="false" customWidth="true" hidden="false" max="6" min="3" style="0" width="15"/>
    <col collapsed="false" customWidth="true" hidden="false" max="4" min="4" style="0" width="14"/>
    <col collapsed="false" customWidth="true" hidden="false" max="7" min="7" style="0" width="14.43"/>
  </cols>
  <sheetData>
    <row r="1">
      <c r="B1" s="2" t="str">
        <v>Отчетный период:</v>
      </c>
      <c r="C1" s="3">
        <v>44228</v>
      </c>
    </row>
    <row r="2"/>
    <row r="3">
      <c r="A3" s="1" t="str">
        <v>Счетчик</v>
      </c>
      <c r="B3" s="1" t="str">
        <v>Описание ТУ</v>
      </c>
      <c r="C3" s="1" t="str">
        <v>Объем</v>
      </c>
      <c r="D3" s="1" t="str">
        <v>% в общем потреблении</v>
      </c>
      <c r="E3" s="1" t="str">
        <v>потери ГП</v>
      </c>
      <c r="F3" s="1" t="str">
        <v>потери субабонента</v>
      </c>
      <c r="G3" s="1" t="str">
        <v>К выставлению</v>
      </c>
    </row>
    <row r="4">
      <c r="A4" t="str">
        <v>21163043 (главный)</v>
      </c>
      <c r="B4" s="5" t="str">
        <v>Страна, город, улица, дом</v>
      </c>
      <c r="C4" s="4">
        <v>10728</v>
      </c>
      <c r="D4" s="6">
        <v>1</v>
      </c>
      <c r="E4" s="4">
        <v>74.76848</v>
      </c>
      <c r="F4" s="4"/>
      <c r="G4" s="4">
        <f>C4+E4</f>
      </c>
    </row>
    <row r="5">
      <c r="A5" t="str">
        <v>42182847</v>
      </c>
      <c r="B5" s="5" t="str">
        <v>Страна, город, улица, дом</v>
      </c>
      <c r="C5" s="4">
        <v>7071.102</v>
      </c>
      <c r="D5" s="6">
        <f>C5/$C$4</f>
      </c>
      <c r="E5" s="4">
        <f>E4*D5</f>
      </c>
      <c r="F5" s="4">
        <v>150.5537092801486</v>
      </c>
      <c r="G5" s="4">
        <f>C5+E5+F5</f>
      </c>
    </row>
    <row r="6">
      <c r="A6" t="str">
        <v>21163043 (остаток)</v>
      </c>
      <c r="B6" s="5" t="str">
        <v>Страна, город, улица, дом</v>
      </c>
      <c r="C6" s="4">
        <f>C4-SUM(C5:C5)</f>
      </c>
      <c r="D6" s="6">
        <f>C6/$C$4</f>
      </c>
      <c r="E6" s="4">
        <f>E4-SUM(E5:E5)</f>
      </c>
      <c r="F6" s="4"/>
      <c r="G6" s="4">
        <f>C6+E6-SUM(F5:F5)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