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eric/Google Drive/Documents/MSCS/15-618/project/DSGPURayTracing/"/>
    </mc:Choice>
  </mc:AlternateContent>
  <bookViews>
    <workbookView xWindow="2120" yWindow="1580" windowWidth="28800" windowHeight="15940" tabRatio="500"/>
  </bookViews>
  <sheets>
    <sheet name="工作表1" sheetId="1" r:id="rId1"/>
  </sheets>
  <calcPr calcId="150000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2" i="1" l="1"/>
  <c r="J23" i="1"/>
  <c r="J24" i="1"/>
  <c r="J25" i="1"/>
  <c r="J26" i="1"/>
  <c r="J21" i="1"/>
  <c r="I22" i="1"/>
  <c r="I23" i="1"/>
  <c r="I24" i="1"/>
  <c r="I25" i="1"/>
  <c r="I26" i="1"/>
  <c r="I21" i="1"/>
  <c r="F22" i="1"/>
  <c r="F23" i="1"/>
  <c r="F24" i="1"/>
  <c r="F25" i="1"/>
  <c r="F26" i="1"/>
  <c r="F21" i="1"/>
  <c r="J18" i="1"/>
  <c r="J13" i="1"/>
  <c r="L18" i="1"/>
  <c r="I18" i="1"/>
  <c r="H18" i="1"/>
  <c r="L17" i="1"/>
  <c r="J17" i="1"/>
  <c r="I17" i="1"/>
  <c r="H17" i="1"/>
  <c r="L16" i="1"/>
  <c r="J16" i="1"/>
  <c r="I16" i="1"/>
  <c r="H16" i="1"/>
  <c r="L15" i="1"/>
  <c r="J15" i="1"/>
  <c r="I15" i="1"/>
  <c r="H15" i="1"/>
  <c r="L14" i="1"/>
  <c r="J14" i="1"/>
  <c r="I14" i="1"/>
  <c r="H14" i="1"/>
  <c r="L13" i="1"/>
  <c r="I13" i="1"/>
  <c r="H13" i="1"/>
  <c r="L7" i="1"/>
  <c r="L3" i="1"/>
  <c r="L4" i="1"/>
  <c r="L5" i="1"/>
  <c r="L6" i="1"/>
  <c r="L2" i="1"/>
  <c r="J7" i="1"/>
  <c r="J2" i="1"/>
  <c r="J3" i="1"/>
  <c r="J4" i="1"/>
  <c r="J5" i="1"/>
  <c r="J6" i="1"/>
  <c r="I3" i="1"/>
  <c r="I4" i="1"/>
  <c r="I5" i="1"/>
  <c r="I6" i="1"/>
  <c r="I7" i="1"/>
  <c r="I2" i="1"/>
  <c r="H3" i="1"/>
  <c r="H4" i="1"/>
  <c r="H5" i="1"/>
  <c r="H6" i="1"/>
  <c r="H7" i="1"/>
  <c r="H2" i="1"/>
</calcChain>
</file>

<file path=xl/sharedStrings.xml><?xml version="1.0" encoding="utf-8"?>
<sst xmlns="http://schemas.openxmlformats.org/spreadsheetml/2006/main" count="46" uniqueCount="24">
  <si>
    <t>dragon</t>
    <phoneticPr fontId="1" type="noConversion"/>
  </si>
  <si>
    <t>CBlucy</t>
    <phoneticPr fontId="1" type="noConversion"/>
  </si>
  <si>
    <t>CBdragon</t>
    <phoneticPr fontId="1" type="noConversion"/>
  </si>
  <si>
    <t>Cbcoil</t>
    <phoneticPr fontId="1" type="noConversion"/>
  </si>
  <si>
    <t>wall-e</t>
    <phoneticPr fontId="1" type="noConversion"/>
  </si>
  <si>
    <t>blob</t>
    <phoneticPr fontId="1" type="noConversion"/>
  </si>
  <si>
    <t>primary</t>
    <phoneticPr fontId="1" type="noConversion"/>
  </si>
  <si>
    <t>shading</t>
    <phoneticPr fontId="1" type="noConversion"/>
  </si>
  <si>
    <t>shadow</t>
    <phoneticPr fontId="1" type="noConversion"/>
  </si>
  <si>
    <t>secondary</t>
    <phoneticPr fontId="1" type="noConversion"/>
  </si>
  <si>
    <t>N</t>
    <phoneticPr fontId="1" type="noConversion"/>
  </si>
  <si>
    <t>shadow</t>
    <phoneticPr fontId="1" type="noConversion"/>
  </si>
  <si>
    <t>secondary</t>
    <phoneticPr fontId="1" type="noConversion"/>
  </si>
  <si>
    <t>CPU</t>
    <phoneticPr fontId="1" type="noConversion"/>
  </si>
  <si>
    <t>Scene</t>
    <phoneticPr fontId="1" type="noConversion"/>
  </si>
  <si>
    <t>TriNum</t>
    <phoneticPr fontId="1" type="noConversion"/>
  </si>
  <si>
    <t>Primary</t>
    <phoneticPr fontId="1" type="noConversion"/>
  </si>
  <si>
    <t>Ambient Oclusion</t>
    <phoneticPr fontId="1" type="noConversion"/>
  </si>
  <si>
    <t>Secondary</t>
    <phoneticPr fontId="1" type="noConversion"/>
  </si>
  <si>
    <t>GPU FPS</t>
    <phoneticPr fontId="1" type="noConversion"/>
  </si>
  <si>
    <t>CPU FPS</t>
    <phoneticPr fontId="1" type="noConversion"/>
  </si>
  <si>
    <t>GPU rendering time</t>
    <phoneticPr fontId="1" type="noConversion"/>
  </si>
  <si>
    <t>CPU rendering time</t>
    <phoneticPr fontId="1" type="noConversion"/>
  </si>
  <si>
    <t>Speedup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</si>
</sst>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4" fillId="0" borderId="0" xfId="0" applyFont="1"/>
  </cellXfs>
  <cellStyles count="9"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showRuler="0" workbookViewId="0">
      <selection activeCell="I29" sqref="I29"/>
    </sheetView>
  </sheetViews>
  <sheetFormatPr baseColWidth="10" defaultRowHeight="15" x14ac:dyDescent="0.15"/>
  <cols>
    <col min="4" max="4" width="25.5" customWidth="1"/>
    <col min="8" max="8" width="28" customWidth="1"/>
    <col min="9" max="9" width="24.33203125" customWidth="1"/>
  </cols>
  <sheetData>
    <row r="1" spans="1:12" x14ac:dyDescent="0.15">
      <c r="B1" t="s">
        <v>10</v>
      </c>
      <c r="C1" t="s">
        <v>6</v>
      </c>
      <c r="D1" t="s">
        <v>7</v>
      </c>
      <c r="E1" t="s">
        <v>8</v>
      </c>
      <c r="F1" t="s">
        <v>9</v>
      </c>
      <c r="H1" t="s">
        <v>6</v>
      </c>
      <c r="I1" t="s">
        <v>11</v>
      </c>
      <c r="J1" t="s">
        <v>12</v>
      </c>
      <c r="L1" t="s">
        <v>13</v>
      </c>
    </row>
    <row r="2" spans="1:12" x14ac:dyDescent="0.15">
      <c r="A2" t="s">
        <v>0</v>
      </c>
      <c r="B2">
        <v>105120</v>
      </c>
      <c r="C2">
        <v>1.7390000000000001</v>
      </c>
      <c r="D2">
        <v>2.6659999999999999</v>
      </c>
      <c r="E2">
        <v>5.3525</v>
      </c>
      <c r="F2">
        <v>4.3842999999999996</v>
      </c>
      <c r="H2">
        <f xml:space="preserve"> 256 / C2</f>
        <v>147.2110408280621</v>
      </c>
      <c r="I2">
        <f xml:space="preserve"> 256 / (E2 - D2)</f>
        <v>95.291271170668153</v>
      </c>
      <c r="J2">
        <f>256 / (F2 - D2)/3</f>
        <v>49.661487128751297</v>
      </c>
      <c r="K2">
        <v>3.3206000000000002</v>
      </c>
      <c r="L2">
        <f xml:space="preserve"> 1 /K2</f>
        <v>0.30115039450701681</v>
      </c>
    </row>
    <row r="3" spans="1:12" x14ac:dyDescent="0.15">
      <c r="A3" t="s">
        <v>1</v>
      </c>
      <c r="B3">
        <v>133796</v>
      </c>
      <c r="C3">
        <v>1.327</v>
      </c>
      <c r="D3">
        <v>2.4009999999999998</v>
      </c>
      <c r="E3">
        <v>5.0069999999999997</v>
      </c>
      <c r="F3">
        <v>6.0663999999999998</v>
      </c>
      <c r="H3">
        <f xml:space="preserve"> 256 / C3</f>
        <v>192.91635267520724</v>
      </c>
      <c r="I3">
        <f xml:space="preserve"> 256 / (E3 - D3)</f>
        <v>98.234842670759789</v>
      </c>
      <c r="J3">
        <f>256 / (F3 - D3)</f>
        <v>69.842309161346648</v>
      </c>
      <c r="K3">
        <v>2.3751000000000002</v>
      </c>
      <c r="L3">
        <f t="shared" ref="L3:L7" si="0" xml:space="preserve"> 1 /K3</f>
        <v>0.42103490379352443</v>
      </c>
    </row>
    <row r="4" spans="1:12" x14ac:dyDescent="0.15">
      <c r="A4" t="s">
        <v>2</v>
      </c>
      <c r="B4">
        <v>100012</v>
      </c>
      <c r="C4">
        <v>1.4870000000000001</v>
      </c>
      <c r="D4">
        <v>2.9940000000000002</v>
      </c>
      <c r="E4">
        <v>5.0110000000000001</v>
      </c>
      <c r="F4">
        <v>8.4603000000000002</v>
      </c>
      <c r="H4">
        <f xml:space="preserve"> 256 / C4</f>
        <v>172.15870880968393</v>
      </c>
      <c r="I4">
        <f xml:space="preserve"> 256 / (E4 - D4)</f>
        <v>126.92117005453645</v>
      </c>
      <c r="J4">
        <f>256 / (F4 - D4)</f>
        <v>46.83240949088048</v>
      </c>
      <c r="K4">
        <v>1.8879999999999999</v>
      </c>
      <c r="L4">
        <f t="shared" si="0"/>
        <v>0.52966101694915257</v>
      </c>
    </row>
    <row r="5" spans="1:12" x14ac:dyDescent="0.15">
      <c r="A5" t="s">
        <v>3</v>
      </c>
      <c r="B5">
        <v>7884</v>
      </c>
      <c r="C5">
        <v>1.165</v>
      </c>
      <c r="D5">
        <v>2.2429999999999999</v>
      </c>
      <c r="E5">
        <v>4.2739000000000003</v>
      </c>
      <c r="F5">
        <v>5.8887</v>
      </c>
      <c r="H5">
        <f xml:space="preserve"> 256 / C5</f>
        <v>219.74248927038627</v>
      </c>
      <c r="I5">
        <f xml:space="preserve"> 256 / (E5 - D5)</f>
        <v>126.05248904426607</v>
      </c>
      <c r="J5">
        <f>256 / (F5 - D5)</f>
        <v>70.219710892284056</v>
      </c>
      <c r="K5">
        <v>2.0989</v>
      </c>
      <c r="L5">
        <f t="shared" si="0"/>
        <v>0.47644004002096335</v>
      </c>
    </row>
    <row r="6" spans="1:12" x14ac:dyDescent="0.15">
      <c r="A6" t="s">
        <v>4</v>
      </c>
      <c r="B6">
        <v>240326</v>
      </c>
      <c r="C6">
        <v>3.8220000000000001</v>
      </c>
      <c r="D6">
        <v>5.8148</v>
      </c>
      <c r="E6">
        <v>11.117900000000001</v>
      </c>
      <c r="F6">
        <v>15.0403</v>
      </c>
      <c r="H6">
        <f xml:space="preserve"> 256 / C6</f>
        <v>66.980638409209831</v>
      </c>
      <c r="I6">
        <f xml:space="preserve"> 256 / (E6 - D6)</f>
        <v>48.273651260583428</v>
      </c>
      <c r="J6">
        <f>256 / (F6 - D6)</f>
        <v>27.749173486531895</v>
      </c>
      <c r="K6">
        <v>5.8311999999999999</v>
      </c>
      <c r="L6">
        <f t="shared" si="0"/>
        <v>0.17149128824255727</v>
      </c>
    </row>
    <row r="7" spans="1:12" x14ac:dyDescent="0.15">
      <c r="A7" t="s">
        <v>5</v>
      </c>
      <c r="B7">
        <v>196608</v>
      </c>
      <c r="C7">
        <v>2.1162000000000001</v>
      </c>
      <c r="D7">
        <v>2.8048000000000002</v>
      </c>
      <c r="E7">
        <v>7.6070000000000002</v>
      </c>
      <c r="F7">
        <v>3.6634000000000002</v>
      </c>
      <c r="H7">
        <f xml:space="preserve"> 256 / C7</f>
        <v>120.9715527832908</v>
      </c>
      <c r="I7">
        <f xml:space="preserve"> 256 / (E7 - D7)</f>
        <v>53.308900087459911</v>
      </c>
      <c r="J7">
        <f>256 / (F7 - D7) / 8</f>
        <v>37.269974376892613</v>
      </c>
      <c r="K7">
        <v>3.8826999999999998</v>
      </c>
      <c r="L7">
        <f t="shared" si="0"/>
        <v>0.25755273392227057</v>
      </c>
    </row>
    <row r="12" spans="1:12" x14ac:dyDescent="0.15">
      <c r="B12" t="s">
        <v>10</v>
      </c>
      <c r="C12" t="s">
        <v>6</v>
      </c>
      <c r="D12" t="s">
        <v>7</v>
      </c>
      <c r="E12" t="s">
        <v>8</v>
      </c>
      <c r="F12" t="s">
        <v>9</v>
      </c>
      <c r="H12" t="s">
        <v>6</v>
      </c>
      <c r="I12" t="s">
        <v>8</v>
      </c>
      <c r="J12" t="s">
        <v>12</v>
      </c>
      <c r="L12" t="s">
        <v>13</v>
      </c>
    </row>
    <row r="13" spans="1:12" x14ac:dyDescent="0.15">
      <c r="A13" t="s">
        <v>0</v>
      </c>
      <c r="B13">
        <v>105120</v>
      </c>
      <c r="C13">
        <v>1.3227</v>
      </c>
      <c r="D13">
        <v>2.0215000000000001</v>
      </c>
      <c r="E13">
        <v>4.8025000000000002</v>
      </c>
      <c r="F13">
        <v>6.7690999999999999</v>
      </c>
      <c r="H13">
        <f xml:space="preserve"> 256 / C13</f>
        <v>193.54350948816816</v>
      </c>
      <c r="I13">
        <f xml:space="preserve"> 256 / (E13 - D13)</f>
        <v>92.053218266810489</v>
      </c>
      <c r="J13">
        <f>256 / (F13 - D13)</f>
        <v>53.921981632825002</v>
      </c>
      <c r="K13">
        <v>3.3206000000000002</v>
      </c>
      <c r="L13">
        <f xml:space="preserve"> 1 /K13</f>
        <v>0.30115039450701681</v>
      </c>
    </row>
    <row r="14" spans="1:12" x14ac:dyDescent="0.15">
      <c r="A14" t="s">
        <v>1</v>
      </c>
      <c r="B14">
        <v>133796</v>
      </c>
      <c r="C14">
        <v>0.92620000000000002</v>
      </c>
      <c r="D14">
        <v>1.9508000000000001</v>
      </c>
      <c r="E14">
        <v>4.5411999999999999</v>
      </c>
      <c r="F14">
        <v>10.451599999999999</v>
      </c>
      <c r="H14">
        <f xml:space="preserve"> 256 / C14</f>
        <v>276.39818613690346</v>
      </c>
      <c r="I14">
        <f xml:space="preserve"> 256 / (E14 - D14)</f>
        <v>98.826436071649169</v>
      </c>
      <c r="J14">
        <f>256 / (F14 - D14)</f>
        <v>30.114812723508383</v>
      </c>
      <c r="K14">
        <v>2.3751000000000002</v>
      </c>
      <c r="L14">
        <f t="shared" ref="L14:L18" si="1" xml:space="preserve"> 1 /K14</f>
        <v>0.42103490379352443</v>
      </c>
    </row>
    <row r="15" spans="1:12" x14ac:dyDescent="0.15">
      <c r="A15" t="s">
        <v>2</v>
      </c>
      <c r="B15">
        <v>100012</v>
      </c>
      <c r="C15">
        <v>1.0490999999999999</v>
      </c>
      <c r="D15">
        <v>2.2086999999999999</v>
      </c>
      <c r="E15">
        <v>3.7894999999999999</v>
      </c>
      <c r="F15">
        <v>12.6782</v>
      </c>
      <c r="H15">
        <f xml:space="preserve"> 256 / C15</f>
        <v>244.01868268039274</v>
      </c>
      <c r="I15">
        <f xml:space="preserve"> 256 / (E15 - D15)</f>
        <v>161.94331983805668</v>
      </c>
      <c r="J15">
        <f>256 / (F15 - D15)</f>
        <v>24.451979559673337</v>
      </c>
      <c r="K15">
        <v>1.8879999999999999</v>
      </c>
      <c r="L15">
        <f t="shared" si="1"/>
        <v>0.52966101694915257</v>
      </c>
    </row>
    <row r="16" spans="1:12" x14ac:dyDescent="0.15">
      <c r="A16" t="s">
        <v>3</v>
      </c>
      <c r="B16">
        <v>7884</v>
      </c>
      <c r="C16">
        <v>0.79510000000000003</v>
      </c>
      <c r="D16">
        <v>1.8299000000000001</v>
      </c>
      <c r="E16">
        <v>3.8028</v>
      </c>
      <c r="F16">
        <v>9.2873999999999999</v>
      </c>
      <c r="H16">
        <f xml:space="preserve"> 256 / C16</f>
        <v>321.97207898377559</v>
      </c>
      <c r="I16">
        <f xml:space="preserve"> 256 / (E16 - D16)</f>
        <v>129.75822393430991</v>
      </c>
      <c r="J16">
        <f>256 / (F16 - D16)</f>
        <v>34.327857861213545</v>
      </c>
      <c r="K16">
        <v>2.0989</v>
      </c>
      <c r="L16">
        <f t="shared" si="1"/>
        <v>0.47644004002096335</v>
      </c>
    </row>
    <row r="17" spans="1:12" x14ac:dyDescent="0.15">
      <c r="A17" t="s">
        <v>4</v>
      </c>
      <c r="B17">
        <v>240326</v>
      </c>
      <c r="C17">
        <v>2.9413999999999998</v>
      </c>
      <c r="D17">
        <v>4.3704000000000001</v>
      </c>
      <c r="E17">
        <v>9.9890000000000008</v>
      </c>
      <c r="F17">
        <v>27.386399999999998</v>
      </c>
      <c r="H17">
        <f xml:space="preserve"> 256 / C17</f>
        <v>87.033385462704842</v>
      </c>
      <c r="I17">
        <f xml:space="preserve"> 256 / (E17 - D17)</f>
        <v>45.56295162495995</v>
      </c>
      <c r="J17">
        <f>256 / (F17 - D17)</f>
        <v>11.122697254084116</v>
      </c>
      <c r="K17">
        <v>5.8311999999999999</v>
      </c>
      <c r="L17">
        <f t="shared" si="1"/>
        <v>0.17149128824255727</v>
      </c>
    </row>
    <row r="18" spans="1:12" x14ac:dyDescent="0.15">
      <c r="A18" t="s">
        <v>5</v>
      </c>
      <c r="B18">
        <v>196608</v>
      </c>
      <c r="C18">
        <v>1.6068</v>
      </c>
      <c r="D18">
        <v>2.2269000000000001</v>
      </c>
      <c r="E18">
        <v>7.0086000000000004</v>
      </c>
      <c r="F18">
        <v>4.1138000000000003</v>
      </c>
      <c r="H18">
        <f xml:space="preserve"> 256 / C18</f>
        <v>159.3228777694797</v>
      </c>
      <c r="I18">
        <f xml:space="preserve"> 256 / (E18 - D18)</f>
        <v>53.537444841792663</v>
      </c>
      <c r="J18">
        <f>256 / (F18 - D18) /4</f>
        <v>33.918066670199792</v>
      </c>
      <c r="K18">
        <v>3.8826999999999998</v>
      </c>
      <c r="L18">
        <f t="shared" si="1"/>
        <v>0.25755273392227057</v>
      </c>
    </row>
    <row r="20" spans="1:12" x14ac:dyDescent="0.15">
      <c r="A20" t="s">
        <v>14</v>
      </c>
      <c r="B20" t="s">
        <v>15</v>
      </c>
      <c r="C20" s="1" t="s">
        <v>16</v>
      </c>
      <c r="D20" s="1" t="s">
        <v>17</v>
      </c>
      <c r="E20" s="1" t="s">
        <v>18</v>
      </c>
      <c r="F20" s="1" t="s">
        <v>19</v>
      </c>
      <c r="G20" s="1" t="s">
        <v>20</v>
      </c>
      <c r="H20" s="1" t="s">
        <v>21</v>
      </c>
      <c r="I20" s="1" t="s">
        <v>22</v>
      </c>
      <c r="J20" s="1" t="s">
        <v>23</v>
      </c>
    </row>
    <row r="21" spans="1:12" x14ac:dyDescent="0.15">
      <c r="A21" t="s">
        <v>0</v>
      </c>
      <c r="B21">
        <v>105120</v>
      </c>
      <c r="C21" s="1">
        <v>193.5435095</v>
      </c>
      <c r="D21" s="1">
        <v>92.053218270000002</v>
      </c>
      <c r="E21" s="1">
        <v>53.921981629999998</v>
      </c>
      <c r="F21" s="1">
        <f xml:space="preserve"> 256 / E13</f>
        <v>53.305570015616865</v>
      </c>
      <c r="G21" s="1">
        <v>0.30115039500000002</v>
      </c>
      <c r="H21">
        <v>4.8025000000000002</v>
      </c>
      <c r="I21">
        <f xml:space="preserve"> 256 / G21</f>
        <v>850.07359860842951</v>
      </c>
      <c r="J21">
        <f>I21/H21</f>
        <v>177.00647550409775</v>
      </c>
    </row>
    <row r="22" spans="1:12" x14ac:dyDescent="0.15">
      <c r="A22" t="s">
        <v>1</v>
      </c>
      <c r="B22">
        <v>133796</v>
      </c>
      <c r="C22" s="1">
        <v>276.39818609999998</v>
      </c>
      <c r="D22" s="1">
        <v>98.82643607</v>
      </c>
      <c r="E22" s="1">
        <v>30.11481272</v>
      </c>
      <c r="F22" s="1">
        <f t="shared" ref="F22:F26" si="2" xml:space="preserve"> 256 / E14</f>
        <v>56.372764907953844</v>
      </c>
      <c r="G22" s="1">
        <v>0.42103490399999999</v>
      </c>
      <c r="H22">
        <v>4.5411999999999999</v>
      </c>
      <c r="I22">
        <f t="shared" ref="I22:I26" si="3" xml:space="preserve"> 256 / G22</f>
        <v>608.02559970182426</v>
      </c>
      <c r="J22">
        <f t="shared" ref="J22:J26" si="4">I22/H22</f>
        <v>133.89095386722107</v>
      </c>
    </row>
    <row r="23" spans="1:12" x14ac:dyDescent="0.15">
      <c r="A23" t="s">
        <v>2</v>
      </c>
      <c r="B23">
        <v>100012</v>
      </c>
      <c r="C23" s="1">
        <v>244.0186827</v>
      </c>
      <c r="D23" s="1">
        <v>161.94331980000001</v>
      </c>
      <c r="E23" s="1">
        <v>24.451979560000002</v>
      </c>
      <c r="F23" s="1">
        <f t="shared" si="2"/>
        <v>67.555086423010948</v>
      </c>
      <c r="G23" s="1">
        <v>0.52966101700000001</v>
      </c>
      <c r="H23">
        <v>3.7894999999999999</v>
      </c>
      <c r="I23">
        <f t="shared" si="3"/>
        <v>483.32799995360051</v>
      </c>
      <c r="J23">
        <f t="shared" si="4"/>
        <v>127.54400315440046</v>
      </c>
    </row>
    <row r="24" spans="1:12" x14ac:dyDescent="0.15">
      <c r="A24" t="s">
        <v>3</v>
      </c>
      <c r="B24">
        <v>7884</v>
      </c>
      <c r="C24" s="1">
        <v>321.97207900000001</v>
      </c>
      <c r="D24" s="1">
        <v>129.75822389999999</v>
      </c>
      <c r="E24" s="1">
        <v>34.327857860000002</v>
      </c>
      <c r="F24" s="1">
        <f t="shared" si="2"/>
        <v>67.318817713263911</v>
      </c>
      <c r="G24" s="1">
        <v>0.47644004000000001</v>
      </c>
      <c r="H24">
        <v>3.8028</v>
      </c>
      <c r="I24">
        <f t="shared" si="3"/>
        <v>537.31840002364197</v>
      </c>
      <c r="J24">
        <f t="shared" si="4"/>
        <v>141.29546650458661</v>
      </c>
    </row>
    <row r="25" spans="1:12" x14ac:dyDescent="0.15">
      <c r="A25" t="s">
        <v>4</v>
      </c>
      <c r="B25">
        <v>240326</v>
      </c>
      <c r="C25" s="1">
        <v>87.033385460000005</v>
      </c>
      <c r="D25" s="1">
        <v>45.56295162</v>
      </c>
      <c r="E25" s="1">
        <v>11.12269725</v>
      </c>
      <c r="F25" s="1">
        <f t="shared" si="2"/>
        <v>25.62819101011112</v>
      </c>
      <c r="G25" s="1">
        <v>0.17149128799999999</v>
      </c>
      <c r="H25">
        <v>9.9890000000000008</v>
      </c>
      <c r="I25">
        <f t="shared" si="3"/>
        <v>1492.7872021113983</v>
      </c>
      <c r="J25">
        <f t="shared" si="4"/>
        <v>149.44310762953231</v>
      </c>
    </row>
    <row r="26" spans="1:12" x14ac:dyDescent="0.15">
      <c r="A26" t="s">
        <v>5</v>
      </c>
      <c r="B26">
        <v>196608</v>
      </c>
      <c r="C26" s="1">
        <v>159.32287779999999</v>
      </c>
      <c r="D26" s="1">
        <v>53.537444839999999</v>
      </c>
      <c r="E26" s="1">
        <v>33.918066670000002</v>
      </c>
      <c r="F26" s="1">
        <f t="shared" si="2"/>
        <v>36.526553091915645</v>
      </c>
      <c r="G26" s="1">
        <v>0.25755273400000001</v>
      </c>
      <c r="H26">
        <v>7.0086000000000004</v>
      </c>
      <c r="I26">
        <f t="shared" si="3"/>
        <v>993.9711997000195</v>
      </c>
      <c r="J26">
        <f t="shared" si="4"/>
        <v>141.82164764717911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2016-05-07T04:17:04Z</dcterms:created>
  <dcterms:modified xsi:type="dcterms:W3CDTF">2016-05-07T23:55:24Z</dcterms:modified>
</cp:coreProperties>
</file>