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enoble_university\6_month_internship\working space\data\"/>
    </mc:Choice>
  </mc:AlternateContent>
  <xr:revisionPtr revIDLastSave="0" documentId="13_ncr:1_{2834158A-0D73-40E1-AC48-57FFCE02B2C1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C31" i="1"/>
  <c r="C30" i="1"/>
  <c r="D24" i="1"/>
</calcChain>
</file>

<file path=xl/sharedStrings.xml><?xml version="1.0" encoding="utf-8"?>
<sst xmlns="http://schemas.openxmlformats.org/spreadsheetml/2006/main" count="211" uniqueCount="76">
  <si>
    <t>Appliance</t>
  </si>
  <si>
    <t>Flexibility</t>
  </si>
  <si>
    <t>Power supply for fuel boiler</t>
  </si>
  <si>
    <t>Power supply for wood boiler</t>
  </si>
  <si>
    <t>Power supply for gas boiler</t>
  </si>
  <si>
    <t>Power supply for wall boiler</t>
  </si>
  <si>
    <t>flexible</t>
  </si>
  <si>
    <t>not_flexible</t>
  </si>
  <si>
    <t>signature?</t>
  </si>
  <si>
    <t xml:space="preserve">yes </t>
  </si>
  <si>
    <t>no</t>
  </si>
  <si>
    <t>yes</t>
  </si>
  <si>
    <t>delayable?</t>
  </si>
  <si>
    <t>cancelable?</t>
  </si>
  <si>
    <t>yes for 1 hour</t>
  </si>
  <si>
    <t>11:00 - 12:00</t>
  </si>
  <si>
    <t>any</t>
  </si>
  <si>
    <t>interruptible?</t>
  </si>
  <si>
    <t>Électricité : combien consomment les appareils de la maison ?</t>
  </si>
  <si>
    <t>Appareils électriques : leur consommation en kWh et en euros</t>
  </si>
  <si>
    <t>14:00-17:00</t>
  </si>
  <si>
    <t>12:00-14:00</t>
  </si>
  <si>
    <t xml:space="preserve">no </t>
  </si>
  <si>
    <t>aquariums consumptions</t>
  </si>
  <si>
    <t xml:space="preserve">size of aquariums </t>
  </si>
  <si>
    <t>Modeling Energy Consumption of Residential Furnaces and Boilers in U.S. Homes</t>
  </si>
  <si>
    <t>20 kw info ?</t>
  </si>
  <si>
    <t xml:space="preserve">how to calculate </t>
  </si>
  <si>
    <t>energy per year</t>
  </si>
  <si>
    <t>power calculation other way</t>
  </si>
  <si>
    <t xml:space="preserve">another info </t>
  </si>
  <si>
    <t xml:space="preserve">I found this datasheets </t>
  </si>
  <si>
    <t>wooden boiler size</t>
  </si>
  <si>
    <t>Power Consumption - Furnaces and Components</t>
  </si>
  <si>
    <t>Quelle est la consommation électrique d'une chaudière à granulés ?</t>
  </si>
  <si>
    <t>Quelle est la consommation d’électricité par personne dans un foyer ?</t>
  </si>
  <si>
    <t xml:space="preserve">Suivi du fonctionnement des chaufferies bois de petites puissances </t>
  </si>
  <si>
    <t>Heat pomp department of energy database</t>
  </si>
  <si>
    <t>here is interesting free softwares</t>
  </si>
  <si>
    <t>water pump</t>
  </si>
  <si>
    <t>simulation for different devices</t>
  </si>
  <si>
    <t>heat pump comparision</t>
  </si>
  <si>
    <t xml:space="preserve">energy calculator deep fryer </t>
  </si>
  <si>
    <t>deep fryer</t>
  </si>
  <si>
    <t>heat pump</t>
  </si>
  <si>
    <t>water heat pump</t>
  </si>
  <si>
    <t>typical annual energy [kwh/yr]</t>
  </si>
  <si>
    <t>period of use</t>
  </si>
  <si>
    <t>Dish washer</t>
  </si>
  <si>
    <t>Chest freezer</t>
  </si>
  <si>
    <t>Fridge freezer</t>
  </si>
  <si>
    <t>Vertical freezer</t>
  </si>
  <si>
    <t>Electric oven</t>
  </si>
  <si>
    <t>Electric Cooker</t>
  </si>
  <si>
    <t>Microwave oven</t>
  </si>
  <si>
    <t>TV</t>
  </si>
  <si>
    <t>Hot plate</t>
  </si>
  <si>
    <t>Fridge</t>
  </si>
  <si>
    <t>Halogen lamp</t>
  </si>
  <si>
    <t>Washing machine</t>
  </si>
  <si>
    <t>Clothes drier</t>
  </si>
  <si>
    <t>Electric heating</t>
  </si>
  <si>
    <t>Water heater</t>
  </si>
  <si>
    <t>Non halogen lamp</t>
  </si>
  <si>
    <t>Aquarium</t>
  </si>
  <si>
    <t>Computer site</t>
  </si>
  <si>
    <t>Heat pump</t>
  </si>
  <si>
    <t>Water pump</t>
  </si>
  <si>
    <t>Washing machine+clothes drier</t>
  </si>
  <si>
    <t>Electric deep frier</t>
  </si>
  <si>
    <t>Heat pump water heater</t>
  </si>
  <si>
    <t>No-frost fridge</t>
  </si>
  <si>
    <t>Site consumption</t>
  </si>
  <si>
    <t>Uncategorized</t>
  </si>
  <si>
    <t>Total site light consumption</t>
  </si>
  <si>
    <t>typical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</si>
</sst>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Sylfaen"/>
      <family val="2"/>
      <scheme val="minor"/>
    </font>
    <font>
      <b/>
      <sz val="11"/>
      <color theme="1"/>
      <name val="Sylfaen"/>
      <family val="2"/>
      <scheme val="minor"/>
    </font>
    <font>
      <u/>
      <sz val="11"/>
      <color theme="10"/>
      <name val="Sylfae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6</xdr:col>
      <xdr:colOff>381871</xdr:colOff>
      <xdr:row>12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E01AE4-CE22-4CAC-BBC4-BAF6C3B67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521"/>
          <a:ext cx="4039471" cy="1600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eero.fr/guide-travaux/chauffage/chaudiere/quelle-est-la-consommation-moyenne-chaudiere-fioul-par-jour/" TargetMode="External"/><Relationship Id="rId13" Type="http://schemas.openxmlformats.org/officeDocument/2006/relationships/hyperlink" Target="https://centralboiler.com/support/articles/power-consumption-furnace-components/" TargetMode="External"/><Relationship Id="rId18" Type="http://schemas.openxmlformats.org/officeDocument/2006/relationships/hyperlink" Target="https://www.nrel.gov/buildings/resstock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www.algone.com/the-aquarium-and-energy-consumption" TargetMode="External"/><Relationship Id="rId21" Type="http://schemas.openxmlformats.org/officeDocument/2006/relationships/hyperlink" Target="https://www.wolf.eu/en-de/advisor/electricity-consumption-of-heat-pumps" TargetMode="External"/><Relationship Id="rId7" Type="http://schemas.openxmlformats.org/officeDocument/2006/relationships/hyperlink" Target="https://www.lenergietoutcompris.fr/actualites-conseils/quelle-puissance-de-chaudiere-pour-un-logement-de-200-m2" TargetMode="External"/><Relationship Id="rId12" Type="http://schemas.openxmlformats.org/officeDocument/2006/relationships/hyperlink" Target="https://conseils-thermiques.org/contenu/chaudiere-bois.php" TargetMode="External"/><Relationship Id="rId17" Type="http://schemas.openxmlformats.org/officeDocument/2006/relationships/hyperlink" Target="https://www.energysage.com/electricity/house-watts/how-many-watts-does-an-air-source-heat-pump-use/" TargetMode="External"/><Relationship Id="rId25" Type="http://schemas.openxmlformats.org/officeDocument/2006/relationships/hyperlink" Target="https://publications.gc.ca/collections/collection_2015/schl-cmhc/nh18-22/NH18-22-114-104-eng.pdf" TargetMode="External"/><Relationship Id="rId2" Type="http://schemas.openxmlformats.org/officeDocument/2006/relationships/hyperlink" Target="https://selectra.info/energie/guides/conso/appareils-electriques" TargetMode="External"/><Relationship Id="rId16" Type="http://schemas.openxmlformats.org/officeDocument/2006/relationships/hyperlink" Target="https://www.asder.asso.fr/wp-content/uploads/2019/08/Doc4.Suivi_fonctionnement_chaufferies_bois_petites_puissances_IERA.pdf" TargetMode="External"/><Relationship Id="rId20" Type="http://schemas.openxmlformats.org/officeDocument/2006/relationships/hyperlink" Target="https://www.energybot.com/energy-usage/water-pump.html" TargetMode="External"/><Relationship Id="rId1" Type="http://schemas.openxmlformats.org/officeDocument/2006/relationships/hyperlink" Target="https://agirpourlatransition.ademe.fr/particuliers/maison/economies-denergie-deau/electricite-combien-consomment-appareils-maison" TargetMode="External"/><Relationship Id="rId6" Type="http://schemas.openxmlformats.org/officeDocument/2006/relationships/hyperlink" Target="https://en.selectra.info/energy-france/guides/electricity/boiler" TargetMode="External"/><Relationship Id="rId11" Type="http://schemas.openxmlformats.org/officeDocument/2006/relationships/hyperlink" Target="https://www.dedietrich-heating.com/products/product_ranges/commercial_boilers/oil_condensing_boiler_gtu_c/oil_condensing_boiler_gtu_c_330" TargetMode="External"/><Relationship Id="rId24" Type="http://schemas.openxmlformats.org/officeDocument/2006/relationships/hyperlink" Target="https://www.solaflect.com/how-much-electricity-will-i-use-with-a-heat-pump/" TargetMode="External"/><Relationship Id="rId5" Type="http://schemas.openxmlformats.org/officeDocument/2006/relationships/hyperlink" Target="https://www.osti.gov/servlets/purl/829987" TargetMode="External"/><Relationship Id="rId15" Type="http://schemas.openxmlformats.org/officeDocument/2006/relationships/hyperlink" Target="https://particuliers.engie.fr/electricite/conseils-electricite/conseils-tarifs-electricite/consommation-moyenne-electricite-personne.html" TargetMode="External"/><Relationship Id="rId23" Type="http://schemas.openxmlformats.org/officeDocument/2006/relationships/hyperlink" Target="https://www.mid.org/save/ApplianceUsage.pdf" TargetMode="External"/><Relationship Id="rId10" Type="http://schemas.openxmlformats.org/officeDocument/2006/relationships/hyperlink" Target="https://particuliers.engie.fr/electricite/conseils-electricite/conseils-tarifs-electricite/consommation-electrique-moyenne-logement-par-superficie.html" TargetMode="External"/><Relationship Id="rId19" Type="http://schemas.openxmlformats.org/officeDocument/2006/relationships/hyperlink" Target="https://evolvegreen.ca/faq_articles/energy-consumption/" TargetMode="External"/><Relationship Id="rId4" Type="http://schemas.openxmlformats.org/officeDocument/2006/relationships/hyperlink" Target="https://livethevc.com/aquariums-for-apartments/" TargetMode="External"/><Relationship Id="rId9" Type="http://schemas.openxmlformats.org/officeDocument/2006/relationships/hyperlink" Target="https://www.fioulreduc.com/changer/chaudiere-fioul/puissance-choisir-chaudiere-fioul" TargetMode="External"/><Relationship Id="rId14" Type="http://schemas.openxmlformats.org/officeDocument/2006/relationships/hyperlink" Target="https://www.quelleenergie.fr/questions/consommation-electrique-chaudiere-granules" TargetMode="External"/><Relationship Id="rId22" Type="http://schemas.openxmlformats.org/officeDocument/2006/relationships/hyperlink" Target="https://www.slashplan.com/deep-fryer-energy-calculator-cost-and-kwh-us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70" zoomScaleNormal="70" workbookViewId="0">
      <selection activeCell="D10" sqref="D10"/>
    </sheetView>
  </sheetViews>
  <sheetFormatPr defaultRowHeight="14.4" x14ac:dyDescent="0.3"/>
  <cols>
    <col min="1" max="1" width="27.5546875" bestFit="1" customWidth="1"/>
    <col min="2" max="2" width="13.5546875" bestFit="1" customWidth="1"/>
    <col min="3" max="3" width="15.77734375" customWidth="1"/>
    <col min="4" max="4" width="26.44140625" bestFit="1" customWidth="1"/>
    <col min="5" max="5" width="12.109375" bestFit="1" customWidth="1"/>
    <col min="6" max="6" width="10.21875" bestFit="1" customWidth="1"/>
    <col min="7" max="7" width="12.5546875" bestFit="1" customWidth="1"/>
    <col min="8" max="8" width="10.77734375" bestFit="1" customWidth="1"/>
    <col min="9" max="9" width="12.33203125" bestFit="1" customWidth="1"/>
    <col min="10" max="10" width="10.77734375" bestFit="1" customWidth="1"/>
  </cols>
  <sheetData>
    <row r="1" spans="1:11" x14ac:dyDescent="0.3">
      <c r="A1" s="1" t="s">
        <v>0</v>
      </c>
      <c r="B1" s="1" t="s">
        <v>1</v>
      </c>
      <c r="C1" t="s">
        <v>75</v>
      </c>
      <c r="D1" t="s">
        <v>46</v>
      </c>
      <c r="E1" t="s">
        <v>47</v>
      </c>
      <c r="F1" t="s">
        <v>8</v>
      </c>
      <c r="G1" t="s">
        <v>12</v>
      </c>
      <c r="H1" t="s">
        <v>13</v>
      </c>
      <c r="I1" t="s">
        <v>17</v>
      </c>
    </row>
    <row r="2" spans="1:11" x14ac:dyDescent="0.3">
      <c r="A2" s="2" t="s">
        <v>48</v>
      </c>
      <c r="B2" t="s">
        <v>6</v>
      </c>
      <c r="C2">
        <v>3000</v>
      </c>
      <c r="D2">
        <v>154</v>
      </c>
      <c r="E2" t="s">
        <v>20</v>
      </c>
      <c r="F2" t="s">
        <v>9</v>
      </c>
      <c r="G2" t="s">
        <v>11</v>
      </c>
      <c r="H2" t="s">
        <v>10</v>
      </c>
      <c r="I2" t="s">
        <v>11</v>
      </c>
    </row>
    <row r="3" spans="1:11" x14ac:dyDescent="0.3">
      <c r="A3" t="s">
        <v>49</v>
      </c>
      <c r="B3" t="s">
        <v>7</v>
      </c>
      <c r="C3">
        <v>200</v>
      </c>
      <c r="D3" s="2">
        <v>296</v>
      </c>
      <c r="F3" t="s">
        <v>10</v>
      </c>
      <c r="G3" t="s">
        <v>10</v>
      </c>
      <c r="H3" t="s">
        <v>10</v>
      </c>
      <c r="I3" t="s">
        <v>10</v>
      </c>
      <c r="K3" s="4">
        <f>SUM(D14,D7,D22,D27,D8,D9,D13,D16)</f>
        <v>8704</v>
      </c>
    </row>
    <row r="4" spans="1:11" x14ac:dyDescent="0.3">
      <c r="A4" s="2" t="s">
        <v>50</v>
      </c>
      <c r="B4" t="s">
        <v>7</v>
      </c>
      <c r="C4">
        <v>200</v>
      </c>
      <c r="D4" s="2">
        <v>296</v>
      </c>
      <c r="F4" t="s">
        <v>10</v>
      </c>
      <c r="G4" t="s">
        <v>10</v>
      </c>
      <c r="H4" t="s">
        <v>10</v>
      </c>
      <c r="I4" t="s">
        <v>10</v>
      </c>
    </row>
    <row r="5" spans="1:11" x14ac:dyDescent="0.3">
      <c r="A5" t="s">
        <v>51</v>
      </c>
      <c r="B5" t="s">
        <v>7</v>
      </c>
      <c r="C5">
        <v>200</v>
      </c>
      <c r="D5" s="2">
        <v>296</v>
      </c>
      <c r="F5" t="s">
        <v>10</v>
      </c>
      <c r="G5" t="s">
        <v>10</v>
      </c>
      <c r="H5" t="s">
        <v>10</v>
      </c>
      <c r="I5" t="s">
        <v>10</v>
      </c>
    </row>
    <row r="6" spans="1:11" x14ac:dyDescent="0.3">
      <c r="A6" s="2" t="s">
        <v>52</v>
      </c>
      <c r="B6" t="s">
        <v>6</v>
      </c>
      <c r="C6">
        <v>2500</v>
      </c>
      <c r="D6">
        <v>146</v>
      </c>
      <c r="E6" t="s">
        <v>15</v>
      </c>
      <c r="F6" t="s">
        <v>9</v>
      </c>
      <c r="G6" t="s">
        <v>14</v>
      </c>
      <c r="H6" t="s">
        <v>11</v>
      </c>
      <c r="I6" t="s">
        <v>11</v>
      </c>
    </row>
    <row r="7" spans="1:11" x14ac:dyDescent="0.3">
      <c r="A7" s="2" t="s">
        <v>53</v>
      </c>
      <c r="B7" t="s">
        <v>6</v>
      </c>
      <c r="C7">
        <v>3000</v>
      </c>
      <c r="D7" s="2">
        <v>159</v>
      </c>
      <c r="E7" t="s">
        <v>15</v>
      </c>
      <c r="F7" t="s">
        <v>9</v>
      </c>
      <c r="G7" t="s">
        <v>14</v>
      </c>
      <c r="H7" t="s">
        <v>11</v>
      </c>
      <c r="I7" t="s">
        <v>11</v>
      </c>
    </row>
    <row r="8" spans="1:11" x14ac:dyDescent="0.3">
      <c r="A8" s="2" t="s">
        <v>54</v>
      </c>
      <c r="B8" t="s">
        <v>6</v>
      </c>
      <c r="C8">
        <v>1500</v>
      </c>
      <c r="D8">
        <v>39</v>
      </c>
      <c r="E8" t="s">
        <v>21</v>
      </c>
      <c r="F8" t="s">
        <v>9</v>
      </c>
      <c r="G8" t="s">
        <v>14</v>
      </c>
      <c r="H8" t="s">
        <v>11</v>
      </c>
      <c r="I8" t="s">
        <v>11</v>
      </c>
    </row>
    <row r="9" spans="1:11" x14ac:dyDescent="0.3">
      <c r="A9" s="2" t="s">
        <v>55</v>
      </c>
      <c r="B9" t="s">
        <v>6</v>
      </c>
      <c r="C9">
        <v>77</v>
      </c>
      <c r="D9">
        <v>150</v>
      </c>
      <c r="E9" t="s">
        <v>16</v>
      </c>
      <c r="F9" t="s">
        <v>9</v>
      </c>
      <c r="G9" t="s">
        <v>10</v>
      </c>
      <c r="H9" t="s">
        <v>11</v>
      </c>
      <c r="I9" t="s">
        <v>11</v>
      </c>
    </row>
    <row r="10" spans="1:11" x14ac:dyDescent="0.3">
      <c r="A10" s="2" t="s">
        <v>56</v>
      </c>
      <c r="B10" t="s">
        <v>6</v>
      </c>
      <c r="C10">
        <v>2000</v>
      </c>
      <c r="D10" s="2">
        <v>159</v>
      </c>
      <c r="F10" t="s">
        <v>9</v>
      </c>
      <c r="G10" t="s">
        <v>14</v>
      </c>
      <c r="H10" t="s">
        <v>11</v>
      </c>
      <c r="I10" t="s">
        <v>11</v>
      </c>
    </row>
    <row r="11" spans="1:11" x14ac:dyDescent="0.3">
      <c r="A11" s="2" t="s">
        <v>57</v>
      </c>
      <c r="B11" t="s">
        <v>7</v>
      </c>
      <c r="C11">
        <v>300</v>
      </c>
      <c r="D11">
        <v>346</v>
      </c>
      <c r="F11" t="s">
        <v>10</v>
      </c>
      <c r="G11" t="s">
        <v>10</v>
      </c>
      <c r="H11" t="s">
        <v>10</v>
      </c>
      <c r="I11" t="s">
        <v>10</v>
      </c>
    </row>
    <row r="12" spans="1:11" x14ac:dyDescent="0.3">
      <c r="A12" s="2" t="s">
        <v>58</v>
      </c>
      <c r="B12" t="s">
        <v>6</v>
      </c>
      <c r="C12">
        <v>500</v>
      </c>
      <c r="D12" s="2">
        <v>134</v>
      </c>
      <c r="F12" t="s">
        <v>22</v>
      </c>
      <c r="G12" t="s">
        <v>10</v>
      </c>
      <c r="H12" t="s">
        <v>10</v>
      </c>
      <c r="I12" t="s">
        <v>10</v>
      </c>
    </row>
    <row r="13" spans="1:11" x14ac:dyDescent="0.3">
      <c r="A13" s="2" t="s">
        <v>59</v>
      </c>
      <c r="B13" t="s">
        <v>6</v>
      </c>
      <c r="C13">
        <v>2000</v>
      </c>
      <c r="D13">
        <v>100</v>
      </c>
      <c r="F13" t="s">
        <v>9</v>
      </c>
      <c r="G13" t="s">
        <v>9</v>
      </c>
      <c r="H13" t="s">
        <v>10</v>
      </c>
      <c r="I13" t="s">
        <v>11</v>
      </c>
    </row>
    <row r="14" spans="1:11" x14ac:dyDescent="0.3">
      <c r="A14" s="2" t="s">
        <v>60</v>
      </c>
      <c r="B14" t="s">
        <v>6</v>
      </c>
      <c r="C14">
        <v>2200</v>
      </c>
      <c r="D14">
        <v>280</v>
      </c>
      <c r="F14" t="s">
        <v>9</v>
      </c>
      <c r="G14" t="s">
        <v>11</v>
      </c>
      <c r="H14" t="s">
        <v>11</v>
      </c>
      <c r="I14" t="s">
        <v>11</v>
      </c>
    </row>
    <row r="15" spans="1:11" x14ac:dyDescent="0.3">
      <c r="A15" s="2" t="s">
        <v>61</v>
      </c>
      <c r="B15" s="2" t="s">
        <v>6</v>
      </c>
      <c r="C15">
        <v>1500</v>
      </c>
      <c r="D15">
        <v>1720</v>
      </c>
      <c r="F15" t="s">
        <v>9</v>
      </c>
      <c r="G15" t="s">
        <v>10</v>
      </c>
      <c r="H15" t="s">
        <v>10</v>
      </c>
      <c r="I15" t="s">
        <v>11</v>
      </c>
    </row>
    <row r="16" spans="1:11" x14ac:dyDescent="0.3">
      <c r="A16" s="2" t="s">
        <v>62</v>
      </c>
      <c r="B16" s="2" t="s">
        <v>6</v>
      </c>
      <c r="C16">
        <v>3500</v>
      </c>
      <c r="D16" s="2">
        <v>1676</v>
      </c>
      <c r="F16" t="s">
        <v>9</v>
      </c>
      <c r="G16" t="s">
        <v>10</v>
      </c>
      <c r="H16" t="s">
        <v>10</v>
      </c>
      <c r="I16" t="s">
        <v>11</v>
      </c>
    </row>
    <row r="17" spans="1:13" x14ac:dyDescent="0.3">
      <c r="A17" s="2" t="s">
        <v>63</v>
      </c>
      <c r="B17" s="2" t="s">
        <v>6</v>
      </c>
      <c r="C17">
        <v>500</v>
      </c>
      <c r="D17" s="2">
        <v>134</v>
      </c>
      <c r="F17" t="s">
        <v>22</v>
      </c>
      <c r="G17" t="s">
        <v>10</v>
      </c>
      <c r="H17" t="s">
        <v>10</v>
      </c>
      <c r="I17" t="s">
        <v>10</v>
      </c>
    </row>
    <row r="18" spans="1:13" x14ac:dyDescent="0.3">
      <c r="A18" s="2" t="s">
        <v>64</v>
      </c>
      <c r="B18" t="s">
        <v>7</v>
      </c>
      <c r="C18">
        <v>300</v>
      </c>
      <c r="D18">
        <v>200</v>
      </c>
      <c r="F18" t="s">
        <v>9</v>
      </c>
      <c r="G18" t="s">
        <v>10</v>
      </c>
      <c r="H18" t="s">
        <v>10</v>
      </c>
      <c r="I18" t="s">
        <v>11</v>
      </c>
    </row>
    <row r="19" spans="1:13" x14ac:dyDescent="0.3">
      <c r="A19" t="s">
        <v>2</v>
      </c>
      <c r="B19" t="s">
        <v>6</v>
      </c>
      <c r="C19">
        <v>200</v>
      </c>
      <c r="D19">
        <v>363</v>
      </c>
      <c r="F19" t="s">
        <v>22</v>
      </c>
      <c r="G19" t="s">
        <v>10</v>
      </c>
      <c r="H19" t="s">
        <v>10</v>
      </c>
      <c r="I19" t="s">
        <v>11</v>
      </c>
    </row>
    <row r="20" spans="1:13" x14ac:dyDescent="0.3">
      <c r="A20" s="2" t="s">
        <v>65</v>
      </c>
      <c r="B20" t="s">
        <v>6</v>
      </c>
      <c r="C20">
        <v>70</v>
      </c>
      <c r="D20">
        <v>124</v>
      </c>
      <c r="F20" t="s">
        <v>9</v>
      </c>
      <c r="G20" t="s">
        <v>11</v>
      </c>
      <c r="H20" t="s">
        <v>11</v>
      </c>
      <c r="I20" t="s">
        <v>11</v>
      </c>
    </row>
    <row r="21" spans="1:13" x14ac:dyDescent="0.3">
      <c r="A21" t="s">
        <v>3</v>
      </c>
      <c r="B21" t="s">
        <v>6</v>
      </c>
      <c r="C21">
        <v>300</v>
      </c>
      <c r="D21">
        <v>120</v>
      </c>
      <c r="F21" t="s">
        <v>22</v>
      </c>
      <c r="G21" t="s">
        <v>10</v>
      </c>
      <c r="H21" t="s">
        <v>10</v>
      </c>
      <c r="I21" t="s">
        <v>11</v>
      </c>
    </row>
    <row r="22" spans="1:13" x14ac:dyDescent="0.3">
      <c r="A22" s="2" t="s">
        <v>66</v>
      </c>
      <c r="B22" s="2" t="s">
        <v>6</v>
      </c>
      <c r="C22">
        <v>830</v>
      </c>
      <c r="D22" s="4">
        <v>4000</v>
      </c>
      <c r="F22" t="s">
        <v>9</v>
      </c>
      <c r="G22" t="s">
        <v>10</v>
      </c>
      <c r="H22" t="s">
        <v>10</v>
      </c>
      <c r="I22" t="s">
        <v>11</v>
      </c>
      <c r="M22" s="4"/>
    </row>
    <row r="23" spans="1:13" x14ac:dyDescent="0.3">
      <c r="A23" s="2" t="s">
        <v>67</v>
      </c>
      <c r="B23" t="s">
        <v>7</v>
      </c>
      <c r="C23">
        <v>400</v>
      </c>
      <c r="D23">
        <v>150</v>
      </c>
      <c r="F23" t="s">
        <v>9</v>
      </c>
      <c r="G23" t="s">
        <v>10</v>
      </c>
      <c r="H23" t="s">
        <v>10</v>
      </c>
      <c r="I23" t="s">
        <v>11</v>
      </c>
    </row>
    <row r="24" spans="1:13" x14ac:dyDescent="0.3">
      <c r="A24" s="2" t="s">
        <v>68</v>
      </c>
      <c r="B24" t="s">
        <v>6</v>
      </c>
      <c r="C24">
        <v>2500</v>
      </c>
      <c r="D24">
        <f>100+285</f>
        <v>385</v>
      </c>
      <c r="F24" t="s">
        <v>9</v>
      </c>
      <c r="G24" t="s">
        <v>9</v>
      </c>
      <c r="H24" t="s">
        <v>10</v>
      </c>
      <c r="I24" t="s">
        <v>11</v>
      </c>
    </row>
    <row r="25" spans="1:13" x14ac:dyDescent="0.3">
      <c r="A25" t="s">
        <v>4</v>
      </c>
      <c r="B25" t="s">
        <v>6</v>
      </c>
      <c r="C25">
        <v>200</v>
      </c>
      <c r="D25">
        <v>375</v>
      </c>
      <c r="F25" t="s">
        <v>22</v>
      </c>
      <c r="G25" t="s">
        <v>10</v>
      </c>
      <c r="H25" t="s">
        <v>10</v>
      </c>
      <c r="I25" t="s">
        <v>11</v>
      </c>
    </row>
    <row r="26" spans="1:13" x14ac:dyDescent="0.3">
      <c r="A26" s="2" t="s">
        <v>69</v>
      </c>
      <c r="B26" t="s">
        <v>6</v>
      </c>
      <c r="C26">
        <v>1200</v>
      </c>
      <c r="D26">
        <v>159</v>
      </c>
      <c r="F26" t="s">
        <v>9</v>
      </c>
      <c r="G26" t="s">
        <v>11</v>
      </c>
      <c r="H26" t="s">
        <v>11</v>
      </c>
      <c r="I26" t="s">
        <v>11</v>
      </c>
    </row>
    <row r="27" spans="1:13" x14ac:dyDescent="0.3">
      <c r="A27" t="s">
        <v>70</v>
      </c>
      <c r="B27" t="s">
        <v>6</v>
      </c>
      <c r="C27">
        <v>1000</v>
      </c>
      <c r="D27" s="4">
        <v>2300</v>
      </c>
      <c r="F27" t="s">
        <v>9</v>
      </c>
      <c r="G27" t="s">
        <v>10</v>
      </c>
      <c r="H27" t="s">
        <v>10</v>
      </c>
      <c r="I27" t="s">
        <v>11</v>
      </c>
    </row>
    <row r="28" spans="1:13" x14ac:dyDescent="0.3">
      <c r="A28" t="s">
        <v>5</v>
      </c>
      <c r="B28" t="s">
        <v>6</v>
      </c>
      <c r="C28">
        <v>200</v>
      </c>
      <c r="D28">
        <v>120</v>
      </c>
      <c r="F28" t="s">
        <v>22</v>
      </c>
      <c r="G28" t="s">
        <v>10</v>
      </c>
      <c r="H28" t="s">
        <v>10</v>
      </c>
      <c r="I28" t="s">
        <v>11</v>
      </c>
    </row>
    <row r="29" spans="1:13" x14ac:dyDescent="0.3">
      <c r="A29" t="s">
        <v>71</v>
      </c>
      <c r="B29" t="s">
        <v>7</v>
      </c>
      <c r="C29">
        <v>200</v>
      </c>
      <c r="D29">
        <v>186</v>
      </c>
      <c r="F29" t="s">
        <v>10</v>
      </c>
      <c r="G29" t="s">
        <v>10</v>
      </c>
      <c r="H29" t="s">
        <v>10</v>
      </c>
      <c r="I29" t="s">
        <v>10</v>
      </c>
    </row>
    <row r="30" spans="1:13" x14ac:dyDescent="0.3">
      <c r="A30" t="s">
        <v>72</v>
      </c>
      <c r="B30" t="s">
        <v>73</v>
      </c>
      <c r="C30">
        <f>1000*D30/8760</f>
        <v>648.05936073059365</v>
      </c>
      <c r="D30">
        <v>5677</v>
      </c>
    </row>
    <row r="31" spans="1:13" x14ac:dyDescent="0.3">
      <c r="A31" t="s">
        <v>74</v>
      </c>
      <c r="B31" t="s">
        <v>73</v>
      </c>
      <c r="C31">
        <f>1000*D31/8760</f>
        <v>50.570776255707763</v>
      </c>
      <c r="D31">
        <v>443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702C-9048-4D65-AD96-2B30B005BEF2}">
  <dimension ref="A1:T27"/>
  <sheetViews>
    <sheetView topLeftCell="A4" workbookViewId="0">
      <selection activeCell="A18" sqref="A18"/>
    </sheetView>
  </sheetViews>
  <sheetFormatPr defaultRowHeight="14.4" x14ac:dyDescent="0.3"/>
  <cols>
    <col min="8" max="8" width="13.21875" bestFit="1" customWidth="1"/>
    <col min="10" max="10" width="10.77734375" bestFit="1" customWidth="1"/>
    <col min="12" max="12" width="15" bestFit="1" customWidth="1"/>
    <col min="14" max="14" width="13.77734375" bestFit="1" customWidth="1"/>
    <col min="16" max="16" width="24.6640625" bestFit="1" customWidth="1"/>
    <col min="18" max="18" width="11.5546875" bestFit="1" customWidth="1"/>
    <col min="20" max="20" width="19.6640625" bestFit="1" customWidth="1"/>
  </cols>
  <sheetData>
    <row r="1" spans="1:20" x14ac:dyDescent="0.3">
      <c r="A1" s="3" t="s">
        <v>18</v>
      </c>
    </row>
    <row r="2" spans="1:20" x14ac:dyDescent="0.3">
      <c r="A2" s="3" t="s">
        <v>19</v>
      </c>
    </row>
    <row r="3" spans="1:20" x14ac:dyDescent="0.3">
      <c r="A3" s="3" t="s">
        <v>23</v>
      </c>
      <c r="F3" s="3" t="s">
        <v>24</v>
      </c>
    </row>
    <row r="4" spans="1:20" x14ac:dyDescent="0.3">
      <c r="A4" s="3" t="s">
        <v>25</v>
      </c>
      <c r="J4" s="3" t="s">
        <v>26</v>
      </c>
      <c r="L4" s="3" t="s">
        <v>27</v>
      </c>
      <c r="N4" s="3" t="s">
        <v>28</v>
      </c>
      <c r="P4" s="3" t="s">
        <v>29</v>
      </c>
      <c r="R4" s="3" t="s">
        <v>30</v>
      </c>
      <c r="T4" s="3" t="s">
        <v>31</v>
      </c>
    </row>
    <row r="6" spans="1:20" x14ac:dyDescent="0.3">
      <c r="H6" s="3" t="s">
        <v>32</v>
      </c>
      <c r="J6" s="3" t="s">
        <v>33</v>
      </c>
      <c r="N6" s="3" t="s">
        <v>34</v>
      </c>
      <c r="S6" s="3" t="s">
        <v>36</v>
      </c>
    </row>
    <row r="14" spans="1:20" x14ac:dyDescent="0.3">
      <c r="A14" s="3" t="s">
        <v>37</v>
      </c>
      <c r="G14" s="3" t="s">
        <v>38</v>
      </c>
      <c r="K14" s="3" t="s">
        <v>41</v>
      </c>
      <c r="N14" s="3" t="s">
        <v>44</v>
      </c>
    </row>
    <row r="15" spans="1:20" x14ac:dyDescent="0.3">
      <c r="A15" s="3" t="s">
        <v>39</v>
      </c>
    </row>
    <row r="16" spans="1:20" x14ac:dyDescent="0.3">
      <c r="A16" s="3" t="s">
        <v>42</v>
      </c>
      <c r="E16" s="3" t="s">
        <v>43</v>
      </c>
    </row>
    <row r="17" spans="1:1" x14ac:dyDescent="0.3">
      <c r="A17" s="3" t="s">
        <v>45</v>
      </c>
    </row>
    <row r="26" spans="1:1" x14ac:dyDescent="0.3">
      <c r="A26" s="3" t="s">
        <v>35</v>
      </c>
    </row>
    <row r="27" spans="1:1" x14ac:dyDescent="0.3">
      <c r="A27" s="3" t="s">
        <v>40</v>
      </c>
    </row>
  </sheetData>
  <hyperlinks>
    <hyperlink ref="A1" r:id="rId1" xr:uid="{F1578A5C-7EE7-49F9-9058-83E3CF7AE36E}"/>
    <hyperlink ref="A2" r:id="rId2" location=":~:text=Les%20appareils%20%C3%A9lectriques%20utilisent%206,1643%2C2%20%E2%82%AC%20en%20moyenne" xr:uid="{A21866AC-F00D-464B-96F8-5EDEB8DDBF33}"/>
    <hyperlink ref="A3" r:id="rId3" xr:uid="{F3DA7DCD-D7DE-4F60-BC67-7AC896B4B27B}"/>
    <hyperlink ref="F3" r:id="rId4" location=":~:text=It's%20wise%20to%20go%20no,with%20draining%20a%20huge%20tank." xr:uid="{E219ECE5-770E-4DC1-8502-A42A6E85C274}"/>
    <hyperlink ref="A4" r:id="rId5" xr:uid="{04063E7C-54D0-474C-B75B-9C1874A51B57}"/>
    <hyperlink ref="J4" r:id="rId6" xr:uid="{35383119-C18A-4934-8B40-1D3CCA563E92}"/>
    <hyperlink ref="L4" r:id="rId7" location=":~:text=La%20puissance%20d'une%20chaudi%C3%A8re%20pour%20200%20m2,-En%20reprenant%20les&amp;text=En%20r%C3%A8gle%20g%C3%A9n%C3%A9rale%2C%20selon%20la,pensez%20%C3%A0%20ajouter%20quelques%20kW." xr:uid="{992E414D-5DBE-42F3-A130-9C6E7675A396}"/>
    <hyperlink ref="N4" r:id="rId8" xr:uid="{F093336F-0540-4740-A716-204618F69287}"/>
    <hyperlink ref="P4" r:id="rId9" location=":~:text=Pour%20le%20chauffage%20seul%2C%20on,maison%20de%20plus%20de%20100m2." xr:uid="{54F10353-80C6-4130-AAB8-F1826F99039C}"/>
    <hyperlink ref="R4" r:id="rId10" location=":~:text=%C3%80%20titre%20indicatif%2C%20le%20volume,un%20foyer%20de%206%20personnes." xr:uid="{7174ADE8-E76F-408A-9063-65E5D0D10820}"/>
    <hyperlink ref="T4" r:id="rId11" xr:uid="{7F8B21AD-CC90-44DC-A87E-4A466F464F2E}"/>
    <hyperlink ref="H6" r:id="rId12" location=":~:text=Emprise%20au%20sol%20%3A%20Une%20chaudi%C3%A8re,%C3%A0%20100%20cm%20(1500L)." xr:uid="{8550F2A3-4A86-49FD-BEBE-A765B8E09D91}"/>
    <hyperlink ref="J6" r:id="rId13" xr:uid="{D06C471C-A012-46E2-856B-06EB20D21F44}"/>
    <hyperlink ref="N6" r:id="rId14" xr:uid="{56A2998F-47E7-4D62-B42A-9E77F8C4919B}"/>
    <hyperlink ref="A26" r:id="rId15" location=":~:text=Sommaire&amp;text=En%20France%2C%20la%20consommation%20moyenne,et%20par%20an%20(3)." xr:uid="{6AB385B9-A6C7-4549-850B-E147F00CE4F6}"/>
    <hyperlink ref="S6" r:id="rId16" xr:uid="{68B1E6A7-35B7-4FDC-A49F-D48486A7F5CE}"/>
    <hyperlink ref="A14" r:id="rId17" xr:uid="{C8F7EDD1-7CEB-41CC-9524-3DBDAD5961F6}"/>
    <hyperlink ref="G14" r:id="rId18" xr:uid="{20E12E74-18C2-4794-8C13-5AA8DE196215}"/>
    <hyperlink ref="A15" r:id="rId19" xr:uid="{45068947-01D9-436D-A6C4-52B2A326F902}"/>
    <hyperlink ref="A27" r:id="rId20" xr:uid="{5AC2EE2A-29F6-4006-9AB4-2522FDB7674B}"/>
    <hyperlink ref="K14" r:id="rId21" xr:uid="{ECA1CA1A-E403-44D4-94B8-F81E39701D16}"/>
    <hyperlink ref="A16" r:id="rId22" xr:uid="{9196DBE2-472D-4F00-9C17-C442079318EA}"/>
    <hyperlink ref="E16" r:id="rId23" xr:uid="{04F68323-1F56-417F-955B-85433DF2D9F6}"/>
    <hyperlink ref="N14" r:id="rId24" xr:uid="{777AB6C7-E6B0-418C-8929-056AEBE3380D}"/>
    <hyperlink ref="A17" r:id="rId25" xr:uid="{A3BD06ED-8BF1-4A25-BD5A-43F56BFA4502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Lasha Khubashvili</cp:lastModifiedBy>
  <dcterms:created xsi:type="dcterms:W3CDTF">2024-04-26T11:03:18Z</dcterms:created>
  <dcterms:modified xsi:type="dcterms:W3CDTF">2024-06-14T15:44:48Z</dcterms:modified>
</cp:coreProperties>
</file>