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PMG Working Folder\Tools\Contract Labour\"/>
    </mc:Choice>
  </mc:AlternateContent>
  <xr:revisionPtr revIDLastSave="0" documentId="13_ncr:1_{268FCC50-E3EF-4CDF-A861-4F83E8D913C9}" xr6:coauthVersionLast="45" xr6:coauthVersionMax="45" xr10:uidLastSave="{00000000-0000-0000-0000-000000000000}"/>
  <bookViews>
    <workbookView xWindow="-120" yWindow="-120" windowWidth="20730" windowHeight="11160" firstSheet="4" activeTab="8" xr2:uid="{445C84BB-EB08-47E1-8516-936BA1B68A2F}"/>
  </bookViews>
  <sheets>
    <sheet name="Dashboard 1,2" sheetId="1" r:id="rId1"/>
    <sheet name="Dashboard 3" sheetId="2" r:id="rId2"/>
    <sheet name="Dashboard 4" sheetId="3" r:id="rId3"/>
    <sheet name="Dashboard 5,6,7" sheetId="4" r:id="rId4"/>
    <sheet name="Dashboard 8" sheetId="5" r:id="rId5"/>
    <sheet name="Dashboard 9,10" sheetId="6" r:id="rId6"/>
    <sheet name="Dashboard 11" sheetId="7" r:id="rId7"/>
    <sheet name="Dashboard 12" sheetId="8" r:id="rId8"/>
    <sheet name="Dashboard 1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7" l="1"/>
  <c r="M19" i="7"/>
  <c r="M17" i="7"/>
  <c r="M15" i="7"/>
  <c r="M13" i="7"/>
  <c r="M11" i="7"/>
  <c r="N32" i="4"/>
  <c r="M32" i="4"/>
  <c r="L32" i="4"/>
  <c r="N20" i="4" l="1"/>
  <c r="M20" i="4"/>
  <c r="L20" i="4"/>
  <c r="M7" i="4"/>
  <c r="L7" i="4"/>
  <c r="O20" i="3"/>
  <c r="O18" i="3"/>
  <c r="O16" i="3"/>
  <c r="O14" i="3"/>
  <c r="O12" i="3"/>
  <c r="O10" i="3"/>
</calcChain>
</file>

<file path=xl/sharedStrings.xml><?xml version="1.0" encoding="utf-8"?>
<sst xmlns="http://schemas.openxmlformats.org/spreadsheetml/2006/main" count="177" uniqueCount="114">
  <si>
    <t>Q1</t>
  </si>
  <si>
    <t>Q2</t>
  </si>
  <si>
    <t>Q3</t>
  </si>
  <si>
    <t>Q4</t>
  </si>
  <si>
    <t>Location</t>
  </si>
  <si>
    <t>Pending to be reported</t>
  </si>
  <si>
    <t>Delayed Reporting</t>
  </si>
  <si>
    <t>Reported within Timelines</t>
  </si>
  <si>
    <t>Title : Contractor On-boarding Overview</t>
  </si>
  <si>
    <t>Title : Contractor Compliance Overview</t>
  </si>
  <si>
    <t>Graph Type : Interactive TreeMap</t>
  </si>
  <si>
    <t>2 Major Drill Downs :</t>
  </si>
  <si>
    <t>Contractor</t>
  </si>
  <si>
    <t>Principle Employer</t>
  </si>
  <si>
    <t>3 Sub drop downs in each</t>
  </si>
  <si>
    <t>Values</t>
  </si>
  <si>
    <t>Nos</t>
  </si>
  <si>
    <t>Workforce Onboarded</t>
  </si>
  <si>
    <t>Contractors Onboarded</t>
  </si>
  <si>
    <t>Pending to be Approved</t>
  </si>
  <si>
    <t>On-boarding Rejected</t>
  </si>
  <si>
    <t>Contractor Compliance Reported</t>
  </si>
  <si>
    <t>Percentage</t>
  </si>
  <si>
    <t>Principle Employer - Compliance Reported</t>
  </si>
  <si>
    <t>Entries Approved</t>
  </si>
  <si>
    <t>Work-force</t>
  </si>
  <si>
    <t>Graph Type : Group Vertical Bar Chart</t>
  </si>
  <si>
    <t>Title : Contractor Payout Synopsis</t>
  </si>
  <si>
    <t>X Axis : Locations</t>
  </si>
  <si>
    <t xml:space="preserve">Y Axis: </t>
  </si>
  <si>
    <t xml:space="preserve">X Axis : </t>
  </si>
  <si>
    <t>Spend (INR)</t>
  </si>
  <si>
    <t>Mumbai</t>
  </si>
  <si>
    <t>Bangalore</t>
  </si>
  <si>
    <t>Pune</t>
  </si>
  <si>
    <t>Chennai</t>
  </si>
  <si>
    <t>Legends : Nature of Services</t>
  </si>
  <si>
    <t>House-Keeping</t>
  </si>
  <si>
    <t>Security</t>
  </si>
  <si>
    <t>Repair and Maintenance</t>
  </si>
  <si>
    <t>Filter :</t>
  </si>
  <si>
    <t>Drill Down : Wage register</t>
  </si>
  <si>
    <t>Month</t>
  </si>
  <si>
    <t>Quarter</t>
  </si>
  <si>
    <t>April'20</t>
  </si>
  <si>
    <t>May'20</t>
  </si>
  <si>
    <t>June'20</t>
  </si>
  <si>
    <t>July'20</t>
  </si>
  <si>
    <t>Hyderabad</t>
  </si>
  <si>
    <t>Jaipur</t>
  </si>
  <si>
    <t>Variation</t>
  </si>
  <si>
    <t>%</t>
  </si>
  <si>
    <t xml:space="preserve">Variation </t>
  </si>
  <si>
    <t>Location-wise Worforce Headcount</t>
  </si>
  <si>
    <t>Actual</t>
  </si>
  <si>
    <t xml:space="preserve">Budgeted </t>
  </si>
  <si>
    <t>Drill Down Page : Contingent Workforce Grid</t>
  </si>
  <si>
    <t>Total Workforce</t>
  </si>
  <si>
    <t>Present</t>
  </si>
  <si>
    <t>Absent</t>
  </si>
  <si>
    <t>Date</t>
  </si>
  <si>
    <t>Title :</t>
  </si>
  <si>
    <t>Title : Location-wise Worforce Headcount</t>
  </si>
  <si>
    <t>Title : Workforce Attendance</t>
  </si>
  <si>
    <t>Workforce Present</t>
  </si>
  <si>
    <t>Skilled</t>
  </si>
  <si>
    <t>Semi-Skilled</t>
  </si>
  <si>
    <t>Unskilled</t>
  </si>
  <si>
    <t>Shift 1</t>
  </si>
  <si>
    <t>Shift 2</t>
  </si>
  <si>
    <t>Shift 3</t>
  </si>
  <si>
    <t>Title : Contractor Compliance Reporting</t>
  </si>
  <si>
    <t>Filter : From Date and To Date</t>
  </si>
  <si>
    <t>Filter : Contractor</t>
  </si>
  <si>
    <t>Filter : Location</t>
  </si>
  <si>
    <t>Y Axis : Total Count of Compliances Assigned</t>
  </si>
  <si>
    <t>Legend</t>
  </si>
  <si>
    <t>Compliances Reported with Timelines</t>
  </si>
  <si>
    <t xml:space="preserve">Legend </t>
  </si>
  <si>
    <t>Drill Down Page : Compliance Reporting Module</t>
  </si>
  <si>
    <t>Key License Renewal</t>
  </si>
  <si>
    <t xml:space="preserve">          Licenses Exipring in next 30 days</t>
  </si>
  <si>
    <t xml:space="preserve">Total Compliances </t>
  </si>
  <si>
    <t>Contractor wise CLRA license Expiry</t>
  </si>
  <si>
    <t>Nature of Service</t>
  </si>
  <si>
    <t>ABC Company Housekeeping Limited</t>
  </si>
  <si>
    <t>XYZ Housekeeping Limited</t>
  </si>
  <si>
    <t>PRQ Cleanliness Services</t>
  </si>
  <si>
    <t>Number to start from 0 and end at 365</t>
  </si>
  <si>
    <t>Filter Month and Year (Mandatory)</t>
  </si>
  <si>
    <t>Fliter - Nature of Services (Optional)</t>
  </si>
  <si>
    <t>Filter Location (Optional)</t>
  </si>
  <si>
    <t>Statutory Contribution  Summary</t>
  </si>
  <si>
    <t>Contractors</t>
  </si>
  <si>
    <t>Statutory Contribution payable (INR)</t>
  </si>
  <si>
    <t>Acutal Contribution (INR)</t>
  </si>
  <si>
    <t xml:space="preserve">Title : </t>
  </si>
  <si>
    <t>Easy Houskeeping Services Limited</t>
  </si>
  <si>
    <t>Viraat Security Private Limited</t>
  </si>
  <si>
    <t>Ansh Guards Limited</t>
  </si>
  <si>
    <t>Contractor Registration</t>
  </si>
  <si>
    <t>Number of records</t>
  </si>
  <si>
    <t>Worforce Registration</t>
  </si>
  <si>
    <t>Monthly Attendance</t>
  </si>
  <si>
    <t>Advances</t>
  </si>
  <si>
    <t>Contractor Compliances</t>
  </si>
  <si>
    <t>Leave Management</t>
  </si>
  <si>
    <t>Title  : Pending Review of Data uploaded on Platform</t>
  </si>
  <si>
    <t>Auto Approval Enabled</t>
  </si>
  <si>
    <t>No</t>
  </si>
  <si>
    <t>Yes</t>
  </si>
  <si>
    <t>Compliance Reporting Calendar</t>
  </si>
  <si>
    <t>Date giving count of Compliances to be reported by a particular Contractor / User</t>
  </si>
  <si>
    <t>(Flexi range starting with INR 10,000 upto 100,000)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</si>
</sst>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top" wrapText="1"/>
    </xf>
    <xf numFmtId="9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2" fontId="0" fillId="0" borderId="0" xfId="0" applyNumberFormat="1"/>
    <xf numFmtId="9" fontId="0" fillId="0" borderId="0" xfId="1" applyFont="1"/>
    <xf numFmtId="2" fontId="0" fillId="2" borderId="0" xfId="0" applyNumberFormat="1" applyFill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9" fontId="0" fillId="0" borderId="0" xfId="1" applyFont="1" applyAlignment="1">
      <alignment vertical="top"/>
    </xf>
    <xf numFmtId="10" fontId="0" fillId="0" borderId="0" xfId="1" applyNumberFormat="1" applyFont="1" applyAlignment="1">
      <alignment vertical="top"/>
    </xf>
    <xf numFmtId="10" fontId="0" fillId="0" borderId="0" xfId="0" applyNumberForma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4</xdr:row>
      <xdr:rowOff>161656</xdr:rowOff>
    </xdr:from>
    <xdr:to>
      <xdr:col>8</xdr:col>
      <xdr:colOff>361950</xdr:colOff>
      <xdr:row>17</xdr:row>
      <xdr:rowOff>85257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D98942-1F1A-4466-AD05-46DDD8001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923656"/>
          <a:ext cx="4391025" cy="240010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4</xdr:row>
      <xdr:rowOff>152131</xdr:rowOff>
    </xdr:from>
    <xdr:to>
      <xdr:col>16</xdr:col>
      <xdr:colOff>257175</xdr:colOff>
      <xdr:row>17</xdr:row>
      <xdr:rowOff>75732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C872372-AAD4-4501-A880-A098651A7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5" y="914131"/>
          <a:ext cx="4391025" cy="2400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7</xdr:row>
      <xdr:rowOff>3401</xdr:rowOff>
    </xdr:from>
    <xdr:to>
      <xdr:col>8</xdr:col>
      <xdr:colOff>447675</xdr:colOff>
      <xdr:row>20</xdr:row>
      <xdr:rowOff>132942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52A714-0A04-479B-8DDF-9C43227FC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146401"/>
          <a:ext cx="5219700" cy="26060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161925</xdr:rowOff>
    </xdr:from>
    <xdr:to>
      <xdr:col>7</xdr:col>
      <xdr:colOff>447093</xdr:colOff>
      <xdr:row>23</xdr:row>
      <xdr:rowOff>123354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31983-299A-4423-AC41-8F936698E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61925"/>
          <a:ext cx="4657143" cy="37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14</xdr:row>
      <xdr:rowOff>66675</xdr:rowOff>
    </xdr:from>
    <xdr:to>
      <xdr:col>7</xdr:col>
      <xdr:colOff>551105</xdr:colOff>
      <xdr:row>23</xdr:row>
      <xdr:rowOff>47279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84DD44-2F61-4576-842D-8C236ED9C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2733675"/>
          <a:ext cx="4665904" cy="1695104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3</xdr:row>
      <xdr:rowOff>28575</xdr:rowOff>
    </xdr:from>
    <xdr:to>
      <xdr:col>7</xdr:col>
      <xdr:colOff>503480</xdr:colOff>
      <xdr:row>12</xdr:row>
      <xdr:rowOff>9179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9C1B13-8BE9-40FC-8C09-64710A6C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600075"/>
          <a:ext cx="4665904" cy="1695104"/>
        </a:xfrm>
        <a:prstGeom prst="rect">
          <a:avLst/>
        </a:prstGeom>
      </xdr:spPr>
    </xdr:pic>
    <xdr:clientData/>
  </xdr:twoCellAnchor>
  <xdr:oneCellAnchor>
    <xdr:from>
      <xdr:col>0</xdr:col>
      <xdr:colOff>95251</xdr:colOff>
      <xdr:row>26</xdr:row>
      <xdr:rowOff>114300</xdr:rowOff>
    </xdr:from>
    <xdr:ext cx="4665904" cy="1695104"/>
    <xdr:pic>
      <xdr:nvPicPr>
        <xdr:cNvPr id="5" name="Picture 4">
          <a:extLst>
            <a:ext uri="{FF2B5EF4-FFF2-40B4-BE49-F238E27FC236}">
              <a16:creationId xmlns:a16="http://schemas.microsoft.com/office/drawing/2014/main" id="{0D2125B6-27BA-4E35-8BD2-A11F8D773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2781300"/>
          <a:ext cx="4665904" cy="169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</xdr:row>
      <xdr:rowOff>19050</xdr:rowOff>
    </xdr:from>
    <xdr:to>
      <xdr:col>11</xdr:col>
      <xdr:colOff>103928</xdr:colOff>
      <xdr:row>22</xdr:row>
      <xdr:rowOff>151979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7C6216-9804-4206-B29A-3CF3FD755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971550"/>
          <a:ext cx="6771428" cy="33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47625</xdr:rowOff>
    </xdr:from>
    <xdr:to>
      <xdr:col>7</xdr:col>
      <xdr:colOff>238125</xdr:colOff>
      <xdr:row>13</xdr:row>
      <xdr:rowOff>180135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F34068-C1C6-441C-B4C8-1D4495EC5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09625"/>
          <a:ext cx="4352925" cy="184701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17</xdr:row>
      <xdr:rowOff>9524</xdr:rowOff>
    </xdr:from>
    <xdr:to>
      <xdr:col>10</xdr:col>
      <xdr:colOff>123824</xdr:colOff>
      <xdr:row>32</xdr:row>
      <xdr:rowOff>28075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6EC87D-9945-49D2-B98A-44B38D685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3819524"/>
          <a:ext cx="6095999" cy="28760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142875</xdr:rowOff>
    </xdr:from>
    <xdr:to>
      <xdr:col>8</xdr:col>
      <xdr:colOff>18456</xdr:colOff>
      <xdr:row>19</xdr:row>
      <xdr:rowOff>132875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DD416-7B8A-4944-A150-34AB1CA65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33375"/>
          <a:ext cx="4752381" cy="3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171450</xdr:rowOff>
    </xdr:from>
    <xdr:to>
      <xdr:col>5</xdr:col>
      <xdr:colOff>218683</xdr:colOff>
      <xdr:row>24</xdr:row>
      <xdr:rowOff>142307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36D67-F25E-4D51-B3A0-EBFF0B919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71450"/>
          <a:ext cx="3133333" cy="45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313676</xdr:colOff>
      <xdr:row>25</xdr:row>
      <xdr:rowOff>104238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79A02-B715-471D-90BF-79DB63961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5190476" cy="4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BBCF-79A6-4532-A135-010F1A5299B4}">
  <dimension ref="A1:U33"/>
  <sheetViews>
    <sheetView showGridLines="0" workbookViewId="0">
      <selection activeCell="F24" sqref="F24"/>
    </sheetView>
  </sheetViews>
  <sheetFormatPr defaultRowHeight="15" x14ac:dyDescent="0.25"/>
  <cols>
    <col min="10" max="10" width="10.85546875" customWidth="1"/>
    <col min="13" max="13" width="16.42578125" customWidth="1"/>
  </cols>
  <sheetData>
    <row r="1" spans="2:21" x14ac:dyDescent="0.25">
      <c r="B1" t="s">
        <v>10</v>
      </c>
    </row>
    <row r="3" spans="2:21" x14ac:dyDescent="0.25">
      <c r="C3" t="s">
        <v>8</v>
      </c>
      <c r="K3" t="s">
        <v>9</v>
      </c>
    </row>
    <row r="14" spans="2:21" x14ac:dyDescent="0.25">
      <c r="C14" s="1"/>
      <c r="D14" s="1"/>
      <c r="F14" s="1"/>
      <c r="G14" s="1"/>
      <c r="H14" s="1"/>
      <c r="I14" s="1"/>
      <c r="J14" s="1"/>
      <c r="O14" s="1"/>
      <c r="U14" s="1"/>
    </row>
    <row r="15" spans="2:21" x14ac:dyDescent="0.25">
      <c r="C15" s="1"/>
      <c r="D15" s="1"/>
      <c r="F15" s="1"/>
      <c r="G15" s="1"/>
      <c r="H15" s="1"/>
      <c r="I15" s="1"/>
      <c r="J15" s="1"/>
      <c r="O15" s="1"/>
      <c r="U15" s="1"/>
    </row>
    <row r="16" spans="2:21" x14ac:dyDescent="0.25">
      <c r="C16" s="1"/>
      <c r="D16" s="1"/>
      <c r="F16" s="1"/>
      <c r="G16" s="1"/>
      <c r="H16" s="1"/>
      <c r="I16" s="1"/>
      <c r="J16" s="1"/>
      <c r="O16" s="1"/>
      <c r="U16" s="1"/>
    </row>
    <row r="17" spans="1:21" x14ac:dyDescent="0.25">
      <c r="C17" s="1"/>
      <c r="D17" s="1"/>
      <c r="F17" s="1"/>
      <c r="G17" s="1"/>
      <c r="H17" s="1"/>
      <c r="I17" s="1"/>
      <c r="J17" s="1"/>
      <c r="O17" s="1"/>
      <c r="U17" s="1"/>
    </row>
    <row r="18" spans="1:21" x14ac:dyDescent="0.25">
      <c r="C18" s="1"/>
      <c r="D18" s="1"/>
      <c r="F18" s="1"/>
      <c r="G18" s="1"/>
      <c r="H18" s="1"/>
      <c r="I18" s="1"/>
      <c r="J18" s="1"/>
      <c r="O18" s="1"/>
      <c r="U18" s="1"/>
    </row>
    <row r="19" spans="1:21" x14ac:dyDescent="0.25">
      <c r="C19" s="1"/>
      <c r="D19" s="1"/>
      <c r="F19" s="1"/>
      <c r="G19" s="1"/>
      <c r="H19" s="1"/>
      <c r="I19" s="1"/>
      <c r="J19" s="1"/>
      <c r="O19" s="1"/>
      <c r="U19" s="1"/>
    </row>
    <row r="20" spans="1:21" x14ac:dyDescent="0.25">
      <c r="C20" s="1"/>
      <c r="F20" s="1"/>
      <c r="G20" s="1"/>
      <c r="H20" s="1"/>
      <c r="I20" s="1"/>
      <c r="J20" s="1"/>
      <c r="K20" s="10" t="s">
        <v>11</v>
      </c>
      <c r="P20" s="12" t="s">
        <v>15</v>
      </c>
      <c r="U20" s="1"/>
    </row>
    <row r="21" spans="1:21" x14ac:dyDescent="0.25">
      <c r="B21" s="10" t="s">
        <v>11</v>
      </c>
      <c r="C21" s="1"/>
      <c r="E21" s="10" t="s">
        <v>15</v>
      </c>
      <c r="F21" s="1"/>
      <c r="G21" s="1"/>
      <c r="H21" s="1"/>
      <c r="I21" s="1"/>
      <c r="J21" s="1"/>
      <c r="K21" t="s">
        <v>21</v>
      </c>
      <c r="P21" s="1" t="s">
        <v>22</v>
      </c>
      <c r="U21" s="1"/>
    </row>
    <row r="22" spans="1:21" x14ac:dyDescent="0.25">
      <c r="B22" t="s">
        <v>18</v>
      </c>
      <c r="E22" t="s">
        <v>16</v>
      </c>
      <c r="K22" t="s">
        <v>23</v>
      </c>
      <c r="P22" s="1" t="s">
        <v>22</v>
      </c>
    </row>
    <row r="23" spans="1:21" x14ac:dyDescent="0.25">
      <c r="B23" t="s">
        <v>17</v>
      </c>
      <c r="E23" t="s">
        <v>16</v>
      </c>
    </row>
    <row r="24" spans="1:21" x14ac:dyDescent="0.25">
      <c r="E24" s="4"/>
      <c r="J24" s="4"/>
      <c r="P24" s="4"/>
    </row>
    <row r="26" spans="1:21" x14ac:dyDescent="0.25">
      <c r="B26" s="10" t="s">
        <v>14</v>
      </c>
      <c r="E26" s="10" t="s">
        <v>15</v>
      </c>
      <c r="J26" s="14" t="s">
        <v>14</v>
      </c>
      <c r="K26" s="14"/>
      <c r="L26" s="14"/>
      <c r="M26" s="14"/>
      <c r="P26" s="10" t="s">
        <v>15</v>
      </c>
    </row>
    <row r="27" spans="1:21" x14ac:dyDescent="0.25">
      <c r="A27" s="15" t="s">
        <v>12</v>
      </c>
      <c r="B27" t="s">
        <v>24</v>
      </c>
      <c r="E27" t="s">
        <v>16</v>
      </c>
      <c r="J27" s="13" t="s">
        <v>12</v>
      </c>
      <c r="K27" t="s">
        <v>7</v>
      </c>
      <c r="P27" s="1" t="s">
        <v>22</v>
      </c>
    </row>
    <row r="28" spans="1:21" x14ac:dyDescent="0.25">
      <c r="A28" s="15"/>
      <c r="B28" t="s">
        <v>19</v>
      </c>
      <c r="E28" t="s">
        <v>16</v>
      </c>
      <c r="J28" s="13"/>
      <c r="K28" t="s">
        <v>6</v>
      </c>
      <c r="P28" s="1" t="s">
        <v>22</v>
      </c>
    </row>
    <row r="29" spans="1:21" x14ac:dyDescent="0.25">
      <c r="A29" s="15"/>
      <c r="B29" t="s">
        <v>20</v>
      </c>
      <c r="E29" t="s">
        <v>16</v>
      </c>
      <c r="J29" s="13"/>
      <c r="K29" t="s">
        <v>5</v>
      </c>
      <c r="P29" s="1" t="s">
        <v>22</v>
      </c>
    </row>
    <row r="30" spans="1:21" x14ac:dyDescent="0.25">
      <c r="A30" s="16"/>
    </row>
    <row r="31" spans="1:21" x14ac:dyDescent="0.25">
      <c r="A31" s="15" t="s">
        <v>25</v>
      </c>
      <c r="B31" t="s">
        <v>24</v>
      </c>
      <c r="E31" t="s">
        <v>16</v>
      </c>
      <c r="J31" s="9" t="s">
        <v>13</v>
      </c>
      <c r="K31" t="s">
        <v>7</v>
      </c>
      <c r="P31" s="1" t="s">
        <v>22</v>
      </c>
    </row>
    <row r="32" spans="1:21" x14ac:dyDescent="0.25">
      <c r="A32" s="15"/>
      <c r="B32" t="s">
        <v>19</v>
      </c>
      <c r="E32" t="s">
        <v>16</v>
      </c>
      <c r="J32" s="9"/>
      <c r="K32" t="s">
        <v>6</v>
      </c>
      <c r="P32" s="1" t="s">
        <v>22</v>
      </c>
    </row>
    <row r="33" spans="1:16" x14ac:dyDescent="0.25">
      <c r="A33" s="15"/>
      <c r="B33" t="s">
        <v>20</v>
      </c>
      <c r="E33" t="s">
        <v>16</v>
      </c>
      <c r="J33" s="9"/>
      <c r="K33" t="s">
        <v>5</v>
      </c>
      <c r="P33" s="1" t="s">
        <v>22</v>
      </c>
    </row>
  </sheetData>
  <mergeCells count="5">
    <mergeCell ref="J27:J29"/>
    <mergeCell ref="J31:J33"/>
    <mergeCell ref="J26:M26"/>
    <mergeCell ref="A27:A29"/>
    <mergeCell ref="A31:A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E9F5-DF9E-4F84-B4A5-59FE76E678C9}">
  <dimension ref="A1:H33"/>
  <sheetViews>
    <sheetView showGridLines="0" workbookViewId="0">
      <selection activeCell="C5" sqref="C5"/>
    </sheetView>
  </sheetViews>
  <sheetFormatPr defaultRowHeight="15" x14ac:dyDescent="0.25"/>
  <cols>
    <col min="1" max="1" width="7.7109375" bestFit="1" customWidth="1"/>
    <col min="2" max="2" width="12.28515625" customWidth="1"/>
    <col min="4" max="4" width="10.42578125" bestFit="1" customWidth="1"/>
    <col min="5" max="5" width="7.7109375" bestFit="1" customWidth="1"/>
    <col min="6" max="6" width="11.7109375" bestFit="1" customWidth="1"/>
    <col min="8" max="8" width="10.28515625" bestFit="1" customWidth="1"/>
  </cols>
  <sheetData>
    <row r="1" spans="2:8" x14ac:dyDescent="0.25">
      <c r="B1" t="s">
        <v>26</v>
      </c>
    </row>
    <row r="3" spans="2:8" x14ac:dyDescent="0.25">
      <c r="C3" s="2" t="s">
        <v>27</v>
      </c>
    </row>
    <row r="6" spans="2:8" x14ac:dyDescent="0.25">
      <c r="C6" s="21" t="s">
        <v>42</v>
      </c>
      <c r="D6" s="19" t="s">
        <v>43</v>
      </c>
      <c r="G6" s="17" t="s">
        <v>40</v>
      </c>
      <c r="H6" s="19" t="s">
        <v>12</v>
      </c>
    </row>
    <row r="7" spans="2:8" x14ac:dyDescent="0.25">
      <c r="C7" s="20"/>
      <c r="D7" s="20"/>
      <c r="E7" s="20"/>
      <c r="G7" s="20"/>
      <c r="H7" s="20"/>
    </row>
    <row r="24" spans="1:6" x14ac:dyDescent="0.25">
      <c r="A24" t="s">
        <v>30</v>
      </c>
      <c r="B24" t="s">
        <v>42</v>
      </c>
      <c r="C24" t="s">
        <v>44</v>
      </c>
      <c r="D24" t="s">
        <v>45</v>
      </c>
      <c r="E24" t="s">
        <v>46</v>
      </c>
      <c r="F24" t="s">
        <v>47</v>
      </c>
    </row>
    <row r="25" spans="1:6" x14ac:dyDescent="0.25">
      <c r="B25" t="s">
        <v>43</v>
      </c>
      <c r="C25" t="s">
        <v>0</v>
      </c>
      <c r="D25" t="s">
        <v>1</v>
      </c>
      <c r="E25" t="s">
        <v>2</v>
      </c>
      <c r="F25" t="s">
        <v>3</v>
      </c>
    </row>
    <row r="26" spans="1:6" x14ac:dyDescent="0.25">
      <c r="A26" t="s">
        <v>29</v>
      </c>
      <c r="B26" t="s">
        <v>31</v>
      </c>
      <c r="C26" t="s">
        <v>113</v>
      </c>
    </row>
    <row r="28" spans="1:6" x14ac:dyDescent="0.25">
      <c r="A28" t="s">
        <v>36</v>
      </c>
    </row>
    <row r="29" spans="1:6" x14ac:dyDescent="0.25">
      <c r="A29" t="s">
        <v>37</v>
      </c>
    </row>
    <row r="30" spans="1:6" x14ac:dyDescent="0.25">
      <c r="A30" t="s">
        <v>38</v>
      </c>
    </row>
    <row r="31" spans="1:6" x14ac:dyDescent="0.25">
      <c r="A31" t="s">
        <v>39</v>
      </c>
    </row>
    <row r="33" spans="1:1" x14ac:dyDescent="0.25">
      <c r="A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9845-4FCB-4664-B948-C9C01C924767}">
  <dimension ref="D2:P24"/>
  <sheetViews>
    <sheetView showGridLines="0" workbookViewId="0">
      <selection activeCell="D27" sqref="D27"/>
    </sheetView>
  </sheetViews>
  <sheetFormatPr defaultRowHeight="15" x14ac:dyDescent="0.25"/>
  <cols>
    <col min="10" max="10" width="13.85546875" customWidth="1"/>
    <col min="11" max="11" width="19" customWidth="1"/>
    <col min="12" max="12" width="11.140625" customWidth="1"/>
  </cols>
  <sheetData>
    <row r="2" spans="4:16" x14ac:dyDescent="0.25">
      <c r="D2" t="s">
        <v>62</v>
      </c>
    </row>
    <row r="5" spans="4:16" x14ac:dyDescent="0.25">
      <c r="I5" s="2" t="s">
        <v>53</v>
      </c>
    </row>
    <row r="8" spans="4:16" x14ac:dyDescent="0.25">
      <c r="J8" s="2" t="s">
        <v>4</v>
      </c>
      <c r="K8" s="11" t="s">
        <v>54</v>
      </c>
      <c r="L8" s="2"/>
      <c r="M8" s="11" t="s">
        <v>55</v>
      </c>
      <c r="N8" s="2"/>
      <c r="O8" s="2" t="s">
        <v>52</v>
      </c>
      <c r="P8" s="2"/>
    </row>
    <row r="10" spans="4:16" x14ac:dyDescent="0.25">
      <c r="J10" t="s">
        <v>32</v>
      </c>
      <c r="K10" s="1">
        <v>205</v>
      </c>
      <c r="L10" s="1"/>
      <c r="M10" s="1">
        <v>200</v>
      </c>
      <c r="O10" s="24">
        <f>(K10-M10)/M10*100</f>
        <v>2.5</v>
      </c>
      <c r="P10" s="25" t="s">
        <v>51</v>
      </c>
    </row>
    <row r="11" spans="4:16" x14ac:dyDescent="0.25">
      <c r="K11" s="1"/>
      <c r="L11" s="1"/>
      <c r="M11" s="1"/>
      <c r="O11" s="22"/>
    </row>
    <row r="12" spans="4:16" x14ac:dyDescent="0.25">
      <c r="J12" t="s">
        <v>34</v>
      </c>
      <c r="K12" s="1">
        <v>158</v>
      </c>
      <c r="L12" s="1"/>
      <c r="M12" s="1">
        <v>140</v>
      </c>
      <c r="O12" s="24">
        <f>(K12-M12)/M12*100</f>
        <v>12.857142857142856</v>
      </c>
      <c r="P12" s="25" t="s">
        <v>51</v>
      </c>
    </row>
    <row r="13" spans="4:16" x14ac:dyDescent="0.25">
      <c r="K13" s="1"/>
      <c r="L13" s="1"/>
      <c r="M13" s="1"/>
      <c r="O13" s="22"/>
    </row>
    <row r="14" spans="4:16" x14ac:dyDescent="0.25">
      <c r="J14" t="s">
        <v>33</v>
      </c>
      <c r="K14" s="1">
        <v>128</v>
      </c>
      <c r="L14" s="1"/>
      <c r="M14" s="1">
        <v>130</v>
      </c>
      <c r="O14" s="26">
        <f>(K14-M14)/M14*100</f>
        <v>-1.5384615384615385</v>
      </c>
      <c r="P14" s="27" t="s">
        <v>51</v>
      </c>
    </row>
    <row r="15" spans="4:16" x14ac:dyDescent="0.25">
      <c r="K15" s="1"/>
      <c r="L15" s="1"/>
      <c r="M15" s="1"/>
      <c r="O15" s="22"/>
    </row>
    <row r="16" spans="4:16" x14ac:dyDescent="0.25">
      <c r="J16" t="s">
        <v>48</v>
      </c>
      <c r="K16" s="1">
        <v>313</v>
      </c>
      <c r="L16" s="1"/>
      <c r="M16" s="1">
        <v>300</v>
      </c>
      <c r="O16" s="24">
        <f>(K16-M16)/M16*100</f>
        <v>4.3333333333333339</v>
      </c>
      <c r="P16" s="25" t="s">
        <v>51</v>
      </c>
    </row>
    <row r="17" spans="9:16" x14ac:dyDescent="0.25">
      <c r="K17" s="1"/>
      <c r="L17" s="1"/>
      <c r="M17" s="1"/>
      <c r="O17" s="22"/>
    </row>
    <row r="18" spans="9:16" x14ac:dyDescent="0.25">
      <c r="J18" t="s">
        <v>35</v>
      </c>
      <c r="K18" s="1">
        <v>140</v>
      </c>
      <c r="L18" s="1"/>
      <c r="M18" s="1">
        <v>120</v>
      </c>
      <c r="O18" s="24">
        <f>(K18-M18)/M18*100</f>
        <v>16.666666666666664</v>
      </c>
      <c r="P18" s="25" t="s">
        <v>51</v>
      </c>
    </row>
    <row r="19" spans="9:16" x14ac:dyDescent="0.25">
      <c r="K19" s="1"/>
      <c r="L19" s="1"/>
      <c r="M19" s="1"/>
      <c r="O19" s="22"/>
    </row>
    <row r="20" spans="9:16" x14ac:dyDescent="0.25">
      <c r="J20" t="s">
        <v>49</v>
      </c>
      <c r="K20" s="1">
        <v>180</v>
      </c>
      <c r="L20" s="1"/>
      <c r="M20" s="1">
        <v>190</v>
      </c>
      <c r="O20" s="26">
        <f>(K20-M20)/M20*100</f>
        <v>-5.2631578947368416</v>
      </c>
      <c r="P20" s="27" t="s">
        <v>51</v>
      </c>
    </row>
    <row r="24" spans="9:16" x14ac:dyDescent="0.25">
      <c r="I24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86FB-3D6D-48D1-B72E-335758A38023}">
  <dimension ref="A1:R38"/>
  <sheetViews>
    <sheetView showGridLines="0" workbookViewId="0">
      <selection activeCell="I17" sqref="I17"/>
    </sheetView>
  </sheetViews>
  <sheetFormatPr defaultRowHeight="15" x14ac:dyDescent="0.25"/>
  <cols>
    <col min="4" max="4" width="11" customWidth="1"/>
    <col min="5" max="5" width="9" customWidth="1"/>
    <col min="6" max="6" width="6.7109375" bestFit="1" customWidth="1"/>
    <col min="7" max="7" width="8.42578125" bestFit="1" customWidth="1"/>
    <col min="9" max="9" width="18" bestFit="1" customWidth="1"/>
    <col min="12" max="12" width="7.85546875" bestFit="1" customWidth="1"/>
    <col min="13" max="13" width="12.140625" bestFit="1" customWidth="1"/>
    <col min="14" max="14" width="9.42578125" bestFit="1" customWidth="1"/>
  </cols>
  <sheetData>
    <row r="1" spans="2:18" x14ac:dyDescent="0.25">
      <c r="D1" t="s">
        <v>63</v>
      </c>
    </row>
    <row r="3" spans="2:18" x14ac:dyDescent="0.25">
      <c r="B3" s="17" t="s">
        <v>40</v>
      </c>
      <c r="C3" s="19" t="s">
        <v>60</v>
      </c>
      <c r="D3" s="17" t="s">
        <v>40</v>
      </c>
      <c r="E3" s="19" t="s">
        <v>4</v>
      </c>
      <c r="F3" s="17" t="s">
        <v>40</v>
      </c>
      <c r="G3" s="19" t="s">
        <v>12</v>
      </c>
      <c r="H3" s="19"/>
    </row>
    <row r="5" spans="2:18" x14ac:dyDescent="0.25">
      <c r="I5" s="2" t="s">
        <v>57</v>
      </c>
      <c r="L5" s="10" t="s">
        <v>58</v>
      </c>
      <c r="M5" s="10" t="s">
        <v>59</v>
      </c>
    </row>
    <row r="6" spans="2:18" x14ac:dyDescent="0.25">
      <c r="I6" s="28">
        <v>800</v>
      </c>
      <c r="L6">
        <v>780</v>
      </c>
      <c r="M6">
        <v>20</v>
      </c>
    </row>
    <row r="7" spans="2:18" x14ac:dyDescent="0.25">
      <c r="L7" s="23">
        <f>L6/I6</f>
        <v>0.97499999999999998</v>
      </c>
      <c r="M7" s="23">
        <f>M6/I6</f>
        <v>2.5000000000000001E-2</v>
      </c>
    </row>
    <row r="12" spans="2:18" x14ac:dyDescent="0.25">
      <c r="I12" s="4"/>
      <c r="L12" s="4"/>
      <c r="O12" s="4"/>
      <c r="R12" s="4"/>
    </row>
    <row r="14" spans="2:18" x14ac:dyDescent="0.25">
      <c r="B14" s="17" t="s">
        <v>40</v>
      </c>
      <c r="C14" s="19" t="s">
        <v>60</v>
      </c>
      <c r="D14" s="17" t="s">
        <v>40</v>
      </c>
      <c r="E14" s="19" t="s">
        <v>4</v>
      </c>
      <c r="F14" s="17" t="s">
        <v>40</v>
      </c>
      <c r="G14" s="19" t="s">
        <v>12</v>
      </c>
      <c r="H14" s="19"/>
    </row>
    <row r="18" spans="2:14" x14ac:dyDescent="0.25">
      <c r="I18" s="2" t="s">
        <v>64</v>
      </c>
      <c r="L18" s="10" t="s">
        <v>65</v>
      </c>
      <c r="M18" s="10" t="s">
        <v>66</v>
      </c>
      <c r="N18" s="10" t="s">
        <v>67</v>
      </c>
    </row>
    <row r="19" spans="2:14" x14ac:dyDescent="0.25">
      <c r="I19" s="28">
        <v>780</v>
      </c>
      <c r="L19">
        <v>400</v>
      </c>
      <c r="M19">
        <v>200</v>
      </c>
      <c r="N19">
        <v>180</v>
      </c>
    </row>
    <row r="20" spans="2:14" x14ac:dyDescent="0.25">
      <c r="L20" s="23">
        <f>L19/I19</f>
        <v>0.51282051282051277</v>
      </c>
      <c r="M20" s="23">
        <f>M19/I19</f>
        <v>0.25641025641025639</v>
      </c>
      <c r="N20" s="23">
        <f>N19/I19</f>
        <v>0.23076923076923078</v>
      </c>
    </row>
    <row r="26" spans="2:14" x14ac:dyDescent="0.25">
      <c r="B26" s="17" t="s">
        <v>40</v>
      </c>
      <c r="C26" s="19" t="s">
        <v>60</v>
      </c>
      <c r="D26" s="17" t="s">
        <v>40</v>
      </c>
      <c r="E26" s="19" t="s">
        <v>4</v>
      </c>
      <c r="F26" s="17" t="s">
        <v>40</v>
      </c>
      <c r="G26" s="19" t="s">
        <v>12</v>
      </c>
      <c r="H26" s="19"/>
    </row>
    <row r="30" spans="2:14" x14ac:dyDescent="0.25">
      <c r="I30" s="2" t="s">
        <v>64</v>
      </c>
      <c r="L30" s="10" t="s">
        <v>68</v>
      </c>
      <c r="M30" s="10" t="s">
        <v>69</v>
      </c>
      <c r="N30" s="10" t="s">
        <v>70</v>
      </c>
    </row>
    <row r="31" spans="2:14" x14ac:dyDescent="0.25">
      <c r="I31" s="28">
        <v>780</v>
      </c>
      <c r="L31">
        <v>200</v>
      </c>
      <c r="M31">
        <v>100</v>
      </c>
      <c r="N31">
        <v>480</v>
      </c>
    </row>
    <row r="32" spans="2:14" x14ac:dyDescent="0.25">
      <c r="L32" s="23">
        <f>L31/I31</f>
        <v>0.25641025641025639</v>
      </c>
      <c r="M32" s="23">
        <f>M31/I31</f>
        <v>0.12820512820512819</v>
      </c>
      <c r="N32" s="23">
        <f>N31/I31</f>
        <v>0.61538461538461542</v>
      </c>
    </row>
    <row r="38" spans="1:1" x14ac:dyDescent="0.25">
      <c r="A38" t="s">
        <v>56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0B6C6-B887-49DA-AB99-03FAF6F737B5}">
  <dimension ref="A3:M29"/>
  <sheetViews>
    <sheetView showGridLines="0" workbookViewId="0">
      <selection activeCell="L19" sqref="L19"/>
    </sheetView>
  </sheetViews>
  <sheetFormatPr defaultRowHeight="15" x14ac:dyDescent="0.25"/>
  <sheetData>
    <row r="3" spans="2:13" x14ac:dyDescent="0.25">
      <c r="C3" s="2" t="s">
        <v>71</v>
      </c>
    </row>
    <row r="5" spans="2:13" x14ac:dyDescent="0.25">
      <c r="B5" s="17" t="s">
        <v>72</v>
      </c>
      <c r="C5" s="18"/>
      <c r="D5" s="19"/>
      <c r="E5" s="17" t="s">
        <v>73</v>
      </c>
      <c r="F5" s="19"/>
      <c r="G5" s="17" t="s">
        <v>74</v>
      </c>
      <c r="H5" s="19"/>
    </row>
    <row r="8" spans="2:13" x14ac:dyDescent="0.25">
      <c r="M8" t="s">
        <v>78</v>
      </c>
    </row>
    <row r="10" spans="2:13" x14ac:dyDescent="0.25">
      <c r="M10" t="s">
        <v>77</v>
      </c>
    </row>
    <row r="11" spans="2:13" x14ac:dyDescent="0.25">
      <c r="M11" t="s">
        <v>6</v>
      </c>
    </row>
    <row r="12" spans="2:13" x14ac:dyDescent="0.25">
      <c r="M12" t="s">
        <v>5</v>
      </c>
    </row>
    <row r="26" spans="1:2" x14ac:dyDescent="0.25">
      <c r="B26" t="s">
        <v>28</v>
      </c>
    </row>
    <row r="27" spans="1:2" x14ac:dyDescent="0.25">
      <c r="B27" t="s">
        <v>75</v>
      </c>
    </row>
    <row r="29" spans="1:2" x14ac:dyDescent="0.25">
      <c r="A29" t="s">
        <v>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754C-78C7-4E7A-B23D-257ADF41C4B7}">
  <dimension ref="B2:M28"/>
  <sheetViews>
    <sheetView showGridLines="0" topLeftCell="A12" workbookViewId="0">
      <selection activeCell="L14" sqref="L14"/>
    </sheetView>
  </sheetViews>
  <sheetFormatPr defaultRowHeight="15" x14ac:dyDescent="0.25"/>
  <sheetData>
    <row r="2" spans="2:13" x14ac:dyDescent="0.25">
      <c r="B2" t="s">
        <v>61</v>
      </c>
      <c r="C2" t="s">
        <v>80</v>
      </c>
    </row>
    <row r="4" spans="2:13" x14ac:dyDescent="0.25">
      <c r="B4" t="s">
        <v>82</v>
      </c>
    </row>
    <row r="9" spans="2:13" x14ac:dyDescent="0.25">
      <c r="M9">
        <v>50</v>
      </c>
    </row>
    <row r="10" spans="2:13" x14ac:dyDescent="0.25">
      <c r="L10" s="2" t="s">
        <v>81</v>
      </c>
    </row>
    <row r="17" spans="7:13" x14ac:dyDescent="0.25">
      <c r="G17" t="s">
        <v>40</v>
      </c>
      <c r="H17" t="s">
        <v>84</v>
      </c>
    </row>
    <row r="20" spans="7:13" x14ac:dyDescent="0.25">
      <c r="M20" t="s">
        <v>83</v>
      </c>
    </row>
    <row r="22" spans="7:13" x14ac:dyDescent="0.25">
      <c r="L22" s="2" t="s">
        <v>76</v>
      </c>
    </row>
    <row r="23" spans="7:13" x14ac:dyDescent="0.25">
      <c r="L23" t="s">
        <v>85</v>
      </c>
    </row>
    <row r="24" spans="7:13" x14ac:dyDescent="0.25">
      <c r="L24" t="s">
        <v>86</v>
      </c>
    </row>
    <row r="25" spans="7:13" x14ac:dyDescent="0.25">
      <c r="L25" t="s">
        <v>87</v>
      </c>
    </row>
    <row r="28" spans="7:13" x14ac:dyDescent="0.25">
      <c r="L28" s="2" t="s">
        <v>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B6FD-8168-4D53-B374-099031FD511B}">
  <dimension ref="E1:N22"/>
  <sheetViews>
    <sheetView showGridLines="0" workbookViewId="0">
      <selection activeCell="I1" sqref="I1"/>
    </sheetView>
  </sheetViews>
  <sheetFormatPr defaultRowHeight="15" x14ac:dyDescent="0.25"/>
  <cols>
    <col min="1" max="9" width="9.140625" style="5"/>
    <col min="10" max="10" width="34.42578125" style="5" bestFit="1" customWidth="1"/>
    <col min="11" max="11" width="15.42578125" style="5" customWidth="1"/>
    <col min="12" max="12" width="15.28515625" style="5" customWidth="1"/>
    <col min="13" max="13" width="13" style="5" customWidth="1"/>
    <col min="14" max="16384" width="9.140625" style="5"/>
  </cols>
  <sheetData>
    <row r="1" spans="5:14" x14ac:dyDescent="0.25">
      <c r="E1" s="7" t="s">
        <v>96</v>
      </c>
      <c r="F1" s="5" t="s">
        <v>92</v>
      </c>
    </row>
    <row r="5" spans="5:14" x14ac:dyDescent="0.25">
      <c r="K5" s="3"/>
      <c r="L5" s="3"/>
      <c r="M5" s="3"/>
      <c r="N5" s="3"/>
    </row>
    <row r="6" spans="5:14" x14ac:dyDescent="0.25">
      <c r="J6" s="7" t="s">
        <v>89</v>
      </c>
      <c r="K6" s="3"/>
      <c r="L6" s="3"/>
      <c r="M6" s="3"/>
      <c r="N6" s="3"/>
    </row>
    <row r="7" spans="5:14" x14ac:dyDescent="0.25">
      <c r="J7" s="7" t="s">
        <v>90</v>
      </c>
      <c r="N7" s="3"/>
    </row>
    <row r="8" spans="5:14" x14ac:dyDescent="0.25">
      <c r="J8" s="7" t="s">
        <v>91</v>
      </c>
      <c r="K8" s="3"/>
      <c r="L8" s="3"/>
      <c r="M8" s="3"/>
      <c r="N8" s="3"/>
    </row>
    <row r="9" spans="5:14" ht="45" x14ac:dyDescent="0.25">
      <c r="J9" s="7" t="s">
        <v>93</v>
      </c>
      <c r="K9" s="3" t="s">
        <v>94</v>
      </c>
      <c r="L9" s="3" t="s">
        <v>95</v>
      </c>
      <c r="M9" s="8" t="s">
        <v>50</v>
      </c>
      <c r="N9" s="3"/>
    </row>
    <row r="10" spans="5:14" x14ac:dyDescent="0.25">
      <c r="J10" s="7"/>
      <c r="K10" s="3"/>
      <c r="L10" s="3"/>
      <c r="M10" s="3"/>
      <c r="N10" s="3"/>
    </row>
    <row r="11" spans="5:14" x14ac:dyDescent="0.25">
      <c r="J11" t="s">
        <v>85</v>
      </c>
      <c r="K11" s="5">
        <v>100120</v>
      </c>
      <c r="L11" s="5">
        <v>90900</v>
      </c>
      <c r="M11" s="30">
        <f>(L11-K11)/K11</f>
        <v>-9.2089492608869353E-2</v>
      </c>
    </row>
    <row r="12" spans="5:14" x14ac:dyDescent="0.25">
      <c r="M12" s="31"/>
    </row>
    <row r="13" spans="5:14" x14ac:dyDescent="0.25">
      <c r="J13" t="s">
        <v>87</v>
      </c>
      <c r="K13" s="5">
        <v>300020</v>
      </c>
      <c r="L13" s="5">
        <v>280000</v>
      </c>
      <c r="M13" s="30">
        <f>(L13-K13)/K13</f>
        <v>-6.6728884741017264E-2</v>
      </c>
    </row>
    <row r="14" spans="5:14" x14ac:dyDescent="0.25">
      <c r="M14" s="6"/>
    </row>
    <row r="15" spans="5:14" x14ac:dyDescent="0.25">
      <c r="J15" t="s">
        <v>86</v>
      </c>
      <c r="K15" s="5">
        <v>800020</v>
      </c>
      <c r="L15" s="5">
        <v>780000</v>
      </c>
      <c r="M15" s="30">
        <f>(L15-K15)/K15</f>
        <v>-2.5024374390640234E-2</v>
      </c>
    </row>
    <row r="16" spans="5:14" x14ac:dyDescent="0.25">
      <c r="M16" s="31"/>
    </row>
    <row r="17" spans="10:13" x14ac:dyDescent="0.25">
      <c r="J17" s="5" t="s">
        <v>97</v>
      </c>
      <c r="K17" s="5">
        <v>31020</v>
      </c>
      <c r="L17" s="5">
        <v>30000</v>
      </c>
      <c r="M17" s="30">
        <f>(L17-K17)/K17</f>
        <v>-3.2882011605415859E-2</v>
      </c>
    </row>
    <row r="18" spans="10:13" x14ac:dyDescent="0.25">
      <c r="M18" s="6"/>
    </row>
    <row r="19" spans="10:13" x14ac:dyDescent="0.25">
      <c r="J19" s="5" t="s">
        <v>98</v>
      </c>
      <c r="K19" s="5">
        <v>300020</v>
      </c>
      <c r="L19" s="5">
        <v>280000</v>
      </c>
      <c r="M19" s="29">
        <f>(L19-K19)/K19</f>
        <v>-6.6728884741017264E-2</v>
      </c>
    </row>
    <row r="20" spans="10:13" x14ac:dyDescent="0.25">
      <c r="M20" s="6"/>
    </row>
    <row r="21" spans="10:13" x14ac:dyDescent="0.25">
      <c r="J21" s="5" t="s">
        <v>99</v>
      </c>
      <c r="K21" s="5">
        <v>300020</v>
      </c>
      <c r="L21" s="5">
        <v>280000</v>
      </c>
      <c r="M21" s="29">
        <f>(L21-K21)/K21</f>
        <v>-6.6728884741017264E-2</v>
      </c>
    </row>
    <row r="22" spans="10:13" x14ac:dyDescent="0.25">
      <c r="M22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E1B0-E90F-48CC-8D1C-083DE45BA879}">
  <dimension ref="G3:L17"/>
  <sheetViews>
    <sheetView showGridLines="0" workbookViewId="0">
      <selection activeCell="H23" sqref="H23"/>
    </sheetView>
  </sheetViews>
  <sheetFormatPr defaultRowHeight="15" x14ac:dyDescent="0.25"/>
  <sheetData>
    <row r="3" spans="7:12" x14ac:dyDescent="0.25">
      <c r="G3" t="s">
        <v>107</v>
      </c>
    </row>
    <row r="5" spans="7:12" x14ac:dyDescent="0.25">
      <c r="J5" t="s">
        <v>101</v>
      </c>
      <c r="L5" t="s">
        <v>108</v>
      </c>
    </row>
    <row r="7" spans="7:12" x14ac:dyDescent="0.25">
      <c r="G7" t="s">
        <v>100</v>
      </c>
      <c r="J7">
        <v>15</v>
      </c>
      <c r="L7" s="1" t="s">
        <v>109</v>
      </c>
    </row>
    <row r="8" spans="7:12" x14ac:dyDescent="0.25">
      <c r="L8" s="1"/>
    </row>
    <row r="9" spans="7:12" x14ac:dyDescent="0.25">
      <c r="G9" t="s">
        <v>102</v>
      </c>
      <c r="J9">
        <v>70</v>
      </c>
      <c r="L9" s="1" t="s">
        <v>109</v>
      </c>
    </row>
    <row r="10" spans="7:12" x14ac:dyDescent="0.25">
      <c r="L10" s="1"/>
    </row>
    <row r="11" spans="7:12" x14ac:dyDescent="0.25">
      <c r="G11" t="s">
        <v>105</v>
      </c>
      <c r="J11">
        <v>32</v>
      </c>
      <c r="L11" s="1" t="s">
        <v>109</v>
      </c>
    </row>
    <row r="12" spans="7:12" x14ac:dyDescent="0.25">
      <c r="L12" s="1"/>
    </row>
    <row r="13" spans="7:12" x14ac:dyDescent="0.25">
      <c r="G13" t="s">
        <v>104</v>
      </c>
      <c r="J13">
        <v>4</v>
      </c>
      <c r="L13" s="1" t="s">
        <v>109</v>
      </c>
    </row>
    <row r="14" spans="7:12" x14ac:dyDescent="0.25">
      <c r="L14" s="1"/>
    </row>
    <row r="15" spans="7:12" x14ac:dyDescent="0.25">
      <c r="G15" t="s">
        <v>106</v>
      </c>
      <c r="J15">
        <v>22</v>
      </c>
      <c r="L15" s="1" t="s">
        <v>110</v>
      </c>
    </row>
    <row r="16" spans="7:12" x14ac:dyDescent="0.25">
      <c r="L16" s="1"/>
    </row>
    <row r="17" spans="7:12" x14ac:dyDescent="0.25">
      <c r="G17" t="s">
        <v>103</v>
      </c>
      <c r="J17">
        <v>1</v>
      </c>
      <c r="L17" s="1" t="s">
        <v>110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763D-951D-4C01-9741-F4AD5538DFB6}">
  <dimension ref="A2:J13"/>
  <sheetViews>
    <sheetView showGridLines="0" tabSelected="1" workbookViewId="0">
      <selection activeCell="K24" sqref="K24"/>
    </sheetView>
  </sheetViews>
  <sheetFormatPr defaultRowHeight="15" x14ac:dyDescent="0.25"/>
  <sheetData>
    <row r="2" spans="1:10" x14ac:dyDescent="0.25">
      <c r="A2" t="s">
        <v>111</v>
      </c>
    </row>
    <row r="13" spans="1:10" x14ac:dyDescent="0.25">
      <c r="J13" t="s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 1,2</vt:lpstr>
      <vt:lpstr>Dashboard 3</vt:lpstr>
      <vt:lpstr>Dashboard 4</vt:lpstr>
      <vt:lpstr>Dashboard 5,6,7</vt:lpstr>
      <vt:lpstr>Dashboard 8</vt:lpstr>
      <vt:lpstr>Dashboard 9,10</vt:lpstr>
      <vt:lpstr>Dashboard 11</vt:lpstr>
      <vt:lpstr>Dashboard 12</vt:lpstr>
      <vt:lpstr>Dashboard 13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Shingala, Ankit</dc:creator>
  <cp:lastModifiedBy>Shingala, Ankit</cp:lastModifiedBy>
  <dcterms:created xsi:type="dcterms:W3CDTF">2020-09-23T17:09:43Z</dcterms:created>
  <dcterms:modified xsi:type="dcterms:W3CDTF">2020-12-15T18:28:45Z</dcterms:modified>
</cp:coreProperties>
</file>