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신현학원\신현학원\"/>
    </mc:Choice>
  </mc:AlternateContent>
  <bookViews>
    <workbookView xWindow="-120" yWindow="-120" windowWidth="29040" windowHeight="15525" activeTab="1"/>
  </bookViews>
  <sheets>
    <sheet name="신학기 수업" sheetId="9" r:id="rId1"/>
    <sheet name="신학기 시간" sheetId="19" r:id="rId2"/>
    <sheet name="신학기수업시간 및 금액 총괄장" sheetId="13" r:id="rId3"/>
  </sheets>
  <definedNames>
    <definedName name="_xlnm.Print_Area" localSheetId="2">'신학기수업시간 및 금액 총괄장'!$A$24:$F$44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9" l="1"/>
  <c r="F46" i="9"/>
  <c r="N15" i="9"/>
  <c r="L15" i="9"/>
  <c r="J15" i="9"/>
  <c r="H15" i="9"/>
  <c r="F5" i="9"/>
  <c r="F25" i="19"/>
  <c r="F24" i="19"/>
  <c r="F23" i="19"/>
  <c r="F22" i="19"/>
  <c r="F5" i="19"/>
  <c r="F46" i="19" l="1"/>
  <c r="F35" i="9" l="1"/>
  <c r="N42" i="9" l="1"/>
  <c r="L42" i="9"/>
  <c r="J42" i="9"/>
  <c r="H42" i="9"/>
  <c r="F38" i="19"/>
  <c r="F37" i="19"/>
  <c r="N53" i="19" l="1"/>
  <c r="L53" i="19"/>
  <c r="J53" i="19"/>
  <c r="H53" i="19"/>
  <c r="F52" i="19"/>
  <c r="F51" i="19"/>
  <c r="F50" i="19"/>
  <c r="F48" i="19"/>
  <c r="F47" i="19"/>
  <c r="F42" i="19"/>
  <c r="F41" i="19"/>
  <c r="F40" i="19"/>
  <c r="N30" i="19"/>
  <c r="L30" i="19"/>
  <c r="J30" i="19"/>
  <c r="H30" i="19"/>
  <c r="F29" i="19"/>
  <c r="F21" i="19"/>
  <c r="F34" i="19"/>
  <c r="F20" i="19"/>
  <c r="F19" i="19"/>
  <c r="N15" i="19"/>
  <c r="L15" i="19"/>
  <c r="J15" i="19"/>
  <c r="H15" i="19"/>
  <c r="F14" i="19"/>
  <c r="F13" i="19"/>
  <c r="F12" i="19"/>
  <c r="F11" i="19"/>
  <c r="F10" i="19"/>
  <c r="F9" i="19"/>
  <c r="F8" i="19"/>
  <c r="F7" i="19"/>
  <c r="F6" i="19"/>
  <c r="F30" i="19" l="1"/>
  <c r="F53" i="19"/>
  <c r="F15" i="19"/>
  <c r="N53" i="9"/>
  <c r="L53" i="9"/>
  <c r="H53" i="9"/>
  <c r="F52" i="9"/>
  <c r="F51" i="9"/>
  <c r="F50" i="9"/>
  <c r="F49" i="9"/>
  <c r="F48" i="9"/>
  <c r="F47" i="9"/>
  <c r="F40" i="9"/>
  <c r="F41" i="9"/>
  <c r="F38" i="9"/>
  <c r="F39" i="9"/>
  <c r="F34" i="9"/>
  <c r="F53" i="9" l="1"/>
  <c r="F20" i="9"/>
  <c r="G54" i="9" l="1"/>
  <c r="I54" i="9"/>
  <c r="K54" i="9"/>
  <c r="M54" i="9"/>
  <c r="F13" i="9"/>
  <c r="F14" i="9"/>
  <c r="N30" i="9"/>
  <c r="N54" i="9" s="1"/>
  <c r="L30" i="9"/>
  <c r="J30" i="9"/>
  <c r="H30" i="9"/>
  <c r="F26" i="9"/>
  <c r="F29" i="9"/>
  <c r="F12" i="9"/>
  <c r="F11" i="9"/>
  <c r="F10" i="9"/>
  <c r="F9" i="9"/>
  <c r="F8" i="9"/>
  <c r="F7" i="9"/>
  <c r="F6" i="9"/>
  <c r="L54" i="9" l="1"/>
  <c r="J54" i="9"/>
  <c r="F15" i="9"/>
  <c r="H54" i="9"/>
  <c r="F30" i="9"/>
  <c r="F42" i="9"/>
  <c r="F54" i="9" l="1"/>
  <c r="F25" i="9" l="1"/>
  <c r="F24" i="9"/>
  <c r="F23" i="9"/>
  <c r="F37" i="9" l="1"/>
  <c r="F22" i="9"/>
  <c r="F21" i="9"/>
  <c r="F28" i="9"/>
  <c r="F27" i="9"/>
  <c r="F19" i="9"/>
</calcChain>
</file>

<file path=xl/sharedStrings.xml><?xml version="1.0" encoding="utf-8"?>
<sst xmlns="http://schemas.openxmlformats.org/spreadsheetml/2006/main" count="662" uniqueCount="233">
  <si>
    <t>목</t>
    <phoneticPr fontId="5" type="noConversion"/>
  </si>
  <si>
    <t>화</t>
    <phoneticPr fontId="5" type="noConversion"/>
  </si>
  <si>
    <t>금액</t>
    <phoneticPr fontId="5" type="noConversion"/>
  </si>
  <si>
    <t>구분</t>
    <phoneticPr fontId="9" type="noConversion"/>
  </si>
  <si>
    <t>NO</t>
    <phoneticPr fontId="9" type="noConversion"/>
  </si>
  <si>
    <t>이름</t>
    <phoneticPr fontId="9" type="noConversion"/>
  </si>
  <si>
    <t>학교</t>
    <phoneticPr fontId="9" type="noConversion"/>
  </si>
  <si>
    <t>학년</t>
    <phoneticPr fontId="9" type="noConversion"/>
  </si>
  <si>
    <t>비  고</t>
    <phoneticPr fontId="9" type="noConversion"/>
  </si>
  <si>
    <t>수학</t>
    <phoneticPr fontId="9" type="noConversion"/>
  </si>
  <si>
    <t>금액</t>
    <phoneticPr fontId="5" type="noConversion"/>
  </si>
  <si>
    <t>영어</t>
    <phoneticPr fontId="9" type="noConversion"/>
  </si>
  <si>
    <t>논술</t>
    <phoneticPr fontId="9" type="noConversion"/>
  </si>
  <si>
    <t>초등부</t>
    <phoneticPr fontId="9" type="noConversion"/>
  </si>
  <si>
    <t>조연호</t>
    <phoneticPr fontId="9" type="noConversion"/>
  </si>
  <si>
    <t>신현초</t>
    <phoneticPr fontId="9" type="noConversion"/>
  </si>
  <si>
    <t>김세민</t>
    <phoneticPr fontId="9" type="noConversion"/>
  </si>
  <si>
    <t>김선우</t>
    <phoneticPr fontId="9" type="noConversion"/>
  </si>
  <si>
    <t>조민건</t>
    <phoneticPr fontId="9" type="noConversion"/>
  </si>
  <si>
    <t>정우진</t>
    <phoneticPr fontId="9" type="noConversion"/>
  </si>
  <si>
    <t>중등부</t>
    <phoneticPr fontId="9" type="noConversion"/>
  </si>
  <si>
    <t>임수린</t>
    <phoneticPr fontId="9" type="noConversion"/>
  </si>
  <si>
    <t>오한별</t>
    <phoneticPr fontId="9" type="noConversion"/>
  </si>
  <si>
    <t>신현중</t>
    <phoneticPr fontId="9" type="noConversion"/>
  </si>
  <si>
    <t>유지은</t>
    <phoneticPr fontId="9" type="noConversion"/>
  </si>
  <si>
    <t>조하연</t>
    <phoneticPr fontId="9" type="noConversion"/>
  </si>
  <si>
    <t>고등부</t>
    <phoneticPr fontId="9" type="noConversion"/>
  </si>
  <si>
    <t>전세린</t>
    <phoneticPr fontId="9" type="noConversion"/>
  </si>
  <si>
    <t>수내고</t>
    <phoneticPr fontId="9" type="noConversion"/>
  </si>
  <si>
    <t>정지헌</t>
  </si>
  <si>
    <t>송림고</t>
  </si>
  <si>
    <t>수업진행시간 및 금액</t>
    <phoneticPr fontId="9" type="noConversion"/>
  </si>
  <si>
    <t>역사(한국사)</t>
    <phoneticPr fontId="9" type="noConversion"/>
  </si>
  <si>
    <t>신현중</t>
    <phoneticPr fontId="9" type="noConversion"/>
  </si>
  <si>
    <t>120,000원</t>
    <phoneticPr fontId="5" type="noConversion"/>
  </si>
  <si>
    <t>250,000원</t>
    <phoneticPr fontId="5" type="noConversion"/>
  </si>
  <si>
    <t>과목별 수업시간</t>
    <phoneticPr fontId="5" type="noConversion"/>
  </si>
  <si>
    <t>수강료</t>
    <phoneticPr fontId="5" type="noConversion"/>
  </si>
  <si>
    <t>준비교재</t>
    <phoneticPr fontId="5" type="noConversion"/>
  </si>
  <si>
    <t>쎈수학(중 3-1)</t>
    <phoneticPr fontId="5" type="noConversion"/>
  </si>
  <si>
    <t>400,000원</t>
    <phoneticPr fontId="5" type="noConversion"/>
  </si>
  <si>
    <t>180,000원</t>
    <phoneticPr fontId="5" type="noConversion"/>
  </si>
  <si>
    <t>배승욱</t>
    <phoneticPr fontId="5" type="noConversion"/>
  </si>
  <si>
    <t>박영주</t>
    <phoneticPr fontId="5" type="noConversion"/>
  </si>
  <si>
    <t>시작은 하루역사2</t>
  </si>
  <si>
    <t>문학dna깨우기</t>
    <phoneticPr fontId="5" type="noConversion"/>
  </si>
  <si>
    <t>쎈수학(초 6-1)</t>
    <phoneticPr fontId="5" type="noConversion"/>
  </si>
  <si>
    <t>기존교재로 대체</t>
    <phoneticPr fontId="5" type="noConversion"/>
  </si>
  <si>
    <t>수학</t>
    <phoneticPr fontId="5" type="noConversion"/>
  </si>
  <si>
    <t>영어</t>
    <phoneticPr fontId="5" type="noConversion"/>
  </si>
  <si>
    <t>6학년</t>
    <phoneticPr fontId="9" type="noConversion"/>
  </si>
  <si>
    <t>수학(강혜진부원장님)</t>
    <phoneticPr fontId="9" type="noConversion"/>
  </si>
  <si>
    <t>(수)15:00~16:00</t>
  </si>
  <si>
    <t>(수)15:00~16:00</t>
    <phoneticPr fontId="5" type="noConversion"/>
  </si>
  <si>
    <t>수학심화</t>
    <phoneticPr fontId="9" type="noConversion"/>
  </si>
  <si>
    <t>이태영</t>
    <phoneticPr fontId="5" type="noConversion"/>
  </si>
  <si>
    <t>중1</t>
    <phoneticPr fontId="9" type="noConversion"/>
  </si>
  <si>
    <t>중3</t>
    <phoneticPr fontId="5" type="noConversion"/>
  </si>
  <si>
    <t>홍진기</t>
    <phoneticPr fontId="5" type="noConversion"/>
  </si>
  <si>
    <t>정지예</t>
    <phoneticPr fontId="5" type="noConversion"/>
  </si>
  <si>
    <t>수학(확통/기하)</t>
    <phoneticPr fontId="9" type="noConversion"/>
  </si>
  <si>
    <t>고2</t>
    <phoneticPr fontId="5" type="noConversion"/>
  </si>
  <si>
    <t>합   계</t>
    <phoneticPr fontId="5" type="noConversion"/>
  </si>
  <si>
    <t>합   계</t>
    <phoneticPr fontId="5" type="noConversion"/>
  </si>
  <si>
    <t>수강료합계</t>
    <phoneticPr fontId="5" type="noConversion"/>
  </si>
  <si>
    <t>수강료합계</t>
    <phoneticPr fontId="5" type="noConversion"/>
  </si>
  <si>
    <t>(기준: 23년3월2일 목요일)</t>
    <phoneticPr fontId="5" type="noConversion"/>
  </si>
  <si>
    <t>23년  초중고 신현학원 수업현황</t>
    <phoneticPr fontId="9" type="noConversion"/>
  </si>
  <si>
    <t>논술</t>
    <phoneticPr fontId="5" type="noConversion"/>
  </si>
  <si>
    <t>금</t>
    <phoneticPr fontId="5" type="noConversion"/>
  </si>
  <si>
    <t>50,000원</t>
    <phoneticPr fontId="5" type="noConversion"/>
  </si>
  <si>
    <t>수강료</t>
    <phoneticPr fontId="5" type="noConversion"/>
  </si>
  <si>
    <r>
      <t>`</t>
    </r>
    <r>
      <rPr>
        <sz val="11"/>
        <color theme="1"/>
        <rFont val="맑은 고딕"/>
        <family val="2"/>
        <charset val="129"/>
        <scheme val="minor"/>
      </rPr>
      <t>`</t>
    </r>
    <phoneticPr fontId="5" type="noConversion"/>
  </si>
  <si>
    <t>수</t>
    <phoneticPr fontId="5" type="noConversion"/>
  </si>
  <si>
    <t>120,000원</t>
    <phoneticPr fontId="5" type="noConversion"/>
  </si>
  <si>
    <t>월/금</t>
    <phoneticPr fontId="5" type="noConversion"/>
  </si>
  <si>
    <t>16:00 ~ 19:00</t>
    <phoneticPr fontId="5" type="noConversion"/>
  </si>
  <si>
    <t>초등경시</t>
    <phoneticPr fontId="5" type="noConversion"/>
  </si>
  <si>
    <t>15:00 ~ 17:00</t>
    <phoneticPr fontId="5" type="noConversion"/>
  </si>
  <si>
    <t>150,000원</t>
    <phoneticPr fontId="5" type="noConversion"/>
  </si>
  <si>
    <t>기적의 독서논술 11권</t>
    <phoneticPr fontId="5" type="noConversion"/>
  </si>
  <si>
    <t>14:00 ~ 16:00</t>
    <phoneticPr fontId="5" type="noConversion"/>
  </si>
  <si>
    <t>(23.3.2~부터)</t>
    <phoneticPr fontId="5" type="noConversion"/>
  </si>
  <si>
    <t>17:00 ~ 19:00</t>
    <phoneticPr fontId="5" type="noConversion"/>
  </si>
  <si>
    <t>250,000원</t>
    <phoneticPr fontId="5" type="noConversion"/>
  </si>
  <si>
    <t>쎈수학(중 1-1)</t>
    <phoneticPr fontId="5" type="noConversion"/>
  </si>
  <si>
    <t>화/목</t>
    <phoneticPr fontId="5" type="noConversion"/>
  </si>
  <si>
    <t>금</t>
    <phoneticPr fontId="5" type="noConversion"/>
  </si>
  <si>
    <t>20:00 ~ 22:00</t>
    <phoneticPr fontId="5" type="noConversion"/>
  </si>
  <si>
    <t>세계사</t>
    <phoneticPr fontId="5" type="noConversion"/>
  </si>
  <si>
    <t>월</t>
    <phoneticPr fontId="5" type="noConversion"/>
  </si>
  <si>
    <t>중고등코딩</t>
    <phoneticPr fontId="5" type="noConversion"/>
  </si>
  <si>
    <t>100,000원</t>
    <phoneticPr fontId="5" type="noConversion"/>
  </si>
  <si>
    <t>화/수</t>
    <phoneticPr fontId="5" type="noConversion"/>
  </si>
  <si>
    <t>쎈수학(중 2-1)</t>
    <phoneticPr fontId="5" type="noConversion"/>
  </si>
  <si>
    <t>19:00 ~ 20:00</t>
    <phoneticPr fontId="5" type="noConversion"/>
  </si>
  <si>
    <t>20:00 ~ 22:00</t>
    <phoneticPr fontId="5" type="noConversion"/>
  </si>
  <si>
    <t>100,000원</t>
    <phoneticPr fontId="5" type="noConversion"/>
  </si>
  <si>
    <t>19:00 ~ 22:00</t>
    <phoneticPr fontId="5" type="noConversion"/>
  </si>
  <si>
    <t>350,000원</t>
    <phoneticPr fontId="5" type="noConversion"/>
  </si>
  <si>
    <t>수</t>
    <phoneticPr fontId="5" type="noConversion"/>
  </si>
  <si>
    <t>한국사</t>
    <phoneticPr fontId="5" type="noConversion"/>
  </si>
  <si>
    <t>기하</t>
    <phoneticPr fontId="5" type="noConversion"/>
  </si>
  <si>
    <t>쎈수학(수1)</t>
    <phoneticPr fontId="5" type="noConversion"/>
  </si>
  <si>
    <t>16:00 ~ 17:00</t>
    <phoneticPr fontId="5" type="noConversion"/>
  </si>
  <si>
    <t>15:00 ~ 16:00</t>
    <phoneticPr fontId="5" type="noConversion"/>
  </si>
  <si>
    <t>코딩</t>
    <phoneticPr fontId="5" type="noConversion"/>
  </si>
  <si>
    <t>16:00 ~ 18:00</t>
    <phoneticPr fontId="5" type="noConversion"/>
  </si>
  <si>
    <t>200,000원</t>
    <phoneticPr fontId="5" type="noConversion"/>
  </si>
  <si>
    <t>수1</t>
    <phoneticPr fontId="5" type="noConversion"/>
  </si>
  <si>
    <t>확통</t>
    <phoneticPr fontId="5" type="noConversion"/>
  </si>
  <si>
    <t>200,000원</t>
  </si>
  <si>
    <t>200,000원</t>
    <phoneticPr fontId="5" type="noConversion"/>
  </si>
  <si>
    <t>200,000원</t>
    <phoneticPr fontId="5" type="noConversion"/>
  </si>
  <si>
    <t>월/금</t>
  </si>
  <si>
    <t>화/목</t>
    <phoneticPr fontId="5" type="noConversion"/>
  </si>
  <si>
    <t>16:00 ~ 18:00</t>
    <phoneticPr fontId="5" type="noConversion"/>
  </si>
  <si>
    <t>쎈수학(확률과통계)</t>
    <phoneticPr fontId="5" type="noConversion"/>
  </si>
  <si>
    <t>쎈수학(기하)</t>
    <phoneticPr fontId="5" type="noConversion"/>
  </si>
  <si>
    <t>*해커스리딩스마트1
*그래it중학영문법1</t>
    <phoneticPr fontId="5" type="noConversion"/>
  </si>
  <si>
    <t>*국어교과서작품읽기
*비문학 독해DNA깨우기</t>
    <phoneticPr fontId="5" type="noConversion"/>
  </si>
  <si>
    <t>*헤커스리딩스마트2
*그래it중학영문법(중2)</t>
    <phoneticPr fontId="5" type="noConversion"/>
  </si>
  <si>
    <t>*헤커스리딩스마트3
*그래it중학영문법(중3)</t>
    <phoneticPr fontId="5" type="noConversion"/>
  </si>
  <si>
    <t>*문학dna깨우기</t>
    <phoneticPr fontId="5" type="noConversion"/>
  </si>
  <si>
    <t>15:00 ~ 16:00</t>
    <phoneticPr fontId="5" type="noConversion"/>
  </si>
  <si>
    <t>화</t>
    <phoneticPr fontId="5" type="noConversion"/>
  </si>
  <si>
    <t>16:00 ~ 17:00</t>
    <phoneticPr fontId="5" type="noConversion"/>
  </si>
  <si>
    <t xml:space="preserve">기적의 독서논술 </t>
    <phoneticPr fontId="5" type="noConversion"/>
  </si>
  <si>
    <t>쎈수학(초 4-1)</t>
    <phoneticPr fontId="5" type="noConversion"/>
  </si>
  <si>
    <t>14:00 ~ 15:00</t>
    <phoneticPr fontId="5" type="noConversion"/>
  </si>
  <si>
    <t>100,000원</t>
    <phoneticPr fontId="5" type="noConversion"/>
  </si>
  <si>
    <t>쎈수학(초 5-1)</t>
    <phoneticPr fontId="5" type="noConversion"/>
  </si>
  <si>
    <t>화/목</t>
    <phoneticPr fontId="5" type="noConversion"/>
  </si>
  <si>
    <t>쎈수학(1-1)</t>
    <phoneticPr fontId="5" type="noConversion"/>
  </si>
  <si>
    <t xml:space="preserve">(화)15:00~16:00
(금)15:00~17:00         </t>
  </si>
  <si>
    <t xml:space="preserve">(화)15:00~16:00
(금)15:00~17:00         </t>
    <phoneticPr fontId="5" type="noConversion"/>
  </si>
  <si>
    <t xml:space="preserve">(월)16:00~17:00
(수)14:00~16:00         </t>
  </si>
  <si>
    <t xml:space="preserve">(월)16:00~17:00
(수)14:00~16:00         </t>
    <phoneticPr fontId="5" type="noConversion"/>
  </si>
  <si>
    <t>(수)16:00~19:00</t>
  </si>
  <si>
    <t>(수)16:00~19:00</t>
    <phoneticPr fontId="5" type="noConversion"/>
  </si>
  <si>
    <t>(월/금)19:00~22:00</t>
  </si>
  <si>
    <t>(월/금)19:00~22:00</t>
    <phoneticPr fontId="5" type="noConversion"/>
  </si>
  <si>
    <t>(화/목)19:00~22:00</t>
  </si>
  <si>
    <t>(화/목)19:00~22:00</t>
    <phoneticPr fontId="5" type="noConversion"/>
  </si>
  <si>
    <t>(수) 19:00 ~ 22:00</t>
  </si>
  <si>
    <t>(수) 19:00 ~ 22:00</t>
    <phoneticPr fontId="5" type="noConversion"/>
  </si>
  <si>
    <t>(수)16:00~19:00</t>
    <phoneticPr fontId="5" type="noConversion"/>
  </si>
  <si>
    <t>정효승</t>
    <phoneticPr fontId="5" type="noConversion"/>
  </si>
  <si>
    <t>중2</t>
    <phoneticPr fontId="5" type="noConversion"/>
  </si>
  <si>
    <t>(월/금)16:00~19:00</t>
    <phoneticPr fontId="5" type="noConversion"/>
  </si>
  <si>
    <t>(월/금)19:00~22:00</t>
    <phoneticPr fontId="5" type="noConversion"/>
  </si>
  <si>
    <t>기하(수)19:00~22:00</t>
  </si>
  <si>
    <t>코딩초등부</t>
    <phoneticPr fontId="9" type="noConversion"/>
  </si>
  <si>
    <t>코딩 중고등부</t>
    <phoneticPr fontId="9" type="noConversion"/>
  </si>
  <si>
    <t>미디어</t>
    <phoneticPr fontId="5" type="noConversion"/>
  </si>
  <si>
    <t>조하연</t>
    <phoneticPr fontId="9" type="noConversion"/>
  </si>
  <si>
    <t>오한별</t>
    <phoneticPr fontId="5" type="noConversion"/>
  </si>
  <si>
    <t>(화/목) 17:00~19:00</t>
  </si>
  <si>
    <t>(화/목) 17:00~19:00</t>
    <phoneticPr fontId="5" type="noConversion"/>
  </si>
  <si>
    <t xml:space="preserve">(월) 16:00~18:00
(토) </t>
    <phoneticPr fontId="5" type="noConversion"/>
  </si>
  <si>
    <t xml:space="preserve">(월) 16:00~18:00
(금) 17:00~19:00 </t>
    <phoneticPr fontId="5" type="noConversion"/>
  </si>
  <si>
    <t>선행반</t>
    <phoneticPr fontId="5" type="noConversion"/>
  </si>
  <si>
    <t>중3</t>
    <phoneticPr fontId="5" type="noConversion"/>
  </si>
  <si>
    <r>
      <t>*신현학원 신학기 수업시간 및 수강료</t>
    </r>
    <r>
      <rPr>
        <b/>
        <sz val="16"/>
        <color rgb="FF00B050"/>
        <rFont val="맑은 고딕"/>
        <family val="3"/>
        <charset val="129"/>
        <scheme val="minor"/>
      </rPr>
      <t xml:space="preserve"> ( 초4 )</t>
    </r>
    <phoneticPr fontId="5" type="noConversion"/>
  </si>
  <si>
    <r>
      <t>*신현학원 신학기 수업시간 및 수강료</t>
    </r>
    <r>
      <rPr>
        <b/>
        <sz val="16"/>
        <color rgb="FF00B050"/>
        <rFont val="맑은 고딕"/>
        <family val="3"/>
        <charset val="129"/>
        <scheme val="minor"/>
      </rPr>
      <t xml:space="preserve"> ( 초5 )</t>
    </r>
    <phoneticPr fontId="5" type="noConversion"/>
  </si>
  <si>
    <r>
      <t xml:space="preserve">*신현학원 신학기 수업시간 및 수강료 </t>
    </r>
    <r>
      <rPr>
        <b/>
        <sz val="16"/>
        <color rgb="FF00B050"/>
        <rFont val="맑은 고딕"/>
        <family val="3"/>
        <charset val="129"/>
        <scheme val="minor"/>
      </rPr>
      <t>( 초6 )</t>
    </r>
    <phoneticPr fontId="5" type="noConversion"/>
  </si>
  <si>
    <r>
      <t>*신현학원 신학기 수업시간 및 수강료</t>
    </r>
    <r>
      <rPr>
        <b/>
        <sz val="16"/>
        <color rgb="FFC00000"/>
        <rFont val="맑은 고딕"/>
        <family val="3"/>
        <charset val="129"/>
        <scheme val="minor"/>
      </rPr>
      <t xml:space="preserve"> ( 중1 )</t>
    </r>
    <phoneticPr fontId="5" type="noConversion"/>
  </si>
  <si>
    <r>
      <t xml:space="preserve">*신현학원 신학기 수업시간 및 수강료 </t>
    </r>
    <r>
      <rPr>
        <b/>
        <sz val="16"/>
        <color rgb="FFC00000"/>
        <rFont val="맑은 고딕"/>
        <family val="3"/>
        <charset val="129"/>
        <scheme val="minor"/>
      </rPr>
      <t>( 중2 )</t>
    </r>
    <phoneticPr fontId="5" type="noConversion"/>
  </si>
  <si>
    <r>
      <t xml:space="preserve">*신현학원 신학기 수업시간 및 수강료 </t>
    </r>
    <r>
      <rPr>
        <b/>
        <sz val="16"/>
        <color rgb="FFC00000"/>
        <rFont val="맑은 고딕"/>
        <family val="3"/>
        <charset val="129"/>
        <scheme val="minor"/>
      </rPr>
      <t>( 중3 )</t>
    </r>
    <phoneticPr fontId="5" type="noConversion"/>
  </si>
  <si>
    <r>
      <t xml:space="preserve">*신현학원 신학기 수업시간 및 수강료 </t>
    </r>
    <r>
      <rPr>
        <b/>
        <sz val="16"/>
        <color rgb="FF0070C0"/>
        <rFont val="맑은 고딕"/>
        <family val="3"/>
        <charset val="129"/>
        <scheme val="minor"/>
      </rPr>
      <t>( 고1 )</t>
    </r>
    <phoneticPr fontId="5" type="noConversion"/>
  </si>
  <si>
    <r>
      <t>*신현학원 신학기 수업시간 및 수강료</t>
    </r>
    <r>
      <rPr>
        <b/>
        <sz val="16"/>
        <color rgb="FF0070C0"/>
        <rFont val="맑은 고딕"/>
        <family val="3"/>
        <charset val="129"/>
        <scheme val="minor"/>
      </rPr>
      <t xml:space="preserve"> ( 고2 )</t>
    </r>
    <phoneticPr fontId="5" type="noConversion"/>
  </si>
  <si>
    <t xml:space="preserve">(월) 16:00~18:00
(토)09:00~11:00 </t>
    <phoneticPr fontId="5" type="noConversion"/>
  </si>
  <si>
    <t>한장군</t>
    <phoneticPr fontId="9" type="noConversion"/>
  </si>
  <si>
    <t>한장군</t>
    <phoneticPr fontId="9" type="noConversion"/>
  </si>
  <si>
    <t>고등선행</t>
    <phoneticPr fontId="5" type="noConversion"/>
  </si>
  <si>
    <t>신현중</t>
    <phoneticPr fontId="5" type="noConversion"/>
  </si>
  <si>
    <t>* 3/10부터 수업</t>
    <phoneticPr fontId="5" type="noConversion"/>
  </si>
  <si>
    <t>중3</t>
  </si>
  <si>
    <t>화</t>
    <phoneticPr fontId="5" type="noConversion"/>
  </si>
  <si>
    <t>수</t>
  </si>
  <si>
    <t>목</t>
  </si>
  <si>
    <t>금</t>
  </si>
  <si>
    <t>강부원장님</t>
    <phoneticPr fontId="5" type="noConversion"/>
  </si>
  <si>
    <t>김신욱선생님</t>
    <phoneticPr fontId="5" type="noConversion"/>
  </si>
  <si>
    <t>이하영선생님</t>
    <phoneticPr fontId="5" type="noConversion"/>
  </si>
  <si>
    <r>
      <t>초4</t>
    </r>
    <r>
      <rPr>
        <sz val="11"/>
        <color theme="1"/>
        <rFont val="맑은 고딕"/>
        <family val="2"/>
        <charset val="129"/>
        <scheme val="minor"/>
      </rPr>
      <t>,초5,중1,중3</t>
    </r>
    <phoneticPr fontId="5" type="noConversion"/>
  </si>
  <si>
    <r>
      <t>선행</t>
    </r>
    <r>
      <rPr>
        <sz val="11"/>
        <color theme="1"/>
        <rFont val="맑은 고딕"/>
        <family val="2"/>
        <charset val="129"/>
        <scheme val="minor"/>
      </rPr>
      <t>(중2)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1"/>
        <rFont val="맑은 고딕"/>
        <family val="2"/>
        <charset val="129"/>
        <scheme val="minor"/>
      </rPr>
      <t xml:space="preserve"> 고3</t>
    </r>
    <phoneticPr fontId="5" type="noConversion"/>
  </si>
  <si>
    <t>월</t>
    <phoneticPr fontId="5" type="noConversion"/>
  </si>
  <si>
    <r>
      <t>초5</t>
    </r>
    <r>
      <rPr>
        <sz val="11"/>
        <color theme="1"/>
        <rFont val="맑은 고딕"/>
        <family val="2"/>
        <charset val="129"/>
        <scheme val="minor"/>
      </rPr>
      <t>,6/중2</t>
    </r>
    <phoneticPr fontId="5" type="noConversion"/>
  </si>
  <si>
    <t>고1</t>
    <phoneticPr fontId="5" type="noConversion"/>
  </si>
  <si>
    <r>
      <t>초4</t>
    </r>
    <r>
      <rPr>
        <sz val="11"/>
        <color theme="1"/>
        <rFont val="맑은 고딕"/>
        <family val="2"/>
        <charset val="129"/>
        <scheme val="minor"/>
      </rPr>
      <t>/중1,3</t>
    </r>
    <phoneticPr fontId="5" type="noConversion"/>
  </si>
  <si>
    <t>고1</t>
    <phoneticPr fontId="5" type="noConversion"/>
  </si>
  <si>
    <t>초5,6(영어)
중3(한국사,논술)</t>
    <phoneticPr fontId="5" type="noConversion"/>
  </si>
  <si>
    <t>초4,5,6(논술)
중1,3(영어)</t>
    <phoneticPr fontId="5" type="noConversion"/>
  </si>
  <si>
    <r>
      <t>초6</t>
    </r>
    <r>
      <rPr>
        <sz val="11"/>
        <color theme="1"/>
        <rFont val="맑은 고딕"/>
        <family val="2"/>
        <charset val="129"/>
        <scheme val="minor"/>
      </rPr>
      <t>/중1,3(수학)</t>
    </r>
    <phoneticPr fontId="5" type="noConversion"/>
  </si>
  <si>
    <t>초4,초등경시(수학)</t>
    <phoneticPr fontId="5" type="noConversion"/>
  </si>
  <si>
    <t>초등경시/고2(기하)</t>
    <phoneticPr fontId="5" type="noConversion"/>
  </si>
  <si>
    <r>
      <t>중2</t>
    </r>
    <r>
      <rPr>
        <sz val="11"/>
        <color theme="1"/>
        <rFont val="맑은 고딕"/>
        <family val="2"/>
        <charset val="129"/>
        <scheme val="minor"/>
      </rPr>
      <t>(영어)
중1,2(논술)</t>
    </r>
    <phoneticPr fontId="5" type="noConversion"/>
  </si>
  <si>
    <t>초4,5,6/중2(영어)
중1,2(세계사)중2(논술)</t>
    <phoneticPr fontId="5" type="noConversion"/>
  </si>
  <si>
    <t>강사명</t>
    <phoneticPr fontId="5" type="noConversion"/>
  </si>
  <si>
    <t>초4/중1,3</t>
    <phoneticPr fontId="5" type="noConversion"/>
  </si>
  <si>
    <t>중2(영어)
중1,2(논술)</t>
    <phoneticPr fontId="5" type="noConversion"/>
  </si>
  <si>
    <t>초4,초5,중1,중3</t>
    <phoneticPr fontId="5" type="noConversion"/>
  </si>
  <si>
    <t>초5,6/중2</t>
    <phoneticPr fontId="5" type="noConversion"/>
  </si>
  <si>
    <t>초6/중1,3(수학)</t>
    <phoneticPr fontId="5" type="noConversion"/>
  </si>
  <si>
    <t>강부원장님(수학)</t>
    <phoneticPr fontId="5" type="noConversion"/>
  </si>
  <si>
    <t>김신욱선생님(수학)</t>
    <phoneticPr fontId="5" type="noConversion"/>
  </si>
  <si>
    <t>이하영선생님
(영어,논술,한국사,세계사)</t>
    <phoneticPr fontId="5" type="noConversion"/>
  </si>
  <si>
    <t>초4 / 중2
초등경시(수학)</t>
    <phoneticPr fontId="5" type="noConversion"/>
  </si>
  <si>
    <t>선행(중2), 고2</t>
  </si>
  <si>
    <t>선행(중2), 고2</t>
    <phoneticPr fontId="5" type="noConversion"/>
  </si>
  <si>
    <t>장은비</t>
    <phoneticPr fontId="5" type="noConversion"/>
  </si>
  <si>
    <t>고1</t>
    <phoneticPr fontId="5" type="noConversion"/>
  </si>
  <si>
    <t>(화/목)19:00~22:00</t>
    <phoneticPr fontId="5" type="noConversion"/>
  </si>
  <si>
    <t>황은율</t>
    <phoneticPr fontId="5" type="noConversion"/>
  </si>
  <si>
    <t>중2</t>
    <phoneticPr fontId="5" type="noConversion"/>
  </si>
  <si>
    <t>설다예</t>
    <phoneticPr fontId="5" type="noConversion"/>
  </si>
  <si>
    <t>수내고</t>
    <phoneticPr fontId="5" type="noConversion"/>
  </si>
  <si>
    <t>* 3/14부터 수업</t>
    <phoneticPr fontId="5" type="noConversion"/>
  </si>
  <si>
    <t>* 3/7부터 수업</t>
    <phoneticPr fontId="5" type="noConversion"/>
  </si>
  <si>
    <t>신현중</t>
    <phoneticPr fontId="5" type="noConversion"/>
  </si>
  <si>
    <t>(목)15:00~16:00</t>
    <phoneticPr fontId="5" type="noConversion"/>
  </si>
  <si>
    <t>한지후</t>
    <phoneticPr fontId="5" type="noConversion"/>
  </si>
  <si>
    <t>5학년</t>
    <phoneticPr fontId="5" type="noConversion"/>
  </si>
  <si>
    <t>한지후</t>
    <phoneticPr fontId="5" type="noConversion"/>
  </si>
  <si>
    <t>5학년</t>
    <phoneticPr fontId="5" type="noConversion"/>
  </si>
  <si>
    <t>영어(이하영샘)</t>
    <phoneticPr fontId="9" type="noConversion"/>
  </si>
  <si>
    <t>논술(이하영샘)</t>
    <phoneticPr fontId="9" type="noConversion"/>
  </si>
  <si>
    <t>수학심화</t>
    <phoneticPr fontId="9" type="noConversion"/>
  </si>
  <si>
    <t>황은율</t>
    <phoneticPr fontId="5" type="noConversion"/>
  </si>
  <si>
    <t>신현중</t>
    <phoneticPr fontId="5" type="noConversion"/>
  </si>
  <si>
    <t>2학년</t>
    <phoneticPr fontId="5" type="noConversion"/>
  </si>
  <si>
    <t>3학년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</si>
</sst>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3">
    <font>
      <sz val="10"/>
      <color rgb="FF000000"/>
      <name val="나눔스퀘어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나눔스퀘어"/>
      <family val="3"/>
      <charset val="129"/>
    </font>
    <font>
      <sz val="10"/>
      <color rgb="FF000000"/>
      <name val="나눔스퀘어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5" tint="-0.249977111117893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"/>
      <color theme="9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 val="singleAccounting"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u/>
      <sz val="22"/>
      <color theme="1"/>
      <name val="맑은 고딕"/>
      <family val="3"/>
      <charset val="129"/>
      <scheme val="minor"/>
    </font>
    <font>
      <b/>
      <sz val="16"/>
      <color rgb="FF00B050"/>
      <name val="맑은 고딕"/>
      <family val="3"/>
      <charset val="129"/>
      <scheme val="minor"/>
    </font>
    <font>
      <b/>
      <sz val="16"/>
      <color rgb="FFC00000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u/>
      <sz val="10"/>
      <color rgb="FFC00000"/>
      <name val="맑은 고딕"/>
      <family val="3"/>
      <charset val="129"/>
      <scheme val="minor"/>
    </font>
    <font>
      <b/>
      <sz val="14"/>
      <color theme="1"/>
      <name val="HY헤드라인M"/>
      <family val="1"/>
      <charset val="129"/>
    </font>
    <font>
      <sz val="11"/>
      <color theme="1"/>
      <name val="HY헤드라인M"/>
      <family val="1"/>
      <charset val="129"/>
    </font>
    <font>
      <u/>
      <sz val="11"/>
      <color theme="1"/>
      <name val="HY헤드라인M"/>
      <family val="1"/>
      <charset val="129"/>
    </font>
    <font>
      <b/>
      <sz val="10"/>
      <color theme="8" tint="-0.249977111117893"/>
      <name val="맑은 고딕"/>
      <family val="3"/>
      <charset val="129"/>
      <scheme val="minor"/>
    </font>
    <font>
      <sz val="10"/>
      <color theme="8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4" fillId="0" borderId="0" xfId="2">
      <alignment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1" xfId="3" applyFont="1" applyBorder="1" applyAlignment="1">
      <alignment horizontal="center" vertical="center"/>
    </xf>
    <xf numFmtId="49" fontId="11" fillId="4" borderId="1" xfId="2" applyNumberFormat="1" applyFont="1" applyFill="1" applyBorder="1" applyAlignment="1">
      <alignment horizontal="center" vertical="center" wrapText="1"/>
    </xf>
    <xf numFmtId="41" fontId="13" fillId="4" borderId="1" xfId="3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>
      <alignment horizontal="center" vertical="center" wrapText="1"/>
    </xf>
    <xf numFmtId="41" fontId="13" fillId="4" borderId="1" xfId="3" applyFont="1" applyFill="1" applyBorder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vertical="center"/>
    </xf>
    <xf numFmtId="0" fontId="12" fillId="0" borderId="14" xfId="2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2" fillId="0" borderId="16" xfId="2" applyFont="1" applyBorder="1">
      <alignment vertical="center"/>
    </xf>
    <xf numFmtId="0" fontId="12" fillId="0" borderId="2" xfId="2" applyFont="1" applyBorder="1" applyAlignment="1">
      <alignment vertical="center"/>
    </xf>
    <xf numFmtId="0" fontId="14" fillId="4" borderId="1" xfId="2" applyFont="1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49" fontId="15" fillId="4" borderId="1" xfId="2" applyNumberFormat="1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4" fillId="0" borderId="7" xfId="2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41" fontId="12" fillId="0" borderId="7" xfId="3" applyFont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41" fontId="13" fillId="4" borderId="7" xfId="3" applyFont="1" applyFill="1" applyBorder="1" applyAlignment="1">
      <alignment horizontal="center" vertical="center" wrapText="1"/>
    </xf>
    <xf numFmtId="0" fontId="4" fillId="0" borderId="18" xfId="2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41" fontId="12" fillId="0" borderId="18" xfId="3" applyFont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 wrapText="1"/>
    </xf>
    <xf numFmtId="41" fontId="13" fillId="4" borderId="18" xfId="3" applyFont="1" applyFill="1" applyBorder="1" applyAlignment="1">
      <alignment horizontal="center" vertical="center" wrapText="1"/>
    </xf>
    <xf numFmtId="0" fontId="19" fillId="0" borderId="0" xfId="2" applyFont="1">
      <alignment vertical="center"/>
    </xf>
    <xf numFmtId="41" fontId="4" fillId="0" borderId="0" xfId="2" applyNumberFormat="1">
      <alignment vertical="center"/>
    </xf>
    <xf numFmtId="0" fontId="13" fillId="1" borderId="1" xfId="2" applyFont="1" applyFill="1" applyBorder="1" applyAlignment="1">
      <alignment horizontal="center" vertical="center" wrapText="1"/>
    </xf>
    <xf numFmtId="0" fontId="14" fillId="1" borderId="1" xfId="2" applyFont="1" applyFill="1" applyBorder="1" applyAlignment="1">
      <alignment horizontal="center" vertical="center" wrapText="1"/>
    </xf>
    <xf numFmtId="49" fontId="14" fillId="1" borderId="1" xfId="2" applyNumberFormat="1" applyFont="1" applyFill="1" applyBorder="1" applyAlignment="1">
      <alignment horizontal="center" vertical="center" wrapText="1"/>
    </xf>
    <xf numFmtId="0" fontId="11" fillId="1" borderId="1" xfId="2" applyFont="1" applyFill="1" applyBorder="1" applyAlignment="1">
      <alignment horizontal="center" vertical="center"/>
    </xf>
    <xf numFmtId="0" fontId="17" fillId="1" borderId="7" xfId="2" applyFont="1" applyFill="1" applyBorder="1" applyAlignment="1">
      <alignment horizontal="center" vertical="center" wrapText="1"/>
    </xf>
    <xf numFmtId="0" fontId="11" fillId="1" borderId="7" xfId="2" applyFont="1" applyFill="1" applyBorder="1" applyAlignment="1">
      <alignment horizontal="center" vertical="center"/>
    </xf>
    <xf numFmtId="0" fontId="13" fillId="1" borderId="7" xfId="2" applyFont="1" applyFill="1" applyBorder="1" applyAlignment="1">
      <alignment horizontal="center" vertical="center" wrapText="1"/>
    </xf>
    <xf numFmtId="0" fontId="11" fillId="1" borderId="18" xfId="2" applyFont="1" applyFill="1" applyBorder="1" applyAlignment="1">
      <alignment horizontal="center" vertical="center"/>
    </xf>
    <xf numFmtId="0" fontId="14" fillId="1" borderId="1" xfId="2" applyFont="1" applyFill="1" applyBorder="1" applyAlignment="1">
      <alignment horizontal="center" vertical="center"/>
    </xf>
    <xf numFmtId="49" fontId="14" fillId="1" borderId="1" xfId="2" applyNumberFormat="1" applyFont="1" applyFill="1" applyBorder="1" applyAlignment="1">
      <alignment horizontal="center" vertical="center"/>
    </xf>
    <xf numFmtId="49" fontId="13" fillId="1" borderId="1" xfId="2" applyNumberFormat="1" applyFont="1" applyFill="1" applyBorder="1" applyAlignment="1">
      <alignment horizontal="center" vertical="center"/>
    </xf>
    <xf numFmtId="41" fontId="14" fillId="1" borderId="1" xfId="3" applyFont="1" applyFill="1" applyBorder="1" applyAlignment="1">
      <alignment horizontal="center" vertical="center"/>
    </xf>
    <xf numFmtId="41" fontId="13" fillId="1" borderId="1" xfId="3" applyFont="1" applyFill="1" applyBorder="1" applyAlignment="1">
      <alignment horizontal="center" vertical="center"/>
    </xf>
    <xf numFmtId="49" fontId="11" fillId="1" borderId="1" xfId="2" applyNumberFormat="1" applyFont="1" applyFill="1" applyBorder="1" applyAlignment="1">
      <alignment horizontal="center" vertical="center"/>
    </xf>
    <xf numFmtId="176" fontId="12" fillId="0" borderId="19" xfId="2" applyNumberFormat="1" applyFont="1" applyBorder="1">
      <alignment vertical="center"/>
    </xf>
    <xf numFmtId="49" fontId="14" fillId="4" borderId="1" xfId="2" applyNumberFormat="1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21" fillId="0" borderId="0" xfId="2" applyFont="1">
      <alignment vertical="center"/>
    </xf>
    <xf numFmtId="0" fontId="10" fillId="2" borderId="23" xfId="2" applyFont="1" applyFill="1" applyBorder="1" applyAlignment="1">
      <alignment horizontal="center" vertical="center"/>
    </xf>
    <xf numFmtId="0" fontId="22" fillId="5" borderId="25" xfId="2" applyFont="1" applyFill="1" applyBorder="1">
      <alignment vertical="center"/>
    </xf>
    <xf numFmtId="0" fontId="4" fillId="0" borderId="0" xfId="2" applyBorder="1">
      <alignment vertical="center"/>
    </xf>
    <xf numFmtId="0" fontId="10" fillId="0" borderId="0" xfId="2" applyFont="1" applyBorder="1">
      <alignment vertical="center"/>
    </xf>
    <xf numFmtId="0" fontId="23" fillId="0" borderId="0" xfId="2" applyFont="1" applyBorder="1">
      <alignment vertical="center"/>
    </xf>
    <xf numFmtId="0" fontId="4" fillId="0" borderId="0" xfId="2" applyBorder="1" applyAlignment="1">
      <alignment vertical="center"/>
    </xf>
    <xf numFmtId="41" fontId="13" fillId="4" borderId="1" xfId="1" applyFont="1" applyFill="1" applyBorder="1" applyAlignment="1">
      <alignment horizontal="center" vertical="center" wrapText="1"/>
    </xf>
    <xf numFmtId="41" fontId="13" fillId="1" borderId="1" xfId="3" applyFont="1" applyFill="1" applyBorder="1" applyAlignment="1">
      <alignment horizontal="center" vertical="center" wrapText="1"/>
    </xf>
    <xf numFmtId="41" fontId="11" fillId="4" borderId="1" xfId="3" applyFont="1" applyFill="1" applyBorder="1" applyAlignment="1">
      <alignment horizontal="center" vertical="center" wrapText="1"/>
    </xf>
    <xf numFmtId="0" fontId="4" fillId="0" borderId="32" xfId="2" applyBorder="1" applyAlignment="1">
      <alignment horizontal="center" vertical="center"/>
    </xf>
    <xf numFmtId="0" fontId="11" fillId="0" borderId="32" xfId="2" applyFont="1" applyBorder="1" applyAlignment="1">
      <alignment horizontal="center" vertical="center"/>
    </xf>
    <xf numFmtId="0" fontId="12" fillId="0" borderId="32" xfId="2" applyFont="1" applyBorder="1" applyAlignment="1">
      <alignment horizontal="center" vertical="center"/>
    </xf>
    <xf numFmtId="0" fontId="11" fillId="4" borderId="32" xfId="2" applyFont="1" applyFill="1" applyBorder="1" applyAlignment="1">
      <alignment horizontal="center" vertical="center"/>
    </xf>
    <xf numFmtId="49" fontId="26" fillId="4" borderId="1" xfId="2" applyNumberFormat="1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 wrapText="1"/>
    </xf>
    <xf numFmtId="41" fontId="13" fillId="4" borderId="1" xfId="1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vertical="center"/>
    </xf>
    <xf numFmtId="0" fontId="20" fillId="2" borderId="22" xfId="2" applyFont="1" applyFill="1" applyBorder="1" applyAlignment="1">
      <alignment horizontal="center" vertical="center"/>
    </xf>
    <xf numFmtId="49" fontId="17" fillId="4" borderId="1" xfId="2" applyNumberFormat="1" applyFont="1" applyFill="1" applyBorder="1" applyAlignment="1">
      <alignment horizontal="center" vertical="center"/>
    </xf>
    <xf numFmtId="0" fontId="18" fillId="4" borderId="18" xfId="2" applyFont="1" applyFill="1" applyBorder="1" applyAlignment="1">
      <alignment horizontal="center" vertical="center" wrapText="1"/>
    </xf>
    <xf numFmtId="0" fontId="11" fillId="4" borderId="18" xfId="2" applyFont="1" applyFill="1" applyBorder="1" applyAlignment="1">
      <alignment horizontal="center" vertical="center"/>
    </xf>
    <xf numFmtId="41" fontId="11" fillId="4" borderId="18" xfId="1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41" fontId="12" fillId="0" borderId="32" xfId="3" applyFont="1" applyBorder="1" applyAlignment="1">
      <alignment horizontal="center" vertical="center"/>
    </xf>
    <xf numFmtId="0" fontId="14" fillId="4" borderId="32" xfId="2" applyFont="1" applyFill="1" applyBorder="1" applyAlignment="1">
      <alignment horizontal="center" vertical="center"/>
    </xf>
    <xf numFmtId="0" fontId="10" fillId="3" borderId="17" xfId="2" applyFont="1" applyFill="1" applyBorder="1" applyAlignment="1">
      <alignment vertical="center"/>
    </xf>
    <xf numFmtId="0" fontId="15" fillId="4" borderId="18" xfId="2" applyFont="1" applyFill="1" applyBorder="1" applyAlignment="1">
      <alignment horizontal="center" vertical="center" wrapText="1"/>
    </xf>
    <xf numFmtId="49" fontId="14" fillId="1" borderId="18" xfId="2" applyNumberFormat="1" applyFont="1" applyFill="1" applyBorder="1" applyAlignment="1">
      <alignment horizontal="center" vertical="center" wrapText="1"/>
    </xf>
    <xf numFmtId="41" fontId="13" fillId="4" borderId="18" xfId="1" applyFont="1" applyFill="1" applyBorder="1" applyAlignment="1">
      <alignment horizontal="center" vertical="center" wrapText="1"/>
    </xf>
    <xf numFmtId="41" fontId="14" fillId="4" borderId="18" xfId="1" applyFont="1" applyFill="1" applyBorder="1" applyAlignment="1">
      <alignment horizontal="center" vertical="center" wrapText="1"/>
    </xf>
    <xf numFmtId="0" fontId="12" fillId="0" borderId="19" xfId="2" applyFont="1" applyBorder="1">
      <alignment vertical="center"/>
    </xf>
    <xf numFmtId="0" fontId="12" fillId="0" borderId="37" xfId="2" applyFont="1" applyBorder="1">
      <alignment vertical="center"/>
    </xf>
    <xf numFmtId="0" fontId="10" fillId="0" borderId="38" xfId="2" applyFont="1" applyBorder="1" applyAlignment="1">
      <alignment horizontal="center" vertical="center"/>
    </xf>
    <xf numFmtId="41" fontId="13" fillId="4" borderId="18" xfId="2" applyNumberFormat="1" applyFont="1" applyFill="1" applyBorder="1" applyAlignment="1">
      <alignment horizontal="center" vertical="center" wrapText="1"/>
    </xf>
    <xf numFmtId="0" fontId="23" fillId="0" borderId="0" xfId="2" applyFont="1" applyAlignment="1">
      <alignment horizontal="right" vertical="center"/>
    </xf>
    <xf numFmtId="0" fontId="10" fillId="0" borderId="24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/>
    </xf>
    <xf numFmtId="0" fontId="22" fillId="5" borderId="27" xfId="2" applyFont="1" applyFill="1" applyBorder="1" applyAlignment="1">
      <alignment horizontal="left" vertical="center"/>
    </xf>
    <xf numFmtId="0" fontId="10" fillId="0" borderId="7" xfId="2" applyFont="1" applyBorder="1" applyAlignment="1">
      <alignment horizontal="center" vertical="center"/>
    </xf>
    <xf numFmtId="0" fontId="3" fillId="0" borderId="0" xfId="2" applyFont="1">
      <alignment vertical="center"/>
    </xf>
    <xf numFmtId="0" fontId="10" fillId="0" borderId="18" xfId="2" applyFont="1" applyBorder="1" applyAlignment="1">
      <alignment horizontal="center" vertical="center" wrapText="1"/>
    </xf>
    <xf numFmtId="0" fontId="10" fillId="0" borderId="30" xfId="2" applyFont="1" applyBorder="1" applyAlignment="1">
      <alignment horizontal="center" vertical="center" wrapText="1"/>
    </xf>
    <xf numFmtId="0" fontId="10" fillId="0" borderId="0" xfId="2" applyFont="1" applyAlignment="1">
      <alignment horizontal="right" vertical="center"/>
    </xf>
    <xf numFmtId="0" fontId="22" fillId="5" borderId="43" xfId="2" applyFont="1" applyFill="1" applyBorder="1">
      <alignment vertical="center"/>
    </xf>
    <xf numFmtId="0" fontId="10" fillId="0" borderId="17" xfId="2" applyFont="1" applyBorder="1" applyAlignment="1">
      <alignment horizontal="center" vertical="center" wrapText="1"/>
    </xf>
    <xf numFmtId="0" fontId="23" fillId="0" borderId="39" xfId="2" applyFont="1" applyBorder="1" applyAlignment="1">
      <alignment horizontal="center" vertical="center"/>
    </xf>
    <xf numFmtId="0" fontId="22" fillId="5" borderId="29" xfId="2" applyFont="1" applyFill="1" applyBorder="1" applyAlignment="1">
      <alignment horizontal="left" vertical="center"/>
    </xf>
    <xf numFmtId="0" fontId="10" fillId="0" borderId="24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 wrapText="1"/>
    </xf>
    <xf numFmtId="0" fontId="10" fillId="0" borderId="44" xfId="2" applyFont="1" applyBorder="1" applyAlignment="1">
      <alignment horizontal="center" vertical="center" wrapText="1"/>
    </xf>
    <xf numFmtId="0" fontId="20" fillId="2" borderId="22" xfId="2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22" fillId="5" borderId="27" xfId="2" applyFont="1" applyFill="1" applyBorder="1" applyAlignment="1">
      <alignment horizontal="left" vertical="center"/>
    </xf>
    <xf numFmtId="0" fontId="10" fillId="0" borderId="13" xfId="2" applyFont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3" borderId="30" xfId="2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/>
    </xf>
    <xf numFmtId="0" fontId="22" fillId="5" borderId="28" xfId="2" applyFont="1" applyFill="1" applyBorder="1" applyAlignment="1">
      <alignment horizontal="left" vertical="center"/>
    </xf>
    <xf numFmtId="0" fontId="10" fillId="0" borderId="36" xfId="2" applyFont="1" applyBorder="1" applyAlignment="1">
      <alignment horizontal="center" vertical="center" wrapText="1"/>
    </xf>
    <xf numFmtId="0" fontId="23" fillId="0" borderId="44" xfId="2" applyFont="1" applyBorder="1" applyAlignment="1">
      <alignment horizontal="center" vertical="center"/>
    </xf>
    <xf numFmtId="0" fontId="22" fillId="5" borderId="27" xfId="2" applyFont="1" applyFill="1" applyBorder="1" applyAlignment="1">
      <alignment horizontal="left" vertical="center" wrapText="1"/>
    </xf>
    <xf numFmtId="0" fontId="10" fillId="5" borderId="41" xfId="2" applyFont="1" applyFill="1" applyBorder="1" applyAlignment="1">
      <alignment horizontal="center" vertical="center"/>
    </xf>
    <xf numFmtId="0" fontId="23" fillId="5" borderId="42" xfId="2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center" vertical="center"/>
    </xf>
    <xf numFmtId="0" fontId="22" fillId="5" borderId="0" xfId="2" applyFont="1" applyFill="1" applyBorder="1">
      <alignment vertical="center"/>
    </xf>
    <xf numFmtId="0" fontId="10" fillId="5" borderId="0" xfId="2" applyFont="1" applyFill="1" applyBorder="1" applyAlignment="1">
      <alignment horizontal="center" vertical="center" wrapText="1"/>
    </xf>
    <xf numFmtId="0" fontId="22" fillId="5" borderId="0" xfId="2" applyFont="1" applyFill="1" applyBorder="1" applyAlignment="1">
      <alignment horizontal="left" vertical="center"/>
    </xf>
    <xf numFmtId="0" fontId="28" fillId="4" borderId="25" xfId="2" applyFont="1" applyFill="1" applyBorder="1" applyAlignment="1">
      <alignment horizontal="left" vertical="center" wrapText="1"/>
    </xf>
    <xf numFmtId="0" fontId="4" fillId="5" borderId="0" xfId="2" applyFill="1" applyBorder="1">
      <alignment vertical="center"/>
    </xf>
    <xf numFmtId="0" fontId="27" fillId="0" borderId="6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27" fillId="0" borderId="30" xfId="2" applyFont="1" applyBorder="1" applyAlignment="1">
      <alignment horizontal="center" vertical="center" wrapText="1"/>
    </xf>
    <xf numFmtId="0" fontId="10" fillId="3" borderId="13" xfId="2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20" fillId="2" borderId="22" xfId="2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10" fillId="3" borderId="17" xfId="2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23" fillId="0" borderId="7" xfId="2" applyFont="1" applyBorder="1" applyAlignment="1">
      <alignment horizontal="center" vertical="center"/>
    </xf>
    <xf numFmtId="0" fontId="22" fillId="5" borderId="27" xfId="2" applyFont="1" applyFill="1" applyBorder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 wrapText="1"/>
    </xf>
    <xf numFmtId="49" fontId="26" fillId="4" borderId="1" xfId="2" applyNumberFormat="1" applyFont="1" applyFill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/>
    </xf>
    <xf numFmtId="0" fontId="17" fillId="1" borderId="18" xfId="2" applyFont="1" applyFill="1" applyBorder="1" applyAlignment="1">
      <alignment horizontal="center" vertical="center" wrapText="1"/>
    </xf>
    <xf numFmtId="0" fontId="13" fillId="1" borderId="18" xfId="2" applyFont="1" applyFill="1" applyBorder="1" applyAlignment="1">
      <alignment horizontal="center" vertical="center" wrapText="1"/>
    </xf>
    <xf numFmtId="0" fontId="4" fillId="0" borderId="38" xfId="2" applyBorder="1">
      <alignment vertical="center"/>
    </xf>
    <xf numFmtId="0" fontId="4" fillId="0" borderId="38" xfId="2" applyBorder="1" applyAlignment="1">
      <alignment horizontal="center" vertical="center"/>
    </xf>
    <xf numFmtId="0" fontId="11" fillId="0" borderId="38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41" fontId="12" fillId="0" borderId="38" xfId="3" applyFont="1" applyBorder="1" applyAlignment="1">
      <alignment horizontal="center" vertical="center"/>
    </xf>
    <xf numFmtId="0" fontId="11" fillId="4" borderId="38" xfId="2" applyFont="1" applyFill="1" applyBorder="1" applyAlignment="1">
      <alignment horizontal="center" vertical="center"/>
    </xf>
    <xf numFmtId="0" fontId="14" fillId="4" borderId="38" xfId="2" applyFont="1" applyFill="1" applyBorder="1" applyAlignment="1">
      <alignment horizontal="center" vertical="center"/>
    </xf>
    <xf numFmtId="0" fontId="14" fillId="4" borderId="7" xfId="2" applyFont="1" applyFill="1" applyBorder="1" applyAlignment="1">
      <alignment horizontal="center" vertical="center" wrapText="1"/>
    </xf>
    <xf numFmtId="41" fontId="13" fillId="4" borderId="7" xfId="2" applyNumberFormat="1" applyFont="1" applyFill="1" applyBorder="1" applyAlignment="1">
      <alignment horizontal="center" vertical="center" wrapText="1"/>
    </xf>
    <xf numFmtId="41" fontId="13" fillId="4" borderId="7" xfId="1" applyFont="1" applyFill="1" applyBorder="1" applyAlignment="1">
      <alignment horizontal="center" vertical="center" wrapText="1"/>
    </xf>
    <xf numFmtId="0" fontId="11" fillId="4" borderId="7" xfId="2" applyFont="1" applyFill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2" fillId="4" borderId="37" xfId="2" applyFont="1" applyFill="1" applyBorder="1">
      <alignment vertical="center"/>
    </xf>
    <xf numFmtId="0" fontId="19" fillId="0" borderId="34" xfId="2" applyFont="1" applyBorder="1">
      <alignment vertical="center"/>
    </xf>
    <xf numFmtId="0" fontId="4" fillId="0" borderId="34" xfId="2" applyBorder="1">
      <alignment vertical="center"/>
    </xf>
    <xf numFmtId="41" fontId="4" fillId="0" borderId="34" xfId="2" applyNumberFormat="1" applyBorder="1">
      <alignment vertical="center"/>
    </xf>
    <xf numFmtId="0" fontId="11" fillId="1" borderId="1" xfId="2" applyFont="1" applyFill="1" applyBorder="1" applyAlignment="1">
      <alignment horizontal="center" vertical="center" wrapText="1"/>
    </xf>
    <xf numFmtId="41" fontId="11" fillId="4" borderId="1" xfId="1" applyFont="1" applyFill="1" applyBorder="1" applyAlignment="1">
      <alignment horizontal="center" vertical="center" wrapText="1"/>
    </xf>
    <xf numFmtId="49" fontId="11" fillId="1" borderId="1" xfId="2" applyNumberFormat="1" applyFont="1" applyFill="1" applyBorder="1" applyAlignment="1">
      <alignment horizontal="center" vertical="center" wrapText="1"/>
    </xf>
    <xf numFmtId="41" fontId="11" fillId="4" borderId="7" xfId="3" applyFont="1" applyFill="1" applyBorder="1" applyAlignment="1">
      <alignment horizontal="center" vertical="center" wrapText="1"/>
    </xf>
    <xf numFmtId="41" fontId="11" fillId="4" borderId="1" xfId="1" applyFont="1" applyFill="1" applyBorder="1" applyAlignment="1">
      <alignment horizontal="center" vertical="center"/>
    </xf>
    <xf numFmtId="0" fontId="21" fillId="0" borderId="0" xfId="2" applyFont="1" applyFill="1" applyBorder="1">
      <alignment vertical="center"/>
    </xf>
    <xf numFmtId="0" fontId="4" fillId="0" borderId="0" xfId="2" applyFill="1" applyBorder="1">
      <alignment vertical="center"/>
    </xf>
    <xf numFmtId="0" fontId="10" fillId="0" borderId="0" xfId="2" applyFont="1" applyFill="1" applyBorder="1" applyAlignment="1">
      <alignment horizontal="right" vertical="center"/>
    </xf>
    <xf numFmtId="0" fontId="20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27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22" fillId="0" borderId="0" xfId="2" applyFont="1" applyFill="1" applyBorder="1">
      <alignment vertical="center"/>
    </xf>
    <xf numFmtId="0" fontId="22" fillId="0" borderId="0" xfId="2" applyFont="1" applyFill="1" applyBorder="1" applyAlignment="1">
      <alignment horizontal="left" vertical="center"/>
    </xf>
    <xf numFmtId="0" fontId="23" fillId="0" borderId="0" xfId="2" applyFont="1" applyFill="1" applyBorder="1" applyAlignment="1">
      <alignment horizontal="right" vertical="center"/>
    </xf>
    <xf numFmtId="0" fontId="22" fillId="0" borderId="0" xfId="2" applyFont="1" applyFill="1" applyBorder="1" applyAlignment="1">
      <alignment horizontal="left" vertical="center" wrapText="1"/>
    </xf>
    <xf numFmtId="0" fontId="28" fillId="0" borderId="0" xfId="2" applyFont="1" applyFill="1" applyBorder="1" applyAlignment="1">
      <alignment horizontal="left" vertical="center" wrapText="1"/>
    </xf>
    <xf numFmtId="0" fontId="4" fillId="0" borderId="47" xfId="2" applyBorder="1">
      <alignment vertical="center"/>
    </xf>
    <xf numFmtId="0" fontId="4" fillId="4" borderId="38" xfId="2" applyFill="1" applyBorder="1">
      <alignment vertical="center"/>
    </xf>
    <xf numFmtId="0" fontId="14" fillId="0" borderId="38" xfId="2" applyFont="1" applyBorder="1" applyAlignment="1">
      <alignment horizontal="center" vertical="center"/>
    </xf>
    <xf numFmtId="41" fontId="25" fillId="0" borderId="7" xfId="3" applyFont="1" applyBorder="1" applyAlignment="1">
      <alignment horizontal="center" vertical="center"/>
    </xf>
    <xf numFmtId="49" fontId="14" fillId="4" borderId="18" xfId="2" applyNumberFormat="1" applyFont="1" applyFill="1" applyBorder="1" applyAlignment="1">
      <alignment horizontal="center" vertical="center" wrapText="1"/>
    </xf>
    <xf numFmtId="0" fontId="34" fillId="0" borderId="16" xfId="2" applyFont="1" applyBorder="1">
      <alignment vertical="center"/>
    </xf>
    <xf numFmtId="0" fontId="11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11" fillId="0" borderId="3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2" applyFont="1" applyAlignment="1">
      <alignment vertical="center" wrapText="1"/>
    </xf>
    <xf numFmtId="0" fontId="4" fillId="6" borderId="0" xfId="2" applyFill="1">
      <alignment vertical="center"/>
    </xf>
    <xf numFmtId="0" fontId="36" fillId="0" borderId="1" xfId="2" applyFont="1" applyBorder="1" applyAlignment="1">
      <alignment horizontal="center" vertical="center"/>
    </xf>
    <xf numFmtId="0" fontId="36" fillId="6" borderId="1" xfId="2" applyFont="1" applyFill="1" applyBorder="1" applyAlignment="1">
      <alignment horizontal="center" vertical="center"/>
    </xf>
    <xf numFmtId="0" fontId="36" fillId="0" borderId="25" xfId="2" applyFont="1" applyBorder="1" applyAlignment="1">
      <alignment horizontal="center" vertical="center"/>
    </xf>
    <xf numFmtId="0" fontId="36" fillId="0" borderId="18" xfId="2" applyFont="1" applyBorder="1" applyAlignment="1">
      <alignment horizontal="center" vertical="center" wrapText="1"/>
    </xf>
    <xf numFmtId="0" fontId="36" fillId="0" borderId="18" xfId="2" applyFont="1" applyBorder="1" applyAlignment="1">
      <alignment horizontal="center" vertical="center"/>
    </xf>
    <xf numFmtId="0" fontId="36" fillId="0" borderId="50" xfId="2" applyFont="1" applyBorder="1" applyAlignment="1">
      <alignment horizontal="center" vertical="center" wrapText="1"/>
    </xf>
    <xf numFmtId="0" fontId="35" fillId="2" borderId="48" xfId="2" applyFont="1" applyFill="1" applyBorder="1" applyAlignment="1">
      <alignment horizontal="center" vertical="center"/>
    </xf>
    <xf numFmtId="0" fontId="35" fillId="2" borderId="35" xfId="2" applyFont="1" applyFill="1" applyBorder="1" applyAlignment="1">
      <alignment horizontal="center" vertical="center"/>
    </xf>
    <xf numFmtId="0" fontId="35" fillId="2" borderId="23" xfId="2" applyFont="1" applyFill="1" applyBorder="1" applyAlignment="1">
      <alignment horizontal="center" vertical="center"/>
    </xf>
    <xf numFmtId="0" fontId="37" fillId="2" borderId="24" xfId="2" applyFont="1" applyFill="1" applyBorder="1" applyAlignment="1">
      <alignment horizontal="center" vertical="center"/>
    </xf>
    <xf numFmtId="0" fontId="37" fillId="2" borderId="49" xfId="2" applyFont="1" applyFill="1" applyBorder="1" applyAlignment="1">
      <alignment horizontal="center" vertical="center" wrapText="1"/>
    </xf>
    <xf numFmtId="0" fontId="36" fillId="0" borderId="1" xfId="2" applyFont="1" applyBorder="1" applyAlignment="1">
      <alignment horizontal="center" vertical="center" wrapText="1"/>
    </xf>
    <xf numFmtId="0" fontId="10" fillId="3" borderId="13" xfId="2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29" fillId="0" borderId="7" xfId="2" applyFont="1" applyBorder="1" applyAlignment="1">
      <alignment horizontal="center" vertical="center"/>
    </xf>
    <xf numFmtId="41" fontId="16" fillId="4" borderId="7" xfId="3" applyFont="1" applyFill="1" applyBorder="1" applyAlignment="1">
      <alignment horizontal="center" vertical="center" wrapText="1"/>
    </xf>
    <xf numFmtId="0" fontId="14" fillId="1" borderId="7" xfId="2" applyFont="1" applyFill="1" applyBorder="1" applyAlignment="1">
      <alignment horizontal="center" vertical="center"/>
    </xf>
    <xf numFmtId="0" fontId="38" fillId="0" borderId="7" xfId="2" applyFont="1" applyBorder="1" applyAlignment="1">
      <alignment horizontal="center" vertical="center"/>
    </xf>
    <xf numFmtId="0" fontId="39" fillId="0" borderId="2" xfId="2" applyFont="1" applyBorder="1" applyAlignment="1">
      <alignment horizontal="center" vertical="center"/>
    </xf>
    <xf numFmtId="0" fontId="39" fillId="0" borderId="7" xfId="2" applyFont="1" applyBorder="1" applyAlignment="1">
      <alignment horizontal="center" vertical="center"/>
    </xf>
    <xf numFmtId="41" fontId="39" fillId="0" borderId="7" xfId="3" applyFont="1" applyBorder="1" applyAlignment="1">
      <alignment horizontal="center" vertical="center"/>
    </xf>
    <xf numFmtId="41" fontId="40" fillId="0" borderId="1" xfId="1" applyFont="1" applyBorder="1">
      <alignment vertical="center"/>
    </xf>
    <xf numFmtId="0" fontId="40" fillId="0" borderId="1" xfId="2" applyFont="1" applyBorder="1" applyAlignment="1">
      <alignment horizontal="center" vertical="center"/>
    </xf>
    <xf numFmtId="0" fontId="11" fillId="3" borderId="15" xfId="2" applyFont="1" applyFill="1" applyBorder="1" applyAlignment="1">
      <alignment vertical="center"/>
    </xf>
    <xf numFmtId="0" fontId="11" fillId="3" borderId="13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0" fillId="3" borderId="24" xfId="2" applyFont="1" applyFill="1" applyBorder="1" applyAlignment="1">
      <alignment horizontal="center" vertical="center"/>
    </xf>
    <xf numFmtId="0" fontId="41" fillId="0" borderId="1" xfId="2" applyFont="1" applyBorder="1" applyAlignment="1">
      <alignment horizontal="center" vertical="center"/>
    </xf>
    <xf numFmtId="0" fontId="42" fillId="0" borderId="1" xfId="2" applyFont="1" applyBorder="1" applyAlignment="1">
      <alignment horizontal="center" vertical="center"/>
    </xf>
    <xf numFmtId="0" fontId="42" fillId="0" borderId="2" xfId="2" applyFont="1" applyBorder="1" applyAlignment="1">
      <alignment horizontal="center" vertical="center"/>
    </xf>
    <xf numFmtId="0" fontId="42" fillId="0" borderId="7" xfId="2" applyFont="1" applyBorder="1" applyAlignment="1">
      <alignment horizontal="center" vertical="center"/>
    </xf>
    <xf numFmtId="41" fontId="11" fillId="0" borderId="1" xfId="3" applyFont="1" applyBorder="1" applyAlignment="1">
      <alignment horizontal="center" vertical="center"/>
    </xf>
    <xf numFmtId="0" fontId="10" fillId="3" borderId="20" xfId="2" applyFont="1" applyFill="1" applyBorder="1" applyAlignment="1">
      <alignment horizontal="center" vertical="center"/>
    </xf>
    <xf numFmtId="0" fontId="10" fillId="3" borderId="21" xfId="2" applyFont="1" applyFill="1" applyBorder="1" applyAlignment="1">
      <alignment horizontal="center" vertical="center"/>
    </xf>
    <xf numFmtId="0" fontId="10" fillId="3" borderId="22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2" xfId="2" applyFont="1" applyFill="1" applyBorder="1" applyAlignment="1">
      <alignment horizontal="center" vertical="center"/>
    </xf>
    <xf numFmtId="0" fontId="24" fillId="0" borderId="31" xfId="2" applyFont="1" applyBorder="1" applyAlignment="1">
      <alignment horizontal="center" vertical="center"/>
    </xf>
    <xf numFmtId="0" fontId="24" fillId="0" borderId="33" xfId="2" applyFont="1" applyBorder="1" applyAlignment="1">
      <alignment horizontal="center" vertical="center"/>
    </xf>
    <xf numFmtId="0" fontId="24" fillId="0" borderId="30" xfId="2" applyFont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0" fillId="3" borderId="8" xfId="2" applyFont="1" applyFill="1" applyBorder="1" applyAlignment="1">
      <alignment horizontal="center" vertical="center"/>
    </xf>
    <xf numFmtId="0" fontId="10" fillId="3" borderId="11" xfId="2" applyFont="1" applyFill="1" applyBorder="1" applyAlignment="1">
      <alignment horizontal="center" vertical="center"/>
    </xf>
    <xf numFmtId="0" fontId="24" fillId="0" borderId="45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0" fillId="3" borderId="17" xfId="2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20" fillId="2" borderId="26" xfId="2" applyFont="1" applyFill="1" applyBorder="1" applyAlignment="1">
      <alignment horizontal="center" vertical="center"/>
    </xf>
    <xf numFmtId="0" fontId="20" fillId="2" borderId="21" xfId="2" applyFont="1" applyFill="1" applyBorder="1" applyAlignment="1">
      <alignment horizontal="center" vertical="center"/>
    </xf>
    <xf numFmtId="0" fontId="20" fillId="2" borderId="22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/>
    </xf>
    <xf numFmtId="0" fontId="23" fillId="0" borderId="3" xfId="2" applyFont="1" applyBorder="1" applyAlignment="1">
      <alignment horizontal="center" vertical="center"/>
    </xf>
    <xf numFmtId="0" fontId="22" fillId="5" borderId="27" xfId="2" applyFont="1" applyFill="1" applyBorder="1" applyAlignment="1">
      <alignment horizontal="left" vertical="center"/>
    </xf>
    <xf numFmtId="0" fontId="22" fillId="5" borderId="12" xfId="2" applyFont="1" applyFill="1" applyBorder="1" applyAlignment="1">
      <alignment horizontal="left" vertical="center"/>
    </xf>
    <xf numFmtId="0" fontId="23" fillId="3" borderId="7" xfId="2" applyFont="1" applyFill="1" applyBorder="1" applyAlignment="1">
      <alignment horizontal="center" vertical="center"/>
    </xf>
    <xf numFmtId="0" fontId="23" fillId="3" borderId="39" xfId="2" applyFont="1" applyFill="1" applyBorder="1" applyAlignment="1">
      <alignment horizontal="center" vertical="center"/>
    </xf>
    <xf numFmtId="0" fontId="22" fillId="3" borderId="27" xfId="2" applyFont="1" applyFill="1" applyBorder="1" applyAlignment="1">
      <alignment horizontal="left" vertical="center"/>
    </xf>
    <xf numFmtId="0" fontId="22" fillId="3" borderId="29" xfId="2" applyFont="1" applyFill="1" applyBorder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B063D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21" zoomScale="85" zoomScaleNormal="85" workbookViewId="0">
      <selection activeCell="S54" sqref="S54"/>
    </sheetView>
  </sheetViews>
  <sheetFormatPr defaultRowHeight="16.5"/>
  <cols>
    <col min="1" max="1" width="9.140625" style="1" customWidth="1"/>
    <col min="2" max="2" width="6.7109375" style="1" customWidth="1"/>
    <col min="3" max="5" width="9.140625" style="1"/>
    <col min="6" max="6" width="16.140625" style="1" customWidth="1"/>
    <col min="7" max="7" width="23.28515625" style="1" customWidth="1"/>
    <col min="8" max="8" width="13.7109375" style="1" customWidth="1"/>
    <col min="9" max="9" width="23.28515625" style="1" customWidth="1"/>
    <col min="10" max="10" width="13.7109375" style="1" customWidth="1"/>
    <col min="11" max="11" width="23.28515625" style="1" customWidth="1"/>
    <col min="12" max="12" width="13.7109375" style="1" customWidth="1"/>
    <col min="13" max="13" width="23.28515625" style="1" customWidth="1"/>
    <col min="14" max="14" width="13.7109375" style="1" customWidth="1"/>
    <col min="15" max="15" width="21.7109375" style="1" customWidth="1"/>
    <col min="16" max="16384" width="9.140625" style="1"/>
  </cols>
  <sheetData>
    <row r="1" spans="1:15" ht="33.75">
      <c r="A1" s="252" t="s">
        <v>67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</row>
    <row r="2" spans="1:15" ht="25.5" customHeight="1" thickBot="1">
      <c r="O2" s="93" t="s">
        <v>66</v>
      </c>
    </row>
    <row r="3" spans="1:15" ht="21.75" customHeight="1" thickTop="1">
      <c r="A3" s="253" t="s">
        <v>3</v>
      </c>
      <c r="B3" s="250" t="s">
        <v>4</v>
      </c>
      <c r="C3" s="250" t="s">
        <v>5</v>
      </c>
      <c r="D3" s="250" t="s">
        <v>6</v>
      </c>
      <c r="E3" s="250" t="s">
        <v>7</v>
      </c>
      <c r="F3" s="250" t="s">
        <v>65</v>
      </c>
      <c r="G3" s="242" t="s">
        <v>31</v>
      </c>
      <c r="H3" s="243"/>
      <c r="I3" s="243"/>
      <c r="J3" s="243"/>
      <c r="K3" s="243"/>
      <c r="L3" s="243"/>
      <c r="M3" s="243"/>
      <c r="N3" s="244"/>
      <c r="O3" s="245" t="s">
        <v>8</v>
      </c>
    </row>
    <row r="4" spans="1:15" ht="21.75" customHeight="1">
      <c r="A4" s="254"/>
      <c r="B4" s="251"/>
      <c r="C4" s="251"/>
      <c r="D4" s="251"/>
      <c r="E4" s="251"/>
      <c r="F4" s="251"/>
      <c r="G4" s="2" t="s">
        <v>51</v>
      </c>
      <c r="H4" s="2" t="s">
        <v>10</v>
      </c>
      <c r="I4" s="2" t="s">
        <v>226</v>
      </c>
      <c r="J4" s="2" t="s">
        <v>10</v>
      </c>
      <c r="K4" s="2" t="s">
        <v>227</v>
      </c>
      <c r="L4" s="3" t="s">
        <v>10</v>
      </c>
      <c r="M4" s="2" t="s">
        <v>228</v>
      </c>
      <c r="N4" s="3" t="s">
        <v>10</v>
      </c>
      <c r="O4" s="246"/>
    </row>
    <row r="5" spans="1:15" ht="27" customHeight="1">
      <c r="A5" s="231"/>
      <c r="B5" s="4">
        <v>1</v>
      </c>
      <c r="C5" s="14" t="s">
        <v>224</v>
      </c>
      <c r="D5" s="144"/>
      <c r="E5" s="6" t="s">
        <v>225</v>
      </c>
      <c r="F5" s="7">
        <f t="shared" ref="F5" si="0">+H5+J5+L5+N5</f>
        <v>50000</v>
      </c>
      <c r="G5" s="40"/>
      <c r="H5" s="40"/>
      <c r="I5" s="40"/>
      <c r="J5" s="40"/>
      <c r="K5" s="68" t="s">
        <v>53</v>
      </c>
      <c r="L5" s="9">
        <v>50000</v>
      </c>
      <c r="M5" s="40"/>
      <c r="N5" s="40"/>
      <c r="O5" s="16"/>
    </row>
    <row r="6" spans="1:15" ht="27" customHeight="1">
      <c r="A6" s="232" t="s">
        <v>13</v>
      </c>
      <c r="B6" s="4">
        <v>2</v>
      </c>
      <c r="C6" s="5" t="s">
        <v>14</v>
      </c>
      <c r="D6" s="202" t="s">
        <v>15</v>
      </c>
      <c r="E6" s="6" t="s">
        <v>50</v>
      </c>
      <c r="F6" s="7">
        <f>+H6+J6+L6+N6</f>
        <v>350000</v>
      </c>
      <c r="G6" s="8" t="s">
        <v>135</v>
      </c>
      <c r="H6" s="9">
        <v>150000</v>
      </c>
      <c r="I6" s="153" t="s">
        <v>137</v>
      </c>
      <c r="J6" s="11">
        <v>150000</v>
      </c>
      <c r="K6" s="68" t="s">
        <v>53</v>
      </c>
      <c r="L6" s="9">
        <v>50000</v>
      </c>
      <c r="M6" s="50"/>
      <c r="N6" s="50"/>
      <c r="O6" s="13"/>
    </row>
    <row r="7" spans="1:15" ht="27" customHeight="1">
      <c r="A7" s="232"/>
      <c r="B7" s="4">
        <v>3</v>
      </c>
      <c r="C7" s="14" t="s">
        <v>16</v>
      </c>
      <c r="D7" s="17"/>
      <c r="E7" s="6" t="s">
        <v>50</v>
      </c>
      <c r="F7" s="7">
        <f t="shared" ref="F7:F15" si="1">+H7+J7+L7+N7</f>
        <v>480000</v>
      </c>
      <c r="G7" s="8" t="s">
        <v>134</v>
      </c>
      <c r="H7" s="9">
        <v>150000</v>
      </c>
      <c r="I7" s="153" t="s">
        <v>136</v>
      </c>
      <c r="J7" s="9">
        <v>150000</v>
      </c>
      <c r="K7" s="40"/>
      <c r="L7" s="49"/>
      <c r="M7" s="73" t="s">
        <v>139</v>
      </c>
      <c r="N7" s="74">
        <v>180000</v>
      </c>
      <c r="O7" s="16"/>
    </row>
    <row r="8" spans="1:15" ht="27" customHeight="1">
      <c r="A8" s="232"/>
      <c r="B8" s="4">
        <v>4</v>
      </c>
      <c r="C8" s="14" t="s">
        <v>17</v>
      </c>
      <c r="D8" s="17"/>
      <c r="E8" s="6" t="s">
        <v>50</v>
      </c>
      <c r="F8" s="7">
        <f t="shared" si="1"/>
        <v>350000</v>
      </c>
      <c r="G8" s="8" t="s">
        <v>134</v>
      </c>
      <c r="H8" s="9">
        <v>150000</v>
      </c>
      <c r="I8" s="153" t="s">
        <v>136</v>
      </c>
      <c r="J8" s="9">
        <v>150000</v>
      </c>
      <c r="K8" s="15" t="s">
        <v>52</v>
      </c>
      <c r="L8" s="9">
        <v>50000</v>
      </c>
      <c r="M8" s="40"/>
      <c r="N8" s="40"/>
      <c r="O8" s="16"/>
    </row>
    <row r="9" spans="1:15" ht="27" customHeight="1">
      <c r="A9" s="232"/>
      <c r="B9" s="4">
        <v>5</v>
      </c>
      <c r="C9" s="14" t="s">
        <v>18</v>
      </c>
      <c r="D9" s="17"/>
      <c r="E9" s="6" t="s">
        <v>50</v>
      </c>
      <c r="F9" s="7">
        <f t="shared" si="1"/>
        <v>350000</v>
      </c>
      <c r="G9" s="8" t="s">
        <v>134</v>
      </c>
      <c r="H9" s="9">
        <v>150000</v>
      </c>
      <c r="I9" s="153" t="s">
        <v>136</v>
      </c>
      <c r="J9" s="9">
        <v>150000</v>
      </c>
      <c r="K9" s="15" t="s">
        <v>52</v>
      </c>
      <c r="L9" s="9">
        <v>50000</v>
      </c>
      <c r="M9" s="40"/>
      <c r="N9" s="40"/>
      <c r="O9" s="16"/>
    </row>
    <row r="10" spans="1:15" ht="27" customHeight="1">
      <c r="A10" s="232"/>
      <c r="B10" s="4">
        <v>6</v>
      </c>
      <c r="C10" s="14" t="s">
        <v>19</v>
      </c>
      <c r="D10" s="17"/>
      <c r="E10" s="6" t="s">
        <v>50</v>
      </c>
      <c r="F10" s="7">
        <f t="shared" si="1"/>
        <v>530000</v>
      </c>
      <c r="G10" s="8" t="s">
        <v>134</v>
      </c>
      <c r="H10" s="9">
        <v>150000</v>
      </c>
      <c r="I10" s="153" t="s">
        <v>136</v>
      </c>
      <c r="J10" s="9">
        <v>150000</v>
      </c>
      <c r="K10" s="15" t="s">
        <v>52</v>
      </c>
      <c r="L10" s="9">
        <v>50000</v>
      </c>
      <c r="M10" s="73" t="s">
        <v>139</v>
      </c>
      <c r="N10" s="74">
        <v>180000</v>
      </c>
      <c r="O10" s="16"/>
    </row>
    <row r="11" spans="1:15" ht="27" customHeight="1">
      <c r="A11" s="232"/>
      <c r="B11" s="4">
        <v>7</v>
      </c>
      <c r="C11" s="14" t="s">
        <v>59</v>
      </c>
      <c r="D11" s="17"/>
      <c r="E11" s="6" t="s">
        <v>50</v>
      </c>
      <c r="F11" s="7">
        <f t="shared" si="1"/>
        <v>150000</v>
      </c>
      <c r="G11" s="40"/>
      <c r="H11" s="40"/>
      <c r="I11" s="153" t="s">
        <v>136</v>
      </c>
      <c r="J11" s="9">
        <v>150000</v>
      </c>
      <c r="K11" s="40"/>
      <c r="L11" s="40"/>
      <c r="M11" s="40"/>
      <c r="N11" s="40"/>
      <c r="O11" s="16"/>
    </row>
    <row r="12" spans="1:15" ht="27" hidden="1" customHeight="1">
      <c r="A12" s="232"/>
      <c r="B12" s="4">
        <v>8</v>
      </c>
      <c r="C12" s="14"/>
      <c r="D12" s="53"/>
      <c r="E12" s="6"/>
      <c r="F12" s="7">
        <f t="shared" si="1"/>
        <v>0</v>
      </c>
      <c r="G12" s="40"/>
      <c r="H12" s="40"/>
      <c r="I12" s="40"/>
      <c r="J12" s="40"/>
      <c r="K12" s="40"/>
      <c r="L12" s="40"/>
      <c r="M12" s="40"/>
      <c r="N12" s="40"/>
      <c r="O12" s="16"/>
    </row>
    <row r="13" spans="1:15" ht="27" hidden="1" customHeight="1">
      <c r="A13" s="232"/>
      <c r="B13" s="4">
        <v>9</v>
      </c>
      <c r="C13" s="14"/>
      <c r="D13" s="53"/>
      <c r="E13" s="6"/>
      <c r="F13" s="7">
        <f t="shared" si="1"/>
        <v>0</v>
      </c>
      <c r="G13" s="8"/>
      <c r="H13" s="9"/>
      <c r="I13" s="10"/>
      <c r="J13" s="9"/>
      <c r="K13" s="15"/>
      <c r="L13" s="9"/>
      <c r="M13" s="40"/>
      <c r="N13" s="40"/>
      <c r="O13" s="16"/>
    </row>
    <row r="14" spans="1:15" ht="27" hidden="1" customHeight="1">
      <c r="A14" s="232"/>
      <c r="B14" s="4">
        <v>10</v>
      </c>
      <c r="C14" s="14"/>
      <c r="D14" s="53"/>
      <c r="E14" s="6"/>
      <c r="F14" s="7">
        <f t="shared" si="1"/>
        <v>0</v>
      </c>
      <c r="G14" s="8"/>
      <c r="H14" s="9"/>
      <c r="I14" s="10"/>
      <c r="J14" s="9"/>
      <c r="K14" s="15"/>
      <c r="L14" s="9"/>
      <c r="M14" s="40"/>
      <c r="N14" s="40"/>
      <c r="O14" s="16"/>
    </row>
    <row r="15" spans="1:15" ht="27" customHeight="1" thickBot="1">
      <c r="A15" s="232"/>
      <c r="B15" s="255" t="s">
        <v>62</v>
      </c>
      <c r="C15" s="256"/>
      <c r="D15" s="256"/>
      <c r="E15" s="257"/>
      <c r="F15" s="196">
        <f t="shared" si="1"/>
        <v>2260000</v>
      </c>
      <c r="G15" s="164"/>
      <c r="H15" s="165">
        <f>SUM(H5:H14)</f>
        <v>750000</v>
      </c>
      <c r="I15" s="164"/>
      <c r="J15" s="166">
        <f>SUM(J5:J14)</f>
        <v>900000</v>
      </c>
      <c r="K15" s="167"/>
      <c r="L15" s="165">
        <f>SUM(L5:L14)</f>
        <v>250000</v>
      </c>
      <c r="M15" s="42"/>
      <c r="N15" s="165">
        <f>SUM(N5:N14)</f>
        <v>360000</v>
      </c>
      <c r="O15" s="16"/>
    </row>
    <row r="16" spans="1:15" ht="6.75" customHeight="1" thickTop="1" thickBot="1">
      <c r="A16" s="168"/>
      <c r="B16" s="158"/>
      <c r="C16" s="159"/>
      <c r="D16" s="160"/>
      <c r="E16" s="160"/>
      <c r="F16" s="160"/>
      <c r="G16" s="159"/>
      <c r="H16" s="159"/>
      <c r="I16" s="195"/>
      <c r="J16" s="195"/>
      <c r="K16" s="162"/>
      <c r="L16" s="162"/>
      <c r="M16" s="162"/>
      <c r="N16" s="169"/>
      <c r="O16" s="170"/>
    </row>
    <row r="17" spans="1:15" ht="21.75" customHeight="1" thickTop="1">
      <c r="A17" s="253" t="s">
        <v>3</v>
      </c>
      <c r="B17" s="250" t="s">
        <v>4</v>
      </c>
      <c r="C17" s="250" t="s">
        <v>5</v>
      </c>
      <c r="D17" s="250" t="s">
        <v>6</v>
      </c>
      <c r="E17" s="250" t="s">
        <v>7</v>
      </c>
      <c r="F17" s="250" t="s">
        <v>64</v>
      </c>
      <c r="G17" s="242" t="s">
        <v>31</v>
      </c>
      <c r="H17" s="243"/>
      <c r="I17" s="243"/>
      <c r="J17" s="243"/>
      <c r="K17" s="243"/>
      <c r="L17" s="243"/>
      <c r="M17" s="243"/>
      <c r="N17" s="244"/>
      <c r="O17" s="245" t="s">
        <v>8</v>
      </c>
    </row>
    <row r="18" spans="1:15" ht="21.75" customHeight="1">
      <c r="A18" s="254"/>
      <c r="B18" s="251"/>
      <c r="C18" s="251"/>
      <c r="D18" s="251"/>
      <c r="E18" s="251"/>
      <c r="F18" s="251"/>
      <c r="G18" s="2" t="s">
        <v>9</v>
      </c>
      <c r="H18" s="2" t="s">
        <v>10</v>
      </c>
      <c r="I18" s="2" t="s">
        <v>11</v>
      </c>
      <c r="J18" s="2" t="s">
        <v>10</v>
      </c>
      <c r="K18" s="2" t="s">
        <v>12</v>
      </c>
      <c r="L18" s="3" t="s">
        <v>10</v>
      </c>
      <c r="M18" s="2" t="s">
        <v>32</v>
      </c>
      <c r="N18" s="3" t="s">
        <v>10</v>
      </c>
      <c r="O18" s="246"/>
    </row>
    <row r="19" spans="1:15" ht="27" customHeight="1">
      <c r="A19" s="231" t="s">
        <v>20</v>
      </c>
      <c r="B19" s="4">
        <v>1</v>
      </c>
      <c r="C19" s="5" t="s">
        <v>21</v>
      </c>
      <c r="D19" s="70" t="s">
        <v>33</v>
      </c>
      <c r="E19" s="6" t="s">
        <v>56</v>
      </c>
      <c r="F19" s="7">
        <f t="shared" ref="F19:F42" si="2">+H19+J19+L19+N19</f>
        <v>250000</v>
      </c>
      <c r="G19" s="19" t="s">
        <v>159</v>
      </c>
      <c r="H19" s="11">
        <v>250000</v>
      </c>
      <c r="I19" s="45"/>
      <c r="J19" s="45"/>
      <c r="K19" s="38"/>
      <c r="L19" s="37"/>
      <c r="M19" s="38"/>
      <c r="N19" s="37"/>
      <c r="O19" s="16"/>
    </row>
    <row r="20" spans="1:15" ht="27" customHeight="1">
      <c r="A20" s="75"/>
      <c r="B20" s="4">
        <v>2</v>
      </c>
      <c r="C20" s="5" t="s">
        <v>55</v>
      </c>
      <c r="D20" s="71"/>
      <c r="E20" s="6" t="s">
        <v>56</v>
      </c>
      <c r="F20" s="7">
        <f t="shared" si="2"/>
        <v>250000</v>
      </c>
      <c r="G20" s="19" t="s">
        <v>160</v>
      </c>
      <c r="H20" s="11">
        <v>250000</v>
      </c>
      <c r="I20" s="45"/>
      <c r="J20" s="45"/>
      <c r="K20" s="38"/>
      <c r="L20" s="37"/>
      <c r="M20" s="38"/>
      <c r="N20" s="37"/>
      <c r="O20" s="16"/>
    </row>
    <row r="21" spans="1:15" ht="27" customHeight="1">
      <c r="A21" s="75"/>
      <c r="B21" s="4">
        <v>3</v>
      </c>
      <c r="C21" s="5" t="s">
        <v>22</v>
      </c>
      <c r="D21" s="71"/>
      <c r="E21" s="6" t="s">
        <v>57</v>
      </c>
      <c r="F21" s="7">
        <f t="shared" si="2"/>
        <v>850000</v>
      </c>
      <c r="G21" s="19" t="s">
        <v>141</v>
      </c>
      <c r="H21" s="11">
        <v>350000</v>
      </c>
      <c r="I21" s="18" t="s">
        <v>143</v>
      </c>
      <c r="J21" s="11">
        <v>350000</v>
      </c>
      <c r="K21" s="38"/>
      <c r="L21" s="37"/>
      <c r="M21" s="18" t="s">
        <v>146</v>
      </c>
      <c r="N21" s="11">
        <v>150000</v>
      </c>
      <c r="O21" s="16"/>
    </row>
    <row r="22" spans="1:15" ht="27" customHeight="1">
      <c r="A22" s="75"/>
      <c r="B22" s="4">
        <v>4</v>
      </c>
      <c r="C22" s="5" t="s">
        <v>24</v>
      </c>
      <c r="D22" s="17"/>
      <c r="E22" s="6" t="s">
        <v>57</v>
      </c>
      <c r="F22" s="7">
        <f t="shared" si="2"/>
        <v>150000</v>
      </c>
      <c r="G22" s="46"/>
      <c r="H22" s="48"/>
      <c r="I22" s="46"/>
      <c r="J22" s="48"/>
      <c r="K22" s="46"/>
      <c r="L22" s="37"/>
      <c r="M22" s="18" t="s">
        <v>138</v>
      </c>
      <c r="N22" s="11">
        <v>150000</v>
      </c>
      <c r="O22" s="16"/>
    </row>
    <row r="23" spans="1:15" ht="27" customHeight="1">
      <c r="A23" s="75"/>
      <c r="B23" s="4">
        <v>5</v>
      </c>
      <c r="C23" s="5" t="s">
        <v>25</v>
      </c>
      <c r="D23" s="17"/>
      <c r="E23" s="6" t="s">
        <v>57</v>
      </c>
      <c r="F23" s="7">
        <f t="shared" ref="F23" si="3">+H23+J23+L23+N23</f>
        <v>850000</v>
      </c>
      <c r="G23" s="19" t="s">
        <v>140</v>
      </c>
      <c r="H23" s="11">
        <v>350000</v>
      </c>
      <c r="I23" s="18" t="s">
        <v>142</v>
      </c>
      <c r="J23" s="11">
        <v>350000</v>
      </c>
      <c r="K23" s="52" t="s">
        <v>145</v>
      </c>
      <c r="L23" s="61">
        <v>150000</v>
      </c>
      <c r="M23" s="37"/>
      <c r="N23" s="37"/>
      <c r="O23" s="16"/>
    </row>
    <row r="24" spans="1:15" ht="27" customHeight="1">
      <c r="A24" s="75"/>
      <c r="B24" s="4">
        <v>6</v>
      </c>
      <c r="C24" s="5" t="s">
        <v>42</v>
      </c>
      <c r="D24" s="17"/>
      <c r="E24" s="6" t="s">
        <v>57</v>
      </c>
      <c r="F24" s="7">
        <f t="shared" ref="F24" si="4">+H24+J24+L24+N24</f>
        <v>1000000</v>
      </c>
      <c r="G24" s="19" t="s">
        <v>140</v>
      </c>
      <c r="H24" s="11">
        <v>350000</v>
      </c>
      <c r="I24" s="18" t="s">
        <v>142</v>
      </c>
      <c r="J24" s="11">
        <v>350000</v>
      </c>
      <c r="K24" s="52" t="s">
        <v>144</v>
      </c>
      <c r="L24" s="61">
        <v>150000</v>
      </c>
      <c r="M24" s="18" t="s">
        <v>138</v>
      </c>
      <c r="N24" s="11">
        <v>150000</v>
      </c>
      <c r="O24" s="16"/>
    </row>
    <row r="25" spans="1:15" ht="27" customHeight="1">
      <c r="A25" s="75"/>
      <c r="B25" s="4">
        <v>7</v>
      </c>
      <c r="C25" s="5" t="s">
        <v>43</v>
      </c>
      <c r="D25" s="17"/>
      <c r="E25" s="6" t="s">
        <v>57</v>
      </c>
      <c r="F25" s="7">
        <f t="shared" ref="F25" si="5">+H25+J25+L25+N25</f>
        <v>700000</v>
      </c>
      <c r="G25" s="19" t="s">
        <v>140</v>
      </c>
      <c r="H25" s="11">
        <v>350000</v>
      </c>
      <c r="I25" s="18" t="s">
        <v>142</v>
      </c>
      <c r="J25" s="11">
        <v>350000</v>
      </c>
      <c r="K25" s="46"/>
      <c r="L25" s="37"/>
      <c r="M25" s="37"/>
      <c r="N25" s="37"/>
      <c r="O25" s="16"/>
    </row>
    <row r="26" spans="1:15" ht="27" customHeight="1">
      <c r="A26" s="75"/>
      <c r="B26" s="4">
        <v>8</v>
      </c>
      <c r="C26" s="5" t="s">
        <v>58</v>
      </c>
      <c r="D26" s="69"/>
      <c r="E26" s="6" t="s">
        <v>57</v>
      </c>
      <c r="F26" s="7">
        <f t="shared" ref="F26:F30" si="6">+H26+J26+L26+N26</f>
        <v>350000</v>
      </c>
      <c r="G26" s="19" t="s">
        <v>140</v>
      </c>
      <c r="H26" s="11">
        <v>350000</v>
      </c>
      <c r="I26" s="39"/>
      <c r="J26" s="37"/>
      <c r="K26" s="46"/>
      <c r="L26" s="47"/>
      <c r="M26" s="37"/>
      <c r="N26" s="37"/>
      <c r="O26" s="16"/>
    </row>
    <row r="27" spans="1:15" ht="27" hidden="1" customHeight="1">
      <c r="A27" s="75"/>
      <c r="B27" s="4"/>
      <c r="C27" s="5"/>
      <c r="D27" s="20"/>
      <c r="E27" s="6"/>
      <c r="F27" s="7">
        <f>+H27+J27+L27+N27</f>
        <v>0</v>
      </c>
      <c r="G27" s="19"/>
      <c r="H27" s="11"/>
      <c r="I27" s="45"/>
      <c r="J27" s="45"/>
      <c r="K27" s="38"/>
      <c r="L27" s="37"/>
      <c r="M27" s="18"/>
      <c r="N27" s="11"/>
      <c r="O27" s="16"/>
    </row>
    <row r="28" spans="1:15" ht="27" hidden="1" customHeight="1">
      <c r="A28" s="75"/>
      <c r="B28" s="4"/>
      <c r="C28" s="5"/>
      <c r="D28" s="21"/>
      <c r="E28" s="6"/>
      <c r="F28" s="7">
        <f>+H28+J28+L28+N28</f>
        <v>0</v>
      </c>
      <c r="G28" s="22"/>
      <c r="H28" s="11"/>
      <c r="I28" s="39"/>
      <c r="J28" s="37"/>
      <c r="K28" s="46"/>
      <c r="L28" s="47"/>
      <c r="M28" s="18"/>
      <c r="N28" s="11"/>
      <c r="O28" s="16"/>
    </row>
    <row r="29" spans="1:15" ht="27" hidden="1" customHeight="1">
      <c r="A29" s="75"/>
      <c r="B29" s="4"/>
      <c r="C29" s="5"/>
      <c r="D29" s="69"/>
      <c r="E29" s="6"/>
      <c r="F29" s="7">
        <f t="shared" si="6"/>
        <v>0</v>
      </c>
      <c r="G29" s="22"/>
      <c r="H29" s="11"/>
      <c r="I29" s="39"/>
      <c r="J29" s="37"/>
      <c r="K29" s="46"/>
      <c r="L29" s="47"/>
      <c r="M29" s="18"/>
      <c r="N29" s="11"/>
      <c r="O29" s="16"/>
    </row>
    <row r="30" spans="1:15" ht="27" customHeight="1" thickBot="1">
      <c r="A30" s="84"/>
      <c r="B30" s="247" t="s">
        <v>62</v>
      </c>
      <c r="C30" s="248"/>
      <c r="D30" s="248"/>
      <c r="E30" s="249"/>
      <c r="F30" s="81">
        <f t="shared" si="6"/>
        <v>4400000</v>
      </c>
      <c r="G30" s="85"/>
      <c r="H30" s="34">
        <f>SUM(H19:H29)</f>
        <v>2250000</v>
      </c>
      <c r="I30" s="197"/>
      <c r="J30" s="87">
        <f>SUM(J19:J29)</f>
        <v>1400000</v>
      </c>
      <c r="K30" s="88"/>
      <c r="L30" s="87">
        <f>SUM(L19:L29)</f>
        <v>300000</v>
      </c>
      <c r="M30" s="87"/>
      <c r="N30" s="87">
        <f>SUM(N19:N29)</f>
        <v>450000</v>
      </c>
      <c r="O30" s="89"/>
    </row>
    <row r="31" spans="1:15" ht="10.5" customHeight="1" thickTop="1" thickBot="1">
      <c r="A31" s="91"/>
      <c r="B31" s="64"/>
      <c r="C31" s="65"/>
      <c r="D31" s="66"/>
      <c r="E31" s="66"/>
      <c r="F31" s="82"/>
      <c r="G31" s="67"/>
      <c r="H31" s="67"/>
      <c r="I31" s="67"/>
      <c r="J31" s="67"/>
      <c r="K31" s="83"/>
      <c r="L31" s="83"/>
      <c r="M31" s="83"/>
      <c r="N31" s="83"/>
      <c r="O31" s="90"/>
    </row>
    <row r="32" spans="1:15" ht="21.75" customHeight="1" thickTop="1">
      <c r="A32" s="253" t="s">
        <v>3</v>
      </c>
      <c r="B32" s="250" t="s">
        <v>4</v>
      </c>
      <c r="C32" s="250" t="s">
        <v>5</v>
      </c>
      <c r="D32" s="250" t="s">
        <v>6</v>
      </c>
      <c r="E32" s="250" t="s">
        <v>7</v>
      </c>
      <c r="F32" s="250" t="s">
        <v>64</v>
      </c>
      <c r="G32" s="242" t="s">
        <v>31</v>
      </c>
      <c r="H32" s="243"/>
      <c r="I32" s="243"/>
      <c r="J32" s="243"/>
      <c r="K32" s="243"/>
      <c r="L32" s="243"/>
      <c r="M32" s="243"/>
      <c r="N32" s="244"/>
      <c r="O32" s="245" t="s">
        <v>8</v>
      </c>
    </row>
    <row r="33" spans="1:15" ht="21.75" customHeight="1">
      <c r="A33" s="254"/>
      <c r="B33" s="251"/>
      <c r="C33" s="251"/>
      <c r="D33" s="251"/>
      <c r="E33" s="251"/>
      <c r="F33" s="251"/>
      <c r="G33" s="2" t="s">
        <v>9</v>
      </c>
      <c r="H33" s="2" t="s">
        <v>2</v>
      </c>
      <c r="I33" s="2" t="s">
        <v>60</v>
      </c>
      <c r="J33" s="2" t="s">
        <v>2</v>
      </c>
      <c r="K33" s="2" t="s">
        <v>11</v>
      </c>
      <c r="L33" s="3" t="s">
        <v>2</v>
      </c>
      <c r="M33" s="2" t="s">
        <v>32</v>
      </c>
      <c r="N33" s="3" t="s">
        <v>2</v>
      </c>
      <c r="O33" s="246"/>
    </row>
    <row r="34" spans="1:15" ht="27" customHeight="1">
      <c r="A34" s="230" t="s">
        <v>174</v>
      </c>
      <c r="B34" s="221">
        <v>1</v>
      </c>
      <c r="C34" s="224" t="s">
        <v>147</v>
      </c>
      <c r="D34" s="225" t="s">
        <v>175</v>
      </c>
      <c r="E34" s="226" t="s">
        <v>148</v>
      </c>
      <c r="F34" s="227">
        <f>+H34+J34+L34+N34</f>
        <v>380000</v>
      </c>
      <c r="G34" s="27" t="s">
        <v>149</v>
      </c>
      <c r="H34" s="222">
        <v>380000</v>
      </c>
      <c r="I34" s="223"/>
      <c r="J34" s="223"/>
      <c r="K34" s="38"/>
      <c r="L34" s="37"/>
      <c r="M34" s="38"/>
      <c r="N34" s="37"/>
      <c r="O34" s="16"/>
    </row>
    <row r="35" spans="1:15" ht="27" customHeight="1">
      <c r="A35" s="231" t="s">
        <v>26</v>
      </c>
      <c r="B35" s="4">
        <v>1</v>
      </c>
      <c r="C35" s="229" t="s">
        <v>211</v>
      </c>
      <c r="D35" s="229" t="s">
        <v>28</v>
      </c>
      <c r="E35" s="6" t="s">
        <v>212</v>
      </c>
      <c r="F35" s="228">
        <f>+H35+J35+L34+N34</f>
        <v>400000</v>
      </c>
      <c r="G35" s="23" t="s">
        <v>213</v>
      </c>
      <c r="H35" s="11">
        <v>400000</v>
      </c>
      <c r="I35" s="223"/>
      <c r="J35" s="223"/>
      <c r="K35" s="38"/>
      <c r="L35" s="37"/>
      <c r="M35" s="38"/>
      <c r="N35" s="62"/>
      <c r="O35" s="16"/>
    </row>
    <row r="36" spans="1:15" ht="27" customHeight="1">
      <c r="A36" s="232"/>
      <c r="B36" s="4">
        <v>2</v>
      </c>
      <c r="C36" s="229" t="s">
        <v>216</v>
      </c>
      <c r="D36" s="229" t="s">
        <v>217</v>
      </c>
      <c r="E36" s="6" t="s">
        <v>189</v>
      </c>
      <c r="F36" s="228">
        <v>400000</v>
      </c>
      <c r="G36" s="23" t="s">
        <v>143</v>
      </c>
      <c r="H36" s="11">
        <v>400000</v>
      </c>
      <c r="I36" s="223"/>
      <c r="J36" s="223"/>
      <c r="K36" s="38"/>
      <c r="L36" s="37"/>
      <c r="M36" s="38"/>
      <c r="N36" s="62"/>
      <c r="O36" s="16"/>
    </row>
    <row r="37" spans="1:15" ht="27" customHeight="1">
      <c r="A37" s="232"/>
      <c r="B37" s="4">
        <v>3</v>
      </c>
      <c r="C37" s="5" t="s">
        <v>27</v>
      </c>
      <c r="D37" s="6" t="s">
        <v>28</v>
      </c>
      <c r="E37" s="6" t="s">
        <v>61</v>
      </c>
      <c r="F37" s="7">
        <f>+H37+J37+L35+N35</f>
        <v>400000</v>
      </c>
      <c r="G37" s="23" t="s">
        <v>150</v>
      </c>
      <c r="H37" s="11">
        <v>400000</v>
      </c>
      <c r="I37" s="45"/>
      <c r="J37" s="45"/>
      <c r="K37" s="39"/>
      <c r="L37" s="37"/>
      <c r="M37" s="39"/>
      <c r="N37" s="62"/>
      <c r="O37" s="16"/>
    </row>
    <row r="38" spans="1:15" ht="27" customHeight="1">
      <c r="A38" s="146"/>
      <c r="B38" s="4">
        <v>4</v>
      </c>
      <c r="C38" s="25" t="s">
        <v>29</v>
      </c>
      <c r="D38" s="148" t="s">
        <v>30</v>
      </c>
      <c r="E38" s="148" t="s">
        <v>61</v>
      </c>
      <c r="F38" s="7">
        <f>+H38+J38+L37+N37</f>
        <v>600000</v>
      </c>
      <c r="G38" s="23" t="s">
        <v>150</v>
      </c>
      <c r="H38" s="11">
        <v>400000</v>
      </c>
      <c r="I38" s="77" t="s">
        <v>151</v>
      </c>
      <c r="J38" s="74">
        <v>200000</v>
      </c>
      <c r="K38" s="40"/>
      <c r="L38" s="40"/>
      <c r="M38" s="40"/>
      <c r="N38" s="40"/>
      <c r="O38" s="16"/>
    </row>
    <row r="39" spans="1:15" ht="27" hidden="1" customHeight="1">
      <c r="A39" s="146"/>
      <c r="B39" s="24"/>
      <c r="C39" s="25"/>
      <c r="D39" s="72"/>
      <c r="E39" s="72"/>
      <c r="F39" s="7">
        <f t="shared" si="2"/>
        <v>0</v>
      </c>
      <c r="G39" s="23"/>
      <c r="H39" s="28"/>
      <c r="I39" s="77"/>
      <c r="J39" s="74"/>
      <c r="K39" s="42"/>
      <c r="L39" s="40"/>
      <c r="M39" s="42"/>
      <c r="N39" s="40"/>
      <c r="O39" s="16"/>
    </row>
    <row r="40" spans="1:15" ht="27" hidden="1" customHeight="1">
      <c r="A40" s="146"/>
      <c r="B40" s="4">
        <v>5</v>
      </c>
      <c r="C40" s="25"/>
      <c r="D40" s="20"/>
      <c r="E40" s="20"/>
      <c r="F40" s="7">
        <f t="shared" si="2"/>
        <v>0</v>
      </c>
      <c r="G40" s="27"/>
      <c r="H40" s="28"/>
      <c r="I40" s="41"/>
      <c r="J40" s="43"/>
      <c r="K40" s="42"/>
      <c r="L40" s="42"/>
      <c r="M40" s="42"/>
      <c r="N40" s="42"/>
      <c r="O40" s="16"/>
    </row>
    <row r="41" spans="1:15" ht="27" hidden="1" customHeight="1">
      <c r="A41" s="146"/>
      <c r="B41" s="24">
        <v>6</v>
      </c>
      <c r="C41" s="25"/>
      <c r="D41" s="70"/>
      <c r="E41" s="70"/>
      <c r="F41" s="7">
        <f t="shared" si="2"/>
        <v>0</v>
      </c>
      <c r="G41" s="27"/>
      <c r="H41" s="28"/>
      <c r="I41" s="41"/>
      <c r="J41" s="43"/>
      <c r="K41" s="42"/>
      <c r="L41" s="42"/>
      <c r="M41" s="42"/>
      <c r="N41" s="42"/>
      <c r="O41" s="16"/>
    </row>
    <row r="42" spans="1:15" ht="27" customHeight="1" thickBot="1">
      <c r="A42" s="147"/>
      <c r="B42" s="247" t="s">
        <v>63</v>
      </c>
      <c r="C42" s="248"/>
      <c r="D42" s="248"/>
      <c r="E42" s="249"/>
      <c r="F42" s="81">
        <f t="shared" si="2"/>
        <v>2180000</v>
      </c>
      <c r="G42" s="33"/>
      <c r="H42" s="34">
        <f>SUM(H34:H41)</f>
        <v>1980000</v>
      </c>
      <c r="I42" s="78"/>
      <c r="J42" s="92">
        <f>SUM(J34:J41)</f>
        <v>200000</v>
      </c>
      <c r="K42" s="79"/>
      <c r="L42" s="80">
        <f>SUM(L34:L41)</f>
        <v>0</v>
      </c>
      <c r="M42" s="79"/>
      <c r="N42" s="80">
        <f>SUM(N34:N41)</f>
        <v>0</v>
      </c>
      <c r="O42" s="51"/>
    </row>
    <row r="43" spans="1:15" ht="18" thickTop="1" thickBot="1"/>
    <row r="44" spans="1:15" ht="21.75" customHeight="1" thickTop="1">
      <c r="A44" s="253" t="s">
        <v>3</v>
      </c>
      <c r="B44" s="250" t="s">
        <v>4</v>
      </c>
      <c r="C44" s="250" t="s">
        <v>5</v>
      </c>
      <c r="D44" s="250" t="s">
        <v>6</v>
      </c>
      <c r="E44" s="250" t="s">
        <v>7</v>
      </c>
      <c r="F44" s="250" t="s">
        <v>64</v>
      </c>
      <c r="G44" s="242" t="s">
        <v>31</v>
      </c>
      <c r="H44" s="243"/>
      <c r="I44" s="243"/>
      <c r="J44" s="243"/>
      <c r="K44" s="243"/>
      <c r="L44" s="243"/>
      <c r="M44" s="243"/>
      <c r="N44" s="244"/>
      <c r="O44" s="245" t="s">
        <v>8</v>
      </c>
    </row>
    <row r="45" spans="1:15" ht="21.75" customHeight="1">
      <c r="A45" s="254"/>
      <c r="B45" s="251"/>
      <c r="C45" s="251"/>
      <c r="D45" s="251"/>
      <c r="E45" s="251"/>
      <c r="F45" s="251"/>
      <c r="G45" s="2" t="s">
        <v>152</v>
      </c>
      <c r="H45" s="2" t="s">
        <v>2</v>
      </c>
      <c r="I45" s="2" t="s">
        <v>153</v>
      </c>
      <c r="J45" s="2" t="s">
        <v>2</v>
      </c>
      <c r="K45" s="2"/>
      <c r="L45" s="3" t="s">
        <v>2</v>
      </c>
      <c r="M45" s="2"/>
      <c r="N45" s="3" t="s">
        <v>2</v>
      </c>
      <c r="O45" s="246"/>
    </row>
    <row r="46" spans="1:15" ht="27" customHeight="1">
      <c r="A46" s="258" t="s">
        <v>154</v>
      </c>
      <c r="B46" s="24">
        <v>1</v>
      </c>
      <c r="C46" s="234" t="s">
        <v>229</v>
      </c>
      <c r="D46" s="202" t="s">
        <v>230</v>
      </c>
      <c r="E46" s="202" t="s">
        <v>231</v>
      </c>
      <c r="F46" s="7">
        <f t="shared" ref="F46" si="7">+H46+J46+L46+N46</f>
        <v>200000</v>
      </c>
      <c r="G46" s="23"/>
      <c r="H46" s="28"/>
      <c r="I46" s="73" t="s">
        <v>158</v>
      </c>
      <c r="J46" s="74">
        <v>200000</v>
      </c>
      <c r="K46" s="42"/>
      <c r="L46" s="40"/>
      <c r="M46" s="42"/>
      <c r="N46" s="40"/>
      <c r="O46" s="16"/>
    </row>
    <row r="47" spans="1:15" ht="27" customHeight="1">
      <c r="A47" s="259"/>
      <c r="B47" s="4">
        <v>2</v>
      </c>
      <c r="C47" s="5" t="s">
        <v>173</v>
      </c>
      <c r="D47" s="6"/>
      <c r="E47" s="6" t="s">
        <v>232</v>
      </c>
      <c r="F47" s="7">
        <f t="shared" ref="F47:F53" si="8">+H47+J47+L47+N47</f>
        <v>200000</v>
      </c>
      <c r="G47" s="23"/>
      <c r="H47" s="11"/>
      <c r="I47" s="73" t="s">
        <v>158</v>
      </c>
      <c r="J47" s="61">
        <v>200000</v>
      </c>
      <c r="K47" s="38"/>
      <c r="L47" s="37"/>
      <c r="M47" s="38"/>
      <c r="N47" s="62"/>
      <c r="O47" s="16"/>
    </row>
    <row r="48" spans="1:15" ht="27" customHeight="1">
      <c r="A48" s="259"/>
      <c r="B48" s="4">
        <v>3</v>
      </c>
      <c r="C48" s="5" t="s">
        <v>155</v>
      </c>
      <c r="D48" s="6"/>
      <c r="E48" s="6" t="s">
        <v>232</v>
      </c>
      <c r="F48" s="7">
        <f t="shared" si="8"/>
        <v>0</v>
      </c>
      <c r="G48" s="23"/>
      <c r="H48" s="11"/>
      <c r="I48" s="73" t="s">
        <v>157</v>
      </c>
      <c r="J48" s="74"/>
      <c r="K48" s="39"/>
      <c r="L48" s="37"/>
      <c r="M48" s="39"/>
      <c r="N48" s="62"/>
      <c r="O48" s="16"/>
    </row>
    <row r="49" spans="1:15" ht="27" customHeight="1">
      <c r="A49" s="259"/>
      <c r="B49" s="4">
        <v>4</v>
      </c>
      <c r="C49" s="25" t="s">
        <v>156</v>
      </c>
      <c r="D49" s="116"/>
      <c r="E49" s="6" t="s">
        <v>232</v>
      </c>
      <c r="F49" s="7">
        <f t="shared" si="8"/>
        <v>0</v>
      </c>
      <c r="G49" s="23"/>
      <c r="H49" s="28"/>
      <c r="I49" s="73" t="s">
        <v>157</v>
      </c>
      <c r="J49" s="74"/>
      <c r="K49" s="40"/>
      <c r="L49" s="40"/>
      <c r="M49" s="40"/>
      <c r="N49" s="40"/>
      <c r="O49" s="16"/>
    </row>
    <row r="50" spans="1:15" ht="27" hidden="1" customHeight="1">
      <c r="A50" s="75"/>
      <c r="B50" s="4">
        <v>5</v>
      </c>
      <c r="C50" s="25"/>
      <c r="D50" s="116"/>
      <c r="E50" s="116"/>
      <c r="F50" s="7">
        <f t="shared" si="8"/>
        <v>0</v>
      </c>
      <c r="G50" s="23"/>
      <c r="H50" s="28"/>
      <c r="I50" s="73"/>
      <c r="J50" s="74"/>
      <c r="K50" s="42"/>
      <c r="L50" s="40"/>
      <c r="M50" s="42"/>
      <c r="N50" s="40"/>
      <c r="O50" s="16"/>
    </row>
    <row r="51" spans="1:15" ht="27" hidden="1" customHeight="1">
      <c r="A51" s="75"/>
      <c r="B51" s="4">
        <v>6</v>
      </c>
      <c r="C51" s="25"/>
      <c r="D51" s="116"/>
      <c r="E51" s="116"/>
      <c r="F51" s="7">
        <f t="shared" si="8"/>
        <v>0</v>
      </c>
      <c r="G51" s="8"/>
      <c r="H51" s="28"/>
      <c r="I51" s="41"/>
      <c r="J51" s="43"/>
      <c r="K51" s="42"/>
      <c r="L51" s="42"/>
      <c r="M51" s="42"/>
      <c r="N51" s="42"/>
      <c r="O51" s="16"/>
    </row>
    <row r="52" spans="1:15" ht="27" hidden="1" customHeight="1">
      <c r="A52" s="75"/>
      <c r="B52" s="4">
        <v>7</v>
      </c>
      <c r="C52" s="25"/>
      <c r="D52" s="116"/>
      <c r="E52" s="116"/>
      <c r="F52" s="7">
        <f t="shared" si="8"/>
        <v>0</v>
      </c>
      <c r="G52" s="27"/>
      <c r="H52" s="28"/>
      <c r="I52" s="41"/>
      <c r="J52" s="43"/>
      <c r="K52" s="42"/>
      <c r="L52" s="42"/>
      <c r="M52" s="42"/>
      <c r="N52" s="42"/>
      <c r="O52" s="16"/>
    </row>
    <row r="53" spans="1:15" ht="27" customHeight="1" thickBot="1">
      <c r="A53" s="84"/>
      <c r="B53" s="247" t="s">
        <v>63</v>
      </c>
      <c r="C53" s="248"/>
      <c r="D53" s="248"/>
      <c r="E53" s="249"/>
      <c r="F53" s="81">
        <f t="shared" si="8"/>
        <v>400000</v>
      </c>
      <c r="G53" s="33"/>
      <c r="H53" s="34">
        <f>SUM(H47:H52)</f>
        <v>0</v>
      </c>
      <c r="I53" s="78"/>
      <c r="J53" s="92">
        <f>SUM(J46:J52)</f>
        <v>400000</v>
      </c>
      <c r="K53" s="79"/>
      <c r="L53" s="80">
        <f>SUM(L47:L52)</f>
        <v>0</v>
      </c>
      <c r="M53" s="79"/>
      <c r="N53" s="80">
        <f>SUM(N47:N52)</f>
        <v>0</v>
      </c>
      <c r="O53" s="51"/>
    </row>
    <row r="54" spans="1:15" ht="27" thickTop="1">
      <c r="A54" s="35"/>
      <c r="F54" s="36">
        <f t="shared" ref="F54:N54" si="9">+F42+F30+F15</f>
        <v>8840000</v>
      </c>
      <c r="G54" s="36">
        <f t="shared" si="9"/>
        <v>0</v>
      </c>
      <c r="H54" s="36">
        <f t="shared" si="9"/>
        <v>4980000</v>
      </c>
      <c r="I54" s="36">
        <f t="shared" si="9"/>
        <v>0</v>
      </c>
      <c r="J54" s="36">
        <f t="shared" si="9"/>
        <v>2500000</v>
      </c>
      <c r="K54" s="36">
        <f t="shared" si="9"/>
        <v>0</v>
      </c>
      <c r="L54" s="36">
        <f t="shared" si="9"/>
        <v>550000</v>
      </c>
      <c r="M54" s="36">
        <f t="shared" si="9"/>
        <v>0</v>
      </c>
      <c r="N54" s="36">
        <f t="shared" si="9"/>
        <v>810000</v>
      </c>
    </row>
    <row r="59" spans="1:15">
      <c r="F59" s="36"/>
      <c r="G59" s="36"/>
    </row>
    <row r="60" spans="1:15">
      <c r="G60" s="36"/>
    </row>
    <row r="61" spans="1:15">
      <c r="G61" s="36"/>
    </row>
  </sheetData>
  <mergeCells count="38">
    <mergeCell ref="F44:F45"/>
    <mergeCell ref="G44:N44"/>
    <mergeCell ref="O44:O45"/>
    <mergeCell ref="B53:E53"/>
    <mergeCell ref="A44:A45"/>
    <mergeCell ref="B44:B45"/>
    <mergeCell ref="C44:C45"/>
    <mergeCell ref="D44:D45"/>
    <mergeCell ref="E44:E45"/>
    <mergeCell ref="A46:A49"/>
    <mergeCell ref="A32:A33"/>
    <mergeCell ref="B32:B33"/>
    <mergeCell ref="C32:C33"/>
    <mergeCell ref="D32:D33"/>
    <mergeCell ref="E32:E33"/>
    <mergeCell ref="A17:A18"/>
    <mergeCell ref="B17:B18"/>
    <mergeCell ref="C17:C18"/>
    <mergeCell ref="D17:D18"/>
    <mergeCell ref="B15:E15"/>
    <mergeCell ref="A1:O1"/>
    <mergeCell ref="A3:A4"/>
    <mergeCell ref="B3:B4"/>
    <mergeCell ref="C3:C4"/>
    <mergeCell ref="D3:D4"/>
    <mergeCell ref="E3:E4"/>
    <mergeCell ref="G3:N3"/>
    <mergeCell ref="O3:O4"/>
    <mergeCell ref="G32:N32"/>
    <mergeCell ref="O32:O33"/>
    <mergeCell ref="B42:E42"/>
    <mergeCell ref="F17:F18"/>
    <mergeCell ref="F3:F4"/>
    <mergeCell ref="F32:F33"/>
    <mergeCell ref="E17:E18"/>
    <mergeCell ref="G17:N17"/>
    <mergeCell ref="O17:O18"/>
    <mergeCell ref="B30:E30"/>
  </mergeCells>
  <phoneticPr fontId="5" type="noConversion"/>
  <printOptions horizontalCentered="1" verticalCentered="1"/>
  <pageMargins left="0.70866141732283472" right="0.70866141732283472" top="0" bottom="0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16" zoomScale="85" zoomScaleNormal="85" workbookViewId="0">
      <selection activeCell="S38" sqref="S38"/>
    </sheetView>
  </sheetViews>
  <sheetFormatPr defaultRowHeight="16.5"/>
  <cols>
    <col min="1" max="1" width="9.140625" style="1" customWidth="1"/>
    <col min="2" max="2" width="6.7109375" style="1" customWidth="1"/>
    <col min="3" max="5" width="9.140625" style="1"/>
    <col min="6" max="6" width="16.140625" style="1" hidden="1" customWidth="1"/>
    <col min="7" max="7" width="23.28515625" style="1" customWidth="1"/>
    <col min="8" max="8" width="13.7109375" style="1" hidden="1" customWidth="1"/>
    <col min="9" max="9" width="23.28515625" style="1" customWidth="1"/>
    <col min="10" max="10" width="13.7109375" style="1" hidden="1" customWidth="1"/>
    <col min="11" max="11" width="23.28515625" style="1" customWidth="1"/>
    <col min="12" max="12" width="13.7109375" style="1" hidden="1" customWidth="1"/>
    <col min="13" max="13" width="23.28515625" style="1" customWidth="1"/>
    <col min="14" max="14" width="13.7109375" style="1" hidden="1" customWidth="1"/>
    <col min="15" max="15" width="21.7109375" style="1" customWidth="1"/>
    <col min="16" max="17" width="9.140625" style="1"/>
    <col min="18" max="19" width="24.28515625" style="1" customWidth="1"/>
    <col min="20" max="22" width="21.7109375" style="1" customWidth="1"/>
    <col min="23" max="23" width="21.140625" style="1" customWidth="1"/>
    <col min="24" max="26" width="21.7109375" style="1" customWidth="1"/>
    <col min="27" max="16384" width="9.140625" style="1"/>
  </cols>
  <sheetData>
    <row r="1" spans="1:26" ht="33.75">
      <c r="A1" s="260" t="s">
        <v>67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2" spans="1:26" ht="25.5" customHeight="1" thickBot="1">
      <c r="O2" s="93" t="s">
        <v>66</v>
      </c>
    </row>
    <row r="3" spans="1:26" ht="21.75" customHeight="1" thickTop="1">
      <c r="A3" s="253" t="s">
        <v>3</v>
      </c>
      <c r="B3" s="250" t="s">
        <v>4</v>
      </c>
      <c r="C3" s="250" t="s">
        <v>5</v>
      </c>
      <c r="D3" s="250" t="s">
        <v>6</v>
      </c>
      <c r="E3" s="250" t="s">
        <v>7</v>
      </c>
      <c r="F3" s="250" t="s">
        <v>64</v>
      </c>
      <c r="G3" s="242" t="s">
        <v>31</v>
      </c>
      <c r="H3" s="243"/>
      <c r="I3" s="243"/>
      <c r="J3" s="243"/>
      <c r="K3" s="243"/>
      <c r="L3" s="243"/>
      <c r="M3" s="243"/>
      <c r="N3" s="244"/>
      <c r="O3" s="245" t="s">
        <v>8</v>
      </c>
      <c r="R3" s="203" t="s">
        <v>199</v>
      </c>
      <c r="S3" s="203" t="s">
        <v>187</v>
      </c>
      <c r="T3" s="203" t="s">
        <v>178</v>
      </c>
      <c r="U3" s="203" t="s">
        <v>179</v>
      </c>
      <c r="V3" s="203" t="s">
        <v>180</v>
      </c>
      <c r="W3" s="203" t="s">
        <v>181</v>
      </c>
      <c r="X3" s="203"/>
      <c r="Z3" s="203"/>
    </row>
    <row r="4" spans="1:26" ht="21.75" customHeight="1">
      <c r="A4" s="254"/>
      <c r="B4" s="251"/>
      <c r="C4" s="251"/>
      <c r="D4" s="251"/>
      <c r="E4" s="251"/>
      <c r="F4" s="251"/>
      <c r="G4" s="2" t="s">
        <v>51</v>
      </c>
      <c r="H4" s="2" t="s">
        <v>2</v>
      </c>
      <c r="I4" s="2" t="s">
        <v>11</v>
      </c>
      <c r="J4" s="2" t="s">
        <v>2</v>
      </c>
      <c r="K4" s="2" t="s">
        <v>12</v>
      </c>
      <c r="L4" s="3" t="s">
        <v>2</v>
      </c>
      <c r="M4" s="2" t="s">
        <v>54</v>
      </c>
      <c r="N4" s="3" t="s">
        <v>2</v>
      </c>
      <c r="O4" s="246"/>
      <c r="R4" s="203" t="s">
        <v>182</v>
      </c>
      <c r="S4" s="203" t="s">
        <v>185</v>
      </c>
      <c r="T4" s="203" t="s">
        <v>188</v>
      </c>
      <c r="U4" s="203" t="s">
        <v>195</v>
      </c>
      <c r="V4" s="205"/>
      <c r="W4" s="203" t="s">
        <v>194</v>
      </c>
    </row>
    <row r="5" spans="1:26" ht="27" customHeight="1">
      <c r="A5" s="233"/>
      <c r="B5" s="95">
        <v>1</v>
      </c>
      <c r="C5" s="14" t="s">
        <v>222</v>
      </c>
      <c r="D5" s="234" t="s">
        <v>15</v>
      </c>
      <c r="E5" s="5" t="s">
        <v>223</v>
      </c>
      <c r="F5" s="241">
        <f t="shared" ref="F5" si="0">+H5+J5+L5+N5</f>
        <v>0</v>
      </c>
      <c r="G5" s="40"/>
      <c r="H5" s="40"/>
      <c r="I5" s="40"/>
      <c r="J5" s="40"/>
      <c r="K5" s="68" t="s">
        <v>221</v>
      </c>
      <c r="L5" s="40"/>
      <c r="M5" s="40"/>
      <c r="N5" s="40"/>
      <c r="O5" s="16"/>
    </row>
    <row r="6" spans="1:26" ht="27" customHeight="1">
      <c r="A6" s="259" t="s">
        <v>13</v>
      </c>
      <c r="B6" s="95">
        <v>2</v>
      </c>
      <c r="C6" s="5" t="s">
        <v>14</v>
      </c>
      <c r="D6" s="25" t="s">
        <v>15</v>
      </c>
      <c r="E6" s="5" t="s">
        <v>50</v>
      </c>
      <c r="F6" s="7">
        <f>+H6+J6+L6+N6</f>
        <v>350000</v>
      </c>
      <c r="G6" s="8" t="s">
        <v>135</v>
      </c>
      <c r="H6" s="9">
        <v>150000</v>
      </c>
      <c r="I6" s="153" t="s">
        <v>137</v>
      </c>
      <c r="J6" s="11">
        <v>150000</v>
      </c>
      <c r="K6" s="68" t="s">
        <v>221</v>
      </c>
      <c r="L6" s="9">
        <v>50000</v>
      </c>
      <c r="M6" s="50"/>
      <c r="N6" s="50"/>
      <c r="O6" s="13"/>
      <c r="R6" s="203" t="s">
        <v>183</v>
      </c>
      <c r="S6" s="203" t="s">
        <v>186</v>
      </c>
      <c r="T6" s="203" t="s">
        <v>189</v>
      </c>
      <c r="U6" s="203" t="s">
        <v>196</v>
      </c>
      <c r="V6" s="203" t="s">
        <v>191</v>
      </c>
    </row>
    <row r="7" spans="1:26" ht="33.75" customHeight="1">
      <c r="A7" s="259"/>
      <c r="B7" s="95">
        <v>3</v>
      </c>
      <c r="C7" s="14" t="s">
        <v>16</v>
      </c>
      <c r="D7" s="199"/>
      <c r="E7" s="5" t="s">
        <v>50</v>
      </c>
      <c r="F7" s="7">
        <f t="shared" ref="F7:F15" si="1">+H7+J7+L7+N7</f>
        <v>480000</v>
      </c>
      <c r="G7" s="8" t="s">
        <v>134</v>
      </c>
      <c r="H7" s="9">
        <v>150000</v>
      </c>
      <c r="I7" s="153" t="s">
        <v>136</v>
      </c>
      <c r="J7" s="9">
        <v>150000</v>
      </c>
      <c r="K7" s="40"/>
      <c r="L7" s="49"/>
      <c r="M7" s="73" t="s">
        <v>139</v>
      </c>
      <c r="N7" s="74">
        <v>180000</v>
      </c>
      <c r="O7" s="16"/>
      <c r="R7" s="203" t="s">
        <v>184</v>
      </c>
      <c r="S7" s="204" t="s">
        <v>198</v>
      </c>
      <c r="T7" s="203" t="s">
        <v>190</v>
      </c>
      <c r="U7" s="204" t="s">
        <v>192</v>
      </c>
      <c r="V7" s="204" t="s">
        <v>193</v>
      </c>
      <c r="W7" s="204" t="s">
        <v>197</v>
      </c>
    </row>
    <row r="8" spans="1:26" ht="27" customHeight="1">
      <c r="A8" s="259"/>
      <c r="B8" s="95">
        <v>4</v>
      </c>
      <c r="C8" s="14" t="s">
        <v>17</v>
      </c>
      <c r="D8" s="199"/>
      <c r="E8" s="5" t="s">
        <v>50</v>
      </c>
      <c r="F8" s="7">
        <f t="shared" si="1"/>
        <v>350000</v>
      </c>
      <c r="G8" s="8" t="s">
        <v>134</v>
      </c>
      <c r="H8" s="9">
        <v>150000</v>
      </c>
      <c r="I8" s="153" t="s">
        <v>136</v>
      </c>
      <c r="J8" s="9">
        <v>150000</v>
      </c>
      <c r="K8" s="68" t="s">
        <v>221</v>
      </c>
      <c r="L8" s="9">
        <v>50000</v>
      </c>
      <c r="M8" s="40"/>
      <c r="N8" s="40"/>
      <c r="O8" s="16"/>
      <c r="U8" s="203"/>
    </row>
    <row r="9" spans="1:26" ht="27" customHeight="1">
      <c r="A9" s="259"/>
      <c r="B9" s="95">
        <v>5</v>
      </c>
      <c r="C9" s="14" t="s">
        <v>18</v>
      </c>
      <c r="D9" s="199"/>
      <c r="E9" s="5" t="s">
        <v>50</v>
      </c>
      <c r="F9" s="7">
        <f t="shared" si="1"/>
        <v>350000</v>
      </c>
      <c r="G9" s="8" t="s">
        <v>134</v>
      </c>
      <c r="H9" s="9">
        <v>150000</v>
      </c>
      <c r="I9" s="153" t="s">
        <v>136</v>
      </c>
      <c r="J9" s="9">
        <v>150000</v>
      </c>
      <c r="K9" s="68" t="s">
        <v>221</v>
      </c>
      <c r="L9" s="9">
        <v>50000</v>
      </c>
      <c r="M9" s="40"/>
      <c r="N9" s="40"/>
      <c r="O9" s="16"/>
    </row>
    <row r="10" spans="1:26" ht="27" customHeight="1">
      <c r="A10" s="259"/>
      <c r="B10" s="95">
        <v>6</v>
      </c>
      <c r="C10" s="14" t="s">
        <v>19</v>
      </c>
      <c r="D10" s="199"/>
      <c r="E10" s="5" t="s">
        <v>50</v>
      </c>
      <c r="F10" s="7">
        <f t="shared" si="1"/>
        <v>530000</v>
      </c>
      <c r="G10" s="8" t="s">
        <v>134</v>
      </c>
      <c r="H10" s="9">
        <v>150000</v>
      </c>
      <c r="I10" s="153" t="s">
        <v>136</v>
      </c>
      <c r="J10" s="9">
        <v>150000</v>
      </c>
      <c r="K10" s="68" t="s">
        <v>221</v>
      </c>
      <c r="L10" s="9">
        <v>50000</v>
      </c>
      <c r="M10" s="73" t="s">
        <v>139</v>
      </c>
      <c r="N10" s="74">
        <v>180000</v>
      </c>
      <c r="O10" s="16"/>
    </row>
    <row r="11" spans="1:26" ht="27" customHeight="1">
      <c r="A11" s="259"/>
      <c r="B11" s="95">
        <v>7</v>
      </c>
      <c r="C11" s="14" t="s">
        <v>59</v>
      </c>
      <c r="D11" s="199"/>
      <c r="E11" s="5" t="s">
        <v>50</v>
      </c>
      <c r="F11" s="7">
        <f t="shared" si="1"/>
        <v>150000</v>
      </c>
      <c r="G11" s="40"/>
      <c r="H11" s="40"/>
      <c r="I11" s="153" t="s">
        <v>136</v>
      </c>
      <c r="J11" s="9">
        <v>150000</v>
      </c>
      <c r="K11" s="40"/>
      <c r="L11" s="40"/>
      <c r="M11" s="40"/>
      <c r="N11" s="40"/>
      <c r="O11" s="16"/>
    </row>
    <row r="12" spans="1:26" ht="27" hidden="1" customHeight="1">
      <c r="A12" s="259"/>
      <c r="B12" s="95">
        <v>8</v>
      </c>
      <c r="C12" s="14"/>
      <c r="D12" s="144"/>
      <c r="E12" s="6"/>
      <c r="F12" s="7">
        <f t="shared" si="1"/>
        <v>0</v>
      </c>
      <c r="G12" s="40"/>
      <c r="H12" s="40"/>
      <c r="I12" s="40"/>
      <c r="J12" s="40"/>
      <c r="K12" s="40"/>
      <c r="L12" s="40"/>
      <c r="M12" s="40"/>
      <c r="N12" s="40"/>
      <c r="O12" s="16"/>
    </row>
    <row r="13" spans="1:26" ht="27" hidden="1" customHeight="1">
      <c r="A13" s="259"/>
      <c r="B13" s="95">
        <v>9</v>
      </c>
      <c r="C13" s="14"/>
      <c r="D13" s="144"/>
      <c r="E13" s="6"/>
      <c r="F13" s="7">
        <f t="shared" si="1"/>
        <v>0</v>
      </c>
      <c r="G13" s="8"/>
      <c r="H13" s="9"/>
      <c r="I13" s="10"/>
      <c r="J13" s="9"/>
      <c r="K13" s="15"/>
      <c r="L13" s="9"/>
      <c r="M13" s="40"/>
      <c r="N13" s="40"/>
      <c r="O13" s="16"/>
    </row>
    <row r="14" spans="1:26" ht="27" hidden="1" customHeight="1">
      <c r="A14" s="259"/>
      <c r="B14" s="95">
        <v>10</v>
      </c>
      <c r="C14" s="14"/>
      <c r="D14" s="144"/>
      <c r="E14" s="6"/>
      <c r="F14" s="7">
        <f t="shared" si="1"/>
        <v>0</v>
      </c>
      <c r="G14" s="8"/>
      <c r="H14" s="9"/>
      <c r="I14" s="10"/>
      <c r="J14" s="9"/>
      <c r="K14" s="15"/>
      <c r="L14" s="9"/>
      <c r="M14" s="40"/>
      <c r="N14" s="40"/>
      <c r="O14" s="16"/>
    </row>
    <row r="15" spans="1:26" ht="27" customHeight="1" thickBot="1">
      <c r="A15" s="261"/>
      <c r="B15" s="255" t="s">
        <v>62</v>
      </c>
      <c r="C15" s="256"/>
      <c r="D15" s="256"/>
      <c r="E15" s="257"/>
      <c r="F15" s="26">
        <f t="shared" si="1"/>
        <v>2210000</v>
      </c>
      <c r="G15" s="164"/>
      <c r="H15" s="165">
        <f>SUM(H6:H14)</f>
        <v>750000</v>
      </c>
      <c r="I15" s="164"/>
      <c r="J15" s="166">
        <f>SUM(J6:J14)</f>
        <v>900000</v>
      </c>
      <c r="K15" s="167"/>
      <c r="L15" s="165">
        <f>SUM(L6:L14)</f>
        <v>200000</v>
      </c>
      <c r="M15" s="42"/>
      <c r="N15" s="165">
        <f>SUM(N6:N14)</f>
        <v>360000</v>
      </c>
      <c r="O15" s="16"/>
    </row>
    <row r="16" spans="1:26" ht="6.75" customHeight="1" thickTop="1" thickBot="1">
      <c r="A16" s="168"/>
      <c r="B16" s="158"/>
      <c r="C16" s="159"/>
      <c r="D16" s="160"/>
      <c r="E16" s="160"/>
      <c r="F16" s="160"/>
      <c r="G16" s="159"/>
      <c r="H16" s="159"/>
      <c r="I16" s="163"/>
      <c r="J16" s="163"/>
      <c r="K16" s="162"/>
      <c r="L16" s="162"/>
      <c r="M16" s="162"/>
      <c r="N16" s="169"/>
      <c r="O16" s="170"/>
    </row>
    <row r="17" spans="1:15" ht="21.75" customHeight="1" thickTop="1">
      <c r="A17" s="253" t="s">
        <v>3</v>
      </c>
      <c r="B17" s="250" t="s">
        <v>4</v>
      </c>
      <c r="C17" s="250" t="s">
        <v>5</v>
      </c>
      <c r="D17" s="250" t="s">
        <v>6</v>
      </c>
      <c r="E17" s="250" t="s">
        <v>7</v>
      </c>
      <c r="F17" s="250" t="s">
        <v>64</v>
      </c>
      <c r="G17" s="242" t="s">
        <v>31</v>
      </c>
      <c r="H17" s="243"/>
      <c r="I17" s="243"/>
      <c r="J17" s="243"/>
      <c r="K17" s="243"/>
      <c r="L17" s="243"/>
      <c r="M17" s="243"/>
      <c r="N17" s="244"/>
      <c r="O17" s="245" t="s">
        <v>8</v>
      </c>
    </row>
    <row r="18" spans="1:15" ht="21.75" customHeight="1">
      <c r="A18" s="254"/>
      <c r="B18" s="251"/>
      <c r="C18" s="251"/>
      <c r="D18" s="251"/>
      <c r="E18" s="251"/>
      <c r="F18" s="251"/>
      <c r="G18" s="2" t="s">
        <v>9</v>
      </c>
      <c r="H18" s="2" t="s">
        <v>2</v>
      </c>
      <c r="I18" s="2" t="s">
        <v>11</v>
      </c>
      <c r="J18" s="2" t="s">
        <v>2</v>
      </c>
      <c r="K18" s="2" t="s">
        <v>12</v>
      </c>
      <c r="L18" s="3" t="s">
        <v>2</v>
      </c>
      <c r="M18" s="2" t="s">
        <v>32</v>
      </c>
      <c r="N18" s="3" t="s">
        <v>2</v>
      </c>
      <c r="O18" s="246"/>
    </row>
    <row r="19" spans="1:15" ht="27" customHeight="1">
      <c r="A19" s="142" t="s">
        <v>20</v>
      </c>
      <c r="B19" s="95">
        <v>1</v>
      </c>
      <c r="C19" s="154" t="s">
        <v>21</v>
      </c>
      <c r="D19" s="25" t="s">
        <v>23</v>
      </c>
      <c r="E19" s="154" t="s">
        <v>56</v>
      </c>
      <c r="F19" s="7">
        <f t="shared" ref="F19:F42" si="2">+H19+J19+L19+N19</f>
        <v>250000</v>
      </c>
      <c r="G19" s="73" t="s">
        <v>171</v>
      </c>
      <c r="H19" s="63">
        <v>250000</v>
      </c>
      <c r="I19" s="40"/>
      <c r="J19" s="45"/>
      <c r="K19" s="38"/>
      <c r="L19" s="37"/>
      <c r="M19" s="38"/>
      <c r="N19" s="37"/>
      <c r="O19" s="16"/>
    </row>
    <row r="20" spans="1:15" ht="27" customHeight="1">
      <c r="A20" s="75"/>
      <c r="B20" s="95">
        <v>2</v>
      </c>
      <c r="C20" s="154" t="s">
        <v>55</v>
      </c>
      <c r="D20" s="199"/>
      <c r="E20" s="154" t="s">
        <v>56</v>
      </c>
      <c r="F20" s="7">
        <f t="shared" si="2"/>
        <v>250000</v>
      </c>
      <c r="G20" s="73" t="s">
        <v>160</v>
      </c>
      <c r="H20" s="63">
        <v>250000</v>
      </c>
      <c r="I20" s="40"/>
      <c r="J20" s="45"/>
      <c r="K20" s="38"/>
      <c r="L20" s="37"/>
      <c r="M20" s="38"/>
      <c r="N20" s="37"/>
      <c r="O20" s="16"/>
    </row>
    <row r="21" spans="1:15" ht="27" customHeight="1">
      <c r="A21" s="75"/>
      <c r="B21" s="95">
        <v>3</v>
      </c>
      <c r="C21" s="5" t="s">
        <v>22</v>
      </c>
      <c r="D21" s="199"/>
      <c r="E21" s="5" t="s">
        <v>57</v>
      </c>
      <c r="F21" s="7">
        <f t="shared" si="2"/>
        <v>850000</v>
      </c>
      <c r="G21" s="73" t="s">
        <v>141</v>
      </c>
      <c r="H21" s="63">
        <v>350000</v>
      </c>
      <c r="I21" s="73" t="s">
        <v>143</v>
      </c>
      <c r="J21" s="63">
        <v>350000</v>
      </c>
      <c r="K21" s="174"/>
      <c r="L21" s="174"/>
      <c r="M21" s="73" t="s">
        <v>139</v>
      </c>
      <c r="N21" s="11">
        <v>150000</v>
      </c>
      <c r="O21" s="16"/>
    </row>
    <row r="22" spans="1:15" ht="27" customHeight="1">
      <c r="A22" s="75"/>
      <c r="B22" s="95">
        <v>4</v>
      </c>
      <c r="C22" s="5" t="s">
        <v>25</v>
      </c>
      <c r="D22" s="200"/>
      <c r="E22" s="5" t="s">
        <v>57</v>
      </c>
      <c r="F22" s="7">
        <f t="shared" ref="F22:F25" si="3">+H22+J22+L22+N22</f>
        <v>1000000</v>
      </c>
      <c r="G22" s="73" t="s">
        <v>140</v>
      </c>
      <c r="H22" s="63">
        <v>350000</v>
      </c>
      <c r="I22" s="73" t="s">
        <v>142</v>
      </c>
      <c r="J22" s="63">
        <v>350000</v>
      </c>
      <c r="K22" s="12" t="s">
        <v>145</v>
      </c>
      <c r="L22" s="175">
        <v>150000</v>
      </c>
      <c r="M22" s="174"/>
      <c r="N22" s="11">
        <v>150000</v>
      </c>
      <c r="O22" s="16"/>
    </row>
    <row r="23" spans="1:15" ht="27" customHeight="1">
      <c r="A23" s="75"/>
      <c r="B23" s="95">
        <v>5</v>
      </c>
      <c r="C23" s="5" t="s">
        <v>42</v>
      </c>
      <c r="D23" s="200"/>
      <c r="E23" s="5" t="s">
        <v>57</v>
      </c>
      <c r="F23" s="7">
        <f t="shared" si="3"/>
        <v>850000</v>
      </c>
      <c r="G23" s="73" t="s">
        <v>140</v>
      </c>
      <c r="H23" s="63">
        <v>350000</v>
      </c>
      <c r="I23" s="73" t="s">
        <v>142</v>
      </c>
      <c r="J23" s="63">
        <v>350000</v>
      </c>
      <c r="K23" s="12" t="s">
        <v>144</v>
      </c>
      <c r="L23" s="175">
        <v>150000</v>
      </c>
      <c r="M23" s="73" t="s">
        <v>138</v>
      </c>
      <c r="N23" s="37"/>
      <c r="O23" s="16"/>
    </row>
    <row r="24" spans="1:15" ht="27" customHeight="1">
      <c r="A24" s="75"/>
      <c r="B24" s="95">
        <v>6</v>
      </c>
      <c r="C24" s="5" t="s">
        <v>43</v>
      </c>
      <c r="D24" s="200"/>
      <c r="E24" s="5" t="s">
        <v>57</v>
      </c>
      <c r="F24" s="7">
        <f t="shared" si="3"/>
        <v>850000</v>
      </c>
      <c r="G24" s="73" t="s">
        <v>140</v>
      </c>
      <c r="H24" s="63">
        <v>350000</v>
      </c>
      <c r="I24" s="73" t="s">
        <v>142</v>
      </c>
      <c r="J24" s="63">
        <v>350000</v>
      </c>
      <c r="K24" s="50"/>
      <c r="L24" s="174"/>
      <c r="M24" s="174"/>
      <c r="N24" s="11">
        <v>150000</v>
      </c>
      <c r="O24" s="16"/>
    </row>
    <row r="25" spans="1:15" ht="27" customHeight="1" thickBot="1">
      <c r="A25" s="75"/>
      <c r="B25" s="95">
        <v>7</v>
      </c>
      <c r="C25" s="5" t="s">
        <v>58</v>
      </c>
      <c r="D25" s="235"/>
      <c r="E25" s="5" t="s">
        <v>57</v>
      </c>
      <c r="F25" s="7">
        <f t="shared" si="3"/>
        <v>350000</v>
      </c>
      <c r="G25" s="73" t="s">
        <v>140</v>
      </c>
      <c r="H25" s="63">
        <v>350000</v>
      </c>
      <c r="I25" s="176"/>
      <c r="J25" s="174"/>
      <c r="K25" s="50"/>
      <c r="L25" s="50"/>
      <c r="M25" s="174"/>
      <c r="N25" s="37"/>
      <c r="O25" s="16"/>
    </row>
    <row r="26" spans="1:15" ht="27" hidden="1" customHeight="1" thickBot="1">
      <c r="A26" s="75"/>
      <c r="B26" s="95"/>
      <c r="C26" s="5"/>
      <c r="D26" s="201"/>
      <c r="E26" s="5"/>
      <c r="F26" s="7"/>
      <c r="G26" s="176"/>
      <c r="H26" s="176"/>
      <c r="I26" s="176"/>
      <c r="J26" s="174"/>
      <c r="K26" s="50"/>
      <c r="L26" s="50"/>
      <c r="M26" s="174"/>
      <c r="N26" s="37"/>
      <c r="O26" s="16"/>
    </row>
    <row r="27" spans="1:15" ht="27" hidden="1" customHeight="1">
      <c r="A27" s="75"/>
      <c r="B27" s="4"/>
      <c r="C27" s="5"/>
      <c r="D27" s="143"/>
      <c r="E27" s="6"/>
      <c r="F27" s="7"/>
      <c r="G27" s="73"/>
      <c r="H27" s="63"/>
      <c r="I27" s="15"/>
      <c r="J27" s="15"/>
      <c r="K27" s="73"/>
      <c r="L27" s="174"/>
      <c r="M27" s="73"/>
      <c r="N27" s="11">
        <v>150000</v>
      </c>
      <c r="O27" s="16"/>
    </row>
    <row r="28" spans="1:15" ht="27" hidden="1" customHeight="1" thickBot="1">
      <c r="A28" s="75"/>
      <c r="B28" s="4"/>
      <c r="C28" s="5"/>
      <c r="D28" s="69"/>
      <c r="E28" s="6"/>
      <c r="F28" s="7"/>
      <c r="G28" s="8"/>
      <c r="H28" s="63"/>
      <c r="I28" s="8"/>
      <c r="J28" s="73"/>
      <c r="K28" s="12"/>
      <c r="L28" s="50"/>
      <c r="M28" s="73"/>
      <c r="N28" s="11">
        <v>150000</v>
      </c>
      <c r="O28" s="16"/>
    </row>
    <row r="29" spans="1:15" ht="27" hidden="1" customHeight="1">
      <c r="A29" s="75"/>
      <c r="B29" s="4">
        <v>11</v>
      </c>
      <c r="C29" s="5"/>
      <c r="D29" s="69"/>
      <c r="E29" s="6"/>
      <c r="F29" s="7">
        <f t="shared" si="2"/>
        <v>0</v>
      </c>
      <c r="G29" s="22"/>
      <c r="H29" s="11"/>
      <c r="I29" s="39"/>
      <c r="J29" s="37"/>
      <c r="K29" s="46"/>
      <c r="L29" s="47"/>
      <c r="M29" s="18"/>
      <c r="N29" s="11"/>
      <c r="O29" s="16"/>
    </row>
    <row r="30" spans="1:15" ht="27" hidden="1" customHeight="1" thickBot="1">
      <c r="A30" s="84"/>
      <c r="B30" s="247" t="s">
        <v>62</v>
      </c>
      <c r="C30" s="248"/>
      <c r="D30" s="248"/>
      <c r="E30" s="249"/>
      <c r="F30" s="81">
        <f t="shared" si="2"/>
        <v>4700000</v>
      </c>
      <c r="G30" s="85"/>
      <c r="H30" s="34">
        <f>SUM(H19:H29)</f>
        <v>2250000</v>
      </c>
      <c r="I30" s="86"/>
      <c r="J30" s="87">
        <f>SUM(J19:J29)</f>
        <v>1400000</v>
      </c>
      <c r="K30" s="88"/>
      <c r="L30" s="87">
        <f>SUM(L19:L29)</f>
        <v>300000</v>
      </c>
      <c r="M30" s="87"/>
      <c r="N30" s="87">
        <f>SUM(N19:N29)</f>
        <v>750000</v>
      </c>
      <c r="O30" s="89"/>
    </row>
    <row r="31" spans="1:15" ht="10.5" customHeight="1" thickTop="1" thickBot="1">
      <c r="A31" s="91"/>
      <c r="B31" s="158"/>
      <c r="C31" s="159"/>
      <c r="D31" s="160"/>
      <c r="E31" s="160"/>
      <c r="F31" s="161"/>
      <c r="G31" s="162"/>
      <c r="H31" s="162"/>
      <c r="I31" s="162"/>
      <c r="J31" s="162"/>
      <c r="K31" s="163"/>
      <c r="L31" s="163"/>
      <c r="M31" s="163"/>
      <c r="N31" s="163"/>
      <c r="O31" s="90"/>
    </row>
    <row r="32" spans="1:15" ht="21.75" customHeight="1" thickTop="1">
      <c r="A32" s="253" t="s">
        <v>3</v>
      </c>
      <c r="B32" s="250" t="s">
        <v>4</v>
      </c>
      <c r="C32" s="250" t="s">
        <v>5</v>
      </c>
      <c r="D32" s="250" t="s">
        <v>6</v>
      </c>
      <c r="E32" s="250" t="s">
        <v>7</v>
      </c>
      <c r="F32" s="250" t="s">
        <v>64</v>
      </c>
      <c r="G32" s="242" t="s">
        <v>31</v>
      </c>
      <c r="H32" s="243"/>
      <c r="I32" s="243"/>
      <c r="J32" s="243"/>
      <c r="K32" s="243"/>
      <c r="L32" s="243"/>
      <c r="M32" s="243"/>
      <c r="N32" s="244"/>
      <c r="O32" s="245" t="s">
        <v>8</v>
      </c>
    </row>
    <row r="33" spans="1:15" ht="21.75" customHeight="1">
      <c r="A33" s="254"/>
      <c r="B33" s="251"/>
      <c r="C33" s="251"/>
      <c r="D33" s="251"/>
      <c r="E33" s="251"/>
      <c r="F33" s="251"/>
      <c r="G33" s="2" t="s">
        <v>9</v>
      </c>
      <c r="H33" s="2" t="s">
        <v>2</v>
      </c>
      <c r="I33" s="2" t="s">
        <v>60</v>
      </c>
      <c r="J33" s="2" t="s">
        <v>2</v>
      </c>
      <c r="K33" s="2" t="s">
        <v>11</v>
      </c>
      <c r="L33" s="3" t="s">
        <v>2</v>
      </c>
      <c r="M33" s="2" t="s">
        <v>32</v>
      </c>
      <c r="N33" s="3" t="s">
        <v>2</v>
      </c>
      <c r="O33" s="246"/>
    </row>
    <row r="34" spans="1:15" ht="27" customHeight="1">
      <c r="A34" s="236" t="s">
        <v>161</v>
      </c>
      <c r="B34" s="237">
        <v>1</v>
      </c>
      <c r="C34" s="238" t="s">
        <v>147</v>
      </c>
      <c r="D34" s="239" t="s">
        <v>220</v>
      </c>
      <c r="E34" s="238" t="s">
        <v>148</v>
      </c>
      <c r="F34" s="7">
        <f>+H34+J34+L34+N34</f>
        <v>380000</v>
      </c>
      <c r="G34" s="73" t="s">
        <v>149</v>
      </c>
      <c r="H34" s="63">
        <v>380000</v>
      </c>
      <c r="I34" s="40"/>
      <c r="J34" s="40"/>
      <c r="K34" s="174"/>
      <c r="L34" s="37"/>
      <c r="M34" s="38"/>
      <c r="N34" s="37"/>
      <c r="O34" s="198" t="s">
        <v>176</v>
      </c>
    </row>
    <row r="35" spans="1:15" ht="27" customHeight="1">
      <c r="A35" s="218"/>
      <c r="B35" s="95">
        <v>1</v>
      </c>
      <c r="C35" s="154" t="s">
        <v>211</v>
      </c>
      <c r="D35" s="5" t="s">
        <v>28</v>
      </c>
      <c r="E35" s="154" t="s">
        <v>189</v>
      </c>
      <c r="F35" s="7"/>
      <c r="G35" s="73" t="s">
        <v>143</v>
      </c>
      <c r="H35" s="63"/>
      <c r="I35" s="40"/>
      <c r="J35" s="40"/>
      <c r="K35" s="174"/>
      <c r="L35" s="37"/>
      <c r="M35" s="38"/>
      <c r="N35" s="37"/>
      <c r="O35" s="198" t="s">
        <v>219</v>
      </c>
    </row>
    <row r="36" spans="1:15" ht="27" customHeight="1">
      <c r="A36" s="219"/>
      <c r="B36" s="95">
        <v>2</v>
      </c>
      <c r="C36" s="154" t="s">
        <v>216</v>
      </c>
      <c r="D36" s="5" t="s">
        <v>217</v>
      </c>
      <c r="E36" s="154" t="s">
        <v>189</v>
      </c>
      <c r="F36" s="7"/>
      <c r="G36" s="73" t="s">
        <v>143</v>
      </c>
      <c r="H36" s="63"/>
      <c r="I36" s="40"/>
      <c r="J36" s="40"/>
      <c r="K36" s="174"/>
      <c r="L36" s="37"/>
      <c r="M36" s="38"/>
      <c r="N36" s="37"/>
      <c r="O36" s="198" t="s">
        <v>218</v>
      </c>
    </row>
    <row r="37" spans="1:15" ht="27" customHeight="1">
      <c r="A37" s="75"/>
      <c r="B37" s="95">
        <v>3</v>
      </c>
      <c r="C37" s="5" t="s">
        <v>27</v>
      </c>
      <c r="D37" s="5" t="s">
        <v>28</v>
      </c>
      <c r="E37" s="5" t="s">
        <v>61</v>
      </c>
      <c r="F37" s="7">
        <f t="shared" ref="F37:F38" si="4">+H37+J37+L37+N37</f>
        <v>600000</v>
      </c>
      <c r="G37" s="73" t="s">
        <v>141</v>
      </c>
      <c r="H37" s="63">
        <v>400000</v>
      </c>
      <c r="I37" s="176"/>
      <c r="J37" s="175">
        <v>200000</v>
      </c>
      <c r="K37" s="174"/>
      <c r="L37" s="37"/>
      <c r="M37" s="38"/>
      <c r="N37" s="62"/>
      <c r="O37" s="16"/>
    </row>
    <row r="38" spans="1:15" ht="27" customHeight="1" thickBot="1">
      <c r="A38" s="75"/>
      <c r="B38" s="95">
        <v>4</v>
      </c>
      <c r="C38" s="25" t="s">
        <v>29</v>
      </c>
      <c r="D38" s="25" t="s">
        <v>30</v>
      </c>
      <c r="E38" s="25" t="s">
        <v>61</v>
      </c>
      <c r="F38" s="7">
        <f t="shared" si="4"/>
        <v>400000</v>
      </c>
      <c r="G38" s="73" t="s">
        <v>141</v>
      </c>
      <c r="H38" s="177">
        <v>400000</v>
      </c>
      <c r="I38" s="12" t="s">
        <v>151</v>
      </c>
      <c r="J38" s="176"/>
      <c r="K38" s="176"/>
      <c r="L38" s="37"/>
      <c r="M38" s="39"/>
      <c r="N38" s="62"/>
      <c r="O38" s="16"/>
    </row>
    <row r="39" spans="1:15" ht="27" hidden="1" customHeight="1" thickBot="1">
      <c r="A39" s="75"/>
      <c r="B39" s="4">
        <v>4</v>
      </c>
      <c r="C39" s="25"/>
      <c r="D39" s="143"/>
      <c r="E39" s="143"/>
      <c r="F39" s="7"/>
      <c r="G39" s="73"/>
      <c r="H39" s="177"/>
      <c r="I39" s="12"/>
      <c r="J39" s="178">
        <v>200000</v>
      </c>
      <c r="K39" s="40"/>
      <c r="L39" s="40"/>
      <c r="M39" s="40"/>
      <c r="N39" s="40"/>
      <c r="O39" s="16"/>
    </row>
    <row r="40" spans="1:15" ht="27" hidden="1" customHeight="1">
      <c r="A40" s="75"/>
      <c r="B40" s="24"/>
      <c r="C40" s="25"/>
      <c r="D40" s="143"/>
      <c r="E40" s="143"/>
      <c r="F40" s="7">
        <f t="shared" si="2"/>
        <v>0</v>
      </c>
      <c r="G40" s="23"/>
      <c r="H40" s="28"/>
      <c r="I40" s="77"/>
      <c r="J40" s="74"/>
      <c r="K40" s="42"/>
      <c r="L40" s="40"/>
      <c r="M40" s="42"/>
      <c r="N40" s="40"/>
      <c r="O40" s="16"/>
    </row>
    <row r="41" spans="1:15" ht="27" hidden="1" customHeight="1">
      <c r="A41" s="75"/>
      <c r="B41" s="4">
        <v>5</v>
      </c>
      <c r="C41" s="25"/>
      <c r="D41" s="143"/>
      <c r="E41" s="143"/>
      <c r="F41" s="7">
        <f t="shared" si="2"/>
        <v>0</v>
      </c>
      <c r="G41" s="27"/>
      <c r="H41" s="28"/>
      <c r="I41" s="41"/>
      <c r="J41" s="43"/>
      <c r="K41" s="42"/>
      <c r="L41" s="42"/>
      <c r="M41" s="42"/>
      <c r="N41" s="42"/>
      <c r="O41" s="16"/>
    </row>
    <row r="42" spans="1:15" ht="27" hidden="1" customHeight="1" thickBot="1">
      <c r="A42" s="84"/>
      <c r="B42" s="29">
        <v>6</v>
      </c>
      <c r="C42" s="30"/>
      <c r="D42" s="31"/>
      <c r="E42" s="31"/>
      <c r="F42" s="32">
        <f t="shared" si="2"/>
        <v>0</v>
      </c>
      <c r="G42" s="33"/>
      <c r="H42" s="34"/>
      <c r="I42" s="155"/>
      <c r="J42" s="156"/>
      <c r="K42" s="44"/>
      <c r="L42" s="44"/>
      <c r="M42" s="44"/>
      <c r="N42" s="44"/>
      <c r="O42" s="89"/>
    </row>
    <row r="43" spans="1:15" ht="18" thickTop="1" thickBot="1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94"/>
      <c r="L43" s="194"/>
      <c r="M43" s="194"/>
      <c r="N43" s="157"/>
      <c r="O43" s="157"/>
    </row>
    <row r="44" spans="1:15" ht="21.75" customHeight="1" thickTop="1">
      <c r="A44" s="253" t="s">
        <v>3</v>
      </c>
      <c r="B44" s="250" t="s">
        <v>4</v>
      </c>
      <c r="C44" s="250" t="s">
        <v>5</v>
      </c>
      <c r="D44" s="250" t="s">
        <v>6</v>
      </c>
      <c r="E44" s="250" t="s">
        <v>7</v>
      </c>
      <c r="F44" s="250" t="s">
        <v>64</v>
      </c>
      <c r="G44" s="242" t="s">
        <v>31</v>
      </c>
      <c r="H44" s="243"/>
      <c r="I44" s="243"/>
      <c r="J44" s="243"/>
      <c r="K44" s="243"/>
      <c r="L44" s="243"/>
      <c r="M44" s="243"/>
      <c r="N44" s="244"/>
      <c r="O44" s="245" t="s">
        <v>8</v>
      </c>
    </row>
    <row r="45" spans="1:15" ht="21.75" customHeight="1">
      <c r="A45" s="254"/>
      <c r="B45" s="251"/>
      <c r="C45" s="251"/>
      <c r="D45" s="251"/>
      <c r="E45" s="251"/>
      <c r="F45" s="251"/>
      <c r="G45" s="2" t="s">
        <v>153</v>
      </c>
      <c r="H45" s="2" t="s">
        <v>2</v>
      </c>
      <c r="I45" s="2"/>
      <c r="J45" s="2" t="s">
        <v>2</v>
      </c>
      <c r="K45" s="2"/>
      <c r="L45" s="3" t="s">
        <v>2</v>
      </c>
      <c r="M45" s="2"/>
      <c r="N45" s="3" t="s">
        <v>2</v>
      </c>
      <c r="O45" s="246"/>
    </row>
    <row r="46" spans="1:15" ht="27" customHeight="1">
      <c r="A46" s="258" t="s">
        <v>154</v>
      </c>
      <c r="B46" s="4">
        <v>1</v>
      </c>
      <c r="C46" s="220" t="s">
        <v>214</v>
      </c>
      <c r="D46" s="262" t="s">
        <v>175</v>
      </c>
      <c r="E46" s="240" t="s">
        <v>215</v>
      </c>
      <c r="F46" s="7">
        <f t="shared" ref="F46" si="5">+H46+J46+L46+N46</f>
        <v>0</v>
      </c>
      <c r="G46" s="73" t="s">
        <v>157</v>
      </c>
      <c r="H46" s="28"/>
      <c r="I46" s="40"/>
      <c r="J46" s="40"/>
      <c r="K46" s="40"/>
      <c r="L46" s="40"/>
      <c r="M46" s="40"/>
      <c r="N46" s="40"/>
      <c r="O46" s="198" t="s">
        <v>218</v>
      </c>
    </row>
    <row r="47" spans="1:15" ht="27" customHeight="1">
      <c r="A47" s="259"/>
      <c r="B47" s="4">
        <v>2</v>
      </c>
      <c r="C47" s="5" t="s">
        <v>172</v>
      </c>
      <c r="D47" s="263"/>
      <c r="E47" s="5" t="s">
        <v>162</v>
      </c>
      <c r="F47" s="7">
        <f t="shared" ref="F47:F53" si="6">+H47+J47+L47+N47</f>
        <v>0</v>
      </c>
      <c r="G47" s="73" t="s">
        <v>158</v>
      </c>
      <c r="H47" s="11"/>
      <c r="I47" s="38"/>
      <c r="J47" s="38"/>
      <c r="K47" s="38"/>
      <c r="L47" s="37"/>
      <c r="M47" s="38"/>
      <c r="N47" s="62"/>
      <c r="O47" s="16"/>
    </row>
    <row r="48" spans="1:15" ht="27" customHeight="1" thickBot="1">
      <c r="A48" s="259"/>
      <c r="B48" s="4">
        <v>3</v>
      </c>
      <c r="C48" s="5" t="s">
        <v>25</v>
      </c>
      <c r="D48" s="263"/>
      <c r="E48" s="5" t="s">
        <v>177</v>
      </c>
      <c r="F48" s="7">
        <f t="shared" si="6"/>
        <v>0</v>
      </c>
      <c r="G48" s="73" t="s">
        <v>157</v>
      </c>
      <c r="H48" s="11"/>
      <c r="I48" s="39"/>
      <c r="J48" s="39"/>
      <c r="K48" s="39"/>
      <c r="L48" s="37"/>
      <c r="M48" s="39"/>
      <c r="N48" s="62"/>
      <c r="O48" s="16"/>
    </row>
    <row r="49" spans="1:23" ht="27" hidden="1" customHeight="1" thickBot="1">
      <c r="A49" s="259"/>
      <c r="B49" s="4">
        <v>4</v>
      </c>
      <c r="C49" s="25"/>
      <c r="D49" s="264"/>
      <c r="E49" s="25"/>
      <c r="F49" s="7"/>
      <c r="G49" s="73"/>
      <c r="H49" s="28"/>
      <c r="I49" s="40"/>
      <c r="J49" s="40"/>
      <c r="K49" s="40"/>
      <c r="L49" s="40"/>
      <c r="M49" s="40"/>
      <c r="N49" s="40"/>
      <c r="O49" s="16"/>
    </row>
    <row r="50" spans="1:23" ht="27" hidden="1" customHeight="1">
      <c r="A50" s="259"/>
      <c r="B50" s="24">
        <v>4</v>
      </c>
      <c r="C50" s="25"/>
      <c r="D50" s="143"/>
      <c r="E50" s="143"/>
      <c r="F50" s="7">
        <f t="shared" si="6"/>
        <v>0</v>
      </c>
      <c r="G50" s="23"/>
      <c r="H50" s="28"/>
      <c r="I50" s="73"/>
      <c r="J50" s="74"/>
      <c r="K50" s="42"/>
      <c r="L50" s="40"/>
      <c r="M50" s="42"/>
      <c r="N50" s="40"/>
      <c r="O50" s="16"/>
    </row>
    <row r="51" spans="1:23" ht="27" hidden="1" customHeight="1">
      <c r="A51" s="259"/>
      <c r="B51" s="4">
        <v>5</v>
      </c>
      <c r="C51" s="25"/>
      <c r="D51" s="143"/>
      <c r="E51" s="143"/>
      <c r="F51" s="7">
        <f t="shared" si="6"/>
        <v>0</v>
      </c>
      <c r="G51" s="8"/>
      <c r="H51" s="28"/>
      <c r="I51" s="41"/>
      <c r="J51" s="43"/>
      <c r="K51" s="42"/>
      <c r="L51" s="42"/>
      <c r="M51" s="42"/>
      <c r="N51" s="42"/>
      <c r="O51" s="16"/>
    </row>
    <row r="52" spans="1:23" ht="27" hidden="1" customHeight="1">
      <c r="A52" s="259"/>
      <c r="B52" s="24">
        <v>6</v>
      </c>
      <c r="C52" s="25"/>
      <c r="D52" s="143"/>
      <c r="E52" s="143"/>
      <c r="F52" s="7">
        <f t="shared" si="6"/>
        <v>0</v>
      </c>
      <c r="G52" s="27"/>
      <c r="H52" s="28"/>
      <c r="I52" s="41"/>
      <c r="J52" s="43"/>
      <c r="K52" s="42"/>
      <c r="L52" s="42"/>
      <c r="M52" s="42"/>
      <c r="N52" s="42"/>
      <c r="O52" s="16"/>
    </row>
    <row r="53" spans="1:23" ht="27" hidden="1" customHeight="1" thickBot="1">
      <c r="A53" s="261"/>
      <c r="B53" s="247" t="s">
        <v>62</v>
      </c>
      <c r="C53" s="248"/>
      <c r="D53" s="248"/>
      <c r="E53" s="249"/>
      <c r="F53" s="81">
        <f t="shared" si="6"/>
        <v>0</v>
      </c>
      <c r="G53" s="33"/>
      <c r="H53" s="34">
        <f>SUM(H47:H52)</f>
        <v>0</v>
      </c>
      <c r="I53" s="78"/>
      <c r="J53" s="92">
        <f>SUM(J47:J52)</f>
        <v>0</v>
      </c>
      <c r="K53" s="79"/>
      <c r="L53" s="80">
        <f>SUM(L47:L52)</f>
        <v>0</v>
      </c>
      <c r="M53" s="79"/>
      <c r="N53" s="80">
        <f>SUM(N47:N52)</f>
        <v>0</v>
      </c>
      <c r="O53" s="51"/>
    </row>
    <row r="54" spans="1:23" ht="27.75" thickTop="1" thickBot="1">
      <c r="A54" s="171"/>
      <c r="B54" s="172"/>
      <c r="C54" s="172"/>
      <c r="D54" s="172"/>
      <c r="E54" s="172"/>
      <c r="F54" s="173"/>
      <c r="G54" s="173"/>
      <c r="H54" s="173"/>
      <c r="I54" s="173"/>
      <c r="J54" s="173"/>
      <c r="K54" s="173"/>
      <c r="L54" s="173"/>
      <c r="M54" s="173"/>
      <c r="N54" s="173"/>
      <c r="O54" s="172"/>
    </row>
    <row r="55" spans="1:23" ht="50.25" customHeight="1" thickTop="1">
      <c r="R55" s="212" t="s">
        <v>199</v>
      </c>
      <c r="S55" s="213" t="s">
        <v>187</v>
      </c>
      <c r="T55" s="213" t="s">
        <v>178</v>
      </c>
      <c r="U55" s="213" t="s">
        <v>179</v>
      </c>
      <c r="V55" s="213" t="s">
        <v>180</v>
      </c>
      <c r="W55" s="214" t="s">
        <v>181</v>
      </c>
    </row>
    <row r="56" spans="1:23" ht="50.25" customHeight="1">
      <c r="R56" s="215" t="s">
        <v>205</v>
      </c>
      <c r="S56" s="206" t="s">
        <v>202</v>
      </c>
      <c r="T56" s="206" t="s">
        <v>203</v>
      </c>
      <c r="U56" s="217" t="s">
        <v>208</v>
      </c>
      <c r="V56" s="207"/>
      <c r="W56" s="208" t="s">
        <v>204</v>
      </c>
    </row>
    <row r="57" spans="1:23" ht="50.25" customHeight="1">
      <c r="R57" s="215" t="s">
        <v>206</v>
      </c>
      <c r="S57" s="206" t="s">
        <v>210</v>
      </c>
      <c r="T57" s="206" t="s">
        <v>189</v>
      </c>
      <c r="U57" s="206" t="s">
        <v>196</v>
      </c>
      <c r="V57" s="206" t="s">
        <v>191</v>
      </c>
      <c r="W57" s="208" t="s">
        <v>209</v>
      </c>
    </row>
    <row r="58" spans="1:23" ht="50.25" customHeight="1" thickBot="1">
      <c r="R58" s="216" t="s">
        <v>207</v>
      </c>
      <c r="S58" s="209" t="s">
        <v>198</v>
      </c>
      <c r="T58" s="210" t="s">
        <v>200</v>
      </c>
      <c r="U58" s="209" t="s">
        <v>192</v>
      </c>
      <c r="V58" s="209" t="s">
        <v>193</v>
      </c>
      <c r="W58" s="211" t="s">
        <v>201</v>
      </c>
    </row>
    <row r="59" spans="1:23" ht="18" thickTop="1" thickBot="1">
      <c r="F59" s="36"/>
      <c r="G59" s="36"/>
    </row>
    <row r="60" spans="1:23" ht="50.25" customHeight="1" thickTop="1">
      <c r="R60" s="212" t="s">
        <v>199</v>
      </c>
      <c r="S60" s="213" t="s">
        <v>187</v>
      </c>
      <c r="T60" s="213" t="s">
        <v>178</v>
      </c>
      <c r="U60" s="213" t="s">
        <v>179</v>
      </c>
      <c r="V60" s="213" t="s">
        <v>180</v>
      </c>
      <c r="W60" s="214" t="s">
        <v>181</v>
      </c>
    </row>
    <row r="61" spans="1:23" ht="50.25" customHeight="1">
      <c r="R61" s="215" t="s">
        <v>205</v>
      </c>
      <c r="S61" s="206" t="s">
        <v>202</v>
      </c>
      <c r="T61" s="206" t="s">
        <v>203</v>
      </c>
      <c r="U61" s="217" t="s">
        <v>208</v>
      </c>
      <c r="V61" s="207"/>
      <c r="W61" s="208" t="s">
        <v>204</v>
      </c>
    </row>
    <row r="62" spans="1:23" ht="50.25" customHeight="1">
      <c r="R62" s="215" t="s">
        <v>206</v>
      </c>
      <c r="S62" s="206" t="s">
        <v>210</v>
      </c>
      <c r="T62" s="206" t="s">
        <v>189</v>
      </c>
      <c r="U62" s="206" t="s">
        <v>196</v>
      </c>
      <c r="V62" s="206" t="s">
        <v>191</v>
      </c>
      <c r="W62" s="208" t="s">
        <v>209</v>
      </c>
    </row>
    <row r="63" spans="1:23" ht="50.25" customHeight="1" thickBot="1">
      <c r="R63" s="216" t="s">
        <v>207</v>
      </c>
      <c r="S63" s="209" t="s">
        <v>198</v>
      </c>
      <c r="T63" s="210" t="s">
        <v>200</v>
      </c>
      <c r="U63" s="209" t="s">
        <v>192</v>
      </c>
      <c r="V63" s="209" t="s">
        <v>193</v>
      </c>
      <c r="W63" s="211" t="s">
        <v>201</v>
      </c>
    </row>
    <row r="64" spans="1:23" ht="17.25" thickTop="1">
      <c r="G64" s="36"/>
    </row>
    <row r="65" spans="7:7">
      <c r="G65" s="36"/>
    </row>
  </sheetData>
  <mergeCells count="39">
    <mergeCell ref="A46:A53"/>
    <mergeCell ref="E44:E45"/>
    <mergeCell ref="F44:F45"/>
    <mergeCell ref="G44:N44"/>
    <mergeCell ref="O44:O45"/>
    <mergeCell ref="B53:E53"/>
    <mergeCell ref="D46:D49"/>
    <mergeCell ref="A44:A45"/>
    <mergeCell ref="B44:B45"/>
    <mergeCell ref="C44:C45"/>
    <mergeCell ref="D44:D45"/>
    <mergeCell ref="F17:F18"/>
    <mergeCell ref="G17:N17"/>
    <mergeCell ref="O17:O18"/>
    <mergeCell ref="B30:E30"/>
    <mergeCell ref="A32:A33"/>
    <mergeCell ref="B32:B33"/>
    <mergeCell ref="C32:C33"/>
    <mergeCell ref="D32:D33"/>
    <mergeCell ref="E32:E33"/>
    <mergeCell ref="F32:F33"/>
    <mergeCell ref="G32:N32"/>
    <mergeCell ref="O32:O33"/>
    <mergeCell ref="A6:A15"/>
    <mergeCell ref="B15:E15"/>
    <mergeCell ref="A17:A18"/>
    <mergeCell ref="B17:B18"/>
    <mergeCell ref="C17:C18"/>
    <mergeCell ref="D17:D18"/>
    <mergeCell ref="E17:E18"/>
    <mergeCell ref="A1:O1"/>
    <mergeCell ref="A3:A4"/>
    <mergeCell ref="B3:B4"/>
    <mergeCell ref="C3:C4"/>
    <mergeCell ref="D3:D4"/>
    <mergeCell ref="E3:E4"/>
    <mergeCell ref="F3:F4"/>
    <mergeCell ref="G3:N3"/>
    <mergeCell ref="O3:O4"/>
  </mergeCells>
  <phoneticPr fontId="5" type="noConversion"/>
  <printOptions horizontalCentered="1" verticalCentered="1"/>
  <pageMargins left="0" right="0" top="0" bottom="0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opLeftCell="A37" zoomScale="85" zoomScaleNormal="85" workbookViewId="0">
      <selection activeCell="N45" sqref="N45"/>
    </sheetView>
  </sheetViews>
  <sheetFormatPr defaultRowHeight="16.5"/>
  <cols>
    <col min="1" max="1" width="12.7109375" style="1" customWidth="1"/>
    <col min="2" max="2" width="9.140625" style="1"/>
    <col min="3" max="3" width="21" style="1" customWidth="1"/>
    <col min="4" max="4" width="15.42578125" style="1" customWidth="1"/>
    <col min="5" max="5" width="25.7109375" style="1" customWidth="1"/>
    <col min="6" max="6" width="4.7109375" style="1" customWidth="1"/>
    <col min="7" max="7" width="12.7109375" style="1" customWidth="1"/>
    <col min="8" max="8" width="9.140625" style="1"/>
    <col min="9" max="9" width="21" style="1" customWidth="1"/>
    <col min="10" max="10" width="15.42578125" style="1" customWidth="1"/>
    <col min="11" max="11" width="25.7109375" style="1" customWidth="1"/>
    <col min="12" max="12" width="17" style="1" customWidth="1"/>
    <col min="13" max="16384" width="9.140625" style="1"/>
  </cols>
  <sheetData>
    <row r="1" spans="1:15" ht="27" customHeight="1">
      <c r="A1" s="54" t="s">
        <v>163</v>
      </c>
      <c r="E1" s="105"/>
      <c r="G1" s="54" t="s">
        <v>164</v>
      </c>
      <c r="K1" s="105"/>
    </row>
    <row r="2" spans="1:15" ht="20.25" customHeight="1" thickBot="1">
      <c r="E2" s="105" t="s">
        <v>82</v>
      </c>
      <c r="K2" s="105" t="s">
        <v>82</v>
      </c>
    </row>
    <row r="3" spans="1:15" ht="36" customHeight="1" thickTop="1">
      <c r="A3" s="266" t="s">
        <v>36</v>
      </c>
      <c r="B3" s="267"/>
      <c r="C3" s="268"/>
      <c r="D3" s="115" t="s">
        <v>71</v>
      </c>
      <c r="E3" s="55" t="s">
        <v>38</v>
      </c>
      <c r="G3" s="266" t="s">
        <v>36</v>
      </c>
      <c r="H3" s="267"/>
      <c r="I3" s="268"/>
      <c r="J3" s="145" t="s">
        <v>37</v>
      </c>
      <c r="K3" s="55" t="s">
        <v>38</v>
      </c>
      <c r="O3" s="102" t="s">
        <v>72</v>
      </c>
    </row>
    <row r="4" spans="1:15" ht="21.75" customHeight="1">
      <c r="A4" s="273" t="s">
        <v>48</v>
      </c>
      <c r="B4" s="96" t="s">
        <v>90</v>
      </c>
      <c r="C4" s="138" t="s">
        <v>129</v>
      </c>
      <c r="D4" s="275" t="s">
        <v>130</v>
      </c>
      <c r="E4" s="277" t="s">
        <v>128</v>
      </c>
      <c r="G4" s="273" t="s">
        <v>48</v>
      </c>
      <c r="H4" s="96" t="s">
        <v>90</v>
      </c>
      <c r="I4" s="138" t="s">
        <v>105</v>
      </c>
      <c r="J4" s="275" t="s">
        <v>92</v>
      </c>
      <c r="K4" s="277" t="s">
        <v>131</v>
      </c>
    </row>
    <row r="5" spans="1:15" ht="21.75" customHeight="1">
      <c r="A5" s="274"/>
      <c r="B5" s="96" t="s">
        <v>100</v>
      </c>
      <c r="C5" s="138" t="s">
        <v>105</v>
      </c>
      <c r="D5" s="276"/>
      <c r="E5" s="278"/>
      <c r="G5" s="274"/>
      <c r="H5" s="96" t="s">
        <v>1</v>
      </c>
      <c r="I5" s="138" t="s">
        <v>104</v>
      </c>
      <c r="J5" s="276"/>
      <c r="K5" s="278"/>
    </row>
    <row r="6" spans="1:15" ht="21.75" customHeight="1">
      <c r="A6" s="283" t="s">
        <v>49</v>
      </c>
      <c r="B6" s="95" t="s">
        <v>90</v>
      </c>
      <c r="C6" s="139" t="s">
        <v>124</v>
      </c>
      <c r="D6" s="275" t="s">
        <v>92</v>
      </c>
      <c r="E6" s="277" t="s">
        <v>47</v>
      </c>
      <c r="F6" s="57"/>
      <c r="G6" s="283" t="s">
        <v>49</v>
      </c>
      <c r="H6" s="95" t="s">
        <v>90</v>
      </c>
      <c r="I6" s="139" t="s">
        <v>104</v>
      </c>
      <c r="J6" s="275" t="s">
        <v>79</v>
      </c>
      <c r="K6" s="277" t="s">
        <v>47</v>
      </c>
      <c r="L6" s="57"/>
    </row>
    <row r="7" spans="1:15" ht="21.75" customHeight="1">
      <c r="A7" s="284"/>
      <c r="B7" s="101" t="s">
        <v>125</v>
      </c>
      <c r="C7" s="138" t="s">
        <v>126</v>
      </c>
      <c r="D7" s="276"/>
      <c r="E7" s="278"/>
      <c r="F7" s="57"/>
      <c r="G7" s="284"/>
      <c r="H7" s="101" t="s">
        <v>73</v>
      </c>
      <c r="I7" s="138" t="s">
        <v>81</v>
      </c>
      <c r="J7" s="276"/>
      <c r="K7" s="278"/>
      <c r="L7" s="57"/>
    </row>
    <row r="8" spans="1:15" ht="25.5" customHeight="1">
      <c r="A8" s="110" t="s">
        <v>68</v>
      </c>
      <c r="B8" s="101" t="s">
        <v>0</v>
      </c>
      <c r="C8" s="140" t="s">
        <v>105</v>
      </c>
      <c r="D8" s="111" t="s">
        <v>70</v>
      </c>
      <c r="E8" s="56" t="s">
        <v>127</v>
      </c>
      <c r="F8" s="58"/>
      <c r="G8" s="110" t="s">
        <v>68</v>
      </c>
      <c r="H8" s="101" t="s">
        <v>0</v>
      </c>
      <c r="I8" s="140" t="s">
        <v>105</v>
      </c>
      <c r="J8" s="111" t="s">
        <v>70</v>
      </c>
      <c r="K8" s="56" t="s">
        <v>80</v>
      </c>
      <c r="L8" s="60"/>
    </row>
    <row r="9" spans="1:15" ht="25.5" customHeight="1" thickBot="1">
      <c r="A9" s="107" t="s">
        <v>77</v>
      </c>
      <c r="B9" s="103" t="s">
        <v>73</v>
      </c>
      <c r="C9" s="141" t="s">
        <v>76</v>
      </c>
      <c r="D9" s="108" t="s">
        <v>41</v>
      </c>
      <c r="E9" s="109"/>
      <c r="G9" s="107" t="s">
        <v>77</v>
      </c>
      <c r="H9" s="103" t="s">
        <v>73</v>
      </c>
      <c r="I9" s="141" t="s">
        <v>76</v>
      </c>
      <c r="J9" s="108" t="s">
        <v>41</v>
      </c>
      <c r="K9" s="109"/>
    </row>
    <row r="10" spans="1:15" ht="21.75" customHeight="1" thickTop="1">
      <c r="A10" s="258" t="s">
        <v>106</v>
      </c>
      <c r="B10" s="121" t="s">
        <v>1</v>
      </c>
      <c r="C10" s="124" t="s">
        <v>83</v>
      </c>
      <c r="D10" s="279" t="s">
        <v>108</v>
      </c>
      <c r="E10" s="281" t="s">
        <v>47</v>
      </c>
      <c r="F10" s="57"/>
      <c r="G10" s="258" t="s">
        <v>106</v>
      </c>
      <c r="H10" s="121" t="s">
        <v>1</v>
      </c>
      <c r="I10" s="124" t="s">
        <v>83</v>
      </c>
      <c r="J10" s="279" t="s">
        <v>108</v>
      </c>
      <c r="K10" s="281" t="s">
        <v>47</v>
      </c>
      <c r="L10" s="57"/>
    </row>
    <row r="11" spans="1:15" ht="21.75" customHeight="1" thickBot="1">
      <c r="A11" s="261"/>
      <c r="B11" s="122" t="s">
        <v>0</v>
      </c>
      <c r="C11" s="123" t="s">
        <v>107</v>
      </c>
      <c r="D11" s="280"/>
      <c r="E11" s="282"/>
      <c r="F11" s="57"/>
      <c r="G11" s="261"/>
      <c r="H11" s="122" t="s">
        <v>0</v>
      </c>
      <c r="I11" s="123" t="s">
        <v>107</v>
      </c>
      <c r="J11" s="280"/>
      <c r="K11" s="282"/>
      <c r="L11" s="57"/>
    </row>
    <row r="12" spans="1:15" ht="21.75" customHeight="1" thickTop="1">
      <c r="A12" s="131"/>
      <c r="B12" s="131"/>
      <c r="C12" s="134"/>
      <c r="D12" s="132"/>
      <c r="E12" s="135"/>
      <c r="F12" s="137"/>
      <c r="G12" s="131"/>
      <c r="H12" s="131"/>
      <c r="I12" s="134"/>
      <c r="J12" s="132"/>
      <c r="K12" s="135"/>
      <c r="L12" s="137"/>
    </row>
    <row r="13" spans="1:15" ht="27" customHeight="1">
      <c r="A13" s="54" t="s">
        <v>165</v>
      </c>
      <c r="E13" s="105"/>
      <c r="G13" s="179"/>
      <c r="H13" s="180"/>
      <c r="I13" s="180"/>
      <c r="J13" s="180"/>
      <c r="K13" s="181"/>
    </row>
    <row r="14" spans="1:15" ht="20.25" customHeight="1" thickBot="1">
      <c r="E14" s="105" t="s">
        <v>82</v>
      </c>
      <c r="G14" s="180"/>
      <c r="H14" s="180"/>
      <c r="I14" s="180"/>
      <c r="J14" s="180"/>
      <c r="K14" s="181"/>
    </row>
    <row r="15" spans="1:15" ht="36" customHeight="1" thickTop="1">
      <c r="A15" s="266" t="s">
        <v>36</v>
      </c>
      <c r="B15" s="267"/>
      <c r="C15" s="268"/>
      <c r="D15" s="145" t="s">
        <v>37</v>
      </c>
      <c r="E15" s="55" t="s">
        <v>38</v>
      </c>
      <c r="G15" s="269"/>
      <c r="H15" s="269"/>
      <c r="I15" s="269"/>
      <c r="J15" s="182"/>
      <c r="K15" s="183"/>
      <c r="O15" s="102" t="s">
        <v>72</v>
      </c>
    </row>
    <row r="16" spans="1:15" ht="21.75" customHeight="1">
      <c r="A16" s="273" t="s">
        <v>48</v>
      </c>
      <c r="B16" s="96" t="s">
        <v>1</v>
      </c>
      <c r="C16" s="97" t="s">
        <v>105</v>
      </c>
      <c r="D16" s="275" t="s">
        <v>79</v>
      </c>
      <c r="E16" s="277" t="s">
        <v>46</v>
      </c>
      <c r="G16" s="272"/>
      <c r="H16" s="184"/>
      <c r="I16" s="185"/>
      <c r="J16" s="270"/>
      <c r="K16" s="271"/>
    </row>
    <row r="17" spans="1:18" ht="21.75" customHeight="1">
      <c r="A17" s="274"/>
      <c r="B17" s="96" t="s">
        <v>69</v>
      </c>
      <c r="C17" s="97" t="s">
        <v>78</v>
      </c>
      <c r="D17" s="276"/>
      <c r="E17" s="278"/>
      <c r="G17" s="272"/>
      <c r="H17" s="184"/>
      <c r="I17" s="185"/>
      <c r="J17" s="270"/>
      <c r="K17" s="271"/>
    </row>
    <row r="18" spans="1:18" ht="21.75" customHeight="1">
      <c r="A18" s="283" t="s">
        <v>49</v>
      </c>
      <c r="B18" s="95" t="s">
        <v>90</v>
      </c>
      <c r="C18" s="95" t="s">
        <v>104</v>
      </c>
      <c r="D18" s="275" t="s">
        <v>79</v>
      </c>
      <c r="E18" s="277" t="s">
        <v>47</v>
      </c>
      <c r="F18" s="57"/>
      <c r="G18" s="265"/>
      <c r="H18" s="183"/>
      <c r="I18" s="186"/>
      <c r="J18" s="270"/>
      <c r="K18" s="271"/>
      <c r="L18" s="57"/>
    </row>
    <row r="19" spans="1:18" ht="21.75" customHeight="1">
      <c r="A19" s="284"/>
      <c r="B19" s="101" t="s">
        <v>73</v>
      </c>
      <c r="C19" s="97" t="s">
        <v>81</v>
      </c>
      <c r="D19" s="276"/>
      <c r="E19" s="278"/>
      <c r="F19" s="57"/>
      <c r="G19" s="265"/>
      <c r="H19" s="183"/>
      <c r="I19" s="185"/>
      <c r="J19" s="270"/>
      <c r="K19" s="271"/>
      <c r="L19" s="57"/>
    </row>
    <row r="20" spans="1:18" ht="25.5" customHeight="1">
      <c r="A20" s="110" t="s">
        <v>68</v>
      </c>
      <c r="B20" s="101" t="s">
        <v>0</v>
      </c>
      <c r="C20" s="101" t="s">
        <v>105</v>
      </c>
      <c r="D20" s="111" t="s">
        <v>70</v>
      </c>
      <c r="E20" s="56" t="s">
        <v>80</v>
      </c>
      <c r="F20" s="58"/>
      <c r="G20" s="183"/>
      <c r="H20" s="183"/>
      <c r="I20" s="186"/>
      <c r="J20" s="187"/>
      <c r="K20" s="188"/>
      <c r="L20" s="60"/>
    </row>
    <row r="21" spans="1:18" ht="25.5" customHeight="1" thickBot="1">
      <c r="A21" s="107" t="s">
        <v>77</v>
      </c>
      <c r="B21" s="103" t="s">
        <v>73</v>
      </c>
      <c r="C21" s="104" t="s">
        <v>76</v>
      </c>
      <c r="D21" s="108" t="s">
        <v>41</v>
      </c>
      <c r="E21" s="109"/>
      <c r="G21" s="184"/>
      <c r="H21" s="184"/>
      <c r="I21" s="185"/>
      <c r="J21" s="187"/>
      <c r="K21" s="189"/>
    </row>
    <row r="22" spans="1:18" ht="21.75" customHeight="1" thickTop="1">
      <c r="A22" s="258" t="s">
        <v>106</v>
      </c>
      <c r="B22" s="121" t="s">
        <v>1</v>
      </c>
      <c r="C22" s="124" t="s">
        <v>83</v>
      </c>
      <c r="D22" s="279" t="s">
        <v>108</v>
      </c>
      <c r="E22" s="281" t="s">
        <v>47</v>
      </c>
      <c r="F22" s="57"/>
      <c r="G22" s="265"/>
      <c r="H22" s="183"/>
      <c r="I22" s="186"/>
      <c r="J22" s="270"/>
      <c r="K22" s="271"/>
      <c r="L22" s="57"/>
    </row>
    <row r="23" spans="1:18" ht="21.75" customHeight="1" thickBot="1">
      <c r="A23" s="261"/>
      <c r="B23" s="122" t="s">
        <v>0</v>
      </c>
      <c r="C23" s="123" t="s">
        <v>107</v>
      </c>
      <c r="D23" s="280"/>
      <c r="E23" s="282"/>
      <c r="F23" s="57"/>
      <c r="G23" s="265"/>
      <c r="H23" s="183"/>
      <c r="I23" s="184"/>
      <c r="J23" s="270"/>
      <c r="K23" s="271"/>
      <c r="L23" s="57"/>
    </row>
    <row r="24" spans="1:18" ht="19.5" customHeight="1" thickTop="1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</row>
    <row r="25" spans="1:18" ht="37.5" customHeight="1">
      <c r="A25" s="54" t="s">
        <v>166</v>
      </c>
      <c r="E25" s="105"/>
      <c r="G25" s="54" t="s">
        <v>167</v>
      </c>
      <c r="K25" s="105"/>
    </row>
    <row r="26" spans="1:18" ht="20.25" customHeight="1" thickBot="1">
      <c r="E26" s="105" t="s">
        <v>82</v>
      </c>
      <c r="K26" s="105" t="s">
        <v>82</v>
      </c>
    </row>
    <row r="27" spans="1:18" ht="36" customHeight="1" thickTop="1">
      <c r="A27" s="266" t="s">
        <v>36</v>
      </c>
      <c r="B27" s="267"/>
      <c r="C27" s="268"/>
      <c r="D27" s="76" t="s">
        <v>71</v>
      </c>
      <c r="E27" s="55" t="s">
        <v>38</v>
      </c>
      <c r="G27" s="266" t="s">
        <v>36</v>
      </c>
      <c r="H27" s="267"/>
      <c r="I27" s="268"/>
      <c r="J27" s="145" t="s">
        <v>37</v>
      </c>
      <c r="K27" s="55" t="s">
        <v>38</v>
      </c>
      <c r="R27" s="102" t="s">
        <v>72</v>
      </c>
    </row>
    <row r="28" spans="1:18" ht="36" customHeight="1">
      <c r="A28" s="98" t="s">
        <v>48</v>
      </c>
      <c r="B28" s="96" t="s">
        <v>75</v>
      </c>
      <c r="C28" s="73" t="s">
        <v>160</v>
      </c>
      <c r="D28" s="99" t="s">
        <v>84</v>
      </c>
      <c r="E28" s="100" t="s">
        <v>85</v>
      </c>
      <c r="G28" s="152" t="s">
        <v>48</v>
      </c>
      <c r="H28" s="96" t="s">
        <v>93</v>
      </c>
      <c r="I28" s="97" t="s">
        <v>83</v>
      </c>
      <c r="J28" s="149" t="s">
        <v>35</v>
      </c>
      <c r="K28" s="150" t="s">
        <v>94</v>
      </c>
    </row>
    <row r="29" spans="1:18" ht="33.75" customHeight="1">
      <c r="A29" s="112" t="s">
        <v>49</v>
      </c>
      <c r="B29" s="95" t="s">
        <v>86</v>
      </c>
      <c r="C29" s="95" t="s">
        <v>83</v>
      </c>
      <c r="D29" s="99" t="s">
        <v>84</v>
      </c>
      <c r="E29" s="128" t="s">
        <v>119</v>
      </c>
      <c r="F29" s="57"/>
      <c r="G29" s="151" t="s">
        <v>49</v>
      </c>
      <c r="H29" s="95" t="s">
        <v>75</v>
      </c>
      <c r="I29" s="95" t="s">
        <v>83</v>
      </c>
      <c r="J29" s="149" t="s">
        <v>35</v>
      </c>
      <c r="K29" s="128" t="s">
        <v>121</v>
      </c>
      <c r="L29" s="57"/>
      <c r="M29" s="57"/>
      <c r="N29" s="57"/>
      <c r="O29" s="57"/>
    </row>
    <row r="30" spans="1:18" ht="30.75" customHeight="1">
      <c r="A30" s="110" t="s">
        <v>68</v>
      </c>
      <c r="B30" s="101" t="s">
        <v>87</v>
      </c>
      <c r="C30" s="95" t="s">
        <v>88</v>
      </c>
      <c r="D30" s="111" t="s">
        <v>74</v>
      </c>
      <c r="E30" s="136" t="s">
        <v>120</v>
      </c>
      <c r="F30" s="58"/>
      <c r="G30" s="110" t="s">
        <v>68</v>
      </c>
      <c r="H30" s="95" t="s">
        <v>75</v>
      </c>
      <c r="I30" s="95" t="s">
        <v>95</v>
      </c>
      <c r="J30" s="111" t="s">
        <v>34</v>
      </c>
      <c r="K30" s="136" t="s">
        <v>123</v>
      </c>
      <c r="L30" s="58"/>
      <c r="M30" s="58"/>
      <c r="N30" s="59"/>
      <c r="O30" s="60"/>
    </row>
    <row r="31" spans="1:18" ht="25.5" customHeight="1" thickBot="1">
      <c r="A31" s="107" t="s">
        <v>89</v>
      </c>
      <c r="B31" s="103" t="s">
        <v>90</v>
      </c>
      <c r="C31" s="114" t="s">
        <v>96</v>
      </c>
      <c r="D31" s="108" t="s">
        <v>97</v>
      </c>
      <c r="E31" s="109"/>
      <c r="G31" s="107" t="s">
        <v>89</v>
      </c>
      <c r="H31" s="113" t="s">
        <v>90</v>
      </c>
      <c r="I31" s="114" t="s">
        <v>88</v>
      </c>
      <c r="J31" s="108" t="s">
        <v>92</v>
      </c>
      <c r="K31" s="109"/>
    </row>
    <row r="32" spans="1:18" ht="27.75" customHeight="1" thickTop="1" thickBot="1">
      <c r="A32" s="253" t="s">
        <v>91</v>
      </c>
      <c r="B32" s="113" t="s">
        <v>114</v>
      </c>
      <c r="C32" s="114" t="s">
        <v>116</v>
      </c>
      <c r="D32" s="127" t="s">
        <v>111</v>
      </c>
      <c r="E32" s="109"/>
      <c r="G32" s="253" t="s">
        <v>91</v>
      </c>
      <c r="H32" s="113" t="s">
        <v>114</v>
      </c>
      <c r="I32" s="114" t="s">
        <v>107</v>
      </c>
      <c r="J32" s="127" t="s">
        <v>111</v>
      </c>
      <c r="K32" s="109"/>
    </row>
    <row r="33" spans="1:18" ht="27.75" customHeight="1" thickTop="1" thickBot="1">
      <c r="A33" s="261"/>
      <c r="B33" s="129" t="s">
        <v>115</v>
      </c>
      <c r="C33" s="129" t="s">
        <v>83</v>
      </c>
      <c r="D33" s="130" t="s">
        <v>108</v>
      </c>
      <c r="E33" s="106"/>
      <c r="F33" s="58"/>
      <c r="G33" s="261"/>
      <c r="H33" s="129" t="s">
        <v>86</v>
      </c>
      <c r="I33" s="129" t="s">
        <v>83</v>
      </c>
      <c r="J33" s="130" t="s">
        <v>108</v>
      </c>
      <c r="K33" s="106"/>
      <c r="L33" s="58"/>
      <c r="M33" s="58"/>
      <c r="N33" s="59"/>
      <c r="O33" s="60"/>
    </row>
    <row r="34" spans="1:18" ht="27.75" customHeight="1" thickTop="1">
      <c r="A34" s="131"/>
      <c r="B34" s="131"/>
      <c r="C34" s="131"/>
      <c r="D34" s="132"/>
      <c r="E34" s="133"/>
      <c r="F34" s="58"/>
      <c r="G34" s="131"/>
      <c r="H34" s="131"/>
      <c r="I34" s="131"/>
      <c r="J34" s="132"/>
      <c r="K34" s="133"/>
      <c r="L34" s="58"/>
      <c r="M34" s="58"/>
      <c r="N34" s="59"/>
      <c r="O34" s="60"/>
    </row>
    <row r="35" spans="1:18" ht="27" customHeight="1">
      <c r="A35" s="54" t="s">
        <v>168</v>
      </c>
      <c r="E35" s="105"/>
      <c r="G35" s="179"/>
      <c r="H35" s="180"/>
      <c r="I35" s="180"/>
      <c r="J35" s="180"/>
      <c r="K35" s="181"/>
    </row>
    <row r="36" spans="1:18" ht="20.25" customHeight="1" thickBot="1">
      <c r="E36" s="93" t="s">
        <v>82</v>
      </c>
      <c r="G36" s="180"/>
      <c r="H36" s="180"/>
      <c r="I36" s="180"/>
      <c r="J36" s="180"/>
      <c r="K36" s="190"/>
    </row>
    <row r="37" spans="1:18" ht="36" customHeight="1" thickTop="1">
      <c r="A37" s="266" t="s">
        <v>36</v>
      </c>
      <c r="B37" s="267"/>
      <c r="C37" s="268"/>
      <c r="D37" s="115" t="s">
        <v>71</v>
      </c>
      <c r="E37" s="55" t="s">
        <v>38</v>
      </c>
      <c r="G37" s="269"/>
      <c r="H37" s="269"/>
      <c r="I37" s="269"/>
      <c r="J37" s="182"/>
      <c r="K37" s="183"/>
      <c r="R37" s="102" t="s">
        <v>72</v>
      </c>
    </row>
    <row r="38" spans="1:18" ht="27.75" customHeight="1">
      <c r="A38" s="120" t="s">
        <v>48</v>
      </c>
      <c r="B38" s="96" t="s">
        <v>75</v>
      </c>
      <c r="C38" s="97" t="s">
        <v>98</v>
      </c>
      <c r="D38" s="118" t="s">
        <v>99</v>
      </c>
      <c r="E38" s="119" t="s">
        <v>39</v>
      </c>
      <c r="G38" s="184"/>
      <c r="H38" s="184"/>
      <c r="I38" s="184"/>
      <c r="J38" s="187"/>
      <c r="K38" s="189"/>
    </row>
    <row r="39" spans="1:18" ht="37.5" customHeight="1">
      <c r="A39" s="117" t="s">
        <v>49</v>
      </c>
      <c r="B39" s="95" t="s">
        <v>86</v>
      </c>
      <c r="C39" s="97" t="s">
        <v>98</v>
      </c>
      <c r="D39" s="118" t="s">
        <v>99</v>
      </c>
      <c r="E39" s="128" t="s">
        <v>122</v>
      </c>
      <c r="F39" s="57"/>
      <c r="G39" s="183"/>
      <c r="H39" s="183"/>
      <c r="I39" s="184"/>
      <c r="J39" s="187"/>
      <c r="K39" s="191"/>
      <c r="L39" s="57"/>
      <c r="M39" s="57"/>
      <c r="N39" s="57"/>
      <c r="O39" s="57"/>
    </row>
    <row r="40" spans="1:18" ht="27.75" customHeight="1">
      <c r="A40" s="110" t="s">
        <v>68</v>
      </c>
      <c r="B40" s="95" t="s">
        <v>100</v>
      </c>
      <c r="C40" s="97" t="s">
        <v>98</v>
      </c>
      <c r="D40" s="111" t="s">
        <v>79</v>
      </c>
      <c r="E40" s="136" t="s">
        <v>45</v>
      </c>
      <c r="F40" s="58"/>
      <c r="G40" s="183"/>
      <c r="H40" s="183"/>
      <c r="I40" s="184"/>
      <c r="J40" s="187"/>
      <c r="K40" s="192"/>
      <c r="L40" s="58"/>
      <c r="M40" s="58"/>
      <c r="N40" s="59"/>
      <c r="O40" s="60"/>
    </row>
    <row r="41" spans="1:18" ht="27.75" customHeight="1" thickBot="1">
      <c r="A41" s="107" t="s">
        <v>101</v>
      </c>
      <c r="B41" s="113" t="s">
        <v>100</v>
      </c>
      <c r="C41" s="114" t="s">
        <v>76</v>
      </c>
      <c r="D41" s="108" t="s">
        <v>79</v>
      </c>
      <c r="E41" s="109" t="s">
        <v>44</v>
      </c>
      <c r="G41" s="184"/>
      <c r="H41" s="184"/>
      <c r="I41" s="184"/>
      <c r="J41" s="187"/>
      <c r="K41" s="189"/>
    </row>
    <row r="42" spans="1:18" ht="27.75" customHeight="1" thickTop="1" thickBot="1">
      <c r="A42" s="253" t="s">
        <v>91</v>
      </c>
      <c r="B42" s="113" t="s">
        <v>114</v>
      </c>
      <c r="C42" s="114" t="s">
        <v>116</v>
      </c>
      <c r="D42" s="127" t="s">
        <v>111</v>
      </c>
      <c r="E42" s="109"/>
      <c r="G42" s="265"/>
      <c r="H42" s="184"/>
      <c r="I42" s="184"/>
      <c r="J42" s="187"/>
      <c r="K42" s="189"/>
    </row>
    <row r="43" spans="1:18" ht="27.75" customHeight="1" thickTop="1" thickBot="1">
      <c r="A43" s="261"/>
      <c r="B43" s="129" t="s">
        <v>115</v>
      </c>
      <c r="C43" s="129" t="s">
        <v>83</v>
      </c>
      <c r="D43" s="130" t="s">
        <v>108</v>
      </c>
      <c r="E43" s="106"/>
      <c r="F43" s="58"/>
      <c r="G43" s="265"/>
      <c r="H43" s="183"/>
      <c r="I43" s="183"/>
      <c r="J43" s="187"/>
      <c r="K43" s="188"/>
      <c r="L43" s="58"/>
      <c r="M43" s="58"/>
      <c r="N43" s="59"/>
      <c r="O43" s="60"/>
    </row>
    <row r="44" spans="1:18" ht="27" customHeight="1" thickTop="1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</row>
    <row r="45" spans="1:18" ht="45.75" customHeight="1">
      <c r="A45" s="54" t="s">
        <v>169</v>
      </c>
      <c r="E45" s="105"/>
      <c r="G45" s="54" t="s">
        <v>170</v>
      </c>
      <c r="K45" s="105"/>
    </row>
    <row r="46" spans="1:18" ht="17.25" thickBot="1"/>
    <row r="47" spans="1:18" ht="36" customHeight="1" thickTop="1">
      <c r="A47" s="266" t="s">
        <v>36</v>
      </c>
      <c r="B47" s="267"/>
      <c r="C47" s="268"/>
      <c r="D47" s="115" t="s">
        <v>71</v>
      </c>
      <c r="E47" s="55" t="s">
        <v>38</v>
      </c>
      <c r="G47" s="266" t="s">
        <v>36</v>
      </c>
      <c r="H47" s="267"/>
      <c r="I47" s="268"/>
      <c r="J47" s="145" t="s">
        <v>37</v>
      </c>
      <c r="K47" s="55" t="s">
        <v>38</v>
      </c>
      <c r="R47" s="102" t="s">
        <v>72</v>
      </c>
    </row>
    <row r="48" spans="1:18" ht="27.75" customHeight="1">
      <c r="A48" s="94" t="s">
        <v>48</v>
      </c>
      <c r="B48" s="96" t="s">
        <v>132</v>
      </c>
      <c r="C48" s="97" t="s">
        <v>98</v>
      </c>
      <c r="D48" s="111" t="s">
        <v>40</v>
      </c>
      <c r="E48" s="119" t="s">
        <v>133</v>
      </c>
      <c r="G48" s="94" t="s">
        <v>109</v>
      </c>
      <c r="H48" s="96" t="s">
        <v>75</v>
      </c>
      <c r="I48" s="97" t="s">
        <v>98</v>
      </c>
      <c r="J48" s="111" t="s">
        <v>40</v>
      </c>
      <c r="K48" s="150" t="s">
        <v>103</v>
      </c>
    </row>
    <row r="49" spans="1:15" ht="27.75" customHeight="1">
      <c r="A49" s="94" t="s">
        <v>110</v>
      </c>
      <c r="B49" s="96"/>
      <c r="C49" s="97"/>
      <c r="D49" s="111" t="s">
        <v>112</v>
      </c>
      <c r="E49" s="125" t="s">
        <v>117</v>
      </c>
      <c r="G49" s="94" t="s">
        <v>110</v>
      </c>
      <c r="H49" s="96"/>
      <c r="I49" s="97"/>
      <c r="J49" s="111" t="s">
        <v>108</v>
      </c>
      <c r="K49" s="125" t="s">
        <v>117</v>
      </c>
    </row>
    <row r="50" spans="1:15" ht="27.75" customHeight="1" thickBot="1">
      <c r="A50" s="107" t="s">
        <v>102</v>
      </c>
      <c r="B50" s="113" t="s">
        <v>100</v>
      </c>
      <c r="C50" s="126" t="s">
        <v>98</v>
      </c>
      <c r="D50" s="108" t="s">
        <v>113</v>
      </c>
      <c r="E50" s="109" t="s">
        <v>118</v>
      </c>
      <c r="G50" s="107" t="s">
        <v>102</v>
      </c>
      <c r="H50" s="113" t="s">
        <v>73</v>
      </c>
      <c r="I50" s="126" t="s">
        <v>98</v>
      </c>
      <c r="J50" s="108" t="s">
        <v>108</v>
      </c>
      <c r="K50" s="109" t="s">
        <v>118</v>
      </c>
    </row>
    <row r="51" spans="1:15" ht="27.75" customHeight="1" thickTop="1" thickBot="1">
      <c r="A51" s="253" t="s">
        <v>91</v>
      </c>
      <c r="B51" s="113" t="s">
        <v>114</v>
      </c>
      <c r="C51" s="114" t="s">
        <v>116</v>
      </c>
      <c r="D51" s="127" t="s">
        <v>111</v>
      </c>
      <c r="E51" s="109"/>
      <c r="G51" s="253" t="s">
        <v>91</v>
      </c>
      <c r="H51" s="113" t="s">
        <v>114</v>
      </c>
      <c r="I51" s="114" t="s">
        <v>107</v>
      </c>
      <c r="J51" s="127" t="s">
        <v>111</v>
      </c>
      <c r="K51" s="109"/>
    </row>
    <row r="52" spans="1:15" ht="27.75" customHeight="1" thickTop="1" thickBot="1">
      <c r="A52" s="261"/>
      <c r="B52" s="129" t="s">
        <v>115</v>
      </c>
      <c r="C52" s="129" t="s">
        <v>83</v>
      </c>
      <c r="D52" s="130" t="s">
        <v>108</v>
      </c>
      <c r="E52" s="106"/>
      <c r="F52" s="58"/>
      <c r="G52" s="261"/>
      <c r="H52" s="129" t="s">
        <v>86</v>
      </c>
      <c r="I52" s="129" t="s">
        <v>83</v>
      </c>
      <c r="J52" s="130" t="s">
        <v>108</v>
      </c>
      <c r="K52" s="106"/>
      <c r="L52" s="58"/>
      <c r="M52" s="58"/>
      <c r="N52" s="59"/>
      <c r="O52" s="60"/>
    </row>
    <row r="53" spans="1:15" ht="27.75" customHeight="1" thickTop="1">
      <c r="A53" s="131"/>
      <c r="B53" s="131"/>
      <c r="C53" s="131"/>
      <c r="D53" s="132"/>
      <c r="E53" s="133"/>
      <c r="F53" s="58"/>
      <c r="G53" s="131"/>
      <c r="H53" s="131"/>
      <c r="I53" s="131"/>
      <c r="J53" s="132"/>
      <c r="K53" s="133"/>
      <c r="L53" s="58"/>
      <c r="M53" s="58"/>
      <c r="N53" s="59"/>
      <c r="O53" s="60"/>
    </row>
  </sheetData>
  <mergeCells count="52">
    <mergeCell ref="A10:A11"/>
    <mergeCell ref="D10:D11"/>
    <mergeCell ref="E10:E11"/>
    <mergeCell ref="A15:C15"/>
    <mergeCell ref="A16:A17"/>
    <mergeCell ref="D16:D17"/>
    <mergeCell ref="A3:C3"/>
    <mergeCell ref="A4:A5"/>
    <mergeCell ref="D4:D5"/>
    <mergeCell ref="E4:E5"/>
    <mergeCell ref="A6:A7"/>
    <mergeCell ref="D6:D7"/>
    <mergeCell ref="E6:E7"/>
    <mergeCell ref="A37:C37"/>
    <mergeCell ref="A42:A43"/>
    <mergeCell ref="A47:C47"/>
    <mergeCell ref="A51:A52"/>
    <mergeCell ref="E16:E17"/>
    <mergeCell ref="A18:A19"/>
    <mergeCell ref="D18:D19"/>
    <mergeCell ref="E18:E19"/>
    <mergeCell ref="A27:C27"/>
    <mergeCell ref="A32:A33"/>
    <mergeCell ref="A22:A23"/>
    <mergeCell ref="D22:D23"/>
    <mergeCell ref="E22:E23"/>
    <mergeCell ref="G3:I3"/>
    <mergeCell ref="G4:G5"/>
    <mergeCell ref="J4:J5"/>
    <mergeCell ref="K4:K5"/>
    <mergeCell ref="G10:G11"/>
    <mergeCell ref="J10:J11"/>
    <mergeCell ref="K10:K11"/>
    <mergeCell ref="G6:G7"/>
    <mergeCell ref="J6:J7"/>
    <mergeCell ref="K6:K7"/>
    <mergeCell ref="G22:G23"/>
    <mergeCell ref="J22:J23"/>
    <mergeCell ref="K22:K23"/>
    <mergeCell ref="G15:I15"/>
    <mergeCell ref="G16:G17"/>
    <mergeCell ref="J16:J17"/>
    <mergeCell ref="K16:K17"/>
    <mergeCell ref="G18:G19"/>
    <mergeCell ref="J18:J19"/>
    <mergeCell ref="K18:K19"/>
    <mergeCell ref="G42:G43"/>
    <mergeCell ref="G47:I47"/>
    <mergeCell ref="G51:G52"/>
    <mergeCell ref="G27:I27"/>
    <mergeCell ref="G32:G33"/>
    <mergeCell ref="G37:I37"/>
  </mergeCells>
  <phoneticPr fontId="5" type="noConversion"/>
  <printOptions horizontalCentered="1" verticalCentered="1"/>
  <pageMargins left="0.70866141732283472" right="0.70866141732283472" top="0" bottom="0" header="0.31496062992125984" footer="0.31496062992125984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신학기 수업</vt:lpstr>
      <vt:lpstr>신학기 시간</vt:lpstr>
      <vt:lpstr>신학기수업시간 및 금액 총괄장</vt:lpstr>
      <vt:lpstr>'신학기수업시간 및 금액 총괄장'!Print_Area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nowwop</dc:creator>
  <cp:lastModifiedBy>user</cp:lastModifiedBy>
  <cp:revision>4</cp:revision>
  <cp:lastPrinted>2023-03-06T06:50:51Z</cp:lastPrinted>
  <dcterms:created xsi:type="dcterms:W3CDTF">2022-07-30T23:14:51Z</dcterms:created>
  <dcterms:modified xsi:type="dcterms:W3CDTF">2023-03-27T12:13:36Z</dcterms:modified>
  <cp:version>1100.0100.01</cp:version>
</cp:coreProperties>
</file>