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958\Downloads\ONLINE\"/>
    </mc:Choice>
  </mc:AlternateContent>
  <bookViews>
    <workbookView xWindow="0" yWindow="0" windowWidth="14380" windowHeight="3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H7" i="1"/>
  <c r="B26" i="1"/>
  <c r="V3" i="1" l="1"/>
  <c r="B6" i="1"/>
  <c r="D5" i="1" s="1"/>
  <c r="H3" i="1"/>
  <c r="L3" i="1"/>
  <c r="H4" i="1" l="1"/>
  <c r="H5" i="1" s="1"/>
  <c r="H12" i="1" s="1"/>
  <c r="L4" i="1"/>
  <c r="L5" i="1" s="1"/>
  <c r="L12" i="1" s="1"/>
</calcChain>
</file>

<file path=xl/sharedStrings.xml><?xml version="1.0" encoding="utf-8"?>
<sst xmlns="http://schemas.openxmlformats.org/spreadsheetml/2006/main" count="27" uniqueCount="22">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</sst>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0" fillId="3" borderId="2" xfId="4" applyFont="1"/>
    <xf numFmtId="164" fontId="0" fillId="3" borderId="2" xfId="4" applyNumberFormat="1" applyFont="1"/>
    <xf numFmtId="0" fontId="0" fillId="3" borderId="3" xfId="4" applyFont="1" applyBorder="1"/>
    <xf numFmtId="0" fontId="3" fillId="3" borderId="2" xfId="0" applyFont="1" applyFill="1" applyBorder="1"/>
    <xf numFmtId="0" fontId="0" fillId="0" borderId="0" xfId="0" applyAlignment="1">
      <alignment horizontal="center"/>
    </xf>
    <xf numFmtId="165" fontId="5" fillId="5" borderId="1" xfId="5" applyNumberFormat="1" applyFont="1" applyFill="1" applyBorder="1"/>
    <xf numFmtId="0" fontId="6" fillId="2" borderId="1" xfId="3" applyFont="1" applyAlignment="1">
      <alignment horizontal="center"/>
    </xf>
    <xf numFmtId="0" fontId="6" fillId="2" borderId="1" xfId="3" applyFont="1"/>
    <xf numFmtId="164" fontId="6" fillId="2" borderId="1" xfId="3" applyNumberFormat="1" applyFont="1"/>
    <xf numFmtId="9" fontId="6" fillId="2" borderId="1" xfId="3" applyNumberFormat="1" applyFont="1"/>
    <xf numFmtId="9" fontId="6" fillId="2" borderId="1" xfId="3" applyNumberFormat="1" applyFont="1" applyProtection="1"/>
  </cellXfs>
  <cellStyles count="6">
    <cellStyle name="Accent5" xfId="5" builtinId="45"/>
    <cellStyle name="Calculation" xfId="3" builtinId="22"/>
    <cellStyle name="Currency" xfId="1" builtinId="4"/>
    <cellStyle name="Normal" xfId="0" builtinId="0"/>
    <cellStyle name="Note" xfId="4" builtinId="1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2:B26" totalsRowCount="1" dataDxfId="5" tableBorderDxfId="4" dataCellStyle="Note">
  <autoFilter ref="A12:B25"/>
  <tableColumns count="2">
    <tableColumn id="1" name="Name" totalsRowLabel="Total" dataDxfId="3" totalsRowDxfId="1" dataCellStyle="Note"/>
    <tableColumn id="2" name="Kostnad" totalsRowFunction="sum" dataDxfId="2" totalsRowDxfId="0" dataCellStyl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85" zoomScaleNormal="85" workbookViewId="0">
      <selection activeCell="E20" sqref="E20"/>
    </sheetView>
  </sheetViews>
  <sheetFormatPr defaultRowHeight="14.5" x14ac:dyDescent="0.35"/>
  <cols>
    <col min="1" max="1" width="15" customWidth="1"/>
    <col min="2" max="2" width="13.453125" customWidth="1"/>
    <col min="3" max="3" width="11.6328125" bestFit="1" customWidth="1"/>
    <col min="4" max="4" width="14.6328125" bestFit="1" customWidth="1"/>
    <col min="7" max="7" width="21.90625" bestFit="1" customWidth="1"/>
    <col min="8" max="8" width="13.1796875" bestFit="1" customWidth="1"/>
    <col min="11" max="11" width="21.90625" bestFit="1" customWidth="1"/>
    <col min="12" max="12" width="16.6328125" bestFit="1" customWidth="1"/>
    <col min="22" max="22" width="12.7265625" bestFit="1" customWidth="1"/>
  </cols>
  <sheetData>
    <row r="1" spans="1:22" x14ac:dyDescent="0.35">
      <c r="G1" s="8" t="s">
        <v>7</v>
      </c>
      <c r="H1" s="8"/>
      <c r="K1" s="8" t="s">
        <v>9</v>
      </c>
      <c r="L1" s="8"/>
    </row>
    <row r="2" spans="1:22" x14ac:dyDescent="0.35">
      <c r="A2" s="10" t="s">
        <v>17</v>
      </c>
      <c r="B2" s="10"/>
      <c r="C2" s="10"/>
      <c r="D2" s="10"/>
    </row>
    <row r="3" spans="1:22" x14ac:dyDescent="0.35">
      <c r="A3" s="11" t="s">
        <v>0</v>
      </c>
      <c r="B3" s="12">
        <v>3500000</v>
      </c>
      <c r="C3" s="11"/>
      <c r="D3" s="11"/>
      <c r="G3" t="s">
        <v>20</v>
      </c>
      <c r="H3" s="2">
        <f>B3/2-B5</f>
        <v>1650000</v>
      </c>
      <c r="K3" t="s">
        <v>20</v>
      </c>
      <c r="L3" s="2">
        <f>B3/2-B4</f>
        <v>1250000</v>
      </c>
      <c r="U3" s="3">
        <v>0.3</v>
      </c>
      <c r="V3" s="2">
        <f>B3*U3</f>
        <v>1050000</v>
      </c>
    </row>
    <row r="4" spans="1:22" x14ac:dyDescent="0.35">
      <c r="A4" s="11" t="s">
        <v>10</v>
      </c>
      <c r="B4" s="12">
        <v>500000</v>
      </c>
      <c r="C4" s="11" t="s">
        <v>1</v>
      </c>
      <c r="D4" s="13">
        <v>0.02</v>
      </c>
      <c r="G4" t="s">
        <v>3</v>
      </c>
      <c r="H4" s="1">
        <f>H3*(D4+D5)</f>
        <v>82500</v>
      </c>
      <c r="K4" t="s">
        <v>3</v>
      </c>
      <c r="L4" s="1">
        <f>L3*(D4+D5)</f>
        <v>62500</v>
      </c>
    </row>
    <row r="5" spans="1:22" x14ac:dyDescent="0.35">
      <c r="A5" s="11" t="s">
        <v>11</v>
      </c>
      <c r="B5" s="12">
        <v>100000</v>
      </c>
      <c r="C5" s="11" t="s">
        <v>2</v>
      </c>
      <c r="D5" s="14">
        <f>IF(B6&gt;0.5,0.01,IF(B6&gt;0.3,0.02,0.03))</f>
        <v>0.03</v>
      </c>
      <c r="G5" t="s">
        <v>4</v>
      </c>
      <c r="H5" s="1">
        <f>H4/12</f>
        <v>6875</v>
      </c>
      <c r="K5" t="s">
        <v>4</v>
      </c>
      <c r="L5" s="1">
        <f>L4/12</f>
        <v>5208.333333333333</v>
      </c>
    </row>
    <row r="6" spans="1:22" x14ac:dyDescent="0.35">
      <c r="B6" s="9">
        <f>(B4+B5)/B3</f>
        <v>0.17142857142857143</v>
      </c>
    </row>
    <row r="7" spans="1:22" x14ac:dyDescent="0.35">
      <c r="G7" t="s">
        <v>21</v>
      </c>
      <c r="H7" s="1">
        <f>Table1[[#Totals],[Kostnad]]/2</f>
        <v>9000</v>
      </c>
      <c r="K7" t="s">
        <v>21</v>
      </c>
      <c r="L7" s="1">
        <f>Table1[[#Totals],[Kostnad]]/2</f>
        <v>9000</v>
      </c>
    </row>
    <row r="12" spans="1:22" x14ac:dyDescent="0.35">
      <c r="A12" t="s">
        <v>18</v>
      </c>
      <c r="B12" t="s">
        <v>19</v>
      </c>
      <c r="G12" t="s">
        <v>8</v>
      </c>
      <c r="H12" s="1">
        <f>Table1[[#Totals],[Kostnad]]/2+H5</f>
        <v>15875</v>
      </c>
      <c r="K12" t="s">
        <v>8</v>
      </c>
      <c r="L12" s="2">
        <f>Table1[[#Totals],[Kostnad]]/2+L5</f>
        <v>14208.333333333332</v>
      </c>
    </row>
    <row r="13" spans="1:22" x14ac:dyDescent="0.35">
      <c r="A13" s="4" t="s">
        <v>5</v>
      </c>
      <c r="B13" s="5">
        <v>5000</v>
      </c>
    </row>
    <row r="14" spans="1:22" x14ac:dyDescent="0.35">
      <c r="A14" s="4" t="s">
        <v>6</v>
      </c>
      <c r="B14" s="5">
        <v>2000</v>
      </c>
    </row>
    <row r="15" spans="1:22" x14ac:dyDescent="0.35">
      <c r="A15" s="4"/>
      <c r="B15" s="4"/>
    </row>
    <row r="16" spans="1:22" x14ac:dyDescent="0.35">
      <c r="A16" s="4" t="s">
        <v>12</v>
      </c>
      <c r="B16" s="5">
        <v>4000</v>
      </c>
    </row>
    <row r="17" spans="1:10" x14ac:dyDescent="0.35">
      <c r="A17" s="4" t="s">
        <v>13</v>
      </c>
      <c r="B17" s="5">
        <v>2000</v>
      </c>
    </row>
    <row r="18" spans="1:10" x14ac:dyDescent="0.35">
      <c r="A18" s="4" t="s">
        <v>15</v>
      </c>
      <c r="B18" s="5">
        <v>3000</v>
      </c>
    </row>
    <row r="19" spans="1:10" x14ac:dyDescent="0.35">
      <c r="A19" s="4" t="s">
        <v>14</v>
      </c>
      <c r="B19" s="5">
        <v>2000</v>
      </c>
    </row>
    <row r="20" spans="1:10" x14ac:dyDescent="0.35">
      <c r="A20" s="4"/>
      <c r="B20" s="4"/>
      <c r="H20" s="2"/>
      <c r="I20" s="2"/>
      <c r="J20" s="2"/>
    </row>
    <row r="21" spans="1:10" x14ac:dyDescent="0.35">
      <c r="A21" s="4"/>
      <c r="B21" s="4"/>
    </row>
    <row r="22" spans="1:10" x14ac:dyDescent="0.35">
      <c r="A22" s="4"/>
      <c r="B22" s="4"/>
    </row>
    <row r="23" spans="1:10" x14ac:dyDescent="0.35">
      <c r="A23" s="4"/>
      <c r="B23" s="4"/>
    </row>
    <row r="24" spans="1:10" x14ac:dyDescent="0.35">
      <c r="A24" s="4"/>
      <c r="B24" s="4"/>
    </row>
    <row r="25" spans="1:10" x14ac:dyDescent="0.35">
      <c r="A25" s="6"/>
      <c r="B25" s="6"/>
    </row>
    <row r="26" spans="1:10" x14ac:dyDescent="0.35">
      <c r="A26" s="7" t="s">
        <v>16</v>
      </c>
      <c r="B26" s="7">
        <f>SUBTOTAL(109,Table1[Kostnad])</f>
        <v>18000</v>
      </c>
    </row>
  </sheetData>
  <mergeCells count="3">
    <mergeCell ref="G1:H1"/>
    <mergeCell ref="K1:L1"/>
    <mergeCell ref="A2:D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2018-10-19T13:45:06Z</dcterms:modified>
</cp:coreProperties>
</file>